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EstaPasta_de_trabalho" defaultThemeVersion="124226"/>
  <mc:AlternateContent xmlns:mc="http://schemas.openxmlformats.org/markup-compatibility/2006">
    <mc:Choice Requires="x15">
      <x15ac:absPath xmlns:x15ac="http://schemas.microsoft.com/office/spreadsheetml/2010/11/ac" url="Y:\RECENTES\DITEC\01. ORÇAMENTO\02. PLANEJAMENTO\20. GAC SLU\"/>
    </mc:Choice>
  </mc:AlternateContent>
  <xr:revisionPtr revIDLastSave="0" documentId="13_ncr:1_{90DB8796-A1BD-4BD7-A7C2-E5CE8A28192C}" xr6:coauthVersionLast="47" xr6:coauthVersionMax="47" xr10:uidLastSave="{00000000-0000-0000-0000-000000000000}"/>
  <bookViews>
    <workbookView xWindow="-120" yWindow="-120" windowWidth="29040" windowHeight="15720" xr2:uid="{74BE1BDE-B139-4C7E-8CFB-7A259CF072FF}"/>
  </bookViews>
  <sheets>
    <sheet name="P1-PLAN.-RESUMO - N DES" sheetId="124" r:id="rId1"/>
    <sheet name="BDI - N DES" sheetId="99" r:id="rId2"/>
    <sheet name="PL.-MDO - N DES" sheetId="169" r:id="rId3"/>
    <sheet name="CRONOGRAMA" sheetId="172" r:id="rId4"/>
    <sheet name="SINTETICO 03 2025" sheetId="139" r:id="rId5"/>
    <sheet name="N DES INSUMOS 03 2025" sheetId="140" r:id="rId6"/>
    <sheet name="SICRO 01 2025" sheetId="14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0">'[1]CR LOTE 02'!#REF!</definedName>
    <definedName name="\1">'[2]ALTERAÇÃO PROJETO'!#REF!</definedName>
    <definedName name="\A">#REF!</definedName>
    <definedName name="__________________OUT98" hidden="1">{#N/A,#N/A,TRUE,"Serviços"}</definedName>
    <definedName name="______________OUT98" hidden="1">{#N/A,#N/A,TRUE,"Serviços"}</definedName>
    <definedName name="_____________OUT98" hidden="1">{#N/A,#N/A,TRUE,"Serviços"}</definedName>
    <definedName name="____________OUT98" hidden="1">{#N/A,#N/A,TRUE,"Serviços"}</definedName>
    <definedName name="___________OUT98" hidden="1">{#N/A,#N/A,TRUE,"Serviços"}</definedName>
    <definedName name="__________OUT98" hidden="1">{#N/A,#N/A,TRUE,"Serviços"}</definedName>
    <definedName name="_________OUT98" hidden="1">{#N/A,#N/A,TRUE,"Serviços"}</definedName>
    <definedName name="________OUT98" hidden="1">{#N/A,#N/A,TRUE,"Serviços"}</definedName>
    <definedName name="_______OUT98" hidden="1">{#N/A,#N/A,TRUE,"Serviços"}</definedName>
    <definedName name="______OUT98" hidden="1">{#N/A,#N/A,TRUE,"Serviços"}</definedName>
    <definedName name="_____OUT98" hidden="1">{#N/A,#N/A,TRUE,"Serviços"}</definedName>
    <definedName name="____1Excel_BuiltIn_Print_Titles_15_1_1_1_1">#REF!</definedName>
    <definedName name="____2Excel_BuiltIn_Print_Titles_16_1">#REF!,#REF!</definedName>
    <definedName name="____3Excel_BuiltIn_Print_Titles_16_1_1_1">#REF!</definedName>
    <definedName name="____OUT98" hidden="1">{#N/A,#N/A,TRUE,"Serviços"}</definedName>
    <definedName name="___1Excel_BuiltIn_Print_Titles_15_1_1_1_1">#REF!</definedName>
    <definedName name="___2Excel_BuiltIn_Print_Titles_16_1">#REF!,#REF!</definedName>
    <definedName name="___3Excel_BuiltIn_Print_Titles_16_1_1_1">#REF!</definedName>
    <definedName name="___4Excel_BuiltIn_Print_Titles_17_1">'[3]rev int TP'!$A$1:$B$65536,'[3]rev int TP'!$A$1:$IV$6</definedName>
    <definedName name="___5Excel_BuiltIn_Print_Titles_18_1">#REF!,#REF!</definedName>
    <definedName name="___6Excel_BuiltIn_Print_Titles_19_1">#REF!,#REF!</definedName>
    <definedName name="___7Excel_BuiltIn_Print_Titles_21_1_1_1">#REF!,#REF!</definedName>
    <definedName name="___CTE1">#REF!</definedName>
    <definedName name="___CTE2">#REF!</definedName>
    <definedName name="___Ele200604">#REF!</definedName>
    <definedName name="___OUT98" hidden="1">{#N/A,#N/A,TRUE,"Serviços"}</definedName>
    <definedName name="___Ser200704">[4]Ser200902!$A$1:$B$8131</definedName>
    <definedName name="__123Graph_A" hidden="1">[5]A!$B$4:$E$4</definedName>
    <definedName name="__123Graph_AGraph1" hidden="1">[5]A!$B$4:$B$8</definedName>
    <definedName name="__123Graph_AGraph10" hidden="1">[6]aux!$I$24:$M$24</definedName>
    <definedName name="__123Graph_AGraph11" hidden="1">[6]aux!$I$26:$M$26</definedName>
    <definedName name="__123Graph_AGraph12" hidden="1">[6]aux!$I$28:$M$28</definedName>
    <definedName name="__123Graph_AGraph2" hidden="1">[5]A!$C$4:$C$8</definedName>
    <definedName name="__123Graph_AGraph3" hidden="1">[5]A!$D$4:$D$8</definedName>
    <definedName name="__123Graph_AGraph4" hidden="1">[5]A!$B$4:$B$9</definedName>
    <definedName name="__123Graph_AGraph5" hidden="1">[5]A!$B$4:$B$9</definedName>
    <definedName name="__123Graph_AGraph6" hidden="1">[5]A!$E$4:$E$8</definedName>
    <definedName name="__123Graph_AGraph7" hidden="1">[5]A!$B$4:$E$4</definedName>
    <definedName name="__123Graph_AGraph8" hidden="1">[5]A!$B$4:$E$4</definedName>
    <definedName name="__123Graph_AGraph9" hidden="1">[6]aux!$I$22:$M$22</definedName>
    <definedName name="__123Graph_B" hidden="1">[5]A!$B$5:$E$5</definedName>
    <definedName name="__123Graph_BGraph1" hidden="1">[6]aux!$B$6:$F$6</definedName>
    <definedName name="__123Graph_BGraph10" hidden="1">[6]aux!$B$24:$F$24</definedName>
    <definedName name="__123Graph_BGraph11" hidden="1">[6]aux!$B$26:$F$26</definedName>
    <definedName name="__123Graph_BGraph12" hidden="1">[6]aux!$B$28:$F$28</definedName>
    <definedName name="__123Graph_BGraph2" hidden="1">[6]aux!$B$8:$F$8</definedName>
    <definedName name="__123Graph_BGraph3" hidden="1">[6]aux!$B$10:$F$10</definedName>
    <definedName name="__123Graph_BGraph4" hidden="1">[6]aux!$B$12:$F$12</definedName>
    <definedName name="__123Graph_BGraph5" hidden="1">[6]aux!$B$14:$F$14</definedName>
    <definedName name="__123Graph_BGraph6" hidden="1">[6]aux!$B$16:$F$16</definedName>
    <definedName name="__123Graph_BGraph7" hidden="1">[5]A!$B$5:$E$5</definedName>
    <definedName name="__123Graph_BGraph8" hidden="1">[5]A!$B$5:$E$5</definedName>
    <definedName name="__123Graph_BGraph9" hidden="1">[6]aux!$B$22:$F$22</definedName>
    <definedName name="__123Graph_C" hidden="1">[5]A!$B$6:$E$6</definedName>
    <definedName name="__123Graph_CGraph7" hidden="1">[5]A!$B$6:$E$6</definedName>
    <definedName name="__123Graph_CGraph8" hidden="1">[5]A!$B$6:$E$6</definedName>
    <definedName name="__123Graph_D" hidden="1">[5]A!$B$7:$E$7</definedName>
    <definedName name="__123Graph_DGraph7" hidden="1">[5]A!$B$7:$E$7</definedName>
    <definedName name="__123Graph_DGraph8" hidden="1">[5]A!$B$7:$E$7</definedName>
    <definedName name="__123Graph_E" hidden="1">[5]A!$B$8:$E$8</definedName>
    <definedName name="__123Graph_EGraph7" hidden="1">[5]A!$B$8:$E$8</definedName>
    <definedName name="__123Graph_EGraph8" hidden="1">[5]A!$B$8:$E$8</definedName>
    <definedName name="__123Graph_X" hidden="1">[5]A!$B$3:$E$3</definedName>
    <definedName name="__123Graph_XGraph1" hidden="1">[5]A!$A$4:$A$8</definedName>
    <definedName name="__123Graph_XGraph10" hidden="1">[6]aux!$B$25:$F$25</definedName>
    <definedName name="__123Graph_XGraph11" hidden="1">[6]aux!$B$27:$F$27</definedName>
    <definedName name="__123Graph_XGraph12" hidden="1">[6]aux!$B$29:$F$29</definedName>
    <definedName name="__123Graph_XGraph2" hidden="1">[5]A!$A$4:$A$8</definedName>
    <definedName name="__123Graph_XGraph3" hidden="1">[5]A!$A$4:$A$8</definedName>
    <definedName name="__123Graph_XGraph4" hidden="1">[5]A!$A$4:$A$9</definedName>
    <definedName name="__123Graph_XGraph5" hidden="1">[5]A!$A$4:$A$9</definedName>
    <definedName name="__123Graph_XGraph6" hidden="1">[5]A!$A$4:$A$8</definedName>
    <definedName name="__123Graph_XGraph7" hidden="1">[5]A!$B$3:$E$3</definedName>
    <definedName name="__123Graph_XGraph8" hidden="1">[5]A!$B$3:$E$3</definedName>
    <definedName name="__123Graph_XGraph9" hidden="1">[6]aux!$B$23:$F$23</definedName>
    <definedName name="__12Excel_BuiltIn_Print_Titles_19_1">#REF!,#REF!</definedName>
    <definedName name="__14Excel_BuiltIn_Print_Titles_21_1_1_1">#REF!,#REF!</definedName>
    <definedName name="__1Excel_BuiltIn_Print_Titles_15_1_1_1_1">#REF!</definedName>
    <definedName name="__1Excel_BuiltIn_Print_Titles_16_1">'[7]Rev int TP ímpar'!$A$1:$B$65536,'[7]Rev int TP ímpar'!$A$1:$IV$6</definedName>
    <definedName name="__2Excel_BuiltIn_Print_Titles_15_1_1_1_1">#REF!</definedName>
    <definedName name="__2Excel_BuiltIn_Print_Titles_16_1">#REF!,#REF!</definedName>
    <definedName name="__2Excel_BuiltIn_Print_Titles_17_1">#REF!,#REF!</definedName>
    <definedName name="__3Excel_BuiltIn_Print_Titles_16_1_1_1">#REF!</definedName>
    <definedName name="__3Excel_BuiltIn_Print_Titles_18_1">#REF!,#REF!</definedName>
    <definedName name="__4Excel_BuiltIn_Print_Titles_16_1">#REF!,#REF!</definedName>
    <definedName name="__4Excel_BuiltIn_Print_Titles_17_1">'[3]rev int TP'!$A$1:$B$65536,'[3]rev int TP'!$A$1:$IV$6</definedName>
    <definedName name="__4Excel_BuiltIn_Print_Titles_19_1">#REF!,#REF!</definedName>
    <definedName name="__5Excel_BuiltIn_Print_Titles_18_1">#REF!,#REF!</definedName>
    <definedName name="__5Excel_BuiltIn_Print_Titles_21_1_1_1">#REF!,#REF!</definedName>
    <definedName name="__6Excel_BuiltIn_Print_Titles_16_1_1_1">#REF!</definedName>
    <definedName name="__6Excel_BuiltIn_Print_Titles_19_1">#REF!,#REF!</definedName>
    <definedName name="__7Excel_BuiltIn_Print_Titles_21_1_1_1">#REF!,#REF!</definedName>
    <definedName name="__8Excel_BuiltIn_Print_Titles_17_1">'[3]rev int TP'!$A$1:$B$65536,'[3]rev int TP'!$A$1:$IV$6</definedName>
    <definedName name="__CTE1">#REF!</definedName>
    <definedName name="__CTE2">#REF!</definedName>
    <definedName name="__Ele200604">#REF!</definedName>
    <definedName name="__IntlFixup" hidden="1">TRUE</definedName>
    <definedName name="__OUT98" hidden="1">{#N/A,#N/A,TRUE,"Serviços"}</definedName>
    <definedName name="__Ser200704">[4]Ser200902!$A$1:$B$8131</definedName>
    <definedName name="__SM1">#REF!</definedName>
    <definedName name="__SM10">#REF!</definedName>
    <definedName name="__SM11">#REF!</definedName>
    <definedName name="__SM12">#REF!</definedName>
    <definedName name="__sm13">#REF!</definedName>
    <definedName name="__SM2">#REF!</definedName>
    <definedName name="__SM3">#REF!</definedName>
    <definedName name="__SM4">#REF!</definedName>
    <definedName name="__SM5">#REF!</definedName>
    <definedName name="__SM6">#REF!</definedName>
    <definedName name="__SM7">#REF!</definedName>
    <definedName name="__SM8">#REF!</definedName>
    <definedName name="__SM9">#REF!</definedName>
    <definedName name="__xlfn.AVERAGEIF" hidden="1">#NAME?</definedName>
    <definedName name="__xlfn.RTD" hidden="1">#NAME?</definedName>
    <definedName name="__xlnm.Print_Area_1">#REF!</definedName>
    <definedName name="__xlnm.Print_Area_3">#REF!</definedName>
    <definedName name="__xlnm.Print_Titles_3">#REF!</definedName>
    <definedName name="_02060.3.3.3">#REF!</definedName>
    <definedName name="_10Excel_BuiltIn_Print_Titles_16_1">'[8]rev int TP ímpar'!$A$1:$B$65535,'[8]rev int TP ímpar'!$A$1:$IV$6</definedName>
    <definedName name="_10Excel_BuiltIn_Print_Titles_17_1">'[9]rev int TP'!$A$1:$B$65536,'[9]rev int TP'!$A$1:$IV$6</definedName>
    <definedName name="_10Excel_BuiltIn_Print_Titles_18_1">#REF!,#REF!</definedName>
    <definedName name="_11Excel_BuiltIn_Print_Titles_18_1">#REF!,#REF!</definedName>
    <definedName name="_12Excel_BuiltIn_Print_Titles_17_1">'[8]rev int TP par'!$A$1:$B$65535,'[8]rev int TP par'!$A$1:$IV$6</definedName>
    <definedName name="_12Excel_BuiltIn_Print_Titles_19_1">#REF!,#REF!</definedName>
    <definedName name="_13Excel_BuiltIn_Print_Titles_21_1_1_1">#REF!,#REF!</definedName>
    <definedName name="_14Excel_BuiltIn_Print_Titles_21_1_1_1">#REF!,#REF!</definedName>
    <definedName name="_15Excel_BuiltIn_Print_Titles_17_1">#REF!,#REF!</definedName>
    <definedName name="_16Excel_BuiltIn_Print_Titles_18_1">#REF!,#REF!</definedName>
    <definedName name="_17Excel_BuiltIn_Print_Titles_18_1">'[8]rev int pav 21_'!$A$1:$B$65535,'[8]rev int pav 21_'!$A$1:$IV$6</definedName>
    <definedName name="_17Excel_BuiltIn_Print_Titles_19_1">#REF!,#REF!</definedName>
    <definedName name="_18Excel_BuiltIn_Print_Titles_21_1_1_1">#REF!,#REF!</definedName>
    <definedName name="_1Excel_BuiltIn_Print_Titles_15_1_1_1_1">#REF!</definedName>
    <definedName name="_1Excel_BuiltIn_Print_Titles_16_1">'[8]rev int TP ímpar'!$A$1:$B$65535,'[8]rev int TP ímpar'!$A$1:$IV$6</definedName>
    <definedName name="_20Excel_BuiltIn_Print_Titles_17_1">'[8]rev int TP par'!$A$1:$B$65535,'[8]rev int TP par'!$A$1:$IV$6</definedName>
    <definedName name="_22Excel_BuiltIn_Print_Titles_19_1">'[8]rev int pav 22_'!$A$1:$B$65535,'[8]rev int pav 22_'!$A$1:$IV$6</definedName>
    <definedName name="_23Excel_BuiltIn_Print_Titles_17_1">#REF!,#REF!</definedName>
    <definedName name="_24Excel_BuiltIn_Print_Titles_18_1">#REF!,#REF!</definedName>
    <definedName name="_25Excel_BuiltIn_Print_Titles_19_1">#REF!,#REF!</definedName>
    <definedName name="_26Excel_BuiltIn_Print_Titles_21_1_1_1">#REF!,#REF!</definedName>
    <definedName name="_27Excel_BuiltIn_Print_Titles_21_1_1_1">'[8]rev int pav 23_'!$A$1:$B$65530,'[8]rev int pav 23_'!$A$1:$IV$6</definedName>
    <definedName name="_2Excel_BuiltIn_Print_Titles_15_1_1_1_1">#REF!</definedName>
    <definedName name="_2Excel_BuiltIn_Print_Titles_16_1">#REF!,#REF!</definedName>
    <definedName name="_2Excel_BuiltIn_Print_Titles_17_1">'[8]rev int TP par'!$A$1:$B$65535,'[8]rev int TP par'!$A$1:$IV$6</definedName>
    <definedName name="_30Excel_BuiltIn_Print_Titles_18_1">'[8]rev int pav 21_'!$A$1:$B$65535,'[8]rev int pav 21_'!$A$1:$IV$6</definedName>
    <definedName name="_3Excel_BuiltIn_Print_Titles_16_1_1_1">#REF!</definedName>
    <definedName name="_3Excel_BuiltIn_Print_Titles_18_1">'[8]rev int pav 21_'!$A$1:$B$65535,'[8]rev int pav 21_'!$A$1:$IV$6</definedName>
    <definedName name="_40Excel_BuiltIn_Print_Titles_19_1">'[8]rev int pav 22_'!$A$1:$B$65535,'[8]rev int pav 22_'!$A$1:$IV$6</definedName>
    <definedName name="_4Excel_BuiltIn_Print_Titles_16_1">#REF!,#REF!</definedName>
    <definedName name="_4Excel_BuiltIn_Print_Titles_17_1">'[10]rev int TP'!$A$1:$B$65536,'[10]rev int TP'!$A$1:$IV$6</definedName>
    <definedName name="_4Excel_BuiltIn_Print_Titles_19_1">'[8]rev int pav 22_'!$A$1:$B$65535,'[8]rev int pav 22_'!$A$1:$IV$6</definedName>
    <definedName name="_50Excel_BuiltIn_Print_Titles_21_1_1_1">'[8]rev int pav 23_'!$A$1:$B$65530,'[8]rev int pav 23_'!$A$1:$IV$6</definedName>
    <definedName name="_5Excel_BuiltIn_Print_Titles_17_1">'[3]rev int TP'!$A$1:$B$65536,'[3]rev int TP'!$A$1:$IV$6</definedName>
    <definedName name="_5Excel_BuiltIn_Print_Titles_18_1">#REF!,#REF!</definedName>
    <definedName name="_5Excel_BuiltIn_Print_Titles_21_1_1_1">'[8]rev int pav 23_'!$A$1:$B$65530,'[8]rev int pav 23_'!$A$1:$IV$6</definedName>
    <definedName name="_6Excel_BuiltIn_Print_Titles_16_1">'[8]rev int TP ímpar'!$A$1:$B$65535,'[8]rev int TP ímpar'!$A$1:$IV$6</definedName>
    <definedName name="_6Excel_BuiltIn_Print_Titles_16_1_1_1">#REF!</definedName>
    <definedName name="_6Excel_BuiltIn_Print_Titles_18_1">#REF!,#REF!</definedName>
    <definedName name="_6Excel_BuiltIn_Print_Titles_19_1">#REF!,#REF!</definedName>
    <definedName name="_7Excel_BuiltIn_Print_Titles_16_1_1_1">#REF!</definedName>
    <definedName name="_7Excel_BuiltIn_Print_Titles_19_1">#REF!,#REF!</definedName>
    <definedName name="_7Excel_BuiltIn_Print_Titles_21_1_1_1">#REF!,#REF!</definedName>
    <definedName name="_8Excel_BuiltIn_Print_Titles_17_1">#REF!,#REF!</definedName>
    <definedName name="_8Excel_BuiltIn_Print_Titles_21_1_1_1">#REF!,#REF!</definedName>
    <definedName name="_A">NA()</definedName>
    <definedName name="_A_1">#REF!</definedName>
    <definedName name="_A_2">[11]PAVIMENTAÇÃO!#REF!</definedName>
    <definedName name="_A_3">NA()</definedName>
    <definedName name="_API1">#REF!</definedName>
    <definedName name="_API2">#REF!</definedName>
    <definedName name="_APT1">#REF!</definedName>
    <definedName name="_APT2">#REF!</definedName>
    <definedName name="_CTE1">#REF!</definedName>
    <definedName name="_CTE2">#REF!</definedName>
    <definedName name="_DPA1">#REF!</definedName>
    <definedName name="_DPA2">#REF!</definedName>
    <definedName name="_Ele200604">#REF!</definedName>
    <definedName name="_EMU03">#REF!</definedName>
    <definedName name="_Fill" hidden="1">#REF!</definedName>
    <definedName name="_xlnm._FilterDatabase" localSheetId="2" hidden="1">'PL.-MDO - N DES'!$N$11:$P$11</definedName>
    <definedName name="_IAU01">#REF!</definedName>
    <definedName name="_IAU02">#REF!</definedName>
    <definedName name="_IAU03">#REF!</definedName>
    <definedName name="_IAU04">#REF!</definedName>
    <definedName name="_IAU05">#REF!</definedName>
    <definedName name="_IAU07">#REF!</definedName>
    <definedName name="_IEC11">#REF!</definedName>
    <definedName name="_IEG01">#REF!</definedName>
    <definedName name="_IEG02">#REF!</definedName>
    <definedName name="_IEG03">#REF!</definedName>
    <definedName name="_IEH01">#REF!</definedName>
    <definedName name="_IEH02">#REF!</definedName>
    <definedName name="_IEH03">#REF!</definedName>
    <definedName name="_Key1" hidden="1">#REF!</definedName>
    <definedName name="_Key2" hidden="1">#REF!</definedName>
    <definedName name="_Mat2">#REF!</definedName>
    <definedName name="_Order1" hidden="1">255</definedName>
    <definedName name="_Order2" hidden="1">0</definedName>
    <definedName name="_OUT98" hidden="1">{#N/A,#N/A,TRUE,"Serviços"}</definedName>
    <definedName name="_Parse_Out" hidden="1">#REF!</definedName>
    <definedName name="_Ser200704">[4]Ser200902!$A$1:$B$8131</definedName>
    <definedName name="_SM1">#REF!</definedName>
    <definedName name="_SM10">#REF!</definedName>
    <definedName name="_SM11">#REF!</definedName>
    <definedName name="_SM12">#REF!</definedName>
    <definedName name="_sm13">#REF!</definedName>
    <definedName name="_SM2">#REF!</definedName>
    <definedName name="_SM3">#REF!</definedName>
    <definedName name="_SM4">#REF!</definedName>
    <definedName name="_SM5">#REF!</definedName>
    <definedName name="_SM6">#REF!</definedName>
    <definedName name="_SM7">#REF!</definedName>
    <definedName name="_SM8">#REF!</definedName>
    <definedName name="_SM9">#REF!</definedName>
    <definedName name="_Sort" hidden="1">#REF!</definedName>
    <definedName name="_sss">#REF!</definedName>
    <definedName name="_Table1_In1" localSheetId="0" hidden="1">'[12]MEC '!#REF!</definedName>
    <definedName name="_Table1_In1" localSheetId="2" hidden="1">'[12]MEC '!#REF!</definedName>
    <definedName name="_Table1_In1" hidden="1">'[12]MEC '!#REF!</definedName>
    <definedName name="_Table1_Out" hidden="1">#REF!</definedName>
    <definedName name="_wrn.pendencias" hidden="1">{#N/A,#N/A,FALSE,"GERAL";#N/A,#N/A,FALSE,"012-96";#N/A,#N/A,FALSE,"018-96";#N/A,#N/A,FALSE,"027-96";#N/A,#N/A,FALSE,"059-96";#N/A,#N/A,FALSE,"076-96";#N/A,#N/A,FALSE,"019-97";#N/A,#N/A,FALSE,"021-97";#N/A,#N/A,FALSE,"022-97";#N/A,#N/A,FALSE,"028-97"}</definedName>
    <definedName name="A">'[13]NBRES-92'!#REF!</definedName>
    <definedName name="A_15">#REF!</definedName>
    <definedName name="AAA" hidden="1">{#N/A,#N/A,FALSE,"SYSOC";#N/A,#N/A,FALSE,"RESU-GESTION";#N/A,#N/A,FALSE,"EVOL-MNA";#N/A,#N/A,FALSE,"VTAS-ANALI";#N/A,#N/A,FALSE,"ANALI-GSFIJOS";#N/A,#N/A,FALSE,"DETA-RUBROS";#N/A,#N/A,FALSE,"ANALI-CNF";#N/A,#N/A,FALSE,"BILAN";#N/A,#N/A,FALSE,"TAB_FIN";#N/A,#N/A,FALSE,"IND_ECO"}</definedName>
    <definedName name="aaaa">#REF!</definedName>
    <definedName name="aaaaaaaaaaa">#REF!</definedName>
    <definedName name="AAAAAAAAAAAAAAAAAA" hidden="1">#REF!</definedName>
    <definedName name="ABRA">#REF!</definedName>
    <definedName name="AccessDatabase" hidden="1">"D:\Arquivos do excel\Planilha modelo1.mdb"</definedName>
    <definedName name="AÇO" hidden="1">{#N/A,#N/A,FALSE,"SS 1";#N/A,#N/A,FALSE,"SS 2";#N/A,#N/A,FALSE,"TER 1 (1)";#N/A,#N/A,FALSE,"TER 1 (2)";#N/A,#N/A,FALSE,"TER 2";#N/A,#N/A,FALSE,"TIPO";#N/A,#N/A,FALSE,"CM  BAR"}</definedName>
    <definedName name="AÇO_1" hidden="1">{#N/A,#N/A,FALSE,"SS 1";#N/A,#N/A,FALSE,"SS 2";#N/A,#N/A,FALSE,"TER 1 (1)";#N/A,#N/A,FALSE,"TER 1 (2)";#N/A,#N/A,FALSE,"TER 2";#N/A,#N/A,FALSE,"TIPO";#N/A,#N/A,FALSE,"CM  BAR"}</definedName>
    <definedName name="aço2" hidden="1">{#N/A,#N/A,FALSE,"LEVFER V2 P";#N/A,#N/A,FALSE,"LEVFER V2 P10%"}</definedName>
    <definedName name="aço2_1" hidden="1">{#N/A,#N/A,FALSE,"LEVFER V2 P";#N/A,#N/A,FALSE,"LEVFER V2 P10%"}</definedName>
    <definedName name="ACOMPANHAMENTO" hidden="1">IF(VALUE([14]MENU!$O$4)=2,"BM","PLE")</definedName>
    <definedName name="ACUMULADO">'[15]Vínculos (Não Mexer)'!$B$4</definedName>
    <definedName name="ADIC2">'[16]Fator K'!#REF!</definedName>
    <definedName name="ADIC2_15">'[16]Fator K'!#REF!</definedName>
    <definedName name="Administração">#REF!</definedName>
    <definedName name="AGOA">#REF!</definedName>
    <definedName name="AGORA" hidden="1">{#N/A,#N/A,FALSE,"SS";#N/A,#N/A,FALSE,"TER1";#N/A,#N/A,FALSE,"TER2";#N/A,#N/A,FALSE,"TER3";#N/A,#N/A,FALSE,"TP1";#N/A,#N/A,FALSE,"TP2";#N/A,#N/A,FALSE,"TP3";#N/A,#N/A,FALSE,"DI1";#N/A,#N/A,FALSE,"DI2";#N/A,#N/A,FALSE,"DI3";#N/A,#N/A,FALSE,"DS1";#N/A,#N/A,FALSE,"DS2";#N/A,#N/A,FALSE,"CM"}</definedName>
    <definedName name="AGORA2" hidden="1">{#N/A,#N/A,FALSE,"SS";#N/A,#N/A,FALSE,"TER1";#N/A,#N/A,FALSE,"TER2";#N/A,#N/A,FALSE,"TER3";#N/A,#N/A,FALSE,"TP1";#N/A,#N/A,FALSE,"TP2";#N/A,#N/A,FALSE,"TP3";#N/A,#N/A,FALSE,"DI1";#N/A,#N/A,FALSE,"DI2";#N/A,#N/A,FALSE,"DI3";#N/A,#N/A,FALSE,"DS1";#N/A,#N/A,FALSE,"DS2";#N/A,#N/A,FALSE,"CM"}</definedName>
    <definedName name="agua" hidden="1">{#N/A,#N/A,FALSE,"GERAL";#N/A,#N/A,FALSE,"012-96";#N/A,#N/A,FALSE,"018-96";#N/A,#N/A,FALSE,"027-96";#N/A,#N/A,FALSE,"059-96";#N/A,#N/A,FALSE,"076-96";#N/A,#N/A,FALSE,"019-97";#N/A,#N/A,FALSE,"021-97";#N/A,#N/A,FALSE,"022-97";#N/A,#N/A,FALSE,"028-97"}</definedName>
    <definedName name="ALT_PLACA_OBRA">[15]Planejamento!$E$83</definedName>
    <definedName name="Alvenaria">[17]INS!$B$46:$B$59</definedName>
    <definedName name="AlvRacionalizada">[17]INS!$B$62:$B$66</definedName>
    <definedName name="am">#REF!</definedName>
    <definedName name="anel">#REF!</definedName>
    <definedName name="ANEL_C_100_AN">#REF!</definedName>
    <definedName name="ANEL_C_100_AT">#REF!</definedName>
    <definedName name="ANEL_P_150_AN">#REF!</definedName>
    <definedName name="ANEL_P_150_AT">#REF!</definedName>
    <definedName name="ANEL_P_200_AN">#REF!</definedName>
    <definedName name="ANEL_P_200_AT">#REF!</definedName>
    <definedName name="ANEL_P_250_AN">#REF!</definedName>
    <definedName name="ANEL_P_250_AT">#REF!</definedName>
    <definedName name="ANEL_P_300_AN">#REF!</definedName>
    <definedName name="ANEL_P_300_AT">#REF!</definedName>
    <definedName name="ANEL_R_150_AN">#REF!</definedName>
    <definedName name="ANEL_R_150_AT">#REF!</definedName>
    <definedName name="ANEL_R_300_AN">#REF!</definedName>
    <definedName name="ANEL_R_300_AT">#REF!</definedName>
    <definedName name="ANEXRE">'[18]Adicional sobre Materiais'!#REF!</definedName>
    <definedName name="ANEXRE_15">'[18]Adicional sobre Materiais'!#REF!</definedName>
    <definedName name="anscount" hidden="1">3</definedName>
    <definedName name="APTO_TIPO">#REF!</definedName>
    <definedName name="_xlnm.Extract">[19]GUARANTÃS!#REF!</definedName>
    <definedName name="_xlnm.Print_Area" localSheetId="1">'BDI - N DES'!$B$1:$E$42</definedName>
    <definedName name="_xlnm.Print_Area" localSheetId="3">CRONOGRAMA!$B$2:$P$71</definedName>
    <definedName name="_xlnm.Print_Area" localSheetId="0">'P1-PLAN.-RESUMO - N DES'!$B$2:$G$89</definedName>
    <definedName name="_xlnm.Print_Area" localSheetId="2">'PL.-MDO - N DES'!$B$2:$J$17</definedName>
    <definedName name="_xlnm.Print_Area">[20]CUSTOS!$A$1:$L$55</definedName>
    <definedName name="ÁREA_MANTA">[15]Planejamento!$E$247</definedName>
    <definedName name="ÁREA_MEIO_FIO_CAL">[15]Planejamento!$E$302</definedName>
    <definedName name="ÁREA_PROCH_PADRÕES">#REF!</definedName>
    <definedName name="ÁREA_PROCV_BAIRROS">[21]Códigos!$E$5:$O$38</definedName>
    <definedName name="ÁREA_PROCV_DADOS_MEDIÇÃO">[22]Códigos!$Q$5:$AB$32</definedName>
    <definedName name="ÁREA_PROCV_SUB_EMPREITEIRAS">[21]Códigos!$B$5:$C$38</definedName>
    <definedName name="ÁREA_REM_PLACA">[15]Planejamento!$E$149</definedName>
    <definedName name="AreaTeste">#REF!</definedName>
    <definedName name="AreaTeste2">#REF!</definedName>
    <definedName name="AS" hidden="1">{#N/A,#N/A,FALSE,"GERAL";#N/A,#N/A,FALSE,"012-96";#N/A,#N/A,FALSE,"018-96";#N/A,#N/A,FALSE,"027-96";#N/A,#N/A,FALSE,"059-96";#N/A,#N/A,FALSE,"076-96";#N/A,#N/A,FALSE,"019-97";#N/A,#N/A,FALSE,"021-97";#N/A,#N/A,FALSE,"022-97";#N/A,#N/A,FALSE,"028-97"}</definedName>
    <definedName name="ASDF" hidden="1">{#N/A,#N/A,TRUE,"Serviços"}</definedName>
    <definedName name="ASDFG" hidden="1">{#N/A,#N/A,TRUE,"Serviços"}</definedName>
    <definedName name="ASDSAD">#REF!</definedName>
    <definedName name="asew">[23]PLANILHA!#REF!</definedName>
    <definedName name="ASFGG" hidden="1">{#N/A,#N/A,TRUE,"Serviços"}</definedName>
    <definedName name="Assistente_Administrativo">#REF!</definedName>
    <definedName name="Assistente_Administrativo_15">#REF!</definedName>
    <definedName name="AUTOEVENTO" hidden="1">[14]CÁLCULO!$A$12</definedName>
    <definedName name="B">#REF!</definedName>
    <definedName name="b_15">#REF!</definedName>
    <definedName name="b1398.">#REF!</definedName>
    <definedName name="BAIRROS">'[15]Vínculos (Não Mexer)'!$I$3:$J$19</definedName>
    <definedName name="Bancada">[17]INS!$B$425:$B$428</definedName>
    <definedName name="_xlnm.Database">#REF!</definedName>
    <definedName name="batista" hidden="1">{#N/A,#N/A,FALSE,"SS 1";#N/A,#N/A,FALSE,"SS 2";#N/A,#N/A,FALSE,"TER 1 (1)";#N/A,#N/A,FALSE,"TER 1 (2)";#N/A,#N/A,FALSE,"TER 2 ";#N/A,#N/A,FALSE,"TP  (1)";#N/A,#N/A,FALSE,"TP  (2)";#N/A,#N/A,FALSE,"CM BAR"}</definedName>
    <definedName name="BBB" hidden="1">{#N/A,#N/A,FALSE,"SYSOC";#N/A,#N/A,FALSE,"RESU-GESTION";#N/A,#N/A,FALSE,"EVOL-MNA";#N/A,#N/A,FALSE,"VTAS-ANALI";#N/A,#N/A,FALSE,"ANALI-GSFIJOS";#N/A,#N/A,FALSE,"DETA-RUBROS";#N/A,#N/A,FALSE,"ANALI-CNF";#N/A,#N/A,FALSE,"BILAN";#N/A,#N/A,FALSE,"TAB_FIN";#N/A,#N/A,FALSE,"IND_ECO"}</definedName>
    <definedName name="BDI">[24]Planejamento!$E$13</definedName>
    <definedName name="BDI.Filtro" hidden="1">#REF!</definedName>
    <definedName name="BDI.Opcao" hidden="1">[25]DADOS!$F$18</definedName>
    <definedName name="BDI.TipoObra" hidden="1">#REF!</definedName>
    <definedName name="BDI_MATERIAL">[15]Planejamento!$E$8</definedName>
    <definedName name="bdiconst">'[18]Adicional sobre Materiais'!#REF!</definedName>
    <definedName name="bdiconst_15">'[18]Adicional sobre Materiais'!#REF!</definedName>
    <definedName name="bdiforn">#REF!</definedName>
    <definedName name="bdimo">'[26]Comp BDI'!$H$58</definedName>
    <definedName name="bdimo_15">'[26]Comp BDI'!$H$58</definedName>
    <definedName name="Betune">#REF!</definedName>
    <definedName name="BF" hidden="1">{#N/A,#N/A,FALSE,"CM BAR";#N/A,#N/A,FALSE,"SUBSOLO";#N/A,#N/A,FALSE,"TERREO";#N/A,#N/A,FALSE,"TIPO";#N/A,#N/A,FALSE,"DUP  INF";#N/A,#N/A,FALSE,"DUP SUP"}</definedName>
    <definedName name="BF_1" hidden="1">{#N/A,#N/A,FALSE,"CM BAR";#N/A,#N/A,FALSE,"SUBSOLO";#N/A,#N/A,FALSE,"TERREO";#N/A,#N/A,FALSE,"TIPO";#N/A,#N/A,FALSE,"DUP  INF";#N/A,#N/A,FALSE,"DUP SUP"}</definedName>
    <definedName name="BGFBGF">#REF!</definedName>
    <definedName name="BL_CAVALETES">[15]Planejamento!$E$347</definedName>
    <definedName name="BL_GRELHAS">[15]Planejamento!$E$349</definedName>
    <definedName name="BL_TAMPAS">[15]Planejamento!$E$348</definedName>
    <definedName name="BL_VIGAS">[15]Planejamento!$E$346</definedName>
    <definedName name="Bloco" hidden="1">#REF!</definedName>
    <definedName name="Bloco2" hidden="1">#REF!</definedName>
    <definedName name="BM.AFAcumulado" hidden="1">[14]BM!$R1</definedName>
    <definedName name="BM.AFAnterior" hidden="1">[14]BM!$Q1</definedName>
    <definedName name="BM.MaxMed" hidden="1">IF(RegimeExecucao="Global",1,[14]BM!$G1)</definedName>
    <definedName name="BM.MEDAcumulado" hidden="1">IF(COUNTIF([14]BM!$AB$13:$AM$13,BM.medicao)&gt;0,SUM(OFFSET([14]BM!$AB1,0,0,1,MATCH(BM.medicao,[14]BM!$AB$13:$AM$13,0))),0)</definedName>
    <definedName name="BM.MEDAnterior" hidden="1">IF(COUNTIF([14]BM!$AB$13:$AM$13,BM.medicao-1)&gt;0,SUM(OFFSET([14]BM!$AB1,0,0,1,MATCH(BM.medicao-1,[14]BM!$AB$13:$AM$13,0))),0)</definedName>
    <definedName name="BM.medicao" hidden="1">OFFSET([14]BM!$O$7,1,0)</definedName>
    <definedName name="BM.MinMed" hidden="1">IF(RegimeExecucao="Global",-1,-[14]BM!$G1)</definedName>
    <definedName name="BOLETINS">'[15]Vínculos (Não Mexer)'!$M$3:$N$19</definedName>
    <definedName name="BOMBA_AN">#REF!</definedName>
    <definedName name="BOMBA_AT">#REF!</definedName>
    <definedName name="BYANNA" hidden="1">{#N/A,#N/A,FALSE,"PR  06";#N/A,#N/A,FALSE,"PR  07";#N/A,#N/A,FALSE,"PR 08";#N/A,#N/A,FALSE,"PR 09";#N/A,#N/A,FALSE,"PR 40";#N/A,#N/A,FALSE,"PR 41";#N/A,#N/A,FALSE,"PR 45";#N/A,#N/A,FALSE,"PR 46";#N/A,#N/A,FALSE,"PR 55"}</definedName>
    <definedName name="C_">#REF!</definedName>
    <definedName name="CADASTRO_AN">#REF!</definedName>
    <definedName name="CADASTRO_AT">#REF!</definedName>
    <definedName name="CadIns" hidden="1">#REF!</definedName>
    <definedName name="CadSrv" hidden="1">#REF!</definedName>
    <definedName name="caixa" hidden="1">{#N/A,#N/A,FALSE,"GERAL";#N/A,#N/A,FALSE,"012-96";#N/A,#N/A,FALSE,"018-96";#N/A,#N/A,FALSE,"027-96";#N/A,#N/A,FALSE,"059-96";#N/A,#N/A,FALSE,"076-96";#N/A,#N/A,FALSE,"019-97";#N/A,#N/A,FALSE,"021-97";#N/A,#N/A,FALSE,"022-97";#N/A,#N/A,FALSE,"028-97"}</definedName>
    <definedName name="CAIXA.Modo" hidden="1">[14]BM!$A$3</definedName>
    <definedName name="caixas" hidden="1">{#N/A,#N/A,FALSE,"GERAL";#N/A,#N/A,FALSE,"012-96";#N/A,#N/A,FALSE,"018-96";#N/A,#N/A,FALSE,"027-96";#N/A,#N/A,FALSE,"059-96";#N/A,#N/A,FALSE,"076-96";#N/A,#N/A,FALSE,"019-97";#N/A,#N/A,FALSE,"021-97";#N/A,#N/A,FALSE,"022-97";#N/A,#N/A,FALSE,"028-97"}</definedName>
    <definedName name="CalçadasExt">[17]INS!$B$324:$B$334</definedName>
    <definedName name="CÁLCULO.NúmeroDeEventos" hidden="1">IF(AUTOEVENTO&lt;&gt;"manual",MAX([14]CÁLCULO!$M$15:$M$99),MAX(OFFSET([14]EVENTOS!$C$14:$C$21,1,0)))</definedName>
    <definedName name="CÁLCULO.NúmeroDeFrentes" hidden="1">COLUMN([14]CÁLCULO!$AA$15)-COLUMN([14]CÁLCULO!$Q$15)</definedName>
    <definedName name="CÁLCULO.TotalAdmLocal" hidden="1">IF(AUTOEVENTO="manual",SUMIF([14]CÁLCULO!$M$15:$M$99,1,[14]ORÇAMENTO!$X$15:$X$99),0)</definedName>
    <definedName name="Calhas">[17]INS!$B$157:$B$162</definedName>
    <definedName name="CANT_REDE">[24]Planejamento!#REF!</definedName>
    <definedName name="Canteiro">#REF!,#REF!</definedName>
    <definedName name="CAPA" hidden="1">{#N/A,#N/A,TRUE,"Serviços"}</definedName>
    <definedName name="capa1" hidden="1">{#N/A,#N/A,TRUE,"Serviços"}</definedName>
    <definedName name="capa2" hidden="1">{#N/A,#N/A,TRUE,"Serviços"}</definedName>
    <definedName name="CARGA_1_AN">#REF!</definedName>
    <definedName name="CARGA_1_AT">#REF!</definedName>
    <definedName name="CARGA_2_AN">#REF!</definedName>
    <definedName name="CARGA_2_AT">#REF!</definedName>
    <definedName name="CARGA_3_AN">#REF!</definedName>
    <definedName name="CARGA_3_AT">#REF!</definedName>
    <definedName name="CARGA_HOR_ENG_PLENO">[15]Planejamento!$E$31</definedName>
    <definedName name="CARGA_HOR_ENG_SENIOR">[15]Planejamento!$E$30</definedName>
    <definedName name="CARGA_ROCHA_AN">#REF!</definedName>
    <definedName name="CARGA_ROCHA_AT">#REF!</definedName>
    <definedName name="CARGA_TERRA_AN">#REF!</definedName>
    <definedName name="CARGA_TERRA_AT">#REF!</definedName>
    <definedName name="CARLA" hidden="1">{#N/A,#N/A,FALSE,"SS";#N/A,#N/A,FALSE,"TER1";#N/A,#N/A,FALSE,"TER2";#N/A,#N/A,FALSE,"TER3";#N/A,#N/A,FALSE,"TP1";#N/A,#N/A,FALSE,"TP2";#N/A,#N/A,FALSE,"TP3";#N/A,#N/A,FALSE,"DI1";#N/A,#N/A,FALSE,"DI2";#N/A,#N/A,FALSE,"DI3";#N/A,#N/A,FALSE,"DS1";#N/A,#N/A,FALSE,"DS2";#N/A,#N/A,FALSE,"CM"}</definedName>
    <definedName name="cb">#REF!</definedName>
    <definedName name="cch" hidden="1">#N/A</definedName>
    <definedName name="CCM" hidden="1">{#N/A,#N/A,FALSE,"GERAL";#N/A,#N/A,FALSE,"012-96";#N/A,#N/A,FALSE,"018-96";#N/A,#N/A,FALSE,"027-96";#N/A,#N/A,FALSE,"059-96";#N/A,#N/A,FALSE,"076-96";#N/A,#N/A,FALSE,"019-97";#N/A,#N/A,FALSE,"021-97";#N/A,#N/A,FALSE,"022-97";#N/A,#N/A,FALSE,"028-97"}</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élulaInicioPlanilha">#REF!</definedName>
    <definedName name="CélulaResumo">#REF!</definedName>
    <definedName name="CerâmicaExt">[17]INS!$B$213:$B$220</definedName>
    <definedName name="CerâmicaInt">[17]INS!$B$202:$B$209</definedName>
    <definedName name="CERCA_REDE">[24]Planejamento!#REF!</definedName>
    <definedName name="ChapiscoEst">[17]INS!$B$35:$B$37</definedName>
    <definedName name="Chave" hidden="1">#REF!</definedName>
    <definedName name="Chave1" hidden="1">#REF!</definedName>
    <definedName name="CIDADE">'[15]Vínculos (Não Mexer)'!$G$36</definedName>
    <definedName name="Clas" hidden="1">MAX(LEN(#REF!))</definedName>
    <definedName name="Cliente" hidden="1">""</definedName>
    <definedName name="Cls" hidden="1">#N/A</definedName>
    <definedName name="CMC" hidden="1">{#N/A,#N/A,FALSE,"GERAL";#N/A,#N/A,FALSE,"012-96";#N/A,#N/A,FALSE,"018-96";#N/A,#N/A,FALSE,"027-96";#N/A,#N/A,FALSE,"059-96";#N/A,#N/A,FALSE,"076-96";#N/A,#N/A,FALSE,"019-97";#N/A,#N/A,FALSE,"021-97";#N/A,#N/A,FALSE,"022-97";#N/A,#N/A,FALSE,"028-97"}</definedName>
    <definedName name="Cobertura">[17]INS!$B$140:$B$154</definedName>
    <definedName name="Cod" hidden="1">#REF!</definedName>
    <definedName name="CÓDIGO">#REF!</definedName>
    <definedName name="COEF_SIN_HORIZONTAL">[15]Planejamento!$E$281</definedName>
    <definedName name="COEF_SIN_PLACA">[15]Planejamento!$E$283</definedName>
    <definedName name="COEF_SIN_VERTICAL">[15]Planejamento!$E$282</definedName>
    <definedName name="Coluna" hidden="1">#REF!</definedName>
    <definedName name="Comp" hidden="1">#REF!</definedName>
    <definedName name="COMP_ÁREA">[15]Planejamento!$E$121</definedName>
    <definedName name="COMP_LOGRADOUROS">[15]Planejamento!$E$14</definedName>
    <definedName name="COMP_PLACA_OBRA">[15]Planejamento!$E$82</definedName>
    <definedName name="COMP_RAMAIS_DOMICILIARES">[15]Planejamento!$E$125</definedName>
    <definedName name="COMP_REM_CERCA">[15]Planejamento!$E$146</definedName>
    <definedName name="comp2">[27]PLANILHA!#REF!</definedName>
    <definedName name="compinst.">[28]PLANILHA!#REF!</definedName>
    <definedName name="CONC_1000_AN">#REF!</definedName>
    <definedName name="CONC_1000_AT">#REF!</definedName>
    <definedName name="CONC_1100_AN">#REF!</definedName>
    <definedName name="CONC_1100_AT">#REF!</definedName>
    <definedName name="CONC_1200_AN">#REF!</definedName>
    <definedName name="CONC_1200_AT">#REF!</definedName>
    <definedName name="CONC_1500_AN">#REF!</definedName>
    <definedName name="CONC_1500_AT">#REF!</definedName>
    <definedName name="CONC_400_AN">#REF!</definedName>
    <definedName name="CONC_400_AT">#REF!</definedName>
    <definedName name="CONC_500_AN">#REF!</definedName>
    <definedName name="CONC_500_AT">#REF!</definedName>
    <definedName name="CONC_600_AN">#REF!</definedName>
    <definedName name="CONC_600_AT">#REF!</definedName>
    <definedName name="CONC_700_AN">#REF!</definedName>
    <definedName name="CONC_700_AT">#REF!</definedName>
    <definedName name="CONC_800_AN">#REF!</definedName>
    <definedName name="CONC_800_AT">#REF!</definedName>
    <definedName name="CONC_900_AN">#REF!</definedName>
    <definedName name="CONC_900_AT">#REF!</definedName>
    <definedName name="CONCATENAR">CONCATENATE([14]Banco!$B1," ",[14]Banco!$C1)</definedName>
    <definedName name="CONCRETO_AN">#REF!</definedName>
    <definedName name="CONTÍNUO_3_AN">#REF!</definedName>
    <definedName name="CONTÍNUO_3_AT">#REF!</definedName>
    <definedName name="CONTÍNUO_7_AN">#REF!</definedName>
    <definedName name="CONTÍNUO_7_AT">#REF!</definedName>
    <definedName name="Contrapiso">[17]INS!$B$274:$B$276</definedName>
    <definedName name="CONV">#REF!</definedName>
    <definedName name="CONV1">#REF!</definedName>
    <definedName name="CONV2">#REF!</definedName>
    <definedName name="Corrimão">[17]INS!$B$128:$B$135</definedName>
    <definedName name="CORTE_MAN_AN">#REF!</definedName>
    <definedName name="CORTE_MAN_AT">#REF!</definedName>
    <definedName name="CORTE_MEC_AN">#REF!</definedName>
    <definedName name="CORTE_MEC_AT">#REF!</definedName>
    <definedName name="Cot.LP.Banco">#REF!</definedName>
    <definedName name="Cot.LP.Cot">#REF!</definedName>
    <definedName name="Cot.LP.Cotacao">#REF!</definedName>
    <definedName name="Cot.LP.Empresa">#REF!</definedName>
    <definedName name="Cot.LP.Indice">#REF!</definedName>
    <definedName name="CP">#REF!</definedName>
    <definedName name="CpuAux" hidden="1">#REF!</definedName>
    <definedName name="CPUs" hidden="1">#REF!</definedName>
    <definedName name="CRIT" hidden="1">#REF!</definedName>
    <definedName name="_xlnm.Criteria">[19]GUARANTÃS!#REF!</definedName>
    <definedName name="crogr">[29]PLANILHA!#REF!</definedName>
    <definedName name="CRONO.LinhasNecessarias" hidden="1">COUNTIF([14]QCI!$B$13:$B$24,"Manual")+COUNTIF([14]QCI!$B$13:$B$24,"SemiAuto")+COUNT(ORÇAMENTO.ListaCrono)</definedName>
    <definedName name="CRONO.MaxParc" hidden="1">[14]CRONO!$G1048576+[14]CRONO!A1</definedName>
    <definedName name="CRONO.NivelExibicao" hidden="1">[14]CRONO!$G$10</definedName>
    <definedName name="Cronogr.">'[1]CR LOTE 02'!#REF!</definedName>
    <definedName name="CRONOPLE.ValorDoEvento" hidden="1">SUMIF([14]CÁLCULO!$M$15:$M$99,[14]CRONOPLE!$B1,OFFSET([14]CÁLCULO!$AA$15:$AA$99,0,[14]CRONOPLE!A$12))</definedName>
    <definedName name="CT">#REF!</definedName>
    <definedName name="CTH" hidden="1">{#N/A,#N/A,FALSE,"GERAL";#N/A,#N/A,FALSE,"012-96";#N/A,#N/A,FALSE,"018-96";#N/A,#N/A,FALSE,"027-96";#N/A,#N/A,FALSE,"059-96";#N/A,#N/A,FALSE,"076-96";#N/A,#N/A,FALSE,"019-97";#N/A,#N/A,FALSE,"021-97";#N/A,#N/A,FALSE,"022-97";#N/A,#N/A,FALSE,"028-97"}</definedName>
    <definedName name="CTOK">'[30]CCALC  REDE REDE-01'!$F$2:$N$501</definedName>
    <definedName name="CunEq" hidden="1">SUM(IF(#REF! =#REF!,(#REF!)*(#REF!="EQ")))</definedName>
    <definedName name="CunMo" hidden="1">SUM(IF(#REF! =#REF!,(#REF!)*(#REF!="MO")))</definedName>
    <definedName name="CunMp" hidden="1">SUM(IF(#REF! =#REF!,(#REF!)*(#REF!="MP")))</definedName>
    <definedName name="curva">#REF!</definedName>
    <definedName name="CustoPreço">#REF!</definedName>
    <definedName name="cxczczxc">#REF!</definedName>
    <definedName name="d">#REF!</definedName>
    <definedName name="d_15">[31]BASE!#REF!</definedName>
    <definedName name="dados">#REF!</definedName>
    <definedName name="DADOS_01">[32]PISO!$J$1:$L$1302</definedName>
    <definedName name="Dados_da_Tarefa">#REF!</definedName>
    <definedName name="dadsada">#REF!</definedName>
    <definedName name="DAER1" hidden="1">{#N/A,#N/A,TRUE,"Serviços"}</definedName>
    <definedName name="DATA">'[15]Vínculos (Não Mexer)'!$G$26</definedName>
    <definedName name="DDD" hidden="1">{#N/A,#N/A,FALSE,"GERAL";#N/A,#N/A,FALSE,"012-96";#N/A,#N/A,FALSE,"018-96";#N/A,#N/A,FALSE,"027-96";#N/A,#N/A,FALSE,"059-96";#N/A,#N/A,FALSE,"076-96";#N/A,#N/A,FALSE,"019-97";#N/A,#N/A,FALSE,"021-97";#N/A,#N/A,FALSE,"022-97";#N/A,#N/A,FALSE,"028-97"}</definedName>
    <definedName name="ddddddd">#REF!</definedName>
    <definedName name="DEMONSTRATIVO_DO_RESULTADO_GERENCIAL___DGR">#REF!</definedName>
    <definedName name="DescAux" hidden="1">#N/A</definedName>
    <definedName name="DESCIDA_DEGRAU">[15]Planejamento!$E$271</definedName>
    <definedName name="DESCIDA_LISA">[15]Planejamento!$E$270</definedName>
    <definedName name="DESCONTÍNUO_3_AN">#REF!</definedName>
    <definedName name="DESCONTÍNUO_3_AT">#REF!</definedName>
    <definedName name="DESCONTÍNUO_7_AN">#REF!</definedName>
    <definedName name="DESCONTÍNUO_7_AT">#REF!</definedName>
    <definedName name="Descrição">#REF!</definedName>
    <definedName name="DESONERACAO" hidden="1">IF(OR(Import.Desoneracao="DESONERADO",Import.Desoneracao="SIM"),"SIM","NÃO")</definedName>
    <definedName name="DEZA">#REF!</definedName>
    <definedName name="df">[31]BASE!#REF!</definedName>
    <definedName name="df_15">[31]BASE!#REF!</definedName>
    <definedName name="DFDSF">#REF!</definedName>
    <definedName name="DFGDGD">[29]PLANILHA!#REF!</definedName>
    <definedName name="DIAMETRO">#REF!</definedName>
    <definedName name="DIAS_MANUT_GAP">[15]Planejamento!$E$343</definedName>
    <definedName name="DIST_ÁRV">[15]Planejamento!$E$300</definedName>
    <definedName name="DN_SUMIDOURO">[15]Planejamento!$E$132</definedName>
    <definedName name="dolar">#REF!</definedName>
    <definedName name="DRN" comment="Memória de cálculo que especifica os itens que compoem uma rede de drenagem segundo padrão NOVACAP.">#REF!</definedName>
    <definedName name="DRN_dados" comment="Dados auxiliares  da tubulação da Drenagem.">#REF!</definedName>
    <definedName name="DRN_FUNDO">#REF!</definedName>
    <definedName name="DRN_GALERIA">#REF!</definedName>
    <definedName name="DRN_PAVIMENTO">#REF!</definedName>
    <definedName name="DRN_PISO">#REF!</definedName>
    <definedName name="DRN_PISO_SIGLA">#REF!</definedName>
    <definedName name="dsad">'[32]MEMÓRIA DE CÁLCULO - DRN'!$A$212:$J$222</definedName>
    <definedName name="DT">[33]!DT="S"</definedName>
    <definedName name="DT_BF">[15]Planejamento!$E$18</definedName>
    <definedName name="DT_BF_MT">[15]Planejamento!$E$168</definedName>
    <definedName name="DT_COM_AREIA">[15]Planejamento!$E$185</definedName>
    <definedName name="DT_COM_BETUMINOSO">[15]Planejamento!$E$19</definedName>
    <definedName name="DT_COM_CIMENTO">[15]Planejamento!$E$199</definedName>
    <definedName name="DT_DEFENÇA_SEMI_MALEÁVEL_DUPLA">[15]Planejamento!$E$95</definedName>
    <definedName name="DT_EMPRÉSTIMO">[15]Planejamento!$E$176</definedName>
    <definedName name="DT_GRAMA">[15]Planejamento!$E$305</definedName>
    <definedName name="DT_LOCAL_AREIA">[15]Planejamento!$E$184</definedName>
    <definedName name="DT_LOCAL_CIMENTO">[15]Planejamento!$E$198</definedName>
    <definedName name="DT_MAT_BÁSICO">[15]Planejamento!$E$330</definedName>
    <definedName name="DTM_MOBILIZAÇÃO">[15]Planejamento!$E$66</definedName>
    <definedName name="DURAÇÃO_OBRA">[24]Planejamento!#REF!</definedName>
    <definedName name="DUTOS">#REF!</definedName>
    <definedName name="EEE">'[16]Anex V Plan. Equipam.'!#REF!</definedName>
    <definedName name="EEE_15">'[16]Anex V Plan. Equipam.'!#REF!</definedName>
    <definedName name="ele">[17]INS!$C$356:$C$359</definedName>
    <definedName name="ElétricaLista">[17]INS!$B$356:$B$362</definedName>
    <definedName name="EletricaPontos">[17]INS!$B$346:$B$353</definedName>
    <definedName name="EmpAux" hidden="1">""</definedName>
    <definedName name="EMPREITEIRAS">'[15]Vínculos (Não Mexer)'!$G$3:$H$19</definedName>
    <definedName name="EMPRESAS">OFFSET(#REF!,1,0):OFFSET(#REF!,-1,0)</definedName>
    <definedName name="Enc_Sociais_MOI">'[34]dados gerais'!$F$40</definedName>
    <definedName name="Enc_Sociais_MOI_15">'[34]dados gerais'!$F$40</definedName>
    <definedName name="ENTUPIMENTO_AN">#REF!</definedName>
    <definedName name="ENTUPIMENTO_AT">#REF!</definedName>
    <definedName name="epi" hidden="1">'[35]MEC '!#REF!</definedName>
    <definedName name="epr">[36]BASE!#REF!</definedName>
    <definedName name="EQ" hidden="1">#REF!</definedName>
    <definedName name="EQUIP_TRANSP_AN">#REF!</definedName>
    <definedName name="EQUIP_TRANSP_AT">#REF!</definedName>
    <definedName name="ESGOTAMENTO_AN">#REF!</definedName>
    <definedName name="ESGOTAMENTO_AT">#REF!</definedName>
    <definedName name="ESP_CAM_CASCALHO_CALÇADA">[15]Planejamento!$E$325</definedName>
    <definedName name="ESP_CAM_LIMP_CALÇADA">[15]Planejamento!$E$324</definedName>
    <definedName name="ESP_CAM_SUJEIRA_ASF">[15]Planejamento!$E$370</definedName>
    <definedName name="ESP_ESCAVAÇÃO_CALÇADA">[15]Planejamento!$E$326</definedName>
    <definedName name="ESP_GRAMA">[15]Planejamento!$E$303</definedName>
    <definedName name="ESP_PLACA_REM">[15]Planejamento!$E$150</definedName>
    <definedName name="ESP_RASPAGEM_GAP">[15]Planejamento!$E$224</definedName>
    <definedName name="ESPALHAMENTO_AN">#REF!</definedName>
    <definedName name="ESPALHAMENTO_AT">#REF!</definedName>
    <definedName name="EspecialExt">[17]INS!$B$253:$B$259</definedName>
    <definedName name="EspecialInt">[17]INS!$B$245:$B$250</definedName>
    <definedName name="ETA" hidden="1">{#N/A,#N/A,FALSE,"Planilha";#N/A,#N/A,FALSE,"Resumo";#N/A,#N/A,FALSE,"Fisico";#N/A,#N/A,FALSE,"Financeiro";#N/A,#N/A,FALSE,"Financeiro"}</definedName>
    <definedName name="EVENTOS.Lista" hidden="1">[14]EVENTOS!$C$15:OFFSET([14]EVENTOS!$C$21,-1,0)</definedName>
    <definedName name="EVENTOS.ListaValidacao" hidden="1">[14]EVENTOS!$B$15:OFFSET([14]EVENTOS!$B$21,-1,0)</definedName>
    <definedName name="EVOLUTION_DES_ROI" hidden="1">{#N/A,#N/A,FALSE,"SYSOC";#N/A,#N/A,FALSE,"RESU-GESTION";#N/A,#N/A,FALSE,"EVOL-MNA";#N/A,#N/A,FALSE,"VTAS-ANALI";#N/A,#N/A,FALSE,"ANALI-GSFIJOS";#N/A,#N/A,FALSE,"DETA-RUBROS";#N/A,#N/A,FALSE,"ANALI-CNF";#N/A,#N/A,FALSE,"BILAN";#N/A,#N/A,FALSE,"TAB_FIN";#N/A,#N/A,FALSE,"IND_ECO"}</definedName>
    <definedName name="ewwrerewr" hidden="1">#REF!</definedName>
    <definedName name="Excel_BuiltIn__FilterDatabase_3">#REF!</definedName>
    <definedName name="Excel_BuiltIn_Criteria">[19]GUARANTÃS!#REF!</definedName>
    <definedName name="Excel_BuiltIn_Database">[19]GUARANTÃS!#REF!</definedName>
    <definedName name="Excel_BuiltIn_Extract">[19]GUARANTÃS!#REF!</definedName>
    <definedName name="Excel_BuiltIn_Print_Area">#REF!</definedName>
    <definedName name="Excel_BuiltIn_Print_Area_10_1">#REF!</definedName>
    <definedName name="Excel_BuiltIn_Print_Area_11_1">#REF!</definedName>
    <definedName name="Excel_BuiltIn_Print_Area_11_1_1">#REF!</definedName>
    <definedName name="Excel_BuiltIn_Print_Area_11_1_1_1">#REF!</definedName>
    <definedName name="Excel_BuiltIn_Print_Area_12">#REF!</definedName>
    <definedName name="Excel_BuiltIn_Print_Area_12_1">#REF!</definedName>
    <definedName name="Excel_BuiltIn_Print_Area_12_1_1">#REF!</definedName>
    <definedName name="Excel_BuiltIn_Print_Area_13_1">#REF!</definedName>
    <definedName name="Excel_BuiltIn_Print_Area_13_1_1">#REF!</definedName>
    <definedName name="Excel_BuiltIn_Print_Area_14">#REF!</definedName>
    <definedName name="Excel_BuiltIn_Print_Area_14_1">#REF!</definedName>
    <definedName name="Excel_BuiltIn_Print_Area_15_1">#REF!</definedName>
    <definedName name="Excel_BuiltIn_Print_Area_2_1">#REF!</definedName>
    <definedName name="Excel_BuiltIn_Print_Area_21_1">#REF!</definedName>
    <definedName name="Excel_BuiltIn_Print_Area_23_1">#REF!</definedName>
    <definedName name="Excel_BuiltIn_Print_Area_26_1">#REF!</definedName>
    <definedName name="Excel_BuiltIn_Print_Area_3_1_1">#REF!</definedName>
    <definedName name="Excel_BuiltIn_Print_Area_4_1">#REF!</definedName>
    <definedName name="Excel_BuiltIn_Print_Area_5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8_1_1_1">#REF!</definedName>
    <definedName name="Excel_BuiltIn_Print_Area_9">#REF!</definedName>
    <definedName name="Excel_BuiltIn_Print_Area_9_1">#REF!</definedName>
    <definedName name="Excel_BuiltIn_Print_Area_9_1_1">#REF!</definedName>
    <definedName name="Excel_BuiltIn_Print_Titles">#REF!</definedName>
    <definedName name="Excel_BuiltIn_Print_Titles_1_1">#REF!</definedName>
    <definedName name="Excel_BuiltIn_Print_Titles_1_1_1">#REF!</definedName>
    <definedName name="Excel_BuiltIn_Print_Titles_10_1_1">#REF!</definedName>
    <definedName name="Excel_BuiltIn_Print_Titles_11_1_1">#REF!,#REF!</definedName>
    <definedName name="Excel_BuiltIn_Print_Titles_11_1_1_1">#REF!</definedName>
    <definedName name="Excel_BuiltIn_Print_Titles_12">#REF!</definedName>
    <definedName name="Excel_BuiltIn_Print_Titles_12_1">#REF!</definedName>
    <definedName name="Excel_BuiltIn_Print_Titles_13_1">#REF!</definedName>
    <definedName name="Excel_BuiltIn_Print_Titles_13_1_1">#REF!</definedName>
    <definedName name="Excel_BuiltIn_Print_Titles_14_1">#REF!,#REF!</definedName>
    <definedName name="Excel_BuiltIn_Print_Titles_14_1_1">#REF!</definedName>
    <definedName name="Excel_BuiltIn_Print_Titles_15_1">#REF!,#REF!</definedName>
    <definedName name="Excel_BuiltIn_Print_Titles_15_1_1">#REF!,#REF!</definedName>
    <definedName name="Excel_BuiltIn_Print_Titles_15_1_1_1">#REF!,#REF!</definedName>
    <definedName name="Excel_BuiltIn_Print_Titles_16_1">#REF!,#REF!</definedName>
    <definedName name="Excel_BuiltIn_Print_Titles_16_1_1">#REF!,#REF!</definedName>
    <definedName name="Excel_BuiltIn_Print_Titles_17_1">#REF!,#REF!</definedName>
    <definedName name="Excel_BuiltIn_Print_Titles_17_1_1">#REF!,#REF!</definedName>
    <definedName name="Excel_BuiltIn_Print_Titles_17_1_1_1">'[3]rev int TP'!$A$1:$B$65510,'[3]rev int TP'!$A$1:$IV$6</definedName>
    <definedName name="Excel_BuiltIn_Print_Titles_17_1_1_1_1">#REF!</definedName>
    <definedName name="Excel_BuiltIn_Print_Titles_17_1_1_1_1_1">#REF!</definedName>
    <definedName name="Excel_BuiltIn_Print_Titles_18_1">'[3]rev int TP'!$A$1:$B$65536,'[3]rev int TP'!$A$1:$IV$6</definedName>
    <definedName name="Excel_BuiltIn_Print_Titles_18_1_1">#REF!,#REF!</definedName>
    <definedName name="Excel_BuiltIn_Print_Titles_18_1_1_1">#REF!</definedName>
    <definedName name="Excel_BuiltIn_Print_Titles_18_1_1_1_1">#REF!</definedName>
    <definedName name="Excel_BuiltIn_Print_Titles_19_1">#REF!,#REF!</definedName>
    <definedName name="Excel_BuiltIn_Print_Titles_19_1_1">#REF!,#REF!</definedName>
    <definedName name="Excel_BuiltIn_Print_Titles_19_1_1_1">#REF!</definedName>
    <definedName name="Excel_BuiltIn_Print_Titles_19_1_1_1_1">#REF!</definedName>
    <definedName name="Excel_BuiltIn_Print_Titles_20_1">#REF!,#REF!</definedName>
    <definedName name="Excel_BuiltIn_Print_Titles_20_1_1">#REF!,#REF!</definedName>
    <definedName name="Excel_BuiltIn_Print_Titles_21_1">#REF!,#REF!</definedName>
    <definedName name="Excel_BuiltIn_Print_Titles_21_1_1">#REF!,#REF!</definedName>
    <definedName name="Excel_BuiltIn_Print_Titles_21_1_1_1">#REF!</definedName>
    <definedName name="Excel_BuiltIn_Print_Titles_21_1_1_1_1">#REF!</definedName>
    <definedName name="Excel_BuiltIn_Print_Titles_3_1_1">#REF!</definedName>
    <definedName name="Excel_BuiltIn_Print_Titles_4_1_1">#REF!</definedName>
    <definedName name="Excel_BuiltIn_Print_Titles_5_1">#REF!,#REF!</definedName>
    <definedName name="Excel_BuiltIn_Print_Titles_6_1">#REF!</definedName>
    <definedName name="Excel_BuiltIn_Print_Titles_6_1_1">#REF!</definedName>
    <definedName name="Excel_BuiltIn_Print_Titles_7">'[37]rev int TP'!$A$1:$B$65536,'[37]rev int TP'!$A$1:$IV$6</definedName>
    <definedName name="Excel_BuiltIn_Print_Titles_7_1">#REF!</definedName>
    <definedName name="Excel_BuiltIn_Print_Titles_8_1_1">#REF!</definedName>
    <definedName name="Excel_BuiltIn_Print_Titles_9_1_1">#REF!</definedName>
    <definedName name="f">#REF!</definedName>
    <definedName name="FAIXA_AN">#REF!</definedName>
    <definedName name="Fases">[17]INS!$B$7:$B$19</definedName>
    <definedName name="fator">#REF!</definedName>
    <definedName name="FATOR_A">'[16]Fator K'!#REF!</definedName>
    <definedName name="FATOR_B">'[16]Fator K'!#REF!</definedName>
    <definedName name="FATOR_B_15">'[16]Fator K'!#REF!</definedName>
    <definedName name="FATOR_CORR_PAVIM">#REF!</definedName>
    <definedName name="Fator_Eqptos">'[34]dados gerais'!$F$42</definedName>
    <definedName name="Fator_Eqptos_15">'[34]dados gerais'!$F$42</definedName>
    <definedName name="FATURAS2002" hidden="1">{#N/A,#N/A,TRUE,"Serviços"}</definedName>
    <definedName name="FD_1">#REF!</definedName>
    <definedName name="FD_2">#REF!</definedName>
    <definedName name="fdfdf" hidden="1">#REF!</definedName>
    <definedName name="fdjfksdjkfljsdlkfsjd">[19]GUARANTÃS!#REF!</definedName>
    <definedName name="fdsgdsgsdfgsdgsd">#REF!</definedName>
    <definedName name="FERIADOS_1">#REF!</definedName>
    <definedName name="FERIADOS_2">#REF!</definedName>
    <definedName name="FERIAS24m">[38]RESUMO!$H$12:$K$24</definedName>
    <definedName name="FERIAS24m_15">[38]RESUMO!$H$12:$K$24</definedName>
    <definedName name="FERIAS36m">[38]RESUMO!$I$12:$K$24</definedName>
    <definedName name="FERIAS36m_15">[38]RESUMO!$I$12:$K$24</definedName>
    <definedName name="fernanda" hidden="1">{#N/A,#N/A,FALSE,"GERAL";#N/A,#N/A,FALSE,"012-96";#N/A,#N/A,FALSE,"018-96";#N/A,#N/A,FALSE,"027-96";#N/A,#N/A,FALSE,"059-96";#N/A,#N/A,FALSE,"076-96";#N/A,#N/A,FALSE,"019-97";#N/A,#N/A,FALSE,"021-97";#N/A,#N/A,FALSE,"022-97";#N/A,#N/A,FALSE,"028-97"}</definedName>
    <definedName name="FEVA">#REF!</definedName>
    <definedName name="ff" hidden="1">#REF!</definedName>
    <definedName name="FFTY" hidden="1">{#N/A,#N/A,FALSE,"GERAL";#N/A,#N/A,FALSE,"012-96";#N/A,#N/A,FALSE,"018-96";#N/A,#N/A,FALSE,"027-96";#N/A,#N/A,FALSE,"059-96";#N/A,#N/A,FALSE,"076-96";#N/A,#N/A,FALSE,"019-97";#N/A,#N/A,FALSE,"021-97";#N/A,#N/A,FALSE,"022-97";#N/A,#N/A,FALSE,"028-97"}</definedName>
    <definedName name="FG_1">#REF!</definedName>
    <definedName name="FG_2">#REF!</definedName>
    <definedName name="FGDFGDF">#REF!</definedName>
    <definedName name="FGDSFD">#REF!</definedName>
    <definedName name="FGFDGD">#REF!</definedName>
    <definedName name="FGSDFS">#REF!</definedName>
    <definedName name="FI_1">#REF!</definedName>
    <definedName name="FI_2">#REF!</definedName>
    <definedName name="FiltroCot">#REF!</definedName>
    <definedName name="FOLHA01" hidden="1">{#N/A,#N/A,TRUE,"Serviços"}</definedName>
    <definedName name="folha1" hidden="1">{#N/A,#N/A,TRUE,"Serviços"}</definedName>
    <definedName name="FORMA_AN">#REF!</definedName>
    <definedName name="FORMA_AT">#REF!</definedName>
    <definedName name="FORMA_EL">[15]Planejamento!$E$251</definedName>
    <definedName name="FORN_MEIO_FIO_AN">#REF!</definedName>
    <definedName name="FORN_MEIO_FIO_AT">#REF!</definedName>
    <definedName name="FORNECIMENTO_AN">#REF!</definedName>
    <definedName name="FORNECIMENTO_AT">#REF!</definedName>
    <definedName name="Forro">[17]INS!$B$262:$B$265</definedName>
    <definedName name="Fresagem01" hidden="1">{#N/A,#N/A,TRUE,"Serviços"}</definedName>
    <definedName name="FUNCAO_3_6">[39]BASE!#REF!</definedName>
    <definedName name="FUNCAO_3_6_15">[39]BASE!#REF!</definedName>
    <definedName name="FUNCAO_7_6">[39]BASE!#REF!</definedName>
    <definedName name="FUNCAO_7_6_15">[39]BASE!#REF!</definedName>
    <definedName name="FUNCAO_8_6">[39]BASE!#REF!</definedName>
    <definedName name="FUNCAO_8_6_15">[39]BASE!#REF!</definedName>
    <definedName name="g">#REF!</definedName>
    <definedName name="galo" hidden="1">{#N/A,#N/A,FALSE,"GERAL";#N/A,#N/A,FALSE,"012-96";#N/A,#N/A,FALSE,"018-96";#N/A,#N/A,FALSE,"027-96";#N/A,#N/A,FALSE,"059-96";#N/A,#N/A,FALSE,"076-96";#N/A,#N/A,FALSE,"019-97";#N/A,#N/A,FALSE,"021-97";#N/A,#N/A,FALSE,"022-97";#N/A,#N/A,FALSE,"028-97"}</definedName>
    <definedName name="GDFGDFGG">#REF!</definedName>
    <definedName name="GDFGFD">#REF!</definedName>
    <definedName name="gdfsdfdsgsdgsd">#REF!</definedName>
    <definedName name="Geom1">#REF!</definedName>
    <definedName name="GFDGD">#REF!</definedName>
    <definedName name="GFDGDFGD">#REF!</definedName>
    <definedName name="GFDSG">#REF!</definedName>
    <definedName name="GIS_LENGTH">#REF!</definedName>
    <definedName name="GJ"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rama">[17]INS!$B$337:$B$342</definedName>
    <definedName name="gran">'[40]#REF'!$A$57</definedName>
    <definedName name="Granito_01" hidden="1">{#N/A,#N/A,FALSE,"CM BAR";#N/A,#N/A,FALSE,"SUBSOLO";#N/A,#N/A,FALSE,"TERREO";#N/A,#N/A,FALSE,"TIPO";#N/A,#N/A,FALSE,"DUP  INF";#N/A,#N/A,FALSE,"DUP SUP"}</definedName>
    <definedName name="granito_02">#REF!</definedName>
    <definedName name="gtryfj" hidden="1">{#N/A,#N/A,TRUE,"Serviços"}</definedName>
    <definedName name="GUI" hidden="1">{#N/A,#N/A,FALSE,"GERAL";#N/A,#N/A,FALSE,"012-96";#N/A,#N/A,FALSE,"018-96";#N/A,#N/A,FALSE,"027-96";#N/A,#N/A,FALSE,"059-96";#N/A,#N/A,FALSE,"076-96";#N/A,#N/A,FALSE,"019-97";#N/A,#N/A,FALSE,"021-97";#N/A,#N/A,FALSE,"022-97";#N/A,#N/A,FALSE,"028-97"}</definedName>
    <definedName name="h">#REF!</definedName>
    <definedName name="h_15">#REF!</definedName>
    <definedName name="HGFHFGG">#REF!</definedName>
    <definedName name="HGHF">#REF!</definedName>
    <definedName name="HidroLista">[17]INS!$B$380:$B$387</definedName>
    <definedName name="HidroPontos">[17]INS!$B$365:$B$377</definedName>
    <definedName name="Histograma_Aço" hidden="1">#REF!</definedName>
    <definedName name="HORA_BOMBA_EL">[15]Planejamento!$E$263</definedName>
    <definedName name="HORAS_EXTRAS">[15]Planejamento!$E$33</definedName>
    <definedName name="HORAS_NORMAIS">[15]Planejamento!$E$28</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 name="IAD">#REF!</definedName>
    <definedName name="IAD_15">#REF!</definedName>
    <definedName name="IAP">#REF!</definedName>
    <definedName name="IAP_15">#REF!</definedName>
    <definedName name="IAS">#REF!</definedName>
    <definedName name="IAS_15">#REF!</definedName>
    <definedName name="IAU01_15">#REF!</definedName>
    <definedName name="IAU02_15">#REF!</definedName>
    <definedName name="IAU03_15">#REF!</definedName>
    <definedName name="IAU04_15">#REF!</definedName>
    <definedName name="IAU05_15">#REF!</definedName>
    <definedName name="IAU07_15">#REF!</definedName>
    <definedName name="IAX">#REF!</definedName>
    <definedName name="IAX_15">#REF!</definedName>
    <definedName name="IBL">#REF!</definedName>
    <definedName name="IBL_15">#REF!</definedName>
    <definedName name="IDENT">#REF!</definedName>
    <definedName name="IDENTIDADE">#REF!</definedName>
    <definedName name="IEC11_15">#REF!</definedName>
    <definedName name="IEG">#REF!</definedName>
    <definedName name="IEG_15">#REF!</definedName>
    <definedName name="IEG01_15">#REF!</definedName>
    <definedName name="IEG02_15">#REF!</definedName>
    <definedName name="IEG03_15">#REF!</definedName>
    <definedName name="IEH01_15">#REF!</definedName>
    <definedName name="IEH02_15">#REF!</definedName>
    <definedName name="IEH03_15">#REF!</definedName>
    <definedName name="IEI">#REF!</definedName>
    <definedName name="IEI_15">#REF!</definedName>
    <definedName name="IKLIUL">#REF!</definedName>
    <definedName name="ILB">#REF!</definedName>
    <definedName name="ILB_15">#REF!</definedName>
    <definedName name="ILLILU">#REF!</definedName>
    <definedName name="ILUM">#REF!</definedName>
    <definedName name="IMD">#REF!</definedName>
    <definedName name="IMD_15">#REF!</definedName>
    <definedName name="IME">#REF!</definedName>
    <definedName name="IME_15">#REF!</definedName>
    <definedName name="IMO">#REF!</definedName>
    <definedName name="IMO_15">#REF!</definedName>
    <definedName name="IMPERMEABILIZACAO">#REF!</definedName>
    <definedName name="Impermeabilizações">[17]INS!$B$165:$B$170</definedName>
    <definedName name="Import.Apelido" hidden="1">[14]DADOS!$F$16</definedName>
    <definedName name="Import.BDI.Det1" hidden="1">#REF!</definedName>
    <definedName name="Import.BDI.Det2" hidden="1">#REF!</definedName>
    <definedName name="Import.BDI.Det3" hidden="1">#REF!</definedName>
    <definedName name="Import.BDI.ISS" hidden="1">#REF!</definedName>
    <definedName name="Import.BDI.Obs1" hidden="1">#REF!</definedName>
    <definedName name="Import.BDI.Obs2" hidden="1">#REF!</definedName>
    <definedName name="Import.BDI.Obs3" hidden="1">#REF!</definedName>
    <definedName name="Import.BDI.Tipo1" hidden="1">#REF!</definedName>
    <definedName name="Import.BDI.Tipo2" hidden="1">#REF!</definedName>
    <definedName name="Import.BDI.Tipo3" hidden="1">#REF!</definedName>
    <definedName name="Import.BMAFAcumulado" hidden="1">OFFSET([14]BM!$R$15,1,0):OFFSET([14]BM!$R$99,-1,0)</definedName>
    <definedName name="Import.CNPJ" hidden="1">[14]DADOS!$F$38</definedName>
    <definedName name="Import.Código" hidden="1">OFFSET([14]ORÇAMENTO!$Q$15,1,0):OFFSET([14]ORÇAMENTO!$Q$99,-1,0)</definedName>
    <definedName name="Import.Contrapartida" hidden="1">[14]DADOS!$F$10</definedName>
    <definedName name="Import.CPMaxPerc" hidden="1">[14]DADOS!$F$13</definedName>
    <definedName name="Import.CPMinAbsoluta" hidden="1">[14]DADOS!$F$12</definedName>
    <definedName name="Import.CPMinPerc" hidden="1">[14]DADOS!$F$11</definedName>
    <definedName name="Import.CR" hidden="1">[14]DADOS!$F$7</definedName>
    <definedName name="Import.CRONOPLE" hidden="1">OFFSET([14]CRONOPLE!$F$15,1,1):OFFSET([14]CRONOPLE!$AF$21,-1,-1)</definedName>
    <definedName name="Import.CTEF" hidden="1">[14]DADOS!$F$36</definedName>
    <definedName name="Import.CustoUnitário" hidden="1">OFFSET([14]ORÇAMENTO!$U$15,1,0):OFFSET([14]ORÇAMENTO!$U$99,-1,0)</definedName>
    <definedName name="Import.DataBase" hidden="1">OFFSET([14]DADOS!$G$19,0,-1)</definedName>
    <definedName name="Import.DataBaseLicit" hidden="1">OFFSET([14]DADOS!$G$40,0,-1)</definedName>
    <definedName name="Import.DataInicioObra" hidden="1">[14]DADOS!$F$46</definedName>
    <definedName name="Import.DescLote" hidden="1">[14]DADOS!$F$17</definedName>
    <definedName name="Import.Descrição" hidden="1">OFFSET([14]ORÇAMENTO!$R$15,1,0):OFFSET([14]ORÇAMENTO!$R$99,-1,0)</definedName>
    <definedName name="Import.Desoneracao" hidden="1">OFFSET([14]DADOS!$G$18,0,-1)</definedName>
    <definedName name="Import.empresa" hidden="1">[14]DADOS!$F$37</definedName>
    <definedName name="Import.Eventos.Nomes" hidden="1">OFFSET([14]EVENTOS!$D$15,1,0):OFFSET([14]EVENTOS!$D$21,-1,0)</definedName>
    <definedName name="Import.Fonte" hidden="1">OFFSET([14]ORÇAMENTO!$P$15,1,0):OFFSET([14]ORÇAMENTO!$P$99,-1,0)</definedName>
    <definedName name="Import.FrenteDeObra" hidden="1">[14]CÁLCULO!$Q$12:OFFSET([14]CÁLCULO!$AA$12,0,-1)</definedName>
    <definedName name="Import.Município" hidden="1">[14]DADOS!$F$6</definedName>
    <definedName name="Import.Nível" hidden="1">OFFSET([14]ORÇAMENTO!$M$15,1,0):OFFSET([14]ORÇAMENTO!$M$99,-1,0)</definedName>
    <definedName name="Import.OpcaoBDI" hidden="1">OFFSET([14]ORÇAMENTO!$V$15,1,0):OFFSET([14]ORÇAMENTO!$V$99,-1,0)</definedName>
    <definedName name="Import.ORÇAMENTO.DivRecurso" hidden="1">OFFSET([14]ORÇAMENTO!$Y$15,1,0):OFFSET([14]ORÇAMENTO!$Y$99,-1,0)</definedName>
    <definedName name="Import.PLE" hidden="1">OFFSET([14]PLE!$G$15,1,1):OFFSET([14]PLE!$AG$21,-1,-1)</definedName>
    <definedName name="Import.PLQ" hidden="1">OFFSET([14]CÁLCULO!$P$15,1,1):OFFSET([14]CÁLCULO!$AA$99,-1,-1)</definedName>
    <definedName name="Import.PLQ.MemCalc" hidden="1">OFFSET([14]CÁLCULO!$I$15,1,0):OFFSET([14]CÁLCULO!$I$99,-1,0)</definedName>
    <definedName name="Import.Proponente" hidden="1">[14]DADOS!$F$5</definedName>
    <definedName name="Import.QCI.Divisao" hidden="1">OFFSET([14]QCI!$V$13,1,0):OFFSET([14]QCI!$V$24,-1,0)</definedName>
    <definedName name="Import.QCI.ItemInv" hidden="1">OFFSET([14]QCI!$E$13,1,0):OFFSET([14]QCI!$E$24,-1,0)</definedName>
    <definedName name="Import.QCI.Qtde" hidden="1">OFFSET([14]QCI!$I$13,1,0):OFFSET([14]QCI!$I$24,-1,0)</definedName>
    <definedName name="Import.QCI.Situacao" hidden="1">OFFSET([14]QCI!$H$13,1,0):OFFSET([14]QCI!$H$24,-1,0)</definedName>
    <definedName name="Import.QCI.SubItemInv" hidden="1">OFFSET([14]QCI!$F$13,1,0):OFFSET([14]QCI!$F$24,-1,0)</definedName>
    <definedName name="Import.QCICP" hidden="1">OFFSET([14]QCI!$W$13,1,0):OFFSET([14]QCI!$W$24,-1,0)</definedName>
    <definedName name="Import.QCIDesc" hidden="1">OFFSET([14]QCI!$R$13,1,0):OFFSET([14]QCI!$R$24,-1,0)</definedName>
    <definedName name="Import.QCIInv" hidden="1">OFFSET([14]QCI!$U$13,1,0):OFFSET([14]QCI!$U$24,-1,0)</definedName>
    <definedName name="Import.QCILote" hidden="1">OFFSET([14]QCI!$T$13,1,0):OFFSET([14]QCI!$T$24,-1,0)</definedName>
    <definedName name="Import.QCIOutros" hidden="1">OFFSET([14]QCI!$X$13,1,0):OFFSET([14]QCI!$X$24,-1,0)</definedName>
    <definedName name="Import.Quantidade" hidden="1">OFFSET([14]ORÇAMENTO!$AJ$15,1,0):OFFSET([14]ORÇAMENTO!$AJ$99,-1,0)</definedName>
    <definedName name="import.recurso" hidden="1">[14]DADOS!$F$4</definedName>
    <definedName name="Import.RegimeExecução" hidden="1">OFFSET([14]DADOS!$G$39,0,-1)</definedName>
    <definedName name="Import.Repasse" hidden="1">[14]DADOS!$F$9</definedName>
    <definedName name="Import.RespFiscalização" hidden="1">[14]DADOS!$F$50:$F$53</definedName>
    <definedName name="Import.RespOrçamento" hidden="1">[14]DADOS!$F$22:$F$24</definedName>
    <definedName name="Import.SICONV" hidden="1">[14]DADOS!$F$8</definedName>
    <definedName name="Import.Unidade" hidden="1">OFFSET([14]ORÇAMENTO!$S$15,1,0):OFFSET([14]ORÇAMENTO!$S$99,-1,0)</definedName>
    <definedName name="Import.UnitarioLicitado" hidden="1">OFFSET([14]ORÇAMENTO!$AL$15,1,0):OFFSET([14]ORÇAMENTO!$AL$99,-1,0)</definedName>
    <definedName name="IMR">#REF!</definedName>
    <definedName name="IMR_15">#REF!</definedName>
    <definedName name="INDICES">OFFSET(#REF!,1,0):OFFSET(#REF!,-1,0)</definedName>
    <definedName name="insthidro">[17]INS!$C$380:$C$385</definedName>
    <definedName name="Insumos" hidden="1">#REF!</definedName>
    <definedName name="ISS">#REF!</definedName>
    <definedName name="ISS_15">#REF!</definedName>
    <definedName name="Itens" hidden="1">#REF!</definedName>
    <definedName name="ITG">#REF!</definedName>
    <definedName name="ITG_15">#REF!</definedName>
    <definedName name="ITS">#REF!</definedName>
    <definedName name="ITS_15">#REF!</definedName>
    <definedName name="IVG">#REF!</definedName>
    <definedName name="IVG_15">#REF!</definedName>
    <definedName name="IZL">#REF!</definedName>
    <definedName name="IZL_15">#REF!</definedName>
    <definedName name="JAIRO" hidden="1">#REF!</definedName>
    <definedName name="JANA">#REF!</definedName>
    <definedName name="JANEIRO2003" hidden="1">{#N/A,#N/A,TRUE,"Serviços"}</definedName>
    <definedName name="Janelas">[17]INS!$B$103:$B$124</definedName>
    <definedName name="JKJ">#REF!</definedName>
    <definedName name="JMJHMJH">#REF!</definedName>
    <definedName name="JOAO" hidden="1">{#N/A,#N/A,FALSE,"SS 1";#N/A,#N/A,FALSE,"SS 2";#N/A,#N/A,FALSE,"TER 1 (1)";#N/A,#N/A,FALSE,"TER 1 (2)";#N/A,#N/A,FALSE,"TER 2 ";#N/A,#N/A,FALSE,"TP  (1)";#N/A,#N/A,FALSE,"TP  (2)";#N/A,#N/A,FALSE,"CM BAR"}</definedName>
    <definedName name="JOAO1" hidden="1">{#N/A,#N/A,FALSE,"LEVFER V2 P";#N/A,#N/A,FALSE,"LEVFER V2 P10%"}</definedName>
    <definedName name="JOSE" hidden="1">{#N/A,#N/A,FALSE,"LEVFER V2 P";#N/A,#N/A,FALSE,"LEVFER V2 P10%"}</definedName>
    <definedName name="juca" hidden="1">{#N/A,#N/A,FALSE,"SS 1";#N/A,#N/A,FALSE,"TER 1 (A)";#N/A,#N/A,FALSE,"SS 2";#N/A,#N/A,FALSE,"TER 1 (B)";#N/A,#N/A,FALSE,"TER 1 (C)";#N/A,#N/A,FALSE,"TER 1 (D)";#N/A,#N/A,FALSE,"TER 1 (E)";#N/A,#N/A,FALSE,"TER 2 "}</definedName>
    <definedName name="JULA">#REF!</definedName>
    <definedName name="JUNA">#REF!</definedName>
    <definedName name="KJMNMH">[28]PLANILHA!#REF!</definedName>
    <definedName name="KUYKU">#REF!</definedName>
    <definedName name="KUYKUYK">[27]PLANILHA!#REF!</definedName>
    <definedName name="KYUYK">#REF!</definedName>
    <definedName name="l.sociais">[29]PLANILHA!#REF!</definedName>
    <definedName name="L_AREIA_AN">#REF!</definedName>
    <definedName name="L_AREIA_AT">#REF!</definedName>
    <definedName name="L_BRITA_AN">#REF!</definedName>
    <definedName name="L_BRITA_AT">#REF!</definedName>
    <definedName name="L_CASCALHO_AN">#REF!</definedName>
    <definedName name="L_CASCALHO_AT">#REF!</definedName>
    <definedName name="L_MARROADA_AN">#REF!</definedName>
    <definedName name="L_MARROADA_AT">#REF!</definedName>
    <definedName name="lab" hidden="1">{#N/A,#N/A,TRUE,"Serviços"}</definedName>
    <definedName name="LARG_ÁREA">[15]Planejamento!$E$122</definedName>
    <definedName name="LARG_CALÇADA">[15]Planejamento!$E$319</definedName>
    <definedName name="LARG_CANTEIRO">[15]Planejamento!$E$298</definedName>
    <definedName name="LARG_COMPACTAÇÃO_PASSEIO">[15]Planejamento!$E$328</definedName>
    <definedName name="LARG_LOTES">[15]Planejamento!$E$124</definedName>
    <definedName name="LARG_PASSEIO">[15]Planejamento!$E$318</definedName>
    <definedName name="LARG_REG_PASSEIO">[15]Planejamento!$E$327</definedName>
    <definedName name="LASTRO_AN">#REF!</definedName>
    <definedName name="LASTRO_AT">#REF!</definedName>
    <definedName name="LASTRO_CONC_BL">[15]Planejamento!$E$233</definedName>
    <definedName name="LIMP_DESCIDA">[15]Planejamento!$E$352</definedName>
    <definedName name="LIOLI">#REF!</definedName>
    <definedName name="LISTA" hidden="1">{#N/A,#N/A,FALSE,"GERAL";#N/A,#N/A,FALSE,"012-96";#N/A,#N/A,FALSE,"018-96";#N/A,#N/A,FALSE,"027-96";#N/A,#N/A,FALSE,"059-96";#N/A,#N/A,FALSE,"076-96";#N/A,#N/A,FALSE,"019-97";#N/A,#N/A,FALSE,"021-97";#N/A,#N/A,FALSE,"022-97";#N/A,#N/A,FALSE,"028-97"}</definedName>
    <definedName name="LISTA_CÓD_MEDIÇÕES">[33]Listas!$B$5:$B$38</definedName>
    <definedName name="LKMJ">#REF!</definedName>
    <definedName name="LLL">#REF!</definedName>
    <definedName name="lo" hidden="1">{#N/A,#N/A,FALSE,"CM BAR";#N/A,#N/A,FALSE,"SUBSOLO";#N/A,#N/A,FALSE,"TERREO";#N/A,#N/A,FALSE,"TIPO";#N/A,#N/A,FALSE,"DUP  INF";#N/A,#N/A,FALSE,"DUP SUP"}</definedName>
    <definedName name="lo_1" hidden="1">{#N/A,#N/A,FALSE,"CM BAR";#N/A,#N/A,FALSE,"SUBSOLO";#N/A,#N/A,FALSE,"TERREO";#N/A,#N/A,FALSE,"TIPO";#N/A,#N/A,FALSE,"DUP  INF";#N/A,#N/A,FALSE,"DUP SUP"}</definedName>
    <definedName name="LOCAÇÃO_AN">#REF!</definedName>
    <definedName name="LOCAÇÃO_AT">#REF!</definedName>
    <definedName name="Local" hidden="1">""</definedName>
    <definedName name="Louças">[17]INS!$B$390:$B$408</definedName>
    <definedName name="m">#REF!</definedName>
    <definedName name="MACEQUI">'[16]Anex V Plan. Equipam.'!#REF!</definedName>
    <definedName name="MACEQUI_15">'[16]Anex V Plan. Equipam.'!#REF!</definedName>
    <definedName name="MACLIM">'[16]Anex. I Lim. Sup'!#REF!</definedName>
    <definedName name="MACLIM_15">'[16]Anex. I Lim. Sup'!#REF!</definedName>
    <definedName name="MACNIV">#REF!</definedName>
    <definedName name="Macro1">[41]Macro1!$A$1</definedName>
    <definedName name="Macro2">[41]Macro1!$B$1</definedName>
    <definedName name="MACVEQ">'[16]Anex V Plan. Equipam.'!#REF!</definedName>
    <definedName name="MACVEQ_15">'[16]Anex V Plan. Equipam.'!#REF!</definedName>
    <definedName name="MACZEQ">'[16]Anex V Plan. Equipam.'!#REF!</definedName>
    <definedName name="MACZEQ_15">'[16]Anex V Plan. Equipam.'!#REF!</definedName>
    <definedName name="MAIA">#REF!</definedName>
    <definedName name="MAN_BARRO_2_AN">#REF!</definedName>
    <definedName name="MAN_BARRO_2_AT">#REF!</definedName>
    <definedName name="MAN_BARRO_4_AN">#REF!</definedName>
    <definedName name="MAN_BARRO_4_AT">#REF!</definedName>
    <definedName name="MAN_CAMADAS_AN">#REF!</definedName>
    <definedName name="MAN_CAMADAS_AT">#REF!</definedName>
    <definedName name="MAN_CASCALHO_2_AN">#REF!</definedName>
    <definedName name="MAN_CASCALHO_2_AT">#REF!</definedName>
    <definedName name="MAN_CASCALHO_4_AN">#REF!</definedName>
    <definedName name="MAN_CASCALHO_4_AT">#REF!</definedName>
    <definedName name="MAN_COMPRESSOR_2_AN">#REF!</definedName>
    <definedName name="MAN_COMPRESSOR_2_AT">#REF!</definedName>
    <definedName name="MAN_COMPRESSOR_4_AN">#REF!</definedName>
    <definedName name="MAN_COMPRESSOR_4_AT">#REF!</definedName>
    <definedName name="MAN_EXPLOSIVO_2_AN">#REF!</definedName>
    <definedName name="MAN_EXPLOSIVO_2_AT">#REF!</definedName>
    <definedName name="MAN_EXPLOSIVO_4_AN">#REF!</definedName>
    <definedName name="MAN_EXPLOSIVO_4_AT">#REF!</definedName>
    <definedName name="MAN_GST_AN">#REF!</definedName>
    <definedName name="MAN_GST_AT">#REF!</definedName>
    <definedName name="MAN_MATACÃO_2_AN">#REF!</definedName>
    <definedName name="MAN_MATACÃO_2_AT">#REF!</definedName>
    <definedName name="MAN_MATACÃO_4_AN">#REF!</definedName>
    <definedName name="MAN_MATACÃO_4_AT">#REF!</definedName>
    <definedName name="MAN_SEM_AN">#REF!</definedName>
    <definedName name="MAN_SEM_AT">#REF!</definedName>
    <definedName name="MAN_TERRA_2_AN">#REF!</definedName>
    <definedName name="MAN_TERRA_2_AT">#REF!</definedName>
    <definedName name="MAN_TERRA_4_AN">#REF!</definedName>
    <definedName name="MAN_TERRA_4_AT">#REF!</definedName>
    <definedName name="MANTO" hidden="1">{#N/A,#N/A,FALSE,"GERAL";#N/A,#N/A,FALSE,"012-96";#N/A,#N/A,FALSE,"018-96";#N/A,#N/A,FALSE,"027-96";#N/A,#N/A,FALSE,"059-96";#N/A,#N/A,FALSE,"076-96";#N/A,#N/A,FALSE,"019-97";#N/A,#N/A,FALSE,"021-97";#N/A,#N/A,FALSE,"022-97";#N/A,#N/A,FALSE,"028-97"}</definedName>
    <definedName name="MARA">#REF!</definedName>
    <definedName name="MASTER" hidden="1">{#N/A,#N/A,FALSE,"GERAL";#N/A,#N/A,FALSE,"012-96";#N/A,#N/A,FALSE,"018-96";#N/A,#N/A,FALSE,"027-96";#N/A,#N/A,FALSE,"059-96";#N/A,#N/A,FALSE,"076-96";#N/A,#N/A,FALSE,"019-97";#N/A,#N/A,FALSE,"021-97";#N/A,#N/A,FALSE,"022-97";#N/A,#N/A,FALSE,"028-97"}</definedName>
    <definedName name="Mat">#REF!</definedName>
    <definedName name="MAT_BÁSICO_M2_CALÇADA">[15]Planejamento!$E$329</definedName>
    <definedName name="Max" hidden="1">COUNTIF(#REF!,"&lt;&gt;0")+3</definedName>
    <definedName name="MBV_150_AN">#REF!</definedName>
    <definedName name="MBV_150_AT">#REF!</definedName>
    <definedName name="MBV_200_AN">#REF!</definedName>
    <definedName name="MBV_200_AT">#REF!</definedName>
    <definedName name="MBV_250_AN">#REF!</definedName>
    <definedName name="MBV_250_AT">#REF!</definedName>
    <definedName name="MBV_300_AN">#REF!</definedName>
    <definedName name="MBV_300_AT">#REF!</definedName>
    <definedName name="MBV_350_AN">#REF!</definedName>
    <definedName name="MBV_350_AT">#REF!</definedName>
    <definedName name="MBV_375_AN">#REF!</definedName>
    <definedName name="MBV_375_AT">#REF!</definedName>
    <definedName name="MBV_400_AN">#REF!</definedName>
    <definedName name="MBV_400_AT">#REF!</definedName>
    <definedName name="MC"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EC_BARRO_2_AN">#REF!</definedName>
    <definedName name="MEC_BARRO_2_AT">#REF!</definedName>
    <definedName name="MEC_BARRO_4_AN">#REF!</definedName>
    <definedName name="MEC_BARRO_4_AT">#REF!</definedName>
    <definedName name="MEC_BARRO_6_AN">#REF!</definedName>
    <definedName name="MEC_BARRO_6_AT">#REF!</definedName>
    <definedName name="MEC_CAMADAS_AN">#REF!</definedName>
    <definedName name="MEC_CAMADAS_AT">#REF!</definedName>
    <definedName name="MEC_GST_AN">#REF!</definedName>
    <definedName name="MEC_GST_AT">#REF!</definedName>
    <definedName name="MEC_MATACÃO_2_AN">#REF!</definedName>
    <definedName name="MEC_MATACÃO_2_AT">#REF!</definedName>
    <definedName name="MEC_MATACÃO_4_AN">#REF!</definedName>
    <definedName name="MEC_MATACÃO_4_AT">#REF!</definedName>
    <definedName name="MEC_MATACÃO_6_AN">#REF!</definedName>
    <definedName name="MEC_MATACÃO_6_AT">#REF!</definedName>
    <definedName name="MEC_SEM_AN">#REF!</definedName>
    <definedName name="MEC_SEM_AT">#REF!</definedName>
    <definedName name="MEC_TERRA_2_AN">#REF!</definedName>
    <definedName name="MEC_TERRA_2_AT">#REF!</definedName>
    <definedName name="MEC_TERRA_4_AN">#REF!</definedName>
    <definedName name="MEC_TERRA_4_AT">#REF!</definedName>
    <definedName name="MEC_TERRA_6_AN">#REF!</definedName>
    <definedName name="MEC_TERRA_6_AT">#REF!</definedName>
    <definedName name="MED_BACIA">IF(OR('[15]Vínculos (Não Mexer)'!$I$3=8,'[15]Vínculos (Não Mexer)'!$I$3=""),1,0)</definedName>
    <definedName name="MEDIÇÃO">'[15]Vínculos (Não Mexer)'!$G$23</definedName>
    <definedName name="MEDIÇÕES">'[15]Vínculos (Não Mexer)'!$E$3:$F$19</definedName>
    <definedName name="MEDIR_IRRIGAÇÃO_ÁRV">[15]Planejamento!$E$306="S"</definedName>
    <definedName name="MENU.CRONO" hidden="1">OFFSET([14]CRONO!$T$11,1,0)</definedName>
    <definedName name="MESTRE" hidden="1">{#N/A,#N/A,FALSE,"GERAL";#N/A,#N/A,FALSE,"012-96";#N/A,#N/A,FALSE,"018-96";#N/A,#N/A,FALSE,"027-96";#N/A,#N/A,FALSE,"059-96";#N/A,#N/A,FALSE,"076-96";#N/A,#N/A,FALSE,"019-97";#N/A,#N/A,FALSE,"021-97";#N/A,#N/A,FALSE,"022-97";#N/A,#N/A,FALSE,"028-97"}</definedName>
    <definedName name="Metais">[17]INS!$B$411:$B$422</definedName>
    <definedName name="METÁLICO_AN">#REF!</definedName>
    <definedName name="METÁLICO_AT">#REF!</definedName>
    <definedName name="MG">#REF!</definedName>
    <definedName name="MO" hidden="1">#REF!</definedName>
    <definedName name="Mod">#REF!</definedName>
    <definedName name="modelo" hidden="1">{#N/A,#N/A,FALSE,"CM BAR";#N/A,#N/A,FALSE,"SUBSOLO";#N/A,#N/A,FALSE,"TERREO";#N/A,#N/A,FALSE,"TIPO";#N/A,#N/A,FALSE,"DUP  INF";#N/A,#N/A,FALSE,"DUP SUP"}</definedName>
    <definedName name="modelo_1" hidden="1">{#N/A,#N/A,FALSE,"CM BAR";#N/A,#N/A,FALSE,"SUBSOLO";#N/A,#N/A,FALSE,"TERREO";#N/A,#N/A,FALSE,"TIPO";#N/A,#N/A,FALSE,"DUP  INF";#N/A,#N/A,FALSE,"DUP SUP"}</definedName>
    <definedName name="MOdir">#REF!</definedName>
    <definedName name="MOIND">#REF!</definedName>
    <definedName name="Movimento">[17]INS!$B$23:$B$25</definedName>
    <definedName name="MP" hidden="1">#REF!</definedName>
    <definedName name="NAME">#REF!</definedName>
    <definedName name="nao">#REF!</definedName>
    <definedName name="NCOMPOSICOES">8</definedName>
    <definedName name="NCOTACOES">21</definedName>
    <definedName name="NEMPRESAS">18</definedName>
    <definedName name="NHGNHG">#REF!</definedName>
    <definedName name="NINDICES">1</definedName>
    <definedName name="NLEq" hidden="1">4</definedName>
    <definedName name="NLMo" hidden="1">6</definedName>
    <definedName name="NLMp" hidden="1">5</definedName>
    <definedName name="NLTr" hidden="1">3</definedName>
    <definedName name="NOMLIC">'[16]Fator K'!$B$8</definedName>
    <definedName name="NOVA">#REF!</definedName>
    <definedName name="NRELATORIOS">COUNTA([14]Relatórios!$A:$A)-2</definedName>
    <definedName name="NumerEmpresa">20</definedName>
    <definedName name="NumerIndice">3</definedName>
    <definedName name="Objeto" hidden="1">[14]MENU!$J$1</definedName>
    <definedName name="OBRA">'[15]Vínculos (Não Mexer)'!$G$35</definedName>
    <definedName name="OnOff" hidden="1">"ON"</definedName>
    <definedName name="ORÇAMENTO.BancoRef" hidden="1">#REF!</definedName>
    <definedName name="ORÇAMENTO.CodBarra" hidden="1">IF(ORÇAMENTO.Fonte="Sinapi",SUBSTITUTE(SUBSTITUTE(ORÇAMENTO.Codigo,"/00","/"),"/0","/"),ORÇAMENTO.Codigo)</definedName>
    <definedName name="ORÇAMENTO.Codigo" hidden="1">[14]ORÇAMENTO!$Q1</definedName>
    <definedName name="ORÇAMENTO.CustoUnitario" hidden="1">ROUND([14]ORÇAMENTO!$U1,15-13*[14]ORÇAMENTO!$AF$8)</definedName>
    <definedName name="ORÇAMENTO.Descricao" hidden="1">[14]ORÇAMENTO!$R1</definedName>
    <definedName name="ORÇAMENTO.Fonte" hidden="1">[14]ORÇAMENTO!$P1</definedName>
    <definedName name="ORÇAMENTO.ListaCrono" hidden="1">OFFSET([14]ORÇAMENTO!$AD$15,1,0):OFFSET([14]ORÇAMENTO!$AD$99,-1,0)</definedName>
    <definedName name="ORÇAMENTO.MáximoListaCrono" hidden="1">MAX(ORÇAMENTO.ListaCrono)</definedName>
    <definedName name="ORÇAMENTO.Nivel" hidden="1">[14]ORÇAMENTO!$M1</definedName>
    <definedName name="ORÇAMENTO.OpcaoBDI" hidden="1">[14]ORÇAMENTO!$V1</definedName>
    <definedName name="ORÇAMENTO.PasteFormat1" hidden="1">OFFSET([14]ORÇAMENTO!$P$15,1,0):OFFSET([14]ORÇAMENTO!$S$99,-1,0)</definedName>
    <definedName name="ORÇAMENTO.PasteFormat2" hidden="1">OFFSET([14]ORÇAMENTO!$U$15,1,0):OFFSET([14]ORÇAMENTO!$V$99,-1,0)</definedName>
    <definedName name="ORÇAMENTO.PrecoUnitarioLicitado" hidden="1">[14]ORÇAMENTO!$AL1</definedName>
    <definedName name="ORÇAMENTO.RangeQuant" hidden="1">OFFSET([14]ORÇAMENTO!$T$15,1,0):OFFSET([14]ORÇAMENTO!$T$99,-1,0)</definedName>
    <definedName name="ORÇAMENTO.SumCPMANUAL" hidden="1">SUMIF([14]ORÇAMENTO!$Z$15:$Z$99,"CP",[14]ORÇAMENTO!$AA$15:$AA$99)</definedName>
    <definedName name="ORÇAMENTO.SumINVMANUAL" hidden="1">SUMIF([14]ORÇAMENTO!$Z$15:$Z$99,"RP",[14]ORÇAMENTO!$X$15:$X$99)+SUMIF([14]ORÇAMENTO!$Z$15:$Z$99,"CP",[14]ORÇAMENTO!$X$15:$X$99)+SUMIF([14]ORÇAMENTO!$Z$15:$Z$99,"OU",[14]ORÇAMENTO!$X$15:$X$99)</definedName>
    <definedName name="ORÇAMENTO.SumOUTROSMANUAL" hidden="1">SUMIF([14]ORÇAMENTO!$Z$15:$Z$99,"OU",[14]ORÇAMENTO!$AB$15:$AB$99)</definedName>
    <definedName name="ORÇAMENTO.SumREPASSEMANUAL" hidden="1">ORÇAMENTO.SumINVMANUAL-ORÇAMENTO.SumCPMANUAL-ORÇAMENTO.SumOUTROSMANUAL</definedName>
    <definedName name="ORÇAMENTO.Unidade" hidden="1">[14]ORÇAMENTO!$S1</definedName>
    <definedName name="orçamrest" hidden="1">{#N/A,#N/A,TRUE,"Serviços"}</definedName>
    <definedName name="Ordem" hidden="1">#REF!</definedName>
    <definedName name="Origem" hidden="1">#REF!</definedName>
    <definedName name="OUTA">#REF!</definedName>
    <definedName name="OutrosPisos">[17]INS!$B$292:$B$299</definedName>
    <definedName name="Painéis">[17]INS!$B$69:$B$73</definedName>
    <definedName name="PassaExtenso1">[0]!PassaExtenso1</definedName>
    <definedName name="pendencias2"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RC_ATERRO_EMPRÉSTIMO">[15]Planejamento!$E$175</definedName>
    <definedName name="PERC_ATERRO_MANUAL">[15]Planejamento!$E$177</definedName>
    <definedName name="PERC_BL_ENTRADA_LATERAL">[15]Planejamento!$E$231</definedName>
    <definedName name="PERC_BL_LASTRO_CONC">[15]Planejamento!$E$232</definedName>
    <definedName name="PERC_BL_SIMPES">[15]Planejamento!$E$229</definedName>
    <definedName name="PERC_BL_TRIPLA">[15]Planejamento!$E$230</definedName>
    <definedName name="PERC_BLOKRET_REPOSTO">[15]Planejamento!$E$157</definedName>
    <definedName name="PERC_CALÇADA">[15]Planejamento!$E$317</definedName>
    <definedName name="PERC_CALÇADA_CAPINA">[15]Planejamento!$E$321</definedName>
    <definedName name="PERC_CALÇADA_CASCALHO">[15]Planejamento!$E$322</definedName>
    <definedName name="PERC_CALÇADA_ESCAVAÇÃO">[15]Planejamento!$E$323</definedName>
    <definedName name="PERC_CALÇADA_RASPAGEM">[15]Planejamento!$E$320</definedName>
    <definedName name="PERC_CALÇADA_REPOSTA">[15]Planejamento!$E$158</definedName>
    <definedName name="PERC_COLCHÃO_AREIA">[15]Planejamento!$E$182</definedName>
    <definedName name="PERC_CORTE_ÁRV">[15]Planejamento!$E$147</definedName>
    <definedName name="PERC_DRENO_POROSO">[15]Planejamento!$E$269</definedName>
    <definedName name="PERC_EMPOLAMENTO">[15]Planejamento!$E$16</definedName>
    <definedName name="PERC_EXAMES_PERIÓDICOS">[15]Planejamento!$E$57</definedName>
    <definedName name="PERC_GABIÃO_0_5">[15]Planejamento!$E$243</definedName>
    <definedName name="PERC_GABIÃO_RENO">[15]Planejamento!$E$244</definedName>
    <definedName name="PERC_GRAMA">[15]Planejamento!$E$299</definedName>
    <definedName name="PERC_JANTAS">[15]Planejamento!$E$53</definedName>
    <definedName name="PERC_LIMP_MF">[15]Planejamento!$E$351</definedName>
    <definedName name="PERC_MANUT_LEVES">[15]Planejamento!$E$65</definedName>
    <definedName name="PERC_MANUT_PESADOS">[15]Planejamento!$E$63</definedName>
    <definedName name="PERC_MF_CAL">[15]Planejamento!$E$301</definedName>
    <definedName name="PERC_PISTA_DUPLA">[15]Planejamento!$E$297</definedName>
    <definedName name="PERC_RAMAIS_DOMICILIARES">[15]Planejamento!$E$123</definedName>
    <definedName name="PERC_REDE_ÁGUA">[15]Planejamento!$E$126</definedName>
    <definedName name="PERC_REDE_ESGOTO">[15]Planejamento!$E$127</definedName>
    <definedName name="PERC_SUMIDOURO_CONSTRUÇÃO">[15]Planejamento!$E$130</definedName>
    <definedName name="PERC_SUMIDOURO_ENTUPIMENTO">[15]Planejamento!$E$129</definedName>
    <definedName name="PERC_SUMIDOURO_ESGOTAMENTO">[15]Planejamento!$E$128</definedName>
    <definedName name="PERC_TRANSP_DT_PEQUENO">[15]Planejamento!$E$169</definedName>
    <definedName name="PERC_VALETA_PROT">[15]Planejamento!$E$133</definedName>
    <definedName name="PERC_VALETA_SAÍDA">[15]Planejamento!$E$134</definedName>
    <definedName name="PERDA">#REF!</definedName>
    <definedName name="PERÍODO">'[15]Vínculos (Não Mexer)'!$G$24</definedName>
    <definedName name="PESO_ESP_AREIA">[15]Planejamento!$E$183</definedName>
    <definedName name="PESO_ESP_BRITA">[15]Planejamento!$E$17</definedName>
    <definedName name="PESO_ESP_CIMENTO">[15]Planejamento!$E$197</definedName>
    <definedName name="PESO_ESP_GRAMA">[15]Planejamento!$E$304</definedName>
    <definedName name="PESO_ESP_PMF">[15]Planejamento!$E$208</definedName>
    <definedName name="PESO_MAT_TRASNP">[15]Planejamento!$E$69</definedName>
    <definedName name="PESO_MD_EQUIP">[15]Planejamento!$E$67</definedName>
    <definedName name="PESO_METRO_LINEAR_DEFENÇA_SEMI_MALEÁVEL_DUPLA">[15]Planejamento!$E$94</definedName>
    <definedName name="PintForro">[17]INS!$B$231:$B$233</definedName>
    <definedName name="PinturaExt">[17]INS!$B$236:$B$241</definedName>
    <definedName name="PinturaInt">[17]INS!$B$223:$B$228</definedName>
    <definedName name="PISO">#REF!</definedName>
    <definedName name="PisoCerâmico">[17]INS!$B$280:$B$289</definedName>
    <definedName name="PLAN">#REF!</definedName>
    <definedName name="Plan_15">#REF!</definedName>
    <definedName name="Plan1" hidden="1">#REF!</definedName>
    <definedName name="planilha" hidden="1">{#N/A,#N/A,FALSE,"SS 1";#N/A,#N/A,FALSE,"SS 2";#N/A,#N/A,FALSE,"TER 1 (1)";#N/A,#N/A,FALSE,"TER 1 (2)";#N/A,#N/A,FALSE,"TER 2";#N/A,#N/A,FALSE,"TIPO";#N/A,#N/A,FALSE,"CM  BAR"}</definedName>
    <definedName name="PLANIV">#REF!</definedName>
    <definedName name="PLANO">'[15]Vínculos (Não Mexer)'!$B$24</definedName>
    <definedName name="PLANOS">'[15]Vínculos (Não Mexer)'!$P$3:$Q$19</definedName>
    <definedName name="PLE.firstrow" hidden="1">[14]PLE!$15:$15</definedName>
    <definedName name="PLE.lastrow" hidden="1">[14]PLE!$21:$21</definedName>
    <definedName name="PLE.Medicao" hidden="1">[14]PLE!$J$9</definedName>
    <definedName name="PLE.ValorDoEvento" hidden="1">SUMIF([14]CÁLCULO!$M$15:$M$99,[14]PLE!$B1,OFFSET([14]CÁLCULO!$AA$15:$AA$99,0,[14]PLE!A$12))</definedName>
    <definedName name="PLENSCO">'[16]Anex VIII Encargos Soc'!#REF!</definedName>
    <definedName name="PLENSCO_15">'[16]Anex VIII Encargos Soc'!#REF!</definedName>
    <definedName name="PMF_TX_RL1C">[15]Planejamento!$E$207</definedName>
    <definedName name="PN_95_AN">#REF!</definedName>
    <definedName name="PN_95_AT">#REF!</definedName>
    <definedName name="PO.ValoresBDI" hidden="1">OFFSET([14]ORÇAMENTO!$AH$15,1,0):OFFSET([14]ORÇAMENTO!$AH$99,-1,0)</definedName>
    <definedName name="POK">'[30]CCALC  REDE REDE-01'!$F$2:$J$720</definedName>
    <definedName name="PONTALETEAMENTO_AN">#REF!</definedName>
    <definedName name="PONTALETEAMENTO_AT">#REF!</definedName>
    <definedName name="popspkasdjhlasdbhasfknb">#REF!</definedName>
    <definedName name="Portas">[17]INS!$B$77:$B$100</definedName>
    <definedName name="Posição" hidden="1">#REF!</definedName>
    <definedName name="prazo">#REF!</definedName>
    <definedName name="Prd" hidden="1">#N/A</definedName>
    <definedName name="PrdAux" hidden="1">#N/A</definedName>
    <definedName name="PREC">'[34] PREC'!$B$6:$Q$538</definedName>
    <definedName name="PREC_15">'[34] PREC'!$B$6:$Q$538</definedName>
    <definedName name="Preço">#REF!</definedName>
    <definedName name="PREÇO_REDE">[24]Planejamento!#REF!</definedName>
    <definedName name="PREFEITO">'[15]Vínculos (Não Mexer)'!$G$38</definedName>
    <definedName name="Print_Area_MI">#REF!</definedName>
    <definedName name="Print_Titles_MI">[42]DRANPX14!$1:$39,[42]DRANPX14!$A:$E</definedName>
    <definedName name="PROC_BAIRROS">[22]Listas!$O$8:$P$41</definedName>
    <definedName name="PROC_BOLETINS">'[15]Vínculos (Não Mexer)'!$B$14:$C$19</definedName>
    <definedName name="PROC_EMPREITEIRAS">[22]Listas!$R$8:$S$41</definedName>
    <definedName name="PROC_MEDIÇÕES">[22]Listas!$D$8:$M$41</definedName>
    <definedName name="PROD_1" hidden="1">{#N/A,#N/A,TRUE,"Serviços"}</definedName>
    <definedName name="PROF_SUMIDOURO">[15]Planejamento!$E$131</definedName>
    <definedName name="PS_CALÇADA_AN">#REF!</definedName>
    <definedName name="PS_CALÇADA_AT">#REF!</definedName>
    <definedName name="PS_RUA_AN">#REF!</definedName>
    <definedName name="PS_RUA_AT">#REF!</definedName>
    <definedName name="PV_10_AN">#REF!</definedName>
    <definedName name="PV_10_AT">#REF!</definedName>
    <definedName name="PV_15_AN">#REF!</definedName>
    <definedName name="PV_15_AT">#REF!</definedName>
    <definedName name="PV_20_AN">#REF!</definedName>
    <definedName name="PV_20_AT">#REF!</definedName>
    <definedName name="PV_25_AN">#REF!</definedName>
    <definedName name="PV_25_AT">#REF!</definedName>
    <definedName name="PV_30_AN">#REF!</definedName>
    <definedName name="PV_30_AT">#REF!</definedName>
    <definedName name="PV_35_AN">#REF!</definedName>
    <definedName name="PV_35_AT">#REF!</definedName>
    <definedName name="PV_40_AN">#REF!</definedName>
    <definedName name="PV_40_AT">#REF!</definedName>
    <definedName name="PV_45_AN">#REF!</definedName>
    <definedName name="PV_45_AT">#REF!</definedName>
    <definedName name="PV_50_AN">#REF!</definedName>
    <definedName name="PV_50_AT">#REF!</definedName>
    <definedName name="PV_55_AN">#REF!</definedName>
    <definedName name="PV_55_AT">#REF!</definedName>
    <definedName name="PV_ATÉ_2_AN">SUM([24]Vínculos!$H$143:$H$145)</definedName>
    <definedName name="PV_ATÉ_2_AT">SUM([24]Vínculos!$G$143:$G$145)</definedName>
    <definedName name="PVC_100_AN">#REF!</definedName>
    <definedName name="PVC_100_AT">#REF!</definedName>
    <definedName name="PVC_150_AN">#REF!</definedName>
    <definedName name="PVC_150_AT">#REF!</definedName>
    <definedName name="PVC_200_AN">#REF!</definedName>
    <definedName name="PVC_200_AT">#REF!</definedName>
    <definedName name="PVC_250_AN">#REF!</definedName>
    <definedName name="PVC_250_AT">#REF!</definedName>
    <definedName name="PVC_300_AN">#REF!</definedName>
    <definedName name="PVC_300_AT">#REF!</definedName>
    <definedName name="PVC_350_AN">#REF!</definedName>
    <definedName name="PVC_350_AT">#REF!</definedName>
    <definedName name="PVC_375_AN">#REF!</definedName>
    <definedName name="PVC_375_AT">#REF!</definedName>
    <definedName name="PVC_75_AN">#REF!</definedName>
    <definedName name="PVC_75_AT">#REF!</definedName>
    <definedName name="QCI.CPManual" hidden="1">ROUND([14]QCI!$W1,2)</definedName>
    <definedName name="QCI.DescManual" hidden="1">[14]QCI!$R1</definedName>
    <definedName name="QCI.Divisao" hidden="1">[14]QCI!$V1</definedName>
    <definedName name="QCI.ExisteManual" hidden="1">(COUNTIF([14]QCI!$B$13:$B$24,"Manual")+COUNTIF([14]QCI!$B$13:$B$24,"SemiAuto"))&gt;0</definedName>
    <definedName name="QCI.InvManual" hidden="1">ROUND([14]QCI!$U1,2)</definedName>
    <definedName name="QCI.ItemInvestimento" hidden="1">OFFSET([14]DADOS!$J$2,1,0,COUNTA([14]DADOS!$J:$J)-1,1)</definedName>
    <definedName name="QCI.LoteManual" hidden="1">[14]QCI!$T1</definedName>
    <definedName name="QCI.MaxCPManual" hidden="1">[14]QCI!$O1-[14]QCI!$X1</definedName>
    <definedName name="QCI.MaxOUManual" hidden="1">[14]QCI!$O1-[14]QCI!$W1</definedName>
    <definedName name="QCI.OutrosManual" hidden="1">ROUND([14]QCI!$X1,2)</definedName>
    <definedName name="QCI.SubItemInvestimento" hidden="1">OFFSET([14]DADOS!$A$2,1,MATCH([14]QCI!$E1,[14]DADOS!$2:$2,0)-1,INDEX([14]DADOS!$2:$2,MATCH([14]QCI!$E1,[14]DADOS!$2:$2,0)+1))</definedName>
    <definedName name="QCI.SumCPMANUAL" hidden="1">SUMIF([14]QCI!$B$13:$B$24,"Manual",[14]QCI!$AA$13:$AA$24)</definedName>
    <definedName name="QCI.SumINVMANUAL" hidden="1">SUMIF([14]QCI!$B$13:$B$24,"Manual",[14]QCI!$O$13:$O$24)</definedName>
    <definedName name="QCI.SumOUTROSMANUAL" hidden="1">SUMIF([14]QCI!$B$13:$B$24,"Manual",[14]QCI!$AB$13:$AB$24)</definedName>
    <definedName name="QCI.SumREPASSEMANUAL" hidden="1">QCI.SumINVMANUAL-QCI.CPManual-QCI.OutrosManual</definedName>
    <definedName name="QD" hidden="1">#REF!</definedName>
    <definedName name="QTD" hidden="1">#REF!</definedName>
    <definedName name="QtEq" hidden="1">#REF!</definedName>
    <definedName name="QtMo" hidden="1">#REF!</definedName>
    <definedName name="QtMp" hidden="1">#REF!</definedName>
    <definedName name="QtTr" hidden="1">#REF!</definedName>
    <definedName name="QUAD1">#N/A</definedName>
    <definedName name="QUAD11">#N/A</definedName>
    <definedName name="QUAD21">#N/A</definedName>
    <definedName name="QUAD211">#N/A</definedName>
    <definedName name="QUAD22">#N/A</definedName>
    <definedName name="QUAD221">#N/A</definedName>
    <definedName name="QUAD23">#N/A</definedName>
    <definedName name="QUANT_ALMOÇOS">[15]Planejamento!$E$52</definedName>
    <definedName name="QUANT_ALMOXARIFE">[15]Planejamento!$E$40</definedName>
    <definedName name="QUANT_APONTADORES">[15]Planejamento!$E$51</definedName>
    <definedName name="QUANT_AUX_ALMOXARIFE">[15]Planejamento!$E$41</definedName>
    <definedName name="QUANT_AUX_ENGENHARIA">[15]Planejamento!$E$35</definedName>
    <definedName name="QUANT_AUX_ESCRITÓRIO">[15]Planejamento!$E$38</definedName>
    <definedName name="QUANT_AUX_LABORATÓRIO">[15]Planejamento!$E$50</definedName>
    <definedName name="QUANT_AUX_MECÂNICOS">[15]Planejamento!$E$44</definedName>
    <definedName name="QUANT_AUX_TOPOGRAFIA">[15]Planejamento!$E$48</definedName>
    <definedName name="QUANT_BAIRROS">[15]Planejamento!$E$12</definedName>
    <definedName name="QUANT_CAFÉ">[15]Planejamento!$E$54</definedName>
    <definedName name="QUANT_CAVALENTE">[15]Planejamento!$E$88</definedName>
    <definedName name="QUANT_CERCA_PROTEÇÃO">[15]Planejamento!$E$90</definedName>
    <definedName name="QUANT_CHEFE_ESCRITÓRIO">[15]Planejamento!$E$36</definedName>
    <definedName name="QUANT_CONE">[15]Planejamento!$E$89</definedName>
    <definedName name="QUANT_DEFENÇA_SEMI_MALEÁVEL_DUPLA">[15]Planejamento!$E$93</definedName>
    <definedName name="QUANT_DIAS_ÚTEIS">[15]Planejamento!$E$55</definedName>
    <definedName name="QUANT_EL">[15]Planejamento!$E$13</definedName>
    <definedName name="QUANT_ENCARREGADOS">[15]Planejamento!$E$45</definedName>
    <definedName name="QUANT_ENGENHEIRO">[15]Planejamento!$E$34</definedName>
    <definedName name="QUANT_EQUIP_LEVES">[15]Planejamento!$E$64</definedName>
    <definedName name="QUANT_EQUIP_PESADOS">[15]Planejamento!$E$62</definedName>
    <definedName name="QUANT_EXAMES_ADMISSIONAIS">[15]Planejamento!$E$56</definedName>
    <definedName name="QUANT_FAXINEIRO">[15]Planejamento!$E$39</definedName>
    <definedName name="QUANT_FERRAGEM_EL">[15]Planejamento!$E$249</definedName>
    <definedName name="QUANT_GAMBIARRA">[15]Planejamento!$E$87</definedName>
    <definedName name="QUANT_HORAS_TEC_SEGURANÇA">[15]Planejamento!$E$29</definedName>
    <definedName name="QUANT_HORAS_VIGIAS">[15]Planejamento!$E$32</definedName>
    <definedName name="QUANT_LABORATORISTA">[15]Planejamento!$E$49</definedName>
    <definedName name="QUANT_LANTERNA">[15]Planejamento!$E$86</definedName>
    <definedName name="QUANT_LICENÇA_AMBIENTAL">[15]Planejamento!$E$108</definedName>
    <definedName name="QUANT_MANUT_BL">[15]Planejamento!$E$344</definedName>
    <definedName name="QUANT_MECÂNICOS">[15]Planejamento!$E$43</definedName>
    <definedName name="QUANT_OPERADOR_COMPUT">[15]Planejamento!$E$37</definedName>
    <definedName name="QUANT_PASSADIÇO_MADEIRA">[15]Planejamento!$E$91</definedName>
    <definedName name="QUANT_PASSADIÇO_METÁLICO">[15]Planejamento!$E$92</definedName>
    <definedName name="QUANT_PLACA_OBRA">[15]Planejamento!$E$84</definedName>
    <definedName name="QUANT_PROJ_BDCC">[15]Planejamento!$E$109</definedName>
    <definedName name="QUANT_QUADRO_AVISO">[15]Planejamento!$E$72</definedName>
    <definedName name="QUANT_SONDAGEM">[15]Planejamento!$E$110</definedName>
    <definedName name="QUANT_TAMPÕES">[15]Planejamento!$E$350</definedName>
    <definedName name="QUANT_TANQUE_CONTENÇÃO">[15]Planejamento!$E$107</definedName>
    <definedName name="QUANT_TAPUME_MÓVEL">[15]Planejamento!$E$85</definedName>
    <definedName name="QUANT_TOPOGRAFO_CHEFE">[15]Planejamento!$E$46</definedName>
    <definedName name="QUANT_TOPÓGRAFOS">[15]Planejamento!$E$47</definedName>
    <definedName name="QUANT_VALES_TRANSP_PESSOA">[15]Planejamento!$E$59</definedName>
    <definedName name="QUANT_VEÍCULOS_LEVES">[15]Planejamento!$E$26</definedName>
    <definedName name="QUANT_VEÍCULOS_UTILIT">[15]Planejamento!$E$27</definedName>
    <definedName name="QUANT_VIGIAS">[15]Planejamento!$E$42</definedName>
    <definedName name="REC_ASFALTO_AN">#REF!</definedName>
    <definedName name="REC_ASFALTO_AT">#REF!</definedName>
    <definedName name="REC_CALÇADA_AN">#REF!</definedName>
    <definedName name="REC_CALÇADA_AT">#REF!</definedName>
    <definedName name="REFERENCIA.Descricao" hidden="1">IF(ISNUMBER(#REF!),OFFSET(INDIRECT(ORÇAMENTO.BancoRef),#REF!-1,3,1),#REF!)</definedName>
    <definedName name="REFERENCIA.Desonerado" hidden="1">IF(ISNUMBER([14]ORÇAMENTO!$AF1),VALUE(OFFSET(INDIRECT([0]!ORÇAMENTO.BancoRef),[14]ORÇAMENTO!$AF1-1,5,1)),0)</definedName>
    <definedName name="REFERENCIA.NaoDesonerado" hidden="1">IF(ISNUMBER([14]ORÇAMENTO!$AF1),VALUE(OFFSET(INDIRECT([0]!ORÇAMENTO.BancoRef),[14]ORÇAMENTO!$AF1-1,6,1)),0)</definedName>
    <definedName name="REFERENCIA.Unidade" hidden="1">IF(ISNUMBER([14]ORÇAMENTO!$AF1),OFFSET(INDIRECT([0]!ORÇAMENTO.BancoRef),[14]ORÇAMENTO!$AF1-1,4,1),"-")</definedName>
    <definedName name="REG_MAN_AN">#REF!</definedName>
    <definedName name="REG_MAN_AT">#REF!</definedName>
    <definedName name="REG_MEC_AN">#REF!</definedName>
    <definedName name="REG_MEC_AT">#REF!</definedName>
    <definedName name="RegimeExecucao" hidden="1">IF(OR(Import.RegimeExecução="",Import.RegimeExecução="Empreitada por Preço Global",Import.RegimeExecução="Empreitada Integral"),"Global","Unitário")</definedName>
    <definedName name="REGULARIZAÇÃO_AN">SUM([24]Vínculos!$H$59:$H$60)</definedName>
    <definedName name="REGULARIZAÇÃO_AT">SUM([24]Vínculos!$G$59:$G$60)</definedName>
    <definedName name="REL" hidden="1">{#N/A,#N/A,TRUE,"Serviços"}</definedName>
    <definedName name="Relat" hidden="1">#REF!</definedName>
    <definedName name="RelatoriosFontes">OFFSET([14]Relatórios!$A$5,1,0,NRELATORIOS)</definedName>
    <definedName name="RELMOBRA" hidden="1">{#N/A,#N/A,FALSE,"SS";#N/A,#N/A,FALSE,"TER1";#N/A,#N/A,FALSE,"TER2";#N/A,#N/A,FALSE,"TER3";#N/A,#N/A,FALSE,"TP1";#N/A,#N/A,FALSE,"TP2";#N/A,#N/A,FALSE,"TP3";#N/A,#N/A,FALSE,"DI1";#N/A,#N/A,FALSE,"DI2";#N/A,#N/A,FALSE,"DI3";#N/A,#N/A,FALSE,"DS1";#N/A,#N/A,FALSE,"DS2";#N/A,#N/A,FALSE,"CM"}</definedName>
    <definedName name="RELMOBRA_1" hidden="1">{#N/A,#N/A,FALSE,"SS";#N/A,#N/A,FALSE,"TER1";#N/A,#N/A,FALSE,"TER2";#N/A,#N/A,FALSE,"TER3";#N/A,#N/A,FALSE,"TP1";#N/A,#N/A,FALSE,"TP2";#N/A,#N/A,FALSE,"TP3";#N/A,#N/A,FALSE,"DI1";#N/A,#N/A,FALSE,"DI2";#N/A,#N/A,FALSE,"DI3";#N/A,#N/A,FALSE,"DS1";#N/A,#N/A,FALSE,"DS2";#N/A,#N/A,FALSE,"CM"}</definedName>
    <definedName name="RELOBRAS">#REF!</definedName>
    <definedName name="REM_BLOKRET_AN">#REF!</definedName>
    <definedName name="REM_BLOKRET_AT">#REF!</definedName>
    <definedName name="REM_MEIO_FIO_AN">#REF!</definedName>
    <definedName name="REM_MEIO_FIO_AT">#REF!</definedName>
    <definedName name="REM_PARALELEP_AN">#REF!</definedName>
    <definedName name="REM_PARALELEP_AT">#REF!</definedName>
    <definedName name="REP_BLOKRET_AN">#REF!</definedName>
    <definedName name="REP_BLOKRET_AT">#REF!</definedName>
    <definedName name="REP_MEIO_FIO_AN">#REF!</definedName>
    <definedName name="REP_MEIO_FIO_AT">#REF!</definedName>
    <definedName name="REP_PARALELEP_AN">#REF!</definedName>
    <definedName name="REP_PARALELEP_AT">#REF!</definedName>
    <definedName name="Requadramento">[17]INS!$B$196:$B$197</definedName>
    <definedName name="rerf" hidden="1">{#N/A,#N/A,FALSE,"SS";#N/A,#N/A,FALSE,"TER1";#N/A,#N/A,FALSE,"TER2";#N/A,#N/A,FALSE,"TER3";#N/A,#N/A,FALSE,"TP1";#N/A,#N/A,FALSE,"TP2";#N/A,#N/A,FALSE,"TP3";#N/A,#N/A,FALSE,"DI1";#N/A,#N/A,FALSE,"DI2";#N/A,#N/A,FALSE,"DI3";#N/A,#N/A,FALSE,"DS1";#N/A,#N/A,FALSE,"DS2";#N/A,#N/A,FALSE,"CM"}</definedName>
    <definedName name="RES" hidden="1">{#N/A,#N/A,FALSE,"SS";#N/A,#N/A,FALSE,"TER1";#N/A,#N/A,FALSE,"TER2";#N/A,#N/A,FALSE,"TER3";#N/A,#N/A,FALSE,"TP1";#N/A,#N/A,FALSE,"TP2";#N/A,#N/A,FALSE,"TP3";#N/A,#N/A,FALSE,"DI1";#N/A,#N/A,FALSE,"DI2";#N/A,#N/A,FALSE,"DI3";#N/A,#N/A,FALSE,"DS1";#N/A,#N/A,FALSE,"DS2";#N/A,#N/A,FALSE,"CM"}</definedName>
    <definedName name="Reuniao" hidden="1">{#N/A,#N/A,FALSE,"CM BAR";#N/A,#N/A,FALSE,"SUBSOLO";#N/A,#N/A,FALSE,"TERREO";#N/A,#N/A,FALSE,"TIPO";#N/A,#N/A,FALSE,"DUP  INF";#N/A,#N/A,FALSE,"DUP SUP"}</definedName>
    <definedName name="Reuniao_1" hidden="1">{#N/A,#N/A,FALSE,"CM BAR";#N/A,#N/A,FALSE,"SUBSOLO";#N/A,#N/A,FALSE,"TERREO";#N/A,#N/A,FALSE,"TIPO";#N/A,#N/A,FALSE,"DUP  INF";#N/A,#N/A,FALSE,"DUP SUP"}</definedName>
    <definedName name="rev" hidden="1">{#N/A,#N/A,FALSE,"SS";#N/A,#N/A,FALSE,"TER1";#N/A,#N/A,FALSE,"TER2";#N/A,#N/A,FALSE,"TER3";#N/A,#N/A,FALSE,"TP1";#N/A,#N/A,FALSE,"TP2";#N/A,#N/A,FALSE,"TP3";#N/A,#N/A,FALSE,"DI1";#N/A,#N/A,FALSE,"DI2";#N/A,#N/A,FALSE,"DI3";#N/A,#N/A,FALSE,"DS1";#N/A,#N/A,FALSE,"DS2";#N/A,#N/A,FALSE,"CM"}</definedName>
    <definedName name="rev_1" hidden="1">{#N/A,#N/A,FALSE,"SS";#N/A,#N/A,FALSE,"TER1";#N/A,#N/A,FALSE,"TER2";#N/A,#N/A,FALSE,"TER3";#N/A,#N/A,FALSE,"TP1";#N/A,#N/A,FALSE,"TP2";#N/A,#N/A,FALSE,"TP3";#N/A,#N/A,FALSE,"DI1";#N/A,#N/A,FALSE,"DI2";#N/A,#N/A,FALSE,"DI3";#N/A,#N/A,FALSE,"DS1";#N/A,#N/A,FALSE,"DS2";#N/A,#N/A,FALSE,"CM"}</definedName>
    <definedName name="RevExt">[17]INS!$B$187:$B$188</definedName>
    <definedName name="RevForro">[17]INS!$B$191:$B$193</definedName>
    <definedName name="RevInt">[17]INS!$B$183:$B$184</definedName>
    <definedName name="REWRWE">#REF!</definedName>
    <definedName name="RGEGRE">#REF!</definedName>
    <definedName name="rm">#REF!</definedName>
    <definedName name="Rodapé">[17]INS!$B$305:$B$311</definedName>
    <definedName name="rr" hidden="1">{#N/A,#N/A,TRUE,"Serviços"}</definedName>
    <definedName name="RRE.MaxCPAcum" hidden="1">[14]RRE!$AD$26</definedName>
    <definedName name="RRE.MaxCPAnt" hidden="1">[14]RRE!$AC$26</definedName>
    <definedName name="RRE.MaxOUAcum" hidden="1">[14]RRE!$AD$27</definedName>
    <definedName name="RRE.MaxOUAnt" hidden="1">[14]RRE!$AC$27</definedName>
    <definedName name="RRE.Numero" hidden="1">OFFSET([14]RRE!$O$7,0,1)</definedName>
    <definedName name="RRE.VIMeta" hidden="1">[14]RRE!$L1</definedName>
    <definedName name="rrff" hidden="1">{#N/A,#N/A,TRUE,"Serviços"}</definedName>
    <definedName name="RYTERTER">#REF!</definedName>
    <definedName name="s"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dd">#REF!</definedName>
    <definedName name="SDFSDF">#REF!</definedName>
    <definedName name="sdistrhsfr" hidden="1">#REF!</definedName>
    <definedName name="SE" hidden="1">#REF!</definedName>
    <definedName name="Segurança">[17]INS!$B$173:$B$178</definedName>
    <definedName name="sencount" hidden="1">1</definedName>
    <definedName name="SENHAGT" hidden="1">"PM3CAIXA"</definedName>
    <definedName name="Serralheria">[17]INS!$B$431:$B$435</definedName>
    <definedName name="SETA">#REF!</definedName>
    <definedName name="SETEMBRO" hidden="1">{#N/A,#N/A,TRUE,"Serviços"}</definedName>
    <definedName name="SH" hidden="1">{#N/A,#N/A,FALSE,"GERAL";#N/A,#N/A,FALSE,"012-96";#N/A,#N/A,FALSE,"018-96";#N/A,#N/A,FALSE,"027-96";#N/A,#N/A,FALSE,"059-96";#N/A,#N/A,FALSE,"076-96";#N/A,#N/A,FALSE,"019-97";#N/A,#N/A,FALSE,"021-97";#N/A,#N/A,FALSE,"022-97";#N/A,#N/A,FALSE,"028-97"}</definedName>
    <definedName name="SINTETICO" hidden="1">{#N/A,#N/A,TRUE,"TER  EXT";#N/A,#N/A,TRUE,"TER  EXT";#N/A,#N/A,TRUE,"LAT  ESQ";#N/A,#N/A,TRUE,"FRONTAL";#N/A,#N/A,TRUE,"POST";#N/A,#N/A,TRUE,"LAT  DIR"}</definedName>
    <definedName name="Soleiras">[17]INS!$B$314:$B$320</definedName>
    <definedName name="SomaAgrup" hidden="1">SUMIF(OFFSET([14]ORÇAMENTO!$C1,1,0,[14]ORÇAMENTO!$D1),"S",OFFSET([14]ORÇAMENTO!A1,1,0,[14]ORÇAMENTO!$D1))</definedName>
    <definedName name="SomaAgrupBM" hidden="1">SUMIF(OFFSET([14]BM!$A1,1,0,[14]BM!$B1),"S",OFFSET([14]BM!A1,1,0,[14]BM!$B1))</definedName>
    <definedName name="SRH"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V" hidden="1">#REF!</definedName>
    <definedName name="SSS" hidden="1">{#N/A,#N/A,FALSE,"GERAL";#N/A,#N/A,FALSE,"012-96";#N/A,#N/A,FALSE,"018-96";#N/A,#N/A,FALSE,"027-96";#N/A,#N/A,FALSE,"059-96";#N/A,#N/A,FALSE,"076-96";#N/A,#N/A,FALSE,"019-97";#N/A,#N/A,FALSE,"021-97";#N/A,#N/A,FALSE,"022-97";#N/A,#N/A,FALSE,"028-97"}</definedName>
    <definedName name="ssss">#REF!</definedName>
    <definedName name="sv">#REF!</definedName>
    <definedName name="sxcc" hidden="1">{#N/A,#N/A,FALSE,"SS";#N/A,#N/A,FALSE,"TER1";#N/A,#N/A,FALSE,"TER2";#N/A,#N/A,FALSE,"TER3";#N/A,#N/A,FALSE,"TP1";#N/A,#N/A,FALSE,"TP2";#N/A,#N/A,FALSE,"TP3";#N/A,#N/A,FALSE,"DI1";#N/A,#N/A,FALSE,"DI2";#N/A,#N/A,FALSE,"DI3";#N/A,#N/A,FALSE,"DS1";#N/A,#N/A,FALSE,"DS2";#N/A,#N/A,FALSE,"CM"}</definedName>
    <definedName name="TAB">#REF!</definedName>
    <definedName name="TAB_PSG">'[43]MEMÓRIA DE CÁLCULO_PSG'!$A$5:$K$94</definedName>
    <definedName name="TABELA">#REF!</definedName>
    <definedName name="TABELA_SIN">#REF!</definedName>
    <definedName name="Tabela02">[44]Tabela!$F$5:$G$83</definedName>
    <definedName name="TABELA2011">#REF!</definedName>
    <definedName name="Tabelaa1">[45]Tabela!$F$5:$G$83</definedName>
    <definedName name="Tabelaa2">[45]Tabela!$B$5:$C$83</definedName>
    <definedName name="Tabica">[17]INS!$B$268:$B$270</definedName>
    <definedName name="TABMES">#REF!</definedName>
    <definedName name="TALUDE">#REF!</definedName>
    <definedName name="TAMPÃO">[30]CÁLCULO!$AO:$AO</definedName>
    <definedName name="TAXA_BIDIRECIONAL">[15]Planejamento!$E$286</definedName>
    <definedName name="TAXA_MONODIRECIONAL">[15]Planejamento!$E$284</definedName>
    <definedName name="TAXÃO_BIDIRECIONAL">[15]Planejamento!$E$287</definedName>
    <definedName name="TAXÃO_MONODIRECIONAL">[15]Planejamento!$E$285</definedName>
    <definedName name="TelaAlv">[17]INS!$B$40:$B$42</definedName>
    <definedName name="TEMPO_CORRIDO">[15]Planejamento!$E$10</definedName>
    <definedName name="TEMPO_EXECUÇÃO">[15]Planejamento!$E$11</definedName>
    <definedName name="TESTE_01">#REF!</definedName>
    <definedName name="teste1" hidden="1">{#N/A,#N/A,FALSE,"GERAL";#N/A,#N/A,FALSE,"012-96";#N/A,#N/A,FALSE,"018-96";#N/A,#N/A,FALSE,"027-96";#N/A,#N/A,FALSE,"059-96";#N/A,#N/A,FALSE,"076-96";#N/A,#N/A,FALSE,"019-97";#N/A,#N/A,FALSE,"021-97";#N/A,#N/A,FALSE,"022-97";#N/A,#N/A,FALSE,"028-97"}</definedName>
    <definedName name="TEXTE">[39]BASE!#REF!</definedName>
    <definedName name="TEXTE_15">[39]BASE!#REF!</definedName>
    <definedName name="TGHGFB">#REF!</definedName>
    <definedName name="TIL_C_100_AN">#REF!</definedName>
    <definedName name="TIL_C_100_AT">#REF!</definedName>
    <definedName name="TIL_CALÇADA_AN">#REF!</definedName>
    <definedName name="TIL_CALÇADA_AT">#REF!</definedName>
    <definedName name="TIL_P_150_AN">#REF!</definedName>
    <definedName name="TIL_P_150_AT">#REF!</definedName>
    <definedName name="TIL_P_200_AN">#REF!</definedName>
    <definedName name="TIL_P_200_AT">#REF!</definedName>
    <definedName name="TIL_P_250_AN">#REF!</definedName>
    <definedName name="TIL_P_250_AT">#REF!</definedName>
    <definedName name="TIL_P_300_AN">#REF!</definedName>
    <definedName name="TIL_P_300_AT">#REF!</definedName>
    <definedName name="TIL_R_150_AN">#REF!</definedName>
    <definedName name="TIL_R_150_AT">#REF!</definedName>
    <definedName name="TIL_R_300_AN">#REF!</definedName>
    <definedName name="TIL_R_300_AT">#REF!</definedName>
    <definedName name="TIL_RUA_AN">#REF!</definedName>
    <definedName name="TIL_RUA_AT">#REF!</definedName>
    <definedName name="TIPO_SAPO_AN">#REF!</definedName>
    <definedName name="TIPO_SAPO_AT">#REF!</definedName>
    <definedName name="TIPOORCAMENTO" hidden="1">IF(VALUE([14]MENU!$O$3)=2,"Licitado","Proposto")</definedName>
    <definedName name="_xlnm.Print_Titles" localSheetId="3">CRONOGRAMA!$9:$9</definedName>
    <definedName name="_xlnm.Print_Titles" localSheetId="2">'PL.-MDO - N DES'!$9:$11</definedName>
    <definedName name="TOT" hidden="1">#REF!</definedName>
    <definedName name="Total1.1">[23]PLANILHA!#REF!</definedName>
    <definedName name="Total1.10">[23]PLANILHA!#REF!</definedName>
    <definedName name="Total1.11">[23]PLANILHA!#REF!</definedName>
    <definedName name="Total1.12">[23]PLANILHA!#REF!</definedName>
    <definedName name="Total1.2">[23]PLANILHA!#REF!</definedName>
    <definedName name="Total1.3">[23]PLANILHA!#REF!</definedName>
    <definedName name="Total1.4">[23]PLANILHA!#REF!</definedName>
    <definedName name="Total1.5">[23]PLANILHA!#REF!</definedName>
    <definedName name="Total1.6">[23]PLANILHA!#REF!</definedName>
    <definedName name="Total1.7">[23]PLANILHA!#REF!</definedName>
    <definedName name="Total1.8">[23]PLANILHA!#REF!</definedName>
    <definedName name="Total1.9">[23]PLANILHA!#REF!</definedName>
    <definedName name="Total2.10">[23]PLANILHA!#REF!</definedName>
    <definedName name="Total2.11">[23]PLANILHA!#REF!</definedName>
    <definedName name="Total2.12">[23]PLANILHA!#REF!</definedName>
    <definedName name="Total2.13">[23]PLANILHA!#REF!</definedName>
    <definedName name="Total2.16">[23]PLANILHA!#REF!</definedName>
    <definedName name="Total2.17">[23]PLANILHA!#REF!</definedName>
    <definedName name="Total2.4">[23]PLANILHA!#REF!</definedName>
    <definedName name="Total2.9">[23]PLANILHA!#REF!</definedName>
    <definedName name="Total3.1">[23]PLANILHA!#REF!</definedName>
    <definedName name="Total3.2">[23]PLANILHA!#REF!</definedName>
    <definedName name="Total3.3">[23]PLANILHA!#REF!</definedName>
    <definedName name="Total3.4">[23]PLANILHA!#REF!</definedName>
    <definedName name="Totalb1.1">[23]PLANILHA!#REF!</definedName>
    <definedName name="Totalb1.2">[23]PLANILHA!#REF!</definedName>
    <definedName name="Totalb1.3">[23]PLANILHA!#REF!</definedName>
    <definedName name="Totalb1.4">[23]PLANILHA!#REF!</definedName>
    <definedName name="Totalb1.5">[23]PLANILHA!#REF!</definedName>
    <definedName name="Totalb1.6">[23]PLANILHA!#REF!</definedName>
    <definedName name="Totalb2.1">[23]PLANILHA!#REF!</definedName>
    <definedName name="Totalb2.2">[23]PLANILHA!#REF!</definedName>
    <definedName name="Totalb2.3">[23]PLANILHA!#REF!</definedName>
    <definedName name="Totalb2.4">[23]PLANILHA!#REF!</definedName>
    <definedName name="Totalb2.5">[23]PLANILHA!#REF!</definedName>
    <definedName name="Totalb2.6">[23]PLANILHA!#REF!</definedName>
    <definedName name="Totalb2.7">[23]PLANILHA!#REF!</definedName>
    <definedName name="Totalc1.1">[23]PLANILHA!#REF!</definedName>
    <definedName name="Totalc1.2">[23]PLANILHA!#REF!</definedName>
    <definedName name="Totalc2.1">[23]PLANILHA!#REF!</definedName>
    <definedName name="Totald1.0">[23]PLANILHA!#REF!</definedName>
    <definedName name="Totald2.1">[23]PLANILHA!#REF!</definedName>
    <definedName name="Totale1.0">[23]PLANILHA!#REF!</definedName>
    <definedName name="Totalgeral1">[23]PLANILHA!#REF!</definedName>
    <definedName name="Totalgeral1a12">[23]PLANILHA!#REF!</definedName>
    <definedName name="Totalgeral2">[23]PLANILHA!#REF!</definedName>
    <definedName name="Totalgeral3">[23]PLANILHA!#REF!</definedName>
    <definedName name="TotalgeralA">[23]PLANILHA!#REF!</definedName>
    <definedName name="Totalgeralb1">[23]PLANILHA!#REF!</definedName>
    <definedName name="Totalgeralb2">[23]PLANILHA!#REF!</definedName>
    <definedName name="TotalgeralC">[23]PLANILHA!#REF!</definedName>
    <definedName name="Totalgeralc1">[23]PLANILHA!#REF!</definedName>
    <definedName name="Totalgeralc2">[23]PLANILHA!#REF!</definedName>
    <definedName name="TotalgeralD">[23]PLANILHA!#REF!</definedName>
    <definedName name="Totalgerald1">[23]PLANILHA!#REF!</definedName>
    <definedName name="Totalgerald2">[23]PLANILHA!#REF!</definedName>
    <definedName name="TotalgeralE">[23]PLANILHA!#REF!</definedName>
    <definedName name="Totalgerale1">[23]PLANILHA!#REF!</definedName>
    <definedName name="Toto" hidden="1">{#N/A,#N/A,FALSE,"SYSOC";#N/A,#N/A,FALSE,"RESU-GESTION";#N/A,#N/A,FALSE,"EVOL-MNA";#N/A,#N/A,FALSE,"VTAS-ANALI";#N/A,#N/A,FALSE,"ANALI-GSFIJOS";#N/A,#N/A,FALSE,"DETA-RUBROS";#N/A,#N/A,FALSE,"ANALI-CNF";#N/A,#N/A,FALSE,"BILAN";#N/A,#N/A,FALSE,"TAB_FIN";#N/A,#N/A,FALSE,"IND_ECO"}</definedName>
    <definedName name="TQ_150_AN">#REF!</definedName>
    <definedName name="TQ_150_AT">#REF!</definedName>
    <definedName name="TQ_200_AN">#REF!</definedName>
    <definedName name="TQ_200_AT">#REF!</definedName>
    <definedName name="TQ_250_AN">#REF!</definedName>
    <definedName name="TQ_250_AT">#REF!</definedName>
    <definedName name="TQ_300_AN">#REF!</definedName>
    <definedName name="TQ_300_AT">#REF!</definedName>
    <definedName name="TRANSP_1_AN">#REF!</definedName>
    <definedName name="TRANSP_1_AT">#REF!</definedName>
    <definedName name="TRANSP_3_AN">#REF!</definedName>
    <definedName name="TRANSP_3_AT">#REF!</definedName>
    <definedName name="TRAVESSIA_AN">#REF!</definedName>
    <definedName name="TRAVESSIA_AT">#REF!</definedName>
    <definedName name="TUNEL">#REF!</definedName>
    <definedName name="TYEYY">#REF!</definedName>
    <definedName name="TYUIO" hidden="1">{#N/A,#N/A,TRUE,"Serviços"}</definedName>
    <definedName name="UI" hidden="1">{#N/A,#N/A,FALSE,"GERAL";#N/A,#N/A,FALSE,"012-96";#N/A,#N/A,FALSE,"018-96";#N/A,#N/A,FALSE,"027-96";#N/A,#N/A,FALSE,"059-96";#N/A,#N/A,FALSE,"076-96";#N/A,#N/A,FALSE,"019-97";#N/A,#N/A,FALSE,"021-97";#N/A,#N/A,FALSE,"022-97";#N/A,#N/A,FALSE,"028-97"}</definedName>
    <definedName name="UKYK">#REF!</definedName>
    <definedName name="UMIDECIMENTO_AN">#REF!</definedName>
    <definedName name="UMIDECIMENTO_AT">#REF!</definedName>
    <definedName name="un" hidden="1">#N/A</definedName>
    <definedName name="Unidade">#REF!</definedName>
    <definedName name="UnidAux" hidden="1">#N/A</definedName>
    <definedName name="UTYU">#REF!</definedName>
    <definedName name="UTYUTYU">#REF!</definedName>
    <definedName name="uuu" hidden="1">{#N/A,#N/A,TRUE,"Serviços"}</definedName>
    <definedName name="UYTUTTYUTYN">#REF!</definedName>
    <definedName name="UYTUTYU">#REF!</definedName>
    <definedName name="Vergas">[17]INS!$B$29:$B$32</definedName>
    <definedName name="Versao" hidden="1">[14]MENU!$J$2</definedName>
    <definedName name="VIAS">#REF!</definedName>
    <definedName name="VOL_CONC_CICLÓPICO">[15]Planejamento!$E$248</definedName>
    <definedName name="VOL_CONC_EL">[15]Planejamento!$E$250</definedName>
    <definedName name="VOL_DEM_ALV">[15]Planejamento!$E$145</definedName>
    <definedName name="VOL_DEM_CONC_ARMADO">[15]Planejamento!$E$144</definedName>
    <definedName name="VOL_DEM_CONC_SIMPLES">[15]Planejamento!$E$143</definedName>
    <definedName name="VOL_ENRONCAMENTO_COM">[15]Planejamento!$E$246</definedName>
    <definedName name="VOL_ENRONCAMENTO_SEM">[15]Planejamento!$E$245</definedName>
    <definedName name="VOL_GABIÃO">[15]Planejamento!$E$242</definedName>
    <definedName name="VOL_REM_ÁRV">[15]Planejamento!$E$148</definedName>
    <definedName name="vr">#REF!</definedName>
    <definedName name="VR_CONTRATO">'[15]Vínculos (Não Mexer)'!$G$39</definedName>
    <definedName name="vt">#REF!</definedName>
    <definedName name="VTOTAL1" hidden="1">ROUND([14]ORÇAMENTO!$T1*[14]ORÇAMENTO!$W1,15-13*[14]ORÇAMENTO!$AF$11)</definedName>
    <definedName name="VTOTALBM" hidden="1">IF([14]BM!$I1=0,0,CHOOSE(MATCH(RegimeExecucao,{"Global","Unitário"},0),ROUND(ROUND([14]BM!XFB1,15-13*[14]BM!$A$9)/100*[14]BM!$I1,15-13*[14]ORÇAMENTO!$AF$11),ROUND(ROUND([14]BM!XFB1,15-13*[14]BM!$A$9)*ROUND([14]BM!$H1,15-13*[14]ORÇAMENTO!$AF$10),15-13*[14]ORÇAMENTO!$AF$11)))</definedName>
    <definedName name="wrn.ACABINT." hidden="1">{#N/A,#N/A,FALSE,"SS";#N/A,#N/A,FALSE,"TER1";#N/A,#N/A,FALSE,"TER2";#N/A,#N/A,FALSE,"TER3";#N/A,#N/A,FALSE,"TP1";#N/A,#N/A,FALSE,"TP2";#N/A,#N/A,FALSE,"TP3";#N/A,#N/A,FALSE,"DI1";#N/A,#N/A,FALSE,"DI2";#N/A,#N/A,FALSE,"DI3";#N/A,#N/A,FALSE,"DS1";#N/A,#N/A,FALSE,"DS2";#N/A,#N/A,FALSE,"CM"}</definedName>
    <definedName name="wrn.ACABINT._.TOT." hidden="1">{#N/A,#N/A,FALSE,"SS 1";#N/A,#N/A,FALSE,"TER 1 (A)";#N/A,#N/A,FALSE,"SS 2";#N/A,#N/A,FALSE,"TER 1 (B)";#N/A,#N/A,FALSE,"TER 1 (C)";#N/A,#N/A,FALSE,"TER 1 (D)";#N/A,#N/A,FALSE,"TER 1 (E)";#N/A,#N/A,FALSE,"TER 2 "}</definedName>
    <definedName name="wrn.ACABINT._.TOT._1" hidden="1">{#N/A,#N/A,FALSE,"SS 1";#N/A,#N/A,FALSE,"TER 1 (A)";#N/A,#N/A,FALSE,"SS 2";#N/A,#N/A,FALSE,"TER 1 (B)";#N/A,#N/A,FALSE,"TER 1 (C)";#N/A,#N/A,FALSE,"TER 1 (D)";#N/A,#N/A,FALSE,"TER 1 (E)";#N/A,#N/A,FALSE,"TER 2 "}</definedName>
    <definedName name="wrn.ACABINT._1" hidden="1">{#N/A,#N/A,FALSE,"SS";#N/A,#N/A,FALSE,"TER1";#N/A,#N/A,FALSE,"TER2";#N/A,#N/A,FALSE,"TER3";#N/A,#N/A,FALSE,"TP1";#N/A,#N/A,FALSE,"TP2";#N/A,#N/A,FALSE,"TP3";#N/A,#N/A,FALSE,"DI1";#N/A,#N/A,FALSE,"DI2";#N/A,#N/A,FALSE,"DI3";#N/A,#N/A,FALSE,"DS1";#N/A,#N/A,FALSE,"DS2";#N/A,#N/A,FALSE,"CM"}</definedName>
    <definedName name="wrn.ESQ._.TOT." hidden="1">{#N/A,#N/A,FALSE,"SS 1";#N/A,#N/A,FALSE,"SS 2";#N/A,#N/A,FALSE,"TER 1 (1)";#N/A,#N/A,FALSE,"TER 1 (2)";#N/A,#N/A,FALSE,"TER 2";#N/A,#N/A,FALSE,"TIPO";#N/A,#N/A,FALSE,"CM  BAR"}</definedName>
    <definedName name="wrn.ESQ._.TOT._1" hidden="1">{#N/A,#N/A,FALSE,"SS 1";#N/A,#N/A,FALSE,"SS 2";#N/A,#N/A,FALSE,"TER 1 (1)";#N/A,#N/A,FALSE,"TER 1 (2)";#N/A,#N/A,FALSE,"TER 2";#N/A,#N/A,FALSE,"TIPO";#N/A,#N/A,FALSE,"CM  BAR"}</definedName>
    <definedName name="wrn.FACHADA." hidden="1">{#N/A,#N/A,TRUE,"TER  EXT";#N/A,#N/A,TRUE,"TER  EXT";#N/A,#N/A,TRUE,"LAT  ESQ";#N/A,#N/A,TRUE,"FRONTAL";#N/A,#N/A,TRUE,"POST";#N/A,#N/A,TRUE,"LAT  DIR"}</definedName>
    <definedName name="wrn.FACHADA._1" hidden="1">{#N/A,#N/A,TRUE,"TER  EXT";#N/A,#N/A,TRUE,"TER  EXT";#N/A,#N/A,TRUE,"LAT  ESQ";#N/A,#N/A,TRUE,"FRONTAL";#N/A,#N/A,TRUE,"POST";#N/A,#N/A,TRUE,"LAT  DIR"}</definedName>
    <definedName name="wrn.FERPILAR." hidden="1">{#N/A,#N/A,FALSE,"PR  06";#N/A,#N/A,FALSE,"PR  07";#N/A,#N/A,FALSE,"PR 08";#N/A,#N/A,FALSE,"PR 09";#N/A,#N/A,FALSE,"PR 40";#N/A,#N/A,FALSE,"PR 41";#N/A,#N/A,FALSE,"PR 45";#N/A,#N/A,FALSE,"PR 46";#N/A,#N/A,FALSE,"PR 55"}</definedName>
    <definedName name="wrn.FERPILAR._1" hidden="1">{#N/A,#N/A,FALSE,"PR  06";#N/A,#N/A,FALSE,"PR  07";#N/A,#N/A,FALSE,"PR 08";#N/A,#N/A,FALSE,"PR 09";#N/A,#N/A,FALSE,"PR 40";#N/A,#N/A,FALSE,"PR 41";#N/A,#N/A,FALSE,"PR 45";#N/A,#N/A,FALSE,"PR 46";#N/A,#N/A,FALSE,"PR 55"}</definedName>
    <definedName name="wrn.LEVFER." hidden="1">{#N/A,#N/A,FALSE,"LEVFER V2 P";#N/A,#N/A,FALSE,"LEVFER V2 P10%"}</definedName>
    <definedName name="wrn.LEVFER._1" hidden="1">{#N/A,#N/A,FALSE,"LEVFER V2 P";#N/A,#N/A,FALSE,"LEVFER V2 P10%"}</definedName>
    <definedName name="wrn.Orçamento." hidden="1">{#N/A,#N/A,FALSE,"Planilha";#N/A,#N/A,FALSE,"Resumo";#N/A,#N/A,FALSE,"Fisico";#N/A,#N/A,FALSE,"Financeiro";#N/A,#N/A,FALSE,"Financeiro"}</definedName>
    <definedName name="wrn.PENDENCIAS." hidden="1">{#N/A,#N/A,FALSE,"GERAL";#N/A,#N/A,FALSE,"012-96";#N/A,#N/A,FALSE,"018-96";#N/A,#N/A,FALSE,"027-96";#N/A,#N/A,FALSE,"059-96";#N/A,#N/A,FALSE,"076-96";#N/A,#N/A,FALSE,"019-97";#N/A,#N/A,FALSE,"021-97";#N/A,#N/A,FALSE,"022-97";#N/A,#N/A,FALSE,"028-97"}</definedName>
    <definedName name="wrn.SERV._.PAVTO." hidden="1">{#N/A,#N/A,FALSE,"SS 1";#N/A,#N/A,FALSE,"SS 2";#N/A,#N/A,FALSE,"TER 1 (1)";#N/A,#N/A,FALSE,"TER 1 (2)";#N/A,#N/A,FALSE,"TER 2 ";#N/A,#N/A,FALSE,"TP  (1)";#N/A,#N/A,FALSE,"TP  (2)";#N/A,#N/A,FALSE,"CM BAR"}</definedName>
    <definedName name="wrn.SERV._.PAVTO._1" hidden="1">{#N/A,#N/A,FALSE,"SS 1";#N/A,#N/A,FALSE,"SS 2";#N/A,#N/A,FALSE,"TER 1 (1)";#N/A,#N/A,FALSE,"TER 1 (2)";#N/A,#N/A,FALSE,"TER 2 ";#N/A,#N/A,FALSE,"TP  (1)";#N/A,#N/A,FALSE,"TP  (2)";#N/A,#N/A,FALSE,"CM BAR"}</definedName>
    <definedName name="wrn.serv.xls." hidden="1">{#N/A,#N/A,FALSE,"CM BAR";#N/A,#N/A,FALSE,"SUBSOLO";#N/A,#N/A,FALSE,"TERREO";#N/A,#N/A,FALSE,"TIPO";#N/A,#N/A,FALSE,"DUP  INF";#N/A,#N/A,FALSE,"DUP SUP"}</definedName>
    <definedName name="wrn.serv.xls._1" hidden="1">{#N/A,#N/A,FALSE,"CM BAR";#N/A,#N/A,FALSE,"SUBSOLO";#N/A,#N/A,FALSE,"TERREO";#N/A,#N/A,FALSE,"TIPO";#N/A,#N/A,FALSE,"DUP  INF";#N/A,#N/A,FALSE,"DUP SUP"}</definedName>
    <definedName name="wrn.SOCIEDAD." hidden="1">{#N/A,#N/A,FALSE,"SYSOC";#N/A,#N/A,FALSE,"RESU-GESTION";#N/A,#N/A,FALSE,"EVOL-MNA";#N/A,#N/A,FALSE,"VTAS-ANALI";#N/A,#N/A,FALSE,"ANALI-GSFIJOS";#N/A,#N/A,FALSE,"DETA-RUBROS";#N/A,#N/A,FALSE,"ANALI-CNF";#N/A,#N/A,FALSE,"BILAN";#N/A,#N/A,FALSE,"TAB_FIN";#N/A,#N/A,FALSE,"IND_ECO"}</definedName>
    <definedName name="wrn.Tipo." hidden="1">{#N/A,#N/A,TRUE,"Serviços"}</definedName>
    <definedName name="Xo">#REF!</definedName>
    <definedName name="yy" hidden="1">{#N/A,#N/A,TRUE,"Serviços"}</definedName>
  </definedNames>
  <calcPr calcId="181029"/>
</workbook>
</file>

<file path=xl/calcChain.xml><?xml version="1.0" encoding="utf-8"?>
<calcChain xmlns="http://schemas.openxmlformats.org/spreadsheetml/2006/main">
  <c r="E49" i="124" l="1"/>
  <c r="E48" i="124"/>
  <c r="E47" i="124"/>
  <c r="E46" i="124"/>
  <c r="H16" i="169"/>
  <c r="H13" i="169"/>
  <c r="F17" i="169"/>
  <c r="F15" i="169"/>
  <c r="F14" i="169"/>
  <c r="F12" i="169"/>
  <c r="P68" i="172"/>
  <c r="C47" i="172"/>
  <c r="C61" i="172"/>
  <c r="C54" i="172"/>
  <c r="C38" i="172"/>
  <c r="C29" i="172"/>
  <c r="C22" i="172"/>
  <c r="C15" i="172"/>
  <c r="C10" i="172"/>
  <c r="C16" i="124"/>
  <c r="B16" i="124"/>
  <c r="E15" i="124"/>
  <c r="C15" i="124"/>
  <c r="B15" i="124"/>
  <c r="C14" i="124"/>
  <c r="B14" i="124"/>
  <c r="E13" i="124"/>
  <c r="C13" i="124"/>
  <c r="B13" i="124"/>
  <c r="E12" i="124"/>
  <c r="C12" i="124"/>
  <c r="B12" i="124"/>
  <c r="C8" i="172"/>
  <c r="C7" i="172"/>
  <c r="C6" i="172"/>
  <c r="P4" i="172"/>
  <c r="J13" i="169" l="1"/>
  <c r="I13" i="169"/>
  <c r="J16" i="169"/>
  <c r="I16" i="169"/>
  <c r="E39" i="124"/>
  <c r="E37" i="124"/>
  <c r="E36" i="124"/>
  <c r="E38" i="124"/>
  <c r="C75" i="124"/>
  <c r="B75" i="124"/>
  <c r="C74" i="124"/>
  <c r="B74" i="124"/>
  <c r="C73" i="124"/>
  <c r="B73" i="124"/>
  <c r="C72" i="124"/>
  <c r="B72" i="124"/>
  <c r="C71" i="124"/>
  <c r="B71" i="124"/>
  <c r="C67" i="124"/>
  <c r="B67" i="124"/>
  <c r="C66" i="124"/>
  <c r="B66" i="124"/>
  <c r="C65" i="124"/>
  <c r="B65" i="124"/>
  <c r="C64" i="124"/>
  <c r="B64" i="124"/>
  <c r="C63" i="124"/>
  <c r="B63" i="124"/>
  <c r="C59" i="124"/>
  <c r="B59" i="124"/>
  <c r="C58" i="124"/>
  <c r="B58" i="124"/>
  <c r="C57" i="124"/>
  <c r="B57" i="124"/>
  <c r="C56" i="124"/>
  <c r="B56" i="124"/>
  <c r="C55" i="124"/>
  <c r="B55" i="124"/>
  <c r="C50" i="124"/>
  <c r="B50" i="124"/>
  <c r="C49" i="124"/>
  <c r="B49" i="124"/>
  <c r="C48" i="124"/>
  <c r="B48" i="124"/>
  <c r="C47" i="124"/>
  <c r="B47" i="124"/>
  <c r="C46" i="124"/>
  <c r="B46" i="124"/>
  <c r="G42" i="124"/>
  <c r="C40" i="124"/>
  <c r="B40" i="124"/>
  <c r="C39" i="124"/>
  <c r="B39" i="124"/>
  <c r="C38" i="124"/>
  <c r="B38" i="124"/>
  <c r="C37" i="124"/>
  <c r="B37" i="124"/>
  <c r="C36" i="124"/>
  <c r="B36" i="124"/>
  <c r="C32" i="124"/>
  <c r="B32" i="124"/>
  <c r="C31" i="124"/>
  <c r="B31" i="124"/>
  <c r="C30" i="124"/>
  <c r="B30" i="124"/>
  <c r="C29" i="124"/>
  <c r="B29" i="124"/>
  <c r="C28" i="124"/>
  <c r="B28" i="124"/>
  <c r="C24" i="124"/>
  <c r="C23" i="124"/>
  <c r="C22" i="124"/>
  <c r="C21" i="124"/>
  <c r="C20" i="124"/>
  <c r="B24" i="124"/>
  <c r="B23" i="124"/>
  <c r="B22" i="124"/>
  <c r="B21" i="124"/>
  <c r="B20" i="124"/>
  <c r="E4" i="99"/>
  <c r="J14" i="169"/>
  <c r="G15" i="124" s="1"/>
  <c r="C14" i="169"/>
  <c r="G58" i="124" l="1"/>
  <c r="G23" i="124"/>
  <c r="G31" i="124"/>
  <c r="G38" i="124"/>
  <c r="G66" i="124"/>
  <c r="G48" i="124"/>
  <c r="G74" i="124"/>
  <c r="J4" i="169"/>
  <c r="J17" i="169"/>
  <c r="C17" i="169"/>
  <c r="C13" i="169"/>
  <c r="C15" i="169"/>
  <c r="C16" i="169"/>
  <c r="C12" i="169"/>
  <c r="C5" i="124"/>
  <c r="E18" i="99"/>
  <c r="E14" i="99"/>
  <c r="E12" i="99"/>
  <c r="G41" i="124" l="1"/>
  <c r="G39" i="124"/>
  <c r="G49" i="124"/>
  <c r="G13" i="124"/>
  <c r="G29" i="124"/>
  <c r="G64" i="124"/>
  <c r="G56" i="124"/>
  <c r="G72" i="124"/>
  <c r="G16" i="124"/>
  <c r="G40" i="124"/>
  <c r="G67" i="124"/>
  <c r="G59" i="124"/>
  <c r="G24" i="124"/>
  <c r="G32" i="124"/>
  <c r="G50" i="124"/>
  <c r="G75" i="124"/>
  <c r="G51" i="124"/>
  <c r="C4" i="99"/>
  <c r="C5" i="172"/>
  <c r="C5" i="169"/>
  <c r="E20" i="99"/>
  <c r="E32" i="99"/>
  <c r="J15" i="169"/>
  <c r="X17" i="99"/>
  <c r="C8" i="169"/>
  <c r="C7" i="169"/>
  <c r="C6" i="169"/>
  <c r="G79" i="124" l="1"/>
  <c r="I69" i="172"/>
  <c r="J69" i="172"/>
  <c r="K69" i="172"/>
  <c r="M69" i="172"/>
  <c r="L69" i="172"/>
  <c r="N69" i="172"/>
  <c r="O69" i="172"/>
  <c r="P69" i="172"/>
  <c r="E69" i="172"/>
  <c r="F69" i="172"/>
  <c r="H69" i="172"/>
  <c r="D69" i="172"/>
  <c r="G69" i="172"/>
  <c r="G14" i="124"/>
  <c r="G73" i="124"/>
  <c r="G47" i="124"/>
  <c r="G65" i="124"/>
  <c r="G22" i="124"/>
  <c r="G37" i="124"/>
  <c r="G30" i="124"/>
  <c r="G57" i="124"/>
  <c r="C7" i="99" l="1"/>
  <c r="C6" i="99"/>
  <c r="C5" i="99" l="1"/>
  <c r="G3" i="124" l="1"/>
  <c r="G21" i="124" l="1"/>
  <c r="J12" i="169" l="1"/>
  <c r="G12" i="124" l="1"/>
  <c r="G17" i="124" s="1"/>
  <c r="G36" i="124"/>
  <c r="G43" i="124" s="1"/>
  <c r="D29" i="172" s="1"/>
  <c r="G63" i="124"/>
  <c r="G68" i="124" s="1"/>
  <c r="D54" i="172" s="1"/>
  <c r="G28" i="124"/>
  <c r="G33" i="124" s="1"/>
  <c r="D22" i="172" s="1"/>
  <c r="G55" i="124"/>
  <c r="G60" i="124" s="1"/>
  <c r="D47" i="172" s="1"/>
  <c r="G46" i="124"/>
  <c r="G52" i="124" s="1"/>
  <c r="D38" i="172" s="1"/>
  <c r="G71" i="124"/>
  <c r="G76" i="124" s="1"/>
  <c r="D61" i="172" s="1"/>
  <c r="G20" i="124"/>
  <c r="G25" i="124" s="1"/>
  <c r="O60" i="172" l="1"/>
  <c r="M56" i="172"/>
  <c r="N58" i="172"/>
  <c r="G78" i="124"/>
  <c r="D15" i="172"/>
  <c r="O67" i="172"/>
  <c r="M63" i="172"/>
  <c r="N65" i="172"/>
  <c r="L46" i="172"/>
  <c r="L68" i="172" s="1"/>
  <c r="J42" i="172"/>
  <c r="H40" i="172"/>
  <c r="K44" i="172"/>
  <c r="M49" i="172"/>
  <c r="N51" i="172"/>
  <c r="O53" i="172"/>
  <c r="E24" i="172"/>
  <c r="F26" i="172"/>
  <c r="G28" i="172"/>
  <c r="K37" i="172"/>
  <c r="H31" i="172"/>
  <c r="I33" i="172"/>
  <c r="I68" i="172" s="1"/>
  <c r="J35" i="172"/>
  <c r="D10" i="172"/>
  <c r="D68" i="172" s="1"/>
  <c r="D70" i="172" s="1"/>
  <c r="D71" i="172" s="1"/>
  <c r="M68" i="172" l="1"/>
  <c r="M70" i="172" s="1"/>
  <c r="J68" i="172"/>
  <c r="J70" i="172" s="1"/>
  <c r="H68" i="172"/>
  <c r="H70" i="172" s="1"/>
  <c r="K68" i="172"/>
  <c r="K70" i="172" s="1"/>
  <c r="O68" i="172"/>
  <c r="O70" i="172" s="1"/>
  <c r="N68" i="172"/>
  <c r="N70" i="172" s="1"/>
  <c r="L70" i="172"/>
  <c r="P70" i="172"/>
  <c r="I70" i="172"/>
  <c r="G80" i="124"/>
  <c r="G81" i="124" s="1"/>
  <c r="F14" i="172"/>
  <c r="F19" i="172"/>
  <c r="G21" i="172"/>
  <c r="G68" i="172" s="1"/>
  <c r="E17" i="172"/>
  <c r="E12" i="172"/>
  <c r="E68" i="172" s="1"/>
  <c r="E70" i="172" s="1"/>
  <c r="E71" i="172" s="1"/>
  <c r="F68" i="172" l="1"/>
  <c r="F70" i="172" s="1"/>
  <c r="F71" i="172" s="1"/>
  <c r="G70" i="172"/>
  <c r="G71" i="172" l="1"/>
  <c r="H71" i="172" s="1"/>
  <c r="I71" i="172" s="1"/>
  <c r="J71" i="172" s="1"/>
  <c r="K71" i="172" s="1"/>
  <c r="L71" i="172" s="1"/>
  <c r="M71" i="172" s="1"/>
  <c r="N71" i="172" s="1"/>
  <c r="O71" i="172" s="1"/>
  <c r="P71" i="1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Samuel Almeida Fonseca</author>
  </authors>
  <commentList>
    <comment ref="I11" authorId="0" shapeId="0" xr:uid="{9D84E90C-9C34-4932-8544-99D99BE5C22A}">
      <text>
        <r>
          <rPr>
            <b/>
            <sz val="9"/>
            <color indexed="81"/>
            <rFont val="Segoe UI"/>
            <family val="2"/>
          </rPr>
          <t>Samuel Almeida Fonseca:</t>
        </r>
        <r>
          <rPr>
            <sz val="9"/>
            <color indexed="81"/>
            <rFont val="Segoe UI"/>
            <family val="2"/>
          </rPr>
          <t xml:space="preserve">
Apropriado de técnico especializado horista</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099F512-F60B-46B2-BB51-2D965944C012}" keepAlive="1" name="Consulta - planilhanull" description="Conexão com a consulta 'planilhanull' na pasta de trabalho." type="5" refreshedVersion="0" background="1">
    <dbPr connection="Provider=Microsoft.Mashup.OleDb.1;Data Source=$Workbook$;Location=planilhanull;Extended Properties=&quot;&quot;" command="SELECT * FROM [planilhanull]"/>
  </connection>
</connections>
</file>

<file path=xl/sharedStrings.xml><?xml version="1.0" encoding="utf-8"?>
<sst xmlns="http://schemas.openxmlformats.org/spreadsheetml/2006/main" count="48976" uniqueCount="15031">
  <si>
    <t>Unidade</t>
  </si>
  <si>
    <t>Quantidade</t>
  </si>
  <si>
    <t>Subtotal 1</t>
  </si>
  <si>
    <t>PIS</t>
  </si>
  <si>
    <t>COFINS</t>
  </si>
  <si>
    <t>TAXA</t>
  </si>
  <si>
    <t>Cód.</t>
  </si>
  <si>
    <t>-</t>
  </si>
  <si>
    <t>ITEM</t>
  </si>
  <si>
    <t>DESCRIÇÃO</t>
  </si>
  <si>
    <t>ISS</t>
  </si>
  <si>
    <t>Custos Indiretos</t>
  </si>
  <si>
    <t>Tributos</t>
  </si>
  <si>
    <t>M3</t>
  </si>
  <si>
    <t>M5</t>
  </si>
  <si>
    <t>Vencimentos</t>
  </si>
  <si>
    <t>M1</t>
  </si>
  <si>
    <t>M2</t>
  </si>
  <si>
    <t>L</t>
  </si>
  <si>
    <t>I</t>
  </si>
  <si>
    <t>CUSTOS INDIRETOS, LUCROS E TRIBUTOS</t>
  </si>
  <si>
    <t>PARA SIMPLES AQUISIÇÃO DE SERVIÇOS</t>
  </si>
  <si>
    <t>Descrição do Posto</t>
  </si>
  <si>
    <t>Encargos Complementares</t>
  </si>
  <si>
    <t>PLANILHA PRINCIPAL</t>
  </si>
  <si>
    <t>COORDENADOR GERAL</t>
  </si>
  <si>
    <t>SLU - SERVIÇO DE LIMPEZA URBANA DO DISTRITO FEDERAL</t>
  </si>
  <si>
    <t>Data-Base</t>
  </si>
  <si>
    <t>DIRETORIA TÉCNICA</t>
  </si>
  <si>
    <t>Últ. atualização:</t>
  </si>
  <si>
    <t>Descrição:</t>
  </si>
  <si>
    <t>Endereço:</t>
  </si>
  <si>
    <t>Observações:</t>
  </si>
  <si>
    <t>M</t>
  </si>
  <si>
    <t>RETROESCAVADEIRA SOBRE RODAS COM CARREGADEIRA, TRAÇÃO 4X4, POTÊNCIA LÍQ. 88 HP, CAÇAMBA CARREG. CAP. MÍN. 1 M3, CAÇAMBA RETRO CAP. 0,26 M3, PESO OPERACIONAL MÍN. 6.674 KG, PROFUNDIDADE ESCAVAÇÃO MÁX. 4,37 M - CHP DIURNO. AF_06/2014</t>
  </si>
  <si>
    <t>CHP</t>
  </si>
  <si>
    <t>RETROESCAVADEIRA SOBRE RODAS COM CARREGADEIRA, TRAÇÃO 4X4, POTÊNCIA LÍQ. 88 HP, CAÇAMBA CARREG. CAP. MÍN. 1 M3, CAÇAMBA RETRO CAP. 0,26 M3, PESO OPERACIONAL MÍN. 6.674 KG, PROFUNDIDADE ESCAVAÇÃO MÁX. 4,37 M - CHI DIURNO. AF_06/2014</t>
  </si>
  <si>
    <t>CHI</t>
  </si>
  <si>
    <t>UN</t>
  </si>
  <si>
    <t>ASSENTADOR DE TUBOS COM ENCARGOS COMPLEMENTARES</t>
  </si>
  <si>
    <t>H</t>
  </si>
  <si>
    <t>SERVENTE COM ENCARGOS COMPLEMENTARES</t>
  </si>
  <si>
    <t>ESCAVADEIRA HIDRÁULICA SOBRE ESTEIRAS, CAÇAMBA 0,80 M3, PESO OPERACIONAL 17 T, POTENCIA BRUTA 111 HP - CHP DIURNO. AF_06/2014</t>
  </si>
  <si>
    <t>ESCAVADEIRA HIDRÁULICA SOBRE ESTEIRAS, CAÇAMBA 0,80 M3, PESO OPERACIONAL 17 T, POTENCIA BRUTA 111 HP - CHI DIURNO. AF_06/2014</t>
  </si>
  <si>
    <t>KG</t>
  </si>
  <si>
    <t>SOLDADOR COM ENCARGOS COMPLEMENTARES</t>
  </si>
  <si>
    <t>ESCAVADEIRA HIDRÁULICA SOBRE ESTEIRAS, CAÇAMBA 1,20 M3, PESO OPERACIONAL 21 T, POTÊNCIA BRUTA 155 HP - CHP DIURNO. AF_06/2014</t>
  </si>
  <si>
    <t>ESCAVADEIRA HIDRÁULICA SOBRE ESTEIRAS, CAÇAMBA 1,20 M3, PESO OPERACIONAL 21 T, POTÊNCIA BRUTA 155 HP - CHI DIURNO. AF_06/2014</t>
  </si>
  <si>
    <t>ARGAMASSA TRAÇO 1:3 (EM VOLUME DE CIMENTO E AREIA MÉDIA ÚMIDA), PREPARO MANUAL. AF_08/2019</t>
  </si>
  <si>
    <t>MONTADOR (TUBO AÇO/EQUIPAMENTOS) COM ENCARGOS COMPLEMENTARES</t>
  </si>
  <si>
    <t>PEDREIRO COM ENCARGOS COMPLEMENTARES</t>
  </si>
  <si>
    <t>ARGAMASSA TRAÇO 1:4 (EM VOLUME DE CIMENTO E AREIA GROSSA ÚMIDA) PARA CHAPISCO CONVENCIONAL, PREPARO MECÂNICO COM BETONEIRA 400 L. AF_08/2019</t>
  </si>
  <si>
    <t>GUINDAUTO HIDRÁULICO, CAPACIDADE MÁXIMA DE CARGA 6200 KG, MOMENTO MÁXIMO DE CARGA 11,7 TM, ALCANCE MÁXIMO HORIZONTAL 9,70 M, INCLUSIVE CAMINHÃO TOCO PBT 16.000 KG, POTÊNCIA DE 189 CV - CHP DIURNO. AF_06/2014</t>
  </si>
  <si>
    <t>AUXILIAR DE ENCANADOR OU BOMBEIRO HIDRÁULICO COM ENCARGOS COMPLEMENTARES</t>
  </si>
  <si>
    <t>ENCANADOR OU BOMBEIRO HIDRÁULICO COM ENCARGOS COMPLEMENTARES</t>
  </si>
  <si>
    <t>CARPINTEIRO DE FORMAS COM ENCARGOS COMPLEMENTARES</t>
  </si>
  <si>
    <t>PINTOR COM ENCARGOS COMPLEMENTARES</t>
  </si>
  <si>
    <t>TRAMA DE MADEIRA COMPOSTA POR TERÇAS PARA TELHADOS DE ATÉ 2 ÁGUAS PARA TELHA ONDULADA DE FIBROCIMENTO, METÁLICA, PLÁSTICA OU TERMOACÚSTICA, INCLUSO TRANSPORTE VERTICAL. AF_07/2019</t>
  </si>
  <si>
    <t>TELHAMENTO COM TELHA ONDULADA DE FIBROCIMENTO E = 6 MM, COM RECOBRIMENTO LATERAL DE 1 1/4 DE ONDA PARA TELHADO COM INCLINAÇÃO MÁXIMA DE 10°, COM ATÉ 2 ÁGUAS, INCLUSO IÇAMENTO. AF_07/2019</t>
  </si>
  <si>
    <t>AJUDANTE DE CARPINTEIRO COM ENCARGOS COMPLEMENTARES</t>
  </si>
  <si>
    <t>SERRA CIRCULAR DE BANCADA COM MOTOR ELÉTRICO POTÊNCIA DE 5HP, COM COIFA PARA DISCO 10" - CHP DIURNO. AF_08/2015</t>
  </si>
  <si>
    <t>SERRA CIRCULAR DE BANCADA COM MOTOR ELÉTRICO POTÊNCIA DE 5HP, COM COIFA PARA DISCO 10" - CHI DIURNO. AF_08/2015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</si>
  <si>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</si>
  <si>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</si>
  <si>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</si>
  <si>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</si>
  <si>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OPERADOR DE ESCAVADEIRA COM ENCARGOS COMPLEMENTARES</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</si>
  <si>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</si>
  <si>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</si>
  <si>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</si>
  <si>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</si>
  <si>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</si>
  <si>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</si>
  <si>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</si>
  <si>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</si>
  <si>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</si>
  <si>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</si>
  <si>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</si>
  <si>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</si>
  <si>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OPERADOR DE ROLO COMPACTADOR COM ENCARGOS COMPLEMENTARES</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</si>
  <si>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</si>
  <si>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</si>
  <si>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CHP DIURNO. AF_06/2014</t>
  </si>
  <si>
    <t>MARTELETE OU ROMPEDOR PNEUMÁTICO MANUAL, 28 KG, COM SILENCIADOR - CHP DIURNO. AF_07/2016</t>
  </si>
  <si>
    <t>MARTELETE OU ROMPEDOR PNEUMÁTICO MANUAL, 28 KG, COM SILENCIADOR - MANUTENÇÃO. AF_07/2016</t>
  </si>
  <si>
    <t>OPERADOR DE MARTELETE OU MARTELETEIRO COM ENCARGOS COMPLEMENTARES</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</si>
  <si>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</si>
  <si>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</si>
  <si>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</si>
  <si>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</si>
  <si>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</si>
  <si>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MOTORISTA DE BASCULANTE COM ENCARGOS COMPLEMENTARES</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</si>
  <si>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</si>
  <si>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</si>
  <si>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</si>
  <si>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CHP DIURNO. AF_07/2016</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</si>
  <si>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</si>
  <si>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</si>
  <si>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</si>
  <si>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</si>
  <si>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</si>
  <si>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</si>
  <si>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</si>
  <si>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</si>
  <si>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</si>
  <si>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</si>
  <si>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</si>
  <si>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</si>
  <si>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</si>
  <si>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</si>
  <si>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</si>
  <si>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OPERADOR DE PAVIMENTADORA COM ENCARGOS COMPLEMENTARES</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</si>
  <si>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</si>
  <si>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</si>
  <si>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VASSOURA MECÂNICA REBOCÁVEL COM ESCOVA CILÍNDRICA, LARGURA ÚTIL DE VARRIMENTO DE 2,44 M - CHP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</si>
  <si>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</si>
  <si>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</si>
  <si>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</si>
  <si>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</si>
  <si>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</si>
  <si>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</si>
  <si>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</si>
  <si>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</si>
  <si>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TRATORISTA COM ENCARGOS COMPLEMENTARES</t>
  </si>
  <si>
    <t>TRATOR DE ESTEIRAS, POTÊNCIA 170 HP, PESO OPERACIONAL 19 T, CAÇAMBA 5,2 M3 - CHP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</si>
  <si>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</si>
  <si>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</si>
  <si>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</si>
  <si>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</si>
  <si>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TRATOR DE ESTEIRAS, POTÊNCIA 150 HP, PESO OPERACIONAL 16,7 T, COM RODA MOTRIZ ELEVADA E LÂMINA 3,18 M3 - CHP DIURNO. AF_06/2014</t>
  </si>
  <si>
    <t>TRATOR DE ESTEIRAS, POTÊNCIA 150 HP, PESO OPERACIONAL 16,7 T, COM RODA MOTRIZ ELEVADA E LÂMINA 3,18 M3 - MATERIAIS NA OPERAÇÃO.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</si>
  <si>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</si>
  <si>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</si>
  <si>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</si>
  <si>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CHP DIURNO. AF_06/2014</t>
  </si>
  <si>
    <t>TRATOR DE ESTEIRAS, POTÊNCIA 347 HP, PESO OPERACIONAL 38,5 T, COM LÂMINA 8,70 M3 - MATERIAIS NA OPERAÇÃO.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</si>
  <si>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</si>
  <si>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</si>
  <si>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</si>
  <si>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</si>
  <si>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</si>
  <si>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</si>
  <si>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</si>
  <si>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</si>
  <si>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</si>
  <si>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</si>
  <si>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</si>
  <si>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</si>
  <si>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</si>
  <si>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</si>
  <si>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</si>
  <si>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</si>
  <si>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</si>
  <si>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</si>
  <si>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</si>
  <si>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</si>
  <si>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</si>
  <si>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</si>
  <si>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</si>
  <si>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</si>
  <si>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</si>
  <si>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</si>
  <si>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</si>
  <si>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</si>
  <si>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</si>
  <si>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</si>
  <si>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</si>
  <si>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</si>
  <si>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</si>
  <si>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</si>
  <si>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</si>
  <si>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</si>
  <si>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</si>
  <si>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</si>
  <si>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</si>
  <si>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</si>
  <si>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</si>
  <si>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</si>
  <si>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</si>
  <si>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</si>
  <si>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</si>
  <si>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CHP DIURNO.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</si>
  <si>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</si>
  <si>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</si>
  <si>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</si>
  <si>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</si>
  <si>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CHP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</si>
  <si>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</si>
  <si>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</si>
  <si>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</si>
  <si>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</si>
  <si>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</si>
  <si>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</si>
  <si>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</si>
  <si>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</si>
  <si>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</si>
  <si>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MOTONIVELADORA POTÊNCIA BÁSICA LÍQUIDA (PRIMEIRA MARCHA) 125 HP, PESO BRUTO 13032 KG, LARGURA DA LÂMINA DE 3,7 M - CHP DIURNO.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</si>
  <si>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</si>
  <si>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</si>
  <si>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OPERADOR DE MOTONIVELADORA COM ENCARGOS COMPLEMENTARES</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</si>
  <si>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</si>
  <si>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</si>
  <si>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</si>
  <si>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</si>
  <si>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</si>
  <si>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OPERADOR DE PÁ CARREGADEIRA COM ENCARGOS COMPLEMENTARES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</si>
  <si>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</si>
  <si>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</si>
  <si>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CHP DIURNO. AF_06/2014</t>
  </si>
  <si>
    <t>PÁ CARREGADEIRA SOBRE RODAS, POTÊNCIA 197 HP, CAPACIDADE DA CAÇAMBA 2,5 A 3,5 M3, PESO OPERACIONAL 18338 KG - MATERIAIS NA OPERAÇÃO. AF_06/2014</t>
  </si>
  <si>
    <t>PÁ CARREGADEIRA SOBRE RODAS, POTÊNCIA 197 HP, CAPACIDADE DA CAÇAMBA 2,5 A 3,5 M3, PESO OPERACIONAL 18338 KG - MANUTENÇÃO.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</si>
  <si>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</si>
  <si>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</si>
  <si>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COMPRESSOR DE AR REBOCÁVEL, VAZÃO 189 PCM, PRESSÃO EFETIVA DE TRABALHO 102 PSI, MOTOR DIESEL, POTÊNCIA 63 CV - CHP DIURNO.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</si>
  <si>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</si>
  <si>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</si>
  <si>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</si>
  <si>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</si>
  <si>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</si>
  <si>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</si>
  <si>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</si>
  <si>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</si>
  <si>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</si>
  <si>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</si>
  <si>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</si>
  <si>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</si>
  <si>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</si>
  <si>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</si>
  <si>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</si>
  <si>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</si>
  <si>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</si>
  <si>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</si>
  <si>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</si>
  <si>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</si>
  <si>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</si>
  <si>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</si>
  <si>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</si>
  <si>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</si>
  <si>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</si>
  <si>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</si>
  <si>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</si>
  <si>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</si>
  <si>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</si>
  <si>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</si>
  <si>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TOCO, PESO BRUTO TOTAL 16.000 KG, CARGA ÚTIL MÁXIMA 11.130 KG, DISTÂNCIA ENTRE EIXOS 5,36 M, POTÊNCIA 185 CV, INCLUSIVE CAÇAMBA METÁLICA - IMPOSTOS E SEGUROS. AF_06/2014</t>
  </si>
  <si>
    <t>GRUPO GERADOR ESTACIONÁRIO, MOTOR DIESEL POTÊNCIA 170 KVA - CHP DIURNO. AF_02/2016</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</si>
  <si>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</si>
  <si>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</si>
  <si>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</si>
  <si>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</si>
  <si>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</si>
  <si>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</si>
  <si>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</si>
  <si>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</si>
  <si>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CHP DIURNO.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</si>
  <si>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</si>
  <si>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</si>
  <si>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</si>
  <si>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</si>
  <si>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</si>
  <si>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</si>
  <si>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</si>
  <si>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</si>
  <si>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</si>
  <si>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</si>
  <si>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</si>
  <si>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CHP DIURNO. AF_02/2016</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</si>
  <si>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</si>
  <si>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</si>
  <si>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</si>
  <si>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</si>
  <si>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</si>
  <si>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</si>
  <si>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</si>
  <si>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</si>
  <si>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</si>
  <si>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</si>
  <si>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</si>
  <si>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</si>
  <si>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</si>
  <si>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</si>
  <si>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TRATOR DE ESTEIRAS, POTÊNCIA 125 HP, PESO OPERACIONAL 12,9 T, COM LÂMINA 2,7 M3 - CHP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</si>
  <si>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</si>
  <si>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</si>
  <si>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</si>
  <si>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</si>
  <si>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</si>
  <si>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</si>
  <si>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</si>
  <si>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</si>
  <si>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100 HP, PESO OPERACIONAL 9,4 T, COM LÂMINA 2,19 M3 - CHP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</si>
  <si>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</si>
  <si>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</si>
  <si>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</si>
  <si>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</si>
  <si>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CHP DIURNO. AF_06/2014</t>
  </si>
  <si>
    <t>TRATOR DE PNEUS, POTÊNCIA 85 CV, TRAÇÃO 4X4, PESO COM LASTRO DE 4.675 KG - MANUTENÇÃO. AF_06/2014</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</si>
  <si>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</si>
  <si>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</si>
  <si>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</si>
  <si>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FRESADORA DE ASFALTO A FRIO SOBRE RODAS, LARGURA FRESAGEM DE 1,0 M, POTÊNCIA 208 HP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</si>
  <si>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</si>
  <si>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</si>
  <si>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</si>
  <si>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</si>
  <si>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CHP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</si>
  <si>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</si>
  <si>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</si>
  <si>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</si>
  <si>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</si>
  <si>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</si>
  <si>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</si>
  <si>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</si>
  <si>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</si>
  <si>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</si>
  <si>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</si>
  <si>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</si>
  <si>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</si>
  <si>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</si>
  <si>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</si>
  <si>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GUINDASTE HIDRÁULICO AUTOPROPELIDO, COM LANÇA TELESCÓPICA 28,80 M, CAPACIDADE MÁXIMA 30 T, POTÊNCIA 97 KW, TRAÇÃO 4 X 4 - CHP DIURNO. AF_11/2014</t>
  </si>
  <si>
    <t>OPERADOR DE GUINDASTE COM ENCARGOS COMPLEMENTARES</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</si>
  <si>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</si>
  <si>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</si>
  <si>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</si>
  <si>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</si>
  <si>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</si>
  <si>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BATE-ESTACAS POR GRAVIDADE, POTÊNCIA DE 160 HP, PESO DO MARTELO ATÉ 3 TONELADAS - CHP DIURNO. AF_11/2014</t>
  </si>
  <si>
    <t>OPERADOR PARA BATE ESTACAS COM ENCARGOS COMPLEMENTARES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</si>
  <si>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</si>
  <si>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</si>
  <si>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</si>
  <si>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</si>
  <si>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</si>
  <si>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</si>
  <si>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</si>
  <si>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</si>
  <si>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</si>
  <si>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</si>
  <si>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</si>
  <si>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</si>
  <si>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</si>
  <si>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</si>
  <si>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</si>
  <si>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</si>
  <si>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CHP DIURNO. AF_06/2015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</si>
  <si>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</si>
  <si>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</si>
  <si>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</si>
  <si>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</si>
  <si>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CHP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</si>
  <si>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</si>
  <si>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</si>
  <si>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</si>
  <si>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</si>
  <si>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CHP DIURNO. AF_06/2015</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</si>
  <si>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</si>
  <si>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</si>
  <si>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</si>
  <si>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</si>
  <si>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</si>
  <si>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</si>
  <si>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</si>
  <si>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</si>
  <si>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</si>
  <si>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</si>
  <si>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</si>
  <si>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</si>
  <si>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</si>
  <si>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</si>
  <si>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</si>
  <si>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</si>
  <si>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</si>
  <si>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</si>
  <si>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</si>
  <si>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</si>
  <si>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CHP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</si>
  <si>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</si>
  <si>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</si>
  <si>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</si>
  <si>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</si>
  <si>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CHP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</si>
  <si>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</si>
  <si>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</si>
  <si>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</si>
  <si>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</si>
  <si>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</si>
  <si>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</si>
  <si>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</si>
  <si>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</si>
  <si>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</si>
  <si>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</si>
  <si>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</si>
  <si>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</si>
  <si>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</si>
  <si>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</si>
  <si>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</si>
  <si>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MINICARREGADEIRA SOBRE RODAS, POTÊNCIA LÍQUIDA DE 47 HP, CAPACIDADE NOMINAL DE OPERAÇÃO DE 646 KG - CHP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</si>
  <si>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</si>
  <si>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</si>
  <si>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</si>
  <si>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</si>
  <si>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</si>
  <si>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</si>
  <si>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</si>
  <si>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</si>
  <si>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</si>
  <si>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</si>
  <si>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</si>
  <si>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</si>
  <si>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</si>
  <si>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</si>
  <si>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</si>
  <si>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</si>
  <si>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</si>
  <si>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</si>
  <si>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</si>
  <si>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</si>
  <si>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</si>
  <si>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</si>
  <si>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</si>
  <si>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</si>
  <si>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</si>
  <si>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</si>
  <si>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</si>
  <si>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</si>
  <si>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</si>
  <si>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</si>
  <si>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CHP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</si>
  <si>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</si>
  <si>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</si>
  <si>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</si>
  <si>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</si>
  <si>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</si>
  <si>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</si>
  <si>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</si>
  <si>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</si>
  <si>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</si>
  <si>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</si>
  <si>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</si>
  <si>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</si>
  <si>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</si>
  <si>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</si>
  <si>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</si>
  <si>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COMPACTADOR DE SOLOS DE PERCUSSÃO (SOQUETE) COM MOTOR A GASOLINA 4 TEMPOS, POTÊNCIA 4 CV - CHP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</si>
  <si>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</si>
  <si>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</si>
  <si>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</si>
  <si>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</si>
  <si>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</si>
  <si>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</si>
  <si>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</si>
  <si>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</si>
  <si>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</si>
  <si>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</si>
  <si>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CHP DIURNO. AF_08/2015</t>
  </si>
  <si>
    <t>MOTORISTA DE CAMINHÃO E CARRETA COM ENCARGOS COMPLEMENTARES</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</si>
  <si>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</si>
  <si>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</si>
  <si>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</si>
  <si>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</si>
  <si>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</si>
  <si>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</si>
  <si>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</si>
  <si>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</si>
  <si>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</si>
  <si>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CHP DIURNO. AF_11/2015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</si>
  <si>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</si>
  <si>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</si>
  <si>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</si>
  <si>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CHP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</si>
  <si>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</si>
  <si>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</si>
  <si>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</si>
  <si>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</si>
  <si>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</si>
  <si>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CHP DIURNO.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</si>
  <si>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</si>
  <si>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</si>
  <si>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</si>
  <si>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</si>
  <si>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</si>
  <si>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</si>
  <si>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</si>
  <si>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</si>
  <si>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</si>
  <si>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</si>
  <si>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</si>
  <si>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CHP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</si>
  <si>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</si>
  <si>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</si>
  <si>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</si>
  <si>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</si>
  <si>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CHP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</si>
  <si>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</si>
  <si>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</si>
  <si>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</si>
  <si>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</si>
  <si>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</si>
  <si>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</si>
  <si>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</si>
  <si>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HP, SEM CARREGADOR - CHP DIURNO. AF_02/2016</t>
  </si>
  <si>
    <t>GUINCHO ELÉTRICO DE COLUNA, CAPACIDADE 400 KG, COM MOTO FREIO, MOTOR TRIFÁSICO DE 1,25 CV - CHP DIURNO.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</si>
  <si>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</si>
  <si>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</si>
  <si>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</si>
  <si>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</si>
  <si>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</si>
  <si>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</si>
  <si>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</si>
  <si>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</si>
  <si>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</si>
  <si>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</si>
  <si>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</si>
  <si>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</si>
  <si>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</si>
  <si>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</si>
  <si>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</si>
  <si>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</si>
  <si>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OPERADOR JATO DE AREIA OU JATISTA COM ENCARGOS COMPLEMENTARES</t>
  </si>
  <si>
    <t>GERADOR PORTÁTIL MONOFÁSICO, POTÊNCIA 5500 VA, MOTOR A GASOLINA, POTÊNCIA DO MOTOR 13 CV - CHP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</si>
  <si>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</si>
  <si>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</si>
  <si>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</si>
  <si>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</si>
  <si>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CHP DIURNO.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</si>
  <si>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</si>
  <si>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</si>
  <si>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</si>
  <si>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</si>
  <si>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CHP DIURNO.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</si>
  <si>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</si>
  <si>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</si>
  <si>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</si>
  <si>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</si>
  <si>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MISTURADORA DE SOLOS, CAPACIDADE DE 200 A 500 TON/H, POTENCIA 75KW - CHP DIURNO. AF_07/2016</t>
  </si>
  <si>
    <t>USINA MISTURADORA DE SOLOS, CAPACIDADE DE 200 A 500 TON/H, POTENCIA 75KW - MANUTENÇÃO.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</si>
  <si>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</si>
  <si>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</si>
  <si>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</si>
  <si>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CHP DIURNO.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</si>
  <si>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</si>
  <si>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</si>
  <si>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</si>
  <si>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CHP DIURNO. AF_07/2016</t>
  </si>
  <si>
    <t>OPERADOR DE DEMARCADORA DE FAIXAS COM ENCARGOS COMPLEMENTARES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</si>
  <si>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</si>
  <si>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</si>
  <si>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</si>
  <si>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</si>
  <si>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</si>
  <si>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</si>
  <si>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</si>
  <si>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</si>
  <si>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</si>
  <si>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</si>
  <si>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</si>
  <si>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</si>
  <si>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CHP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</si>
  <si>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</si>
  <si>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</si>
  <si>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</si>
  <si>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</si>
  <si>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</si>
  <si>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</si>
  <si>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</si>
  <si>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</si>
  <si>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</si>
  <si>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</si>
  <si>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</si>
  <si>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</si>
  <si>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</si>
  <si>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</si>
  <si>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</si>
  <si>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</si>
  <si>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</si>
  <si>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CHP DIURNO.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</si>
  <si>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</si>
  <si>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</si>
  <si>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</si>
  <si>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</si>
  <si>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</si>
  <si>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</si>
  <si>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</si>
  <si>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</si>
  <si>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</si>
  <si>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CHP DIURNO.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</si>
  <si>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</si>
  <si>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</si>
  <si>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</si>
  <si>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</si>
  <si>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CHP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</si>
  <si>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</si>
  <si>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</si>
  <si>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</si>
  <si>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</si>
  <si>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CHP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</si>
  <si>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</si>
  <si>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</si>
  <si>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</si>
  <si>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</si>
  <si>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</si>
  <si>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</si>
  <si>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</si>
  <si>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</si>
  <si>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</si>
  <si>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</si>
  <si>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</si>
  <si>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</si>
  <si>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</si>
  <si>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</si>
  <si>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</si>
  <si>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</si>
  <si>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</si>
  <si>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</si>
  <si>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</si>
  <si>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</si>
  <si>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</si>
  <si>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</si>
  <si>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</si>
  <si>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</si>
  <si>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</si>
  <si>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</si>
  <si>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</si>
  <si>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</si>
  <si>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</si>
  <si>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</si>
  <si>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</si>
  <si>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</si>
  <si>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</si>
  <si>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</si>
  <si>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</si>
  <si>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</si>
  <si>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</si>
  <si>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</si>
  <si>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</si>
  <si>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</si>
  <si>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</si>
  <si>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</si>
  <si>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</si>
  <si>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</si>
  <si>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</si>
  <si>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</si>
  <si>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</si>
  <si>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</si>
  <si>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</si>
  <si>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</si>
  <si>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</si>
  <si>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</si>
  <si>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</si>
  <si>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</si>
  <si>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</si>
  <si>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</si>
  <si>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</si>
  <si>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</si>
  <si>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</si>
  <si>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</si>
  <si>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</si>
  <si>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</si>
  <si>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</si>
  <si>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</si>
  <si>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</si>
  <si>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GERADOR ESTACIONÁRIO, MOTOR DIESEL POTÊNCIA 170 KVA - JUROS.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</si>
  <si>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</si>
  <si>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</si>
  <si>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</si>
  <si>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</si>
  <si>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</si>
  <si>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</si>
  <si>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</si>
  <si>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</si>
  <si>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</si>
  <si>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</si>
  <si>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</si>
  <si>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</si>
  <si>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</si>
  <si>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</si>
  <si>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</si>
  <si>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</si>
  <si>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</si>
  <si>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</si>
  <si>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</si>
  <si>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</si>
  <si>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</si>
  <si>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</si>
  <si>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</si>
  <si>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</si>
  <si>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</si>
  <si>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</si>
  <si>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</si>
  <si>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</si>
  <si>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</si>
  <si>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</si>
  <si>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</si>
  <si>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</si>
  <si>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</si>
  <si>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</si>
  <si>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</si>
  <si>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</si>
  <si>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</si>
  <si>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</si>
  <si>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</si>
  <si>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</si>
  <si>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</si>
  <si>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</si>
  <si>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</si>
  <si>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</si>
  <si>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</si>
  <si>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</si>
  <si>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</si>
  <si>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</si>
  <si>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</si>
  <si>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</si>
  <si>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</si>
  <si>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</si>
  <si>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</si>
  <si>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</si>
  <si>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</si>
  <si>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</si>
  <si>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</si>
  <si>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</si>
  <si>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</si>
  <si>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</si>
  <si>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</si>
  <si>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</si>
  <si>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</si>
  <si>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</si>
  <si>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</si>
  <si>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</si>
  <si>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</si>
  <si>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</si>
  <si>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</si>
  <si>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</si>
  <si>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</si>
  <si>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</si>
  <si>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</si>
  <si>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</si>
  <si>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</si>
  <si>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</si>
  <si>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</si>
  <si>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</si>
  <si>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</si>
  <si>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</si>
  <si>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</si>
  <si>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</si>
  <si>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</si>
  <si>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</si>
  <si>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</si>
  <si>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</si>
  <si>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</si>
  <si>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</si>
  <si>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</si>
  <si>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</si>
  <si>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</si>
  <si>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</si>
  <si>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</si>
  <si>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</si>
  <si>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</si>
  <si>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</si>
  <si>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</si>
  <si>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</si>
  <si>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</si>
  <si>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</si>
  <si>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</si>
  <si>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</si>
  <si>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</si>
  <si>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</si>
  <si>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</si>
  <si>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</si>
  <si>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</si>
  <si>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</si>
  <si>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</si>
  <si>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</si>
  <si>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</si>
  <si>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</si>
  <si>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</si>
  <si>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</si>
  <si>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</si>
  <si>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</si>
  <si>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</si>
  <si>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TELHADISTA COM ENCARGOS COMPLEMENTARES</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</si>
  <si>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</si>
  <si>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</si>
  <si>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</si>
  <si>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</si>
  <si>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</si>
  <si>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</si>
  <si>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ARGAMASSA TRAÇO 1:2:9 (EM VOLUME DE CIMENTO, CAL E AREIA MÉDIA ÚMIDA) PARA EMBOÇO/MASSA ÚNICA/ASSENTAMENTO DE ALVENARIA DE VEDAÇÃO, PREPARO MECÂNICO COM MISTURADOR DE EIXO HORIZONTAL DE 300 KG. AF_08/2019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</si>
  <si>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</si>
  <si>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</si>
  <si>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</si>
  <si>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</si>
  <si>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</si>
  <si>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</si>
  <si>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</si>
  <si>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</si>
  <si>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</si>
  <si>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</si>
  <si>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</si>
  <si>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MONTADOR DE ESTRUTURA METÁLICA COM ENCARGOS COMPLEMENTARES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</si>
  <si>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</si>
  <si>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</si>
  <si>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</si>
  <si>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</si>
  <si>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</si>
  <si>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</si>
  <si>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</si>
  <si>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</si>
  <si>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</si>
  <si>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</si>
  <si>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</si>
  <si>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</si>
  <si>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</si>
  <si>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</si>
  <si>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</si>
  <si>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</si>
  <si>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</si>
  <si>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</si>
  <si>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</si>
  <si>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</si>
  <si>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</si>
  <si>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SERRALHEIRO COM ENCARGOS COMPLEMENTARES</t>
  </si>
  <si>
    <t>SOLDA DE TOPO EM CHAPA/PERFIL/TUBO DE AÇO CHANFRADO, ESPESSURA=1/4''. AF_06/2018</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</si>
  <si>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</si>
  <si>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</si>
  <si>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</si>
  <si>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</si>
  <si>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</si>
  <si>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</si>
  <si>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</si>
  <si>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</si>
  <si>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</si>
  <si>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</si>
  <si>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</si>
  <si>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</si>
  <si>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</si>
  <si>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</si>
  <si>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</si>
  <si>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</si>
  <si>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</si>
  <si>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</si>
  <si>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</si>
  <si>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</si>
  <si>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</si>
  <si>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</si>
  <si>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</si>
  <si>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</si>
  <si>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</si>
  <si>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</si>
  <si>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</si>
  <si>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</si>
  <si>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</si>
  <si>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</si>
  <si>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</si>
  <si>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</si>
  <si>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</si>
  <si>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</si>
  <si>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</si>
  <si>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</si>
  <si>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</si>
  <si>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</si>
  <si>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</si>
  <si>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</si>
  <si>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AJUDANTE DE PEDREIRO COM ENCARGOS COMPLEMENTARES</t>
  </si>
  <si>
    <t>ARGAMASSA TRAÇO 1:4 (EM VOLUME DE CIMENTO E AREIA MÉDIA ÚMIDA), PREPARO MANUAL. AF_08/2019</t>
  </si>
  <si>
    <t>OPERADOR DE BETONEIRA ESTACIONÁRIA/MISTURADOR COM ENCARGOS COMPLEMENTARES</t>
  </si>
  <si>
    <t>ARMADOR COM ENCARGOS COMPLEMENTARES</t>
  </si>
  <si>
    <t>SERVIÇOS TÉCNICOS ESPECIALIZADOS PARA ACOMPANHAMENTO DE EXECUÇÃO DE FUNDAÇÕES PROFUNDAS E ESTRUTURAS DE CONTENÇÃO</t>
  </si>
  <si>
    <t>MES</t>
  </si>
  <si>
    <t>ARGAMASSA TRAÇO 1:3 (EM VOLUME DE CIMENTO E AREIA GROSSA ÚMIDA) PARA CHAPISCO CONVENCIONAL, PREPARO MECÂNICO COM BETONEIRA 400 L. AF_08/2019</t>
  </si>
  <si>
    <t>ARGAMASSA TRAÇO 1:3 (EM VOLUME DE CIMENTO E AREIA MÉDIA ÚMIDA) COM ADIÇÃO DE IMPERMEABILIZANTE, PREPARO MECÂNICO COM BETONEIRA 400 L. AF_08/2019</t>
  </si>
  <si>
    <t>ARGAMASSA TRAÇO 1:3 (EM VOLUME DE CIMENTO E AREIA MÉDIA ÚMIDA), PREPARO MECÂNICO COM BETONEIRA 400 L. AF_08/2019</t>
  </si>
  <si>
    <t>AJUDANTE ESPECIALIZADO COM ENCARGOS COMPLEMENTARES</t>
  </si>
  <si>
    <t>CARPINTEIRO DE ESQUADRIA COM ENCARGOS COMPLEMENTARES</t>
  </si>
  <si>
    <t>ARGAMASSA TRAÇO 1:0,5:4,5 (EM VOLUME DE CIMENTO, CAL E AREIA MÉDIA ÚMIDA) PARA ASSENTAMENTO DE ALVENARIA, PREPARO MANUAL. AF_08/2019</t>
  </si>
  <si>
    <t>AUXILIAR DE SERRALHEIRO COM ENCARGOS COMPLEMENTARES</t>
  </si>
  <si>
    <t>GRADIL EM FERRO FIXADO EM VÃOS DE JANELAS, FORMADO POR BARRAS CHATAS DE 25X4,8 MM. AF_04/2019</t>
  </si>
  <si>
    <t>GRADIL EM ALUMÍNIO FIXADO EM VÃOS DE JANELAS, FORMADO POR TUBOS DE 3/4". AF_04/2019</t>
  </si>
  <si>
    <t>ARGAMASSA TRAÇO 1:0,5:4,5 (EM VOLUME DE CIMENTO, CAL E AREIA MÉDIA ÚMIDA), PREPARO MECÂNICO COM BETONEIRA 400 L. AF_08/2019</t>
  </si>
  <si>
    <t>VIDRACEIRO COM ENCARGOS COMPLEMENTARES</t>
  </si>
  <si>
    <t>AZULEJISTA OU LADRILHISTA COM ENCARGOS COMPLEMENTARES</t>
  </si>
  <si>
    <t>MARCENEIRO COM ENCARGOS COMPLEMENTARES</t>
  </si>
  <si>
    <t>POCEIRO COM ENCARGOS COMPLEMENTARES</t>
  </si>
  <si>
    <t>M3XKM</t>
  </si>
  <si>
    <t>TRANSPORTE HORIZONTAL COM JERICA DE 90 L, DE MASSA/ GRANEL (UNIDADE: M3XKM). AF_07/2019</t>
  </si>
  <si>
    <t>AJUDANTE DE ARMADOR COM ENCARGOS COMPLEMENTARES</t>
  </si>
  <si>
    <t>TÉCNICO DE SONDAGEM COM ENCARGOS COMPLEMENTARES</t>
  </si>
  <si>
    <t>IMPERMEABILIZADOR COM ENCARGOS COMPLEMENTARES</t>
  </si>
  <si>
    <t>ARGAMASSA TRAÇO 1:2:9 (EM VOLUME DE CIMENTO, CAL E AREIA MÉDIA ÚMIDA) PARA EMBOÇO/MASSA ÚNICA/ASSENTAMENTO DE ALVENARIA DE VEDAÇÃO, PREPARO MECÂNICO COM BETONEIRA 600 L. AF_08/2019</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</si>
  <si>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</si>
  <si>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</si>
  <si>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</si>
  <si>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</si>
  <si>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</si>
  <si>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</si>
  <si>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MECÂNICO COM BETONEIRA 400 L. AF_08/2019</t>
  </si>
  <si>
    <t>ARGAMASSA TRAÇO 1:3 (EM VOLUME DE CIMENTO E AREIA MÉDIA ÚMIDA) PARA CONTRAPISO, PREPARO MANUAL. AF_08/2019</t>
  </si>
  <si>
    <t>AUXILIAR DE ELETRICISTA COM ENCARGOS COMPLEMENTARES</t>
  </si>
  <si>
    <t>ELETRICISTA COM ENCARGOS COMPLEMENTARES</t>
  </si>
  <si>
    <t>ELETROTÉCNICO COM ENCARGOS COMPLEMENTARES</t>
  </si>
  <si>
    <t>ARGAMASSA TRAÇO 1:1:6 (EM VOLUME DE CIMENTO, CAL E AREIA MÉDIA ÚMIDA) PARA EMBOÇO/MASSA ÚNICA/ASSENTAMENTO DE ALVENARIA DE VEDAÇÃO, PREPARO MANUAL. AF_08/2019</t>
  </si>
  <si>
    <t>MONTADOR ELETROMECÃNICO COM ENCARGOS COMPLEMENTARES</t>
  </si>
  <si>
    <t>LUVA DE CORRER, PVC, SOLDÁVEL, DN 25MM, INSTALADO EM RAMAL OU SUB-RAMAL DE ÁGUA - FORNECIMENTO E INSTALAÇÃO. AF_12/2014</t>
  </si>
  <si>
    <t>LUVA DE CORRER, CPVC, SOLDÁVEL, DN 22MM, INSTALADO EM RAMAL DE DISTRIBUIÇÃO DE ÁGUA   FORNECIMENTO E INSTALAÇÃO. AF_12/2014</t>
  </si>
  <si>
    <t>ARGAMASSA TRAÇO 1:2:8 (EM VOLUME DE CIMENTO, CAL E AREIA MÉDIA ÚMIDA) PARA EMBOÇO/MASSA ÚNICA/ASSENTAMENTO DE ALVENARIA DE VEDAÇÃO, PREPARO MANUAL. AF_08/2019</t>
  </si>
  <si>
    <t>MARMORISTA/GRANITEIRO COM ENCARGOS COMPLEMENTARES</t>
  </si>
  <si>
    <t>OPERADOR DE COMPRESSOR OU COMPRESSORISTA COM ENCARGOS COMPLEMENTARES</t>
  </si>
  <si>
    <t>TXKM</t>
  </si>
  <si>
    <t>T</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</si>
  <si>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</si>
  <si>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</si>
  <si>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400 L. AF_08/2019</t>
  </si>
  <si>
    <t>CALCETEIRO COM ENCARGOS COMPLEMENTARES</t>
  </si>
  <si>
    <t>RASTELEIRO COM ENCARGOS COMPLEMENTARES</t>
  </si>
  <si>
    <t>ARGAMASSA TRAÇO 1:4 (EM VOLUME DE CIMENTO E AREIA MÉDIA ÚMIDA) PARA CONTRAPISO, PREPARO MANUAL. AF_08/2019</t>
  </si>
  <si>
    <t>ARGAMASSA TRAÇO 1:4 (EM VOLUME DE CIMENTO E AREIA MÉDIA ÚMIDA) PARA CONTRAPISO, PREPARO MECÂNICO COM BETONEIRA 400 L. AF_08/2019</t>
  </si>
  <si>
    <t>ARGAMASSA PRONTA PARA CONTRAPISO, PREPARO COM MISTURADOR DE EIXO HORIZONTAL DE 300 KG. AF_08/2019</t>
  </si>
  <si>
    <t>ARGAMASSA PRONTA PARA CONTRAPISO, PREPARO MANUAL. AF_08/2019</t>
  </si>
  <si>
    <t>ARGAMASSA INDUSTRIALIZADA PARA CHAPISCO COLANTE, PREPARO MANUAL. AF_08/2019</t>
  </si>
  <si>
    <t>ARGAMASSA INDUSTRIALIZADA PARA CHAPISCO COLANTE, PREPARO COM MISTURADOR DE EIXO HORIZONTAL DE 300 KG.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</si>
  <si>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</si>
  <si>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400 L. AF_08/2019</t>
  </si>
  <si>
    <t>ARGAMASSA INDUSTRIALIZADA PARA CHAPISCO ROLADO, PREPARO MANUAL. AF_08/2019</t>
  </si>
  <si>
    <t>ARGAMASSA INDUSTRIALIZADA PARA CHAPISCO ROLADO, PREPARO COM MISTURADOR DE EIXO HORIZONTAL DE 300 KG. AF_08/2019</t>
  </si>
  <si>
    <t>ARGAMASSA TRAÇO 1:3 (EM VOLUME DE CIMENTO E AREIA GROSSA ÚMIDA) PARA CHAPISCO CONVENCIONAL, PREPARO MANUAL. AF_08/2019</t>
  </si>
  <si>
    <t>ARGAMASSA TRAÇO 1:3 (EM VOLUME DE CIMENTO E AREIA MÉDIA ÚMIDA) COM ADIÇÃO DE IMPERMEABILIZANTE, PREPARO MANUAL. AF_08/2019</t>
  </si>
  <si>
    <t>GESSEIRO COM ENCARGOS COMPLEMENTARES</t>
  </si>
  <si>
    <t>ARGAMASSA À BASE DE GESSO, MISTURA E PROJEÇÃO DE 1,5 M³/H DE ARGAMASSA. AF_08/2019</t>
  </si>
  <si>
    <t>ARGAMASSA INDUSTRIALIZADA PARA REVESTIMENTOS, MISTURA E PROJEÇÃO DE 1,5 M³/H DE ARGAMASSA. AF_08/2019</t>
  </si>
  <si>
    <t>ARGAMASSA PARA REVESTIMENTO DECORATIVO MONOCAMADA (MONOCAPA), PREPARO COM MISTURADOR DE EIXO HORIZONTAL DE 300 KG. AF_08/2019</t>
  </si>
  <si>
    <t>ARGAMASSA PARA REVESTIMENTO DECORATIVO MONOCAMADA (MONOCAPA), MISTURA E PROJEÇÃO DE 1,5 M3/H DE ARGAMASSA. AF_08/2019</t>
  </si>
  <si>
    <t>AUXILIAR DE SERVIÇOS GERAIS COM ENCARGOS COMPLEMENTARES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</si>
  <si>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</si>
  <si>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</si>
  <si>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</si>
  <si>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</si>
  <si>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</si>
  <si>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</si>
  <si>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</si>
  <si>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</si>
  <si>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</si>
  <si>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</si>
  <si>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</si>
  <si>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</si>
  <si>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</si>
  <si>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</si>
  <si>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</si>
  <si>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</si>
  <si>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</si>
  <si>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</si>
  <si>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</si>
  <si>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</si>
  <si>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</si>
  <si>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</si>
  <si>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</si>
  <si>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</si>
  <si>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</si>
  <si>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</si>
  <si>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</si>
  <si>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</si>
  <si>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</si>
  <si>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</si>
  <si>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</si>
  <si>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</si>
  <si>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</si>
  <si>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</si>
  <si>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</si>
  <si>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</si>
  <si>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</si>
  <si>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</si>
  <si>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</si>
  <si>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</si>
  <si>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</si>
  <si>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</si>
  <si>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</si>
  <si>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</si>
  <si>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</si>
  <si>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</si>
  <si>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</si>
  <si>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</si>
  <si>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</si>
  <si>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</si>
  <si>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</si>
  <si>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</si>
  <si>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</si>
  <si>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</si>
  <si>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</si>
  <si>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</si>
  <si>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</si>
  <si>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</si>
  <si>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</si>
  <si>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</si>
  <si>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</si>
  <si>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</si>
  <si>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</si>
  <si>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</si>
  <si>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</si>
  <si>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</si>
  <si>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</si>
  <si>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</si>
  <si>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</si>
  <si>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</si>
  <si>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</si>
  <si>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</si>
  <si>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</si>
  <si>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</si>
  <si>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</si>
  <si>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</si>
  <si>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</si>
  <si>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</si>
  <si>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</si>
  <si>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</si>
  <si>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</si>
  <si>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600 KG. AF_08/2019</t>
  </si>
  <si>
    <t>ARGAMASSA INDUSTRIALIZADA MULTIUSO PARA REVESTIMENTOS E ASSENTAMENTO DA ALVENARIA,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</si>
  <si>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</si>
  <si>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</si>
  <si>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</si>
  <si>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</si>
  <si>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</si>
  <si>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</si>
  <si>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</si>
  <si>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</si>
  <si>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</si>
  <si>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</si>
  <si>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</si>
  <si>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</si>
  <si>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</si>
  <si>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</si>
  <si>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</si>
  <si>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</si>
  <si>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</si>
  <si>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</si>
  <si>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</si>
  <si>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</si>
  <si>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</si>
  <si>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</si>
  <si>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</si>
  <si>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</si>
  <si>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</si>
  <si>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</si>
  <si>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</si>
  <si>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</si>
  <si>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</si>
  <si>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</si>
  <si>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</si>
  <si>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</si>
  <si>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</si>
  <si>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</si>
  <si>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</si>
  <si>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</si>
  <si>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</si>
  <si>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</si>
  <si>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</si>
  <si>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</si>
  <si>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</si>
  <si>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</si>
  <si>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</si>
  <si>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</si>
  <si>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</si>
  <si>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</si>
  <si>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</si>
  <si>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</si>
  <si>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</si>
  <si>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</si>
  <si>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</si>
  <si>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</si>
  <si>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</si>
  <si>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</si>
  <si>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</si>
  <si>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</si>
  <si>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</si>
  <si>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</si>
  <si>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</si>
  <si>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</si>
  <si>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</si>
  <si>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</si>
  <si>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</si>
  <si>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</si>
  <si>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</si>
  <si>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</si>
  <si>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</si>
  <si>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</si>
  <si>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</si>
  <si>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</si>
  <si>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</si>
  <si>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</si>
  <si>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</si>
  <si>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</si>
  <si>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</si>
  <si>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</si>
  <si>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</si>
  <si>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</si>
  <si>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</si>
  <si>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</si>
  <si>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</si>
  <si>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</si>
  <si>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</si>
  <si>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</si>
  <si>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</si>
  <si>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</si>
  <si>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</si>
  <si>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</si>
  <si>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</si>
  <si>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</si>
  <si>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</si>
  <si>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</si>
  <si>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</si>
  <si>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</si>
  <si>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</si>
  <si>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</si>
  <si>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</si>
  <si>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</si>
  <si>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</si>
  <si>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</si>
  <si>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</si>
  <si>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</si>
  <si>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</si>
  <si>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</si>
  <si>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</si>
  <si>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</si>
  <si>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</si>
  <si>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</si>
  <si>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</si>
  <si>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</si>
  <si>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</si>
  <si>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</si>
  <si>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</si>
  <si>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</si>
  <si>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</si>
  <si>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</si>
  <si>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</si>
  <si>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</si>
  <si>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</si>
  <si>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</si>
  <si>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</si>
  <si>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</si>
  <si>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</si>
  <si>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</si>
  <si>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</si>
  <si>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</si>
  <si>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</si>
  <si>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</si>
  <si>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</si>
  <si>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</si>
  <si>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</si>
  <si>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</si>
  <si>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</si>
  <si>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AJUDANTE DE OPERAÇÃO EM GERAL COM ENCARGOS COMPLEMENTARES</t>
  </si>
  <si>
    <t>ENCARREGADO GERAL COM ENCARGOS COMPLEMENTARES</t>
  </si>
  <si>
    <t>ENGENHEIRO CIVIL DE OBRA PLENO COM ENCARGOS COMPLEMENTARES</t>
  </si>
  <si>
    <t>AUXILIAR DE TOPÓGRAFO COM ENCARGOS COMPLEMENTARES</t>
  </si>
  <si>
    <t>TOPOGRAFO COM ENCARGOS COMPLEMENTARES</t>
  </si>
  <si>
    <t>NIVELADOR COM ENCARGOS COMPLEMENTARES</t>
  </si>
  <si>
    <t>JARDINEIRO COM ENCARGOS COMPLEMENTARES</t>
  </si>
  <si>
    <t>ALAMBRADO EM MOURÕES DE CONCRETO, COM TELA DE ARAME GALVANIZADO (INCLUSIVE MURETA EM CONCRETO). AF_05/2018</t>
  </si>
  <si>
    <t>CURSO DE CAPACITAÇÃO PARA AJUDANTE DE ARMADOR (ENCARGOS COMPLEMENTARES) - HORISTA</t>
  </si>
  <si>
    <t>CURSO DE CAPACITAÇÃO PARA AJUDANTE DE CARPINTEIRO (ENCARGOS COMPLEMENTARES) - HORISTA</t>
  </si>
  <si>
    <t>AJUDANTE DE ESTRUTURA METÁLICA COM ENCARGOS COMPLEMENTARES</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</si>
  <si>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</si>
  <si>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</si>
  <si>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</si>
  <si>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</si>
  <si>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</si>
  <si>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</si>
  <si>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</si>
  <si>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</si>
  <si>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AUXILIAR DE LABORATÓRIO COM ENCARGOS COMPLEMENTARES</t>
  </si>
  <si>
    <t>CURSO DE CAPACITAÇÃO PARA AUXILIAR DE LABORATÓRIO (ENCARGOS COMPLEMENTARES) - HORISTA</t>
  </si>
  <si>
    <t>AUXILIAR DE MECÂNICO COM ENCARGOS COMPLEMENTARES</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</si>
  <si>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</si>
  <si>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</si>
  <si>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</si>
  <si>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</si>
  <si>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AUXILIAR TÉCNICO DE ENGENHARIA COM ENCARGOS COMPLEMENTARES</t>
  </si>
  <si>
    <t>CURSO DE CAPACITAÇÃO PARA AUXILIAR TÉCNICO DE ENGENHARIA (ENCARGOS COMPLEMENTARES) - HORISTA</t>
  </si>
  <si>
    <t>CURSO DE CAPACITAÇÃO PARA AZULEJISTA OU LADRILHISTA (ENCARGOS COMPLEMENTARES) - HORISTA</t>
  </si>
  <si>
    <t>BLASTER, DINAMITADOR OU CABO DE FOGO COM ENCARGOS COMPLEMENTARES</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</si>
  <si>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</si>
  <si>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</si>
  <si>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</si>
  <si>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</si>
  <si>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CAVOUQUEIRO OU OPERADOR PERFURATRIZ/ROMPEDOR COM ENCARGOS COMPLEMENTARES</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</si>
  <si>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</si>
  <si>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</si>
  <si>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</si>
  <si>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</si>
  <si>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</si>
  <si>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</si>
  <si>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MACARIQUEIRO COM ENCARGOS COMPLEMENTARES</t>
  </si>
  <si>
    <t>CURSO DE CAPACITAÇÃO PARA MAÇARIQUEIRO (ENCARGOS COMPLEMENTARES) - HORISTA</t>
  </si>
  <si>
    <t>CURSO DE CAPACITAÇÃO PARA MARCENEIRO (ENCARGOS COMPLEMENTARES) - HORISTA</t>
  </si>
  <si>
    <t>CURSO DE CAPACITAÇÃO PARA MARMORISTA/GRANITEIRO (ENCARGOS COMPLEMENTARES) - HORISTA</t>
  </si>
  <si>
    <t>MECÃNICO DE EQUIPAMENTOS PESADOS COM ENCARGOS COMPLEMENTARES</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</si>
  <si>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</si>
  <si>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</si>
  <si>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</si>
  <si>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</si>
  <si>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</si>
  <si>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</si>
  <si>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</si>
  <si>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</si>
  <si>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</si>
  <si>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</si>
  <si>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OPERADOR DE BETONEIRA (CAMINHÃO) COM ENCARGOS COMPLEMENTARES</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</si>
  <si>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</si>
  <si>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</si>
  <si>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</si>
  <si>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</si>
  <si>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</si>
  <si>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</si>
  <si>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</si>
  <si>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</si>
  <si>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OPERADOR DE MOTO-ESCREIPER COM ENCARGOS COMPLEMENTARES</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</si>
  <si>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</si>
  <si>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</si>
  <si>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</si>
  <si>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</si>
  <si>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</si>
  <si>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</si>
  <si>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</si>
  <si>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</si>
  <si>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PASTILHEIRO COM ENCARGOS COMPLEMENTARES</t>
  </si>
  <si>
    <t>CURSO DE CAPACITAÇÃO PARA PASTILHEIRO (ENCARGOS COMPLEMENTARES) - HORISTA</t>
  </si>
  <si>
    <t>CURSO DE CAPACITAÇÃO PARA PEDREIRO (ENCARGOS COMPLEMENTARES) - HORISTA</t>
  </si>
  <si>
    <t>CURSO DE CAPACITAÇÃO PARA PINTOR (ENCARGOS COMPLEMENTARES) - HORISTA</t>
  </si>
  <si>
    <t>PINTOR DE LETREIROS COM ENCARGOS COMPLEMENTARES</t>
  </si>
  <si>
    <t>CURSO DE CAPACITAÇÃO PARA PINTOR DE LETREIROS (ENCARGOS COMPLEMENTARES) - HORISTA</t>
  </si>
  <si>
    <t>PINTOR PARA TINTA EPÓXI COM ENCARGOS COMPLEMENTARES</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</si>
  <si>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</si>
  <si>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</si>
  <si>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</si>
  <si>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</si>
  <si>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</si>
  <si>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</si>
  <si>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SOLDADOR A (PARA SOLDA A SER TESTADA COM RAIOS "X") COM ENCARGOS COMPLEMENTARES</t>
  </si>
  <si>
    <t>CURSO DE CAPACITAÇÃO PARA SOLDADOR A (PARA SOLDA A SER TESTADA COM RAIOS  X ) (ENCARGOS COMPLEMENTARES) - HORISTA</t>
  </si>
  <si>
    <t>TÉCNICO DE LABORATÓRIO COM ENCARGOS COMPLEMENTARES</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</si>
  <si>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</si>
  <si>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</si>
  <si>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</si>
  <si>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</si>
  <si>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</si>
  <si>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</si>
  <si>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</si>
  <si>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ALMOXARIFE COM ENCARGOS COMPLEMENTARES</t>
  </si>
  <si>
    <t>CURSO DE CAPACITAÇÃO PARA ALMOXARIFE (ENCARGOS COMPLEMENTARES) - HORISTA</t>
  </si>
  <si>
    <t>APONTADOR OU APROPRIADOR COM ENCARGOS COMPLEMENTARES</t>
  </si>
  <si>
    <t>CURSO DE CAPACITAÇÃO PARA APONTADOR OU APROPRIADOR (ENCARGOS COMPLEMENTARES) - HORISTA</t>
  </si>
  <si>
    <t>ARQUITETO DE OBRA JUNIOR COM ENCARGOS COMPLEMENTARES</t>
  </si>
  <si>
    <t>CURSO DE CAPACITAÇÃO PARA ARQUITETO DE OBRA JÚNIOR (ENCARGOS COMPLEMENTARES) - HORISTA</t>
  </si>
  <si>
    <t>ARQUITETO DE OBRA PLENO COM ENCARGOS COMPLEMENTARES</t>
  </si>
  <si>
    <t>CURSO DE CAPACITAÇÃO PARA ARQUITETO DE OBRA PLENO (ENCARGOS COMPLEMENTARES) - HORISTA</t>
  </si>
  <si>
    <t>ARQUITETO DE OBRA SENIOR COM ENCARGOS COMPLEMENTARES</t>
  </si>
  <si>
    <t>CURSO DE CAPACITAÇÃO PARA ARQUITETO DE OBRA SÊNIOR (ENCARGOS COMPLEMENTARES) - HORISTA</t>
  </si>
  <si>
    <t>AUXILIAR DE ESCRITORIO COM ENCARGOS COMPLEMENTARES</t>
  </si>
  <si>
    <t>CURSO DE CAPACITAÇÃO PARA AUXILIAR DE ESCRITÓRIO (ENCARGOS COMPLEMENTARES) - HORISTA</t>
  </si>
  <si>
    <t>DESENHISTA PROJETISTA COM ENCARGOS COMPLEMENTARES</t>
  </si>
  <si>
    <t>CURSO DE CAPACITAÇÃO PARA DESENHISTA PROJETISTA (ENCARGOS COMPLEMENTARES) - HORISTA</t>
  </si>
  <si>
    <t>CURSO DE CAPACITAÇÃO PARA ENCARREGADO GERAL (ENCARGOS COMPLEMENTARES) - HORISTA</t>
  </si>
  <si>
    <t>ENGENHEIRO CIVIL DE OBRA JUNIOR COM ENCARGOS COMPLEMENTARES</t>
  </si>
  <si>
    <t>CURSO DE CAPACITAÇÃO PARA ENGENHEIRO CIVIL DE OBRA JÚNIOR (ENCARGOS COMPLEMENTARES) - HORISTA</t>
  </si>
  <si>
    <t>CURSO DE CAPACITAÇÃO PARA ENGENHEIRO CIVIL DE OBRA PLENO (ENCARGOS COMPLEMENTARES) - HORISTA</t>
  </si>
  <si>
    <t>ENGENHEIRO CIVIL DE OBRA SENIOR COM ENCARGOS COMPLEMENTARES</t>
  </si>
  <si>
    <t>CURSO DE CAPACITAÇÃO PARA ENGENHEIRO CIVIL DE OBRA SÊNIOR (ENCARGOS COMPLEMENTARES) - HORISTA</t>
  </si>
  <si>
    <t>MESTRE DE OBRAS COM ENCARGOS COMPLEMENTARES</t>
  </si>
  <si>
    <t>CURSO DE CAPACITAÇÃO PARA MESTRE DE OBRAS (ENCARGOS COMPLEMENTARES) - HORISTA</t>
  </si>
  <si>
    <t>CURSO DE CAPACITAÇÃO PARA TOPÓGRAFO (ENCARGOS COMPLEMENTARES) - HORISTA</t>
  </si>
  <si>
    <t>MOTORISTA DE CAMINHAO COM ENCARGOS COMPLEMENTARES</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</si>
  <si>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</si>
  <si>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</si>
  <si>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</si>
  <si>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</si>
  <si>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</si>
  <si>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</si>
  <si>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</si>
  <si>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</si>
  <si>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ARQUITETO JUNIOR COM ENCARGOS COMPLEMENTARES</t>
  </si>
  <si>
    <t>CURSO DE CAPACITAÇÃO PARA ARQUITETO JÚNIOR (ENCARGOS COMPLEMENTARES) - MENSALISTA</t>
  </si>
  <si>
    <t>ARQUITETO PLENO COM ENCARGOS COMPLEMENTARES</t>
  </si>
  <si>
    <t>CURSO DE CAPACITAÇÃO PARA ARQUITETO PLENO (ENCARGOS COMPLEMENTARES) - MENSALISTA</t>
  </si>
  <si>
    <t>ARQUITETO SENIOR COM ENCARGOS COMPLEMENTARES</t>
  </si>
  <si>
    <t>CURSO DE CAPACITAÇÃO PARA ARQUITETO SÊNIOR (ENCARGOS COMPLEMENTARES) - MENSALISTA</t>
  </si>
  <si>
    <t>ENCARREGADO GERAL DE OBRAS COM ENCARGOS COMPLEMENTARES</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</si>
  <si>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</si>
  <si>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</si>
  <si>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</si>
  <si>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</si>
  <si>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</si>
  <si>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</si>
  <si>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</si>
  <si>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</si>
  <si>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</si>
  <si>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</si>
  <si>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</si>
  <si>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</si>
  <si>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</si>
  <si>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</si>
  <si>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TÉCNICO EM SEGURANÇA DO TRABALHO (ENCARGOS COMPLEMENTARES) - MENSALISTA</t>
  </si>
  <si>
    <t>TÉCNICO EM SEGURANÇA DO TRABALHO COM ENCARGOS COMPLEMENTARES</t>
  </si>
  <si>
    <t>SC25KG</t>
  </si>
  <si>
    <t>M2XMES</t>
  </si>
  <si>
    <t>PLANILHA ORÇAMENTÁRIA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</si>
  <si>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</si>
  <si>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</si>
  <si>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</si>
  <si>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</si>
  <si>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</si>
  <si>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CR</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</si>
  <si>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</si>
  <si>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</si>
  <si>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</si>
  <si>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</si>
  <si>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</si>
  <si>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</si>
  <si>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</si>
  <si>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</si>
  <si>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</si>
  <si>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</si>
  <si>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</si>
  <si>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</si>
  <si>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</si>
  <si>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</si>
  <si>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</si>
  <si>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</si>
  <si>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</si>
  <si>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</si>
  <si>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</si>
  <si>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</si>
  <si>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</si>
  <si>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</si>
  <si>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</si>
  <si>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</si>
  <si>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</si>
  <si>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</si>
  <si>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</si>
  <si>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</si>
  <si>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</si>
  <si>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</si>
  <si>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</si>
  <si>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</si>
  <si>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</si>
  <si>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</si>
  <si>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</si>
  <si>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</si>
  <si>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</si>
  <si>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</si>
  <si>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</si>
  <si>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</si>
  <si>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</si>
  <si>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</si>
  <si>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</si>
  <si>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</si>
  <si>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</si>
  <si>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</si>
  <si>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</si>
  <si>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</si>
  <si>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</si>
  <si>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</si>
  <si>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</si>
  <si>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</si>
  <si>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</si>
  <si>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</si>
  <si>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</si>
  <si>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</si>
  <si>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</si>
  <si>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</si>
  <si>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</si>
  <si>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</si>
  <si>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</si>
  <si>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</si>
  <si>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</si>
  <si>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</si>
  <si>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</si>
  <si>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</si>
  <si>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</si>
  <si>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</si>
  <si>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</si>
  <si>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</si>
  <si>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</si>
  <si>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</si>
  <si>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</si>
  <si>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</si>
  <si>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</si>
  <si>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</si>
  <si>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</si>
  <si>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</si>
  <si>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</si>
  <si>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</si>
  <si>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</si>
  <si>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</si>
  <si>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</si>
  <si>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</si>
  <si>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</si>
  <si>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</si>
  <si>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</si>
  <si>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</si>
  <si>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</si>
  <si>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</si>
  <si>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</si>
  <si>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</si>
  <si>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</si>
  <si>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</si>
  <si>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</si>
  <si>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</si>
  <si>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</si>
  <si>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</si>
  <si>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</si>
  <si>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</si>
  <si>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</si>
  <si>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</si>
  <si>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</si>
  <si>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</si>
  <si>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</si>
  <si>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</si>
  <si>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</si>
  <si>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</si>
  <si>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</si>
  <si>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</si>
  <si>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</si>
  <si>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</si>
  <si>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</si>
  <si>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</si>
  <si>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</si>
  <si>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</si>
  <si>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</si>
  <si>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</si>
  <si>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</si>
  <si>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</si>
  <si>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</si>
  <si>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</si>
  <si>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</si>
  <si>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</si>
  <si>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</si>
  <si>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</si>
  <si>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</si>
  <si>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</si>
  <si>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</si>
  <si>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</si>
  <si>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</si>
  <si>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</si>
  <si>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</si>
  <si>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</si>
  <si>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</si>
  <si>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</si>
  <si>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</si>
  <si>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</si>
  <si>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</si>
  <si>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</si>
  <si>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</si>
  <si>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</si>
  <si>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</si>
  <si>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</si>
  <si>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</si>
  <si>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</si>
  <si>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</si>
  <si>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</si>
  <si>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</si>
  <si>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</si>
  <si>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</si>
  <si>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</si>
  <si>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</si>
  <si>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</si>
  <si>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</si>
  <si>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</si>
  <si>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</si>
  <si>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</si>
  <si>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</si>
  <si>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</si>
  <si>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</si>
  <si>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</si>
  <si>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</si>
  <si>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</si>
  <si>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</si>
  <si>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</si>
  <si>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</si>
  <si>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</si>
  <si>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</si>
  <si>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</si>
  <si>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</si>
  <si>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</si>
  <si>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</si>
  <si>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</si>
  <si>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</si>
  <si>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</si>
  <si>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</si>
  <si>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</si>
  <si>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</si>
  <si>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</si>
  <si>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</si>
  <si>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</si>
  <si>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</si>
  <si>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</si>
  <si>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</si>
  <si>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</si>
  <si>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</si>
  <si>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</si>
  <si>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</si>
  <si>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</si>
  <si>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</si>
  <si>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</si>
  <si>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</si>
  <si>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</si>
  <si>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</si>
  <si>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</si>
  <si>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</si>
  <si>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</si>
  <si>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</si>
  <si>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</si>
  <si>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</si>
  <si>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</si>
  <si>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</si>
  <si>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</si>
  <si>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</si>
  <si>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</si>
  <si>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</si>
  <si>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</si>
  <si>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</si>
  <si>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</si>
  <si>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</si>
  <si>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</si>
  <si>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</si>
  <si>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</si>
  <si>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</si>
  <si>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</si>
  <si>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</si>
  <si>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</si>
  <si>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</si>
  <si>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</si>
  <si>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</si>
  <si>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</si>
  <si>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</si>
  <si>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</si>
  <si>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</si>
  <si>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</si>
  <si>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</si>
  <si>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</si>
  <si>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</si>
  <si>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</si>
  <si>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</si>
  <si>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</si>
  <si>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</si>
  <si>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</si>
  <si>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</si>
  <si>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</si>
  <si>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</si>
  <si>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</si>
  <si>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</si>
  <si>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</si>
  <si>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</si>
  <si>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</si>
  <si>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</si>
  <si>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</si>
  <si>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</si>
  <si>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</si>
  <si>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</si>
  <si>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</si>
  <si>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</si>
  <si>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</si>
  <si>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</si>
  <si>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</si>
  <si>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</si>
  <si>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</si>
  <si>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</si>
  <si>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</si>
  <si>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</si>
  <si>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</si>
  <si>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</si>
  <si>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</si>
  <si>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</si>
  <si>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</si>
  <si>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</si>
  <si>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</si>
  <si>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</si>
  <si>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</si>
  <si>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</si>
  <si>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</si>
  <si>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</si>
  <si>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</si>
  <si>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</si>
  <si>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</si>
  <si>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</si>
  <si>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</si>
  <si>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</si>
  <si>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</si>
  <si>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</si>
  <si>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</si>
  <si>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</si>
  <si>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</si>
  <si>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</si>
  <si>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</si>
  <si>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</si>
  <si>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</si>
  <si>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</si>
  <si>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</si>
  <si>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</si>
  <si>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</si>
  <si>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</si>
  <si>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</si>
  <si>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</si>
  <si>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</si>
  <si>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</si>
  <si>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</si>
  <si>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</si>
  <si>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</si>
  <si>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</si>
  <si>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</si>
  <si>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</si>
  <si>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</si>
  <si>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</si>
  <si>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</si>
  <si>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</si>
  <si>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</si>
  <si>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</si>
  <si>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</si>
  <si>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</si>
  <si>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</si>
  <si>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</si>
  <si>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</si>
  <si>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</si>
  <si>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</si>
  <si>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</si>
  <si>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</si>
  <si>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</si>
  <si>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</si>
  <si>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</si>
  <si>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</si>
  <si>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</si>
  <si>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</si>
  <si>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</si>
  <si>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</si>
  <si>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</si>
  <si>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</si>
  <si>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</si>
  <si>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</si>
  <si>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</si>
  <si>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</si>
  <si>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</si>
  <si>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</si>
  <si>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</si>
  <si>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</si>
  <si>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</si>
  <si>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</si>
  <si>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</si>
  <si>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
Salário
(horista)</t>
  </si>
  <si>
    <t>Custo Total (R$)</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</si>
  <si>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</si>
  <si>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</si>
  <si>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</si>
  <si>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</si>
  <si>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</si>
  <si>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</si>
  <si>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</si>
  <si>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</si>
  <si>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</si>
  <si>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</si>
  <si>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</si>
  <si>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</si>
  <si>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</si>
  <si>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</si>
  <si>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</si>
  <si>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</si>
  <si>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</si>
  <si>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</si>
  <si>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</si>
  <si>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</si>
  <si>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</si>
  <si>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</si>
  <si>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</si>
  <si>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</si>
  <si>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</si>
  <si>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</si>
  <si>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</si>
  <si>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</si>
  <si>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</si>
  <si>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</si>
  <si>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</si>
  <si>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</si>
  <si>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</si>
  <si>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</si>
  <si>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</si>
  <si>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</si>
  <si>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</si>
  <si>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</si>
  <si>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</si>
  <si>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</si>
  <si>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</si>
  <si>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</si>
  <si>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</si>
  <si>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</si>
  <si>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</si>
  <si>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</si>
  <si>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</si>
  <si>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</si>
  <si>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</si>
  <si>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</si>
  <si>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</si>
  <si>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</si>
  <si>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</si>
  <si>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</si>
  <si>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</si>
  <si>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</si>
  <si>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</si>
  <si>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</si>
  <si>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</si>
  <si>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</si>
  <si>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</si>
  <si>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</si>
  <si>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</si>
  <si>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</si>
  <si>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</si>
  <si>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</si>
  <si>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</si>
  <si>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</si>
  <si>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</si>
  <si>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</si>
  <si>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</si>
  <si>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</si>
  <si>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</si>
  <si>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</si>
  <si>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</si>
  <si>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</si>
  <si>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</si>
  <si>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</si>
  <si>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</si>
  <si>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</si>
  <si>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</si>
  <si>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</si>
  <si>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</si>
  <si>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</si>
  <si>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</si>
  <si>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</si>
  <si>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</si>
  <si>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</si>
  <si>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</si>
  <si>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</si>
  <si>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</si>
  <si>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</si>
  <si>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</si>
  <si>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</si>
  <si>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</si>
  <si>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</si>
  <si>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</si>
  <si>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</si>
  <si>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</si>
  <si>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</si>
  <si>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</si>
  <si>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</si>
  <si>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</si>
  <si>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</si>
  <si>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</si>
  <si>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</si>
  <si>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</si>
  <si>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</si>
  <si>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</si>
  <si>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</si>
  <si>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</si>
  <si>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</si>
  <si>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</si>
  <si>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</si>
  <si>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</si>
  <si>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</si>
  <si>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</si>
  <si>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</si>
  <si>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</si>
  <si>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</si>
  <si>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</si>
  <si>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</si>
  <si>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</si>
  <si>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</si>
  <si>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</si>
  <si>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</si>
  <si>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</si>
  <si>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</si>
  <si>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</si>
  <si>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</si>
  <si>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</si>
  <si>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</si>
  <si>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</si>
  <si>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</si>
  <si>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</si>
  <si>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</si>
  <si>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</si>
  <si>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</si>
  <si>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</si>
  <si>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</si>
  <si>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</si>
  <si>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</si>
  <si>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</si>
  <si>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</si>
  <si>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</si>
  <si>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</si>
  <si>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</si>
  <si>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</si>
  <si>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</si>
  <si>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</si>
  <si>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</si>
  <si>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</si>
  <si>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</si>
  <si>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Custo Unitário (R$)</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</si>
  <si>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</si>
  <si>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</si>
  <si>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</si>
  <si>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</si>
  <si>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</si>
  <si>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</si>
  <si>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</si>
  <si>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</si>
  <si>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</si>
  <si>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</si>
  <si>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</si>
  <si>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</si>
  <si>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</si>
  <si>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</si>
  <si>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</si>
  <si>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</si>
  <si>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</si>
  <si>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</si>
  <si>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</si>
  <si>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</si>
  <si>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</si>
  <si>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</si>
  <si>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</si>
  <si>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</si>
  <si>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</si>
  <si>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</si>
  <si>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</si>
  <si>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</si>
  <si>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</si>
  <si>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</si>
  <si>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</si>
  <si>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</si>
  <si>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</si>
  <si>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</si>
  <si>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</si>
  <si>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</si>
  <si>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</si>
  <si>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</si>
  <si>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</si>
  <si>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</si>
  <si>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</si>
  <si>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</si>
  <si>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</si>
  <si>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</si>
  <si>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</si>
  <si>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</si>
  <si>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</si>
  <si>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</si>
  <si>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</si>
  <si>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</si>
  <si>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</si>
  <si>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</si>
  <si>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</si>
  <si>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</si>
  <si>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</si>
  <si>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</si>
  <si>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</si>
  <si>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</si>
  <si>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</si>
  <si>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</si>
  <si>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</si>
  <si>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</si>
  <si>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</si>
  <si>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</si>
  <si>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</si>
  <si>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</si>
  <si>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</si>
  <si>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</si>
  <si>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</si>
  <si>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</si>
  <si>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</si>
  <si>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</si>
  <si>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</si>
  <si>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</si>
  <si>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</si>
  <si>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</si>
  <si>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</si>
  <si>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</si>
  <si>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</si>
  <si>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</si>
  <si>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</si>
  <si>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</si>
  <si>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</si>
  <si>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</si>
  <si>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</si>
  <si>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</si>
  <si>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</si>
  <si>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</si>
  <si>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</si>
  <si>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</si>
  <si>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</si>
  <si>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</si>
  <si>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</si>
  <si>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</si>
  <si>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</si>
  <si>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</si>
  <si>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</si>
  <si>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</si>
  <si>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</si>
  <si>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</si>
  <si>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</si>
  <si>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</si>
  <si>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</si>
  <si>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</si>
  <si>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</si>
  <si>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</si>
  <si>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</si>
  <si>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</si>
  <si>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</si>
  <si>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</si>
  <si>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</si>
  <si>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</si>
  <si>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</si>
  <si>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</si>
  <si>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</si>
  <si>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</si>
  <si>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</si>
  <si>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</si>
  <si>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</si>
  <si>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</si>
  <si>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</si>
  <si>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</si>
  <si>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</si>
  <si>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</si>
  <si>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</si>
  <si>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</si>
  <si>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</si>
  <si>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</si>
  <si>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</si>
  <si>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</si>
  <si>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</si>
  <si>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</si>
  <si>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</si>
  <si>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</si>
  <si>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</si>
  <si>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</si>
  <si>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</si>
  <si>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</si>
  <si>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</si>
  <si>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</si>
  <si>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</si>
  <si>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</si>
  <si>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</si>
  <si>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</si>
  <si>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</si>
  <si>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</si>
  <si>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</si>
  <si>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</si>
  <si>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</si>
  <si>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</si>
  <si>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</si>
  <si>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</si>
  <si>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</si>
  <si>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</si>
  <si>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</si>
  <si>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</si>
  <si>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</si>
  <si>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</si>
  <si>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</si>
  <si>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</si>
  <si>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</si>
  <si>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</si>
  <si>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</si>
  <si>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</si>
  <si>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</si>
  <si>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</si>
  <si>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</si>
  <si>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</si>
  <si>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</si>
  <si>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</si>
  <si>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</si>
  <si>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</si>
  <si>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</si>
  <si>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</si>
  <si>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</si>
  <si>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</si>
  <si>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</si>
  <si>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</si>
  <si>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</si>
  <si>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</si>
  <si>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</si>
  <si>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</si>
  <si>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</si>
  <si>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</si>
  <si>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</si>
  <si>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</si>
  <si>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</si>
  <si>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</si>
  <si>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</si>
  <si>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</si>
  <si>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</si>
  <si>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</si>
  <si>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</si>
  <si>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</si>
  <si>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</si>
  <si>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</si>
  <si>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</si>
  <si>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</si>
  <si>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</si>
  <si>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</si>
  <si>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</si>
  <si>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</si>
  <si>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</si>
  <si>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</si>
  <si>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</si>
  <si>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</si>
  <si>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</si>
  <si>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</si>
  <si>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</si>
  <si>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</si>
  <si>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</si>
  <si>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Referência SINAPI</t>
  </si>
  <si>
    <t>Descrição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</si>
  <si>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</si>
  <si>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</si>
  <si>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</si>
  <si>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</si>
  <si>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</si>
  <si>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</si>
  <si>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</si>
  <si>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</si>
  <si>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</si>
  <si>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</si>
  <si>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</si>
  <si>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</si>
  <si>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</si>
  <si>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</si>
  <si>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</si>
  <si>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</si>
  <si>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</si>
  <si>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</si>
  <si>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</si>
  <si>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</si>
  <si>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</si>
  <si>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</si>
  <si>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</si>
  <si>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</si>
  <si>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</si>
  <si>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</si>
  <si>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</si>
  <si>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</si>
  <si>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</si>
  <si>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</si>
  <si>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</si>
  <si>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</si>
  <si>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</si>
  <si>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</si>
  <si>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</si>
  <si>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</si>
  <si>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</si>
  <si>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</si>
  <si>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</si>
  <si>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</si>
  <si>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</si>
  <si>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</si>
  <si>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</si>
  <si>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</si>
  <si>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</si>
  <si>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</si>
  <si>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</si>
  <si>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</si>
  <si>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</si>
  <si>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</si>
  <si>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</si>
  <si>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</si>
  <si>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</si>
  <si>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</si>
  <si>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</si>
  <si>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</si>
  <si>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</si>
  <si>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</si>
  <si>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</si>
  <si>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</si>
  <si>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</si>
  <si>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</si>
  <si>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</si>
  <si>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</si>
  <si>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</si>
  <si>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</si>
  <si>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</si>
  <si>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</si>
  <si>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</si>
  <si>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</si>
  <si>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</si>
  <si>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</si>
  <si>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</si>
  <si>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</si>
  <si>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</si>
  <si>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</si>
  <si>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</si>
  <si>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</si>
  <si>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</si>
  <si>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</si>
  <si>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</si>
  <si>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</si>
  <si>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</si>
  <si>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</si>
  <si>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</si>
  <si>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</si>
  <si>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</si>
  <si>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</si>
  <si>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</si>
  <si>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</si>
  <si>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</si>
  <si>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</si>
  <si>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</si>
  <si>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</si>
  <si>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</si>
  <si>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</si>
  <si>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</si>
  <si>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</si>
  <si>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</si>
  <si>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</si>
  <si>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</si>
  <si>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</si>
  <si>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</si>
  <si>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</si>
  <si>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</si>
  <si>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</si>
  <si>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</si>
  <si>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</si>
  <si>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</si>
  <si>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</si>
  <si>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</si>
  <si>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</si>
  <si>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</si>
  <si>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</si>
  <si>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</si>
  <si>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</si>
  <si>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</si>
  <si>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</si>
  <si>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</si>
  <si>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</si>
  <si>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</si>
  <si>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</si>
  <si>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</si>
  <si>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</si>
  <si>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</si>
  <si>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</si>
  <si>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</si>
  <si>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</si>
  <si>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</si>
  <si>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</si>
  <si>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</si>
  <si>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</si>
  <si>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</si>
  <si>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</si>
  <si>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</si>
  <si>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</si>
  <si>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</si>
  <si>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</si>
  <si>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</si>
  <si>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</si>
  <si>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</si>
  <si>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</si>
  <si>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</si>
  <si>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</si>
  <si>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</si>
  <si>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</si>
  <si>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</si>
  <si>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</si>
  <si>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</si>
  <si>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</si>
  <si>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</si>
  <si>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</si>
  <si>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</si>
  <si>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</si>
  <si>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</si>
  <si>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</si>
  <si>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</si>
  <si>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</si>
  <si>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</si>
  <si>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</si>
  <si>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</si>
  <si>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</si>
  <si>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</si>
  <si>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</si>
  <si>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</si>
  <si>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</si>
  <si>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</si>
  <si>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</si>
  <si>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</si>
  <si>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</si>
  <si>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</si>
  <si>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</si>
  <si>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</si>
  <si>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</si>
  <si>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</si>
  <si>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</si>
  <si>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</si>
  <si>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</si>
  <si>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</si>
  <si>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</si>
  <si>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</si>
  <si>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</si>
  <si>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</si>
  <si>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</si>
  <si>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</si>
  <si>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</si>
  <si>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</si>
  <si>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</si>
  <si>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</si>
  <si>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</si>
  <si>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</si>
  <si>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</si>
  <si>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</si>
  <si>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</si>
  <si>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</si>
  <si>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</si>
  <si>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</si>
  <si>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</si>
  <si>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</si>
  <si>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</si>
  <si>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</si>
  <si>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</si>
  <si>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</si>
  <si>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</si>
  <si>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</si>
  <si>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</si>
  <si>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</si>
  <si>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</si>
  <si>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</si>
  <si>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</si>
  <si>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</si>
  <si>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</si>
  <si>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</si>
  <si>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</si>
  <si>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</si>
  <si>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</si>
  <si>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</si>
  <si>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</si>
  <si>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</si>
  <si>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</si>
  <si>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</si>
  <si>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</si>
  <si>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</si>
  <si>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</si>
  <si>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</si>
  <si>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</si>
  <si>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</si>
  <si>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</si>
  <si>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</si>
  <si>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</si>
  <si>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</si>
  <si>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</si>
  <si>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</si>
  <si>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</si>
  <si>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</si>
  <si>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</si>
  <si>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</si>
  <si>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</si>
  <si>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</si>
  <si>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</si>
  <si>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</si>
  <si>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</si>
  <si>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</si>
  <si>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</si>
  <si>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</si>
  <si>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</si>
  <si>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</si>
  <si>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</si>
  <si>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</si>
  <si>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</si>
  <si>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</si>
  <si>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</si>
  <si>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</si>
  <si>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</si>
  <si>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</si>
  <si>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</si>
  <si>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</si>
  <si>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</si>
  <si>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</si>
  <si>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</si>
  <si>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</si>
  <si>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</si>
  <si>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</si>
  <si>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</si>
  <si>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</si>
  <si>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</si>
  <si>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</si>
  <si>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</si>
  <si>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</si>
  <si>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</si>
  <si>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</si>
  <si>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</si>
  <si>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</si>
  <si>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</si>
  <si>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</si>
  <si>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</si>
  <si>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</si>
  <si>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</si>
  <si>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</si>
  <si>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</si>
  <si>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</si>
  <si>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</si>
  <si>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</si>
  <si>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</si>
  <si>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</si>
  <si>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</si>
  <si>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</si>
  <si>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</si>
  <si>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</si>
  <si>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</si>
  <si>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</si>
  <si>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</si>
  <si>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</si>
  <si>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</si>
  <si>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</si>
  <si>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</si>
  <si>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</si>
  <si>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</si>
  <si>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</si>
  <si>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</si>
  <si>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</si>
  <si>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</si>
  <si>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</si>
  <si>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</si>
  <si>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</si>
  <si>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</si>
  <si>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</si>
  <si>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</si>
  <si>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</si>
  <si>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</si>
  <si>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</si>
  <si>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</si>
  <si>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</si>
  <si>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</si>
  <si>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</si>
  <si>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</si>
  <si>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</si>
  <si>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</si>
  <si>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</si>
  <si>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</si>
  <si>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</si>
  <si>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</si>
  <si>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</si>
  <si>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</si>
  <si>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</si>
  <si>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</si>
  <si>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</si>
  <si>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</si>
  <si>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</si>
  <si>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</si>
  <si>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</si>
  <si>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</si>
  <si>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</si>
  <si>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</si>
  <si>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</si>
  <si>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</si>
  <si>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</si>
  <si>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</si>
  <si>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</si>
  <si>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</si>
  <si>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</si>
  <si>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</si>
  <si>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</si>
  <si>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</si>
  <si>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</si>
  <si>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</si>
  <si>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</si>
  <si>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</si>
  <si>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</si>
  <si>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</si>
  <si>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</si>
  <si>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</si>
  <si>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</si>
  <si>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</si>
  <si>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</si>
  <si>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</si>
  <si>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</si>
  <si>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</si>
  <si>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</si>
  <si>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</si>
  <si>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</si>
  <si>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</si>
  <si>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</si>
  <si>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</si>
  <si>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</si>
  <si>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</si>
  <si>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</si>
  <si>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</si>
  <si>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</si>
  <si>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</si>
  <si>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</si>
  <si>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</si>
  <si>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</si>
  <si>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</si>
  <si>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</si>
  <si>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</si>
  <si>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</si>
  <si>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</si>
  <si>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</si>
  <si>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</si>
  <si>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</si>
  <si>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</si>
  <si>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</si>
  <si>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</si>
  <si>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</si>
  <si>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</si>
  <si>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</si>
  <si>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</si>
  <si>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</si>
  <si>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</si>
  <si>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</si>
  <si>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</si>
  <si>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</si>
  <si>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</si>
  <si>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</si>
  <si>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</si>
  <si>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</si>
  <si>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</si>
  <si>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</si>
  <si>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</si>
  <si>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</si>
  <si>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</si>
  <si>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</si>
  <si>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</si>
  <si>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</si>
  <si>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</si>
  <si>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</si>
  <si>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</si>
  <si>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</si>
  <si>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</si>
  <si>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</si>
  <si>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</si>
  <si>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</si>
  <si>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</si>
  <si>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</si>
  <si>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</si>
  <si>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</si>
  <si>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</si>
  <si>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</si>
  <si>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</si>
  <si>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</si>
  <si>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</si>
  <si>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</si>
  <si>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</si>
  <si>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</si>
  <si>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</si>
  <si>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</si>
  <si>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</si>
  <si>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</si>
  <si>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</si>
  <si>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</si>
  <si>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</si>
  <si>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</si>
  <si>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</si>
  <si>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</si>
  <si>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</si>
  <si>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</si>
  <si>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</si>
  <si>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</si>
  <si>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</si>
  <si>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</si>
  <si>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</si>
  <si>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</si>
  <si>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</si>
  <si>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</si>
  <si>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</si>
  <si>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</si>
  <si>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</si>
  <si>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</si>
  <si>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</si>
  <si>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</si>
  <si>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</si>
  <si>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</si>
  <si>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</si>
  <si>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</si>
  <si>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</si>
  <si>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</si>
  <si>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</si>
  <si>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</si>
  <si>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</si>
  <si>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</si>
  <si>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</si>
  <si>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</si>
  <si>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</si>
  <si>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</si>
  <si>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</si>
  <si>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</si>
  <si>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</si>
  <si>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</si>
  <si>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</si>
  <si>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</si>
  <si>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</si>
  <si>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</si>
  <si>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</si>
  <si>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</si>
  <si>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</si>
  <si>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</si>
  <si>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</si>
  <si>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</si>
  <si>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</si>
  <si>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</si>
  <si>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</si>
  <si>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</si>
  <si>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</si>
  <si>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</si>
  <si>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</si>
  <si>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</si>
  <si>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</si>
  <si>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</si>
  <si>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</si>
  <si>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</si>
  <si>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</si>
  <si>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</si>
  <si>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</si>
  <si>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</si>
  <si>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</si>
  <si>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</si>
  <si>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</si>
  <si>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</si>
  <si>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</si>
  <si>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</si>
  <si>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</si>
  <si>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</si>
  <si>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</si>
  <si>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</si>
  <si>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</si>
  <si>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</si>
  <si>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</si>
  <si>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</si>
  <si>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</si>
  <si>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</si>
  <si>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</si>
  <si>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</si>
  <si>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</si>
  <si>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</si>
  <si>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</si>
  <si>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</si>
  <si>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</si>
  <si>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</si>
  <si>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</si>
  <si>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</si>
  <si>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</si>
  <si>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</si>
  <si>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</si>
  <si>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</si>
  <si>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</si>
  <si>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</si>
  <si>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</si>
  <si>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</si>
  <si>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</si>
  <si>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</si>
  <si>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</si>
  <si>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</si>
  <si>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</si>
  <si>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</si>
  <si>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</si>
  <si>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</si>
  <si>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</si>
  <si>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</si>
  <si>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</si>
  <si>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</si>
  <si>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</si>
  <si>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</si>
  <si>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</si>
  <si>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</si>
  <si>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</si>
  <si>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</si>
  <si>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</si>
  <si>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</si>
  <si>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</si>
  <si>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</si>
  <si>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</si>
  <si>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</si>
  <si>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</si>
  <si>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</si>
  <si>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</si>
  <si>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</si>
  <si>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</si>
  <si>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</si>
  <si>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</si>
  <si>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</si>
  <si>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</si>
  <si>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</si>
  <si>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</si>
  <si>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</si>
  <si>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</si>
  <si>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</si>
  <si>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</si>
  <si>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</si>
  <si>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</si>
  <si>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</si>
  <si>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</si>
  <si>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</si>
  <si>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</si>
  <si>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</si>
  <si>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</si>
  <si>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</si>
  <si>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</si>
  <si>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</si>
  <si>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</si>
  <si>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</si>
  <si>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</si>
  <si>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</si>
  <si>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</si>
  <si>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</si>
  <si>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</si>
  <si>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</si>
  <si>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</si>
  <si>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</si>
  <si>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</si>
  <si>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</si>
  <si>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</si>
  <si>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</si>
  <si>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</si>
  <si>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</si>
  <si>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</si>
  <si>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</si>
  <si>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</si>
  <si>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</si>
  <si>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</si>
  <si>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</si>
  <si>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</si>
  <si>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</si>
  <si>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</si>
  <si>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</si>
  <si>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</si>
  <si>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</si>
  <si>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</si>
  <si>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</si>
  <si>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</si>
  <si>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</si>
  <si>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</si>
  <si>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</si>
  <si>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</si>
  <si>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</si>
  <si>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</si>
  <si>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</si>
  <si>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</si>
  <si>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</si>
  <si>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</si>
  <si>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</si>
  <si>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</si>
  <si>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</si>
  <si>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</si>
  <si>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</si>
  <si>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</si>
  <si>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</si>
  <si>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</si>
  <si>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</si>
  <si>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</si>
  <si>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</si>
  <si>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</si>
  <si>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</si>
  <si>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</si>
  <si>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</si>
  <si>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</si>
  <si>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</si>
  <si>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</si>
  <si>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</si>
  <si>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</si>
  <si>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</si>
  <si>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</si>
  <si>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</si>
  <si>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</si>
  <si>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</si>
  <si>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</si>
  <si>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</si>
  <si>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</si>
  <si>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</si>
  <si>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</si>
  <si>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</si>
  <si>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</si>
  <si>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</si>
  <si>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</si>
  <si>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</si>
  <si>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</si>
  <si>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</si>
  <si>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</si>
  <si>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</si>
  <si>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</si>
  <si>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</si>
  <si>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</si>
  <si>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</si>
  <si>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</si>
  <si>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</si>
  <si>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</si>
  <si>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</si>
  <si>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</si>
  <si>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</si>
  <si>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</si>
  <si>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</si>
  <si>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</si>
  <si>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</si>
  <si>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</si>
  <si>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</si>
  <si>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</si>
  <si>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</si>
  <si>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</si>
  <si>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</si>
  <si>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</si>
  <si>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</si>
  <si>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</si>
  <si>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</si>
  <si>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</si>
  <si>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</si>
  <si>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</si>
  <si>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</si>
  <si>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</si>
  <si>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</si>
  <si>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</si>
  <si>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</si>
  <si>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</si>
  <si>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</si>
  <si>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</si>
  <si>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</si>
  <si>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</si>
  <si>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</si>
  <si>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</si>
  <si>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</si>
  <si>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</si>
  <si>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</si>
  <si>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</si>
  <si>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</si>
  <si>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</si>
  <si>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</si>
  <si>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</si>
  <si>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</si>
  <si>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</si>
  <si>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</si>
  <si>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</si>
  <si>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</si>
  <si>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</si>
  <si>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</si>
  <si>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</si>
  <si>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</si>
  <si>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</si>
  <si>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</si>
  <si>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</si>
  <si>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</si>
  <si>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</si>
  <si>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</si>
  <si>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</si>
  <si>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</si>
  <si>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</si>
  <si>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</si>
  <si>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</si>
  <si>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</si>
  <si>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</si>
  <si>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</si>
  <si>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</si>
  <si>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</si>
  <si>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</si>
  <si>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</si>
  <si>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</si>
  <si>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</si>
  <si>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</si>
  <si>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</si>
  <si>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</si>
  <si>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</si>
  <si>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</si>
  <si>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</si>
  <si>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</si>
  <si>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</si>
  <si>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</si>
  <si>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</si>
  <si>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</si>
  <si>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</si>
  <si>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</si>
  <si>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</si>
  <si>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</si>
  <si>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</si>
  <si>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</si>
  <si>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</si>
  <si>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</si>
  <si>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</si>
  <si>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</si>
  <si>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</si>
  <si>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</si>
  <si>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</si>
  <si>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</si>
  <si>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</si>
  <si>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</si>
  <si>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</si>
  <si>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</si>
  <si>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</si>
  <si>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</si>
  <si>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</si>
  <si>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</si>
  <si>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</si>
  <si>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</si>
  <si>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</si>
  <si>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</si>
  <si>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</si>
  <si>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</si>
  <si>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</si>
  <si>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</si>
  <si>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</si>
  <si>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</si>
  <si>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</si>
  <si>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</si>
  <si>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</si>
  <si>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</si>
  <si>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</si>
  <si>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</si>
  <si>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</si>
  <si>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</si>
  <si>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</si>
  <si>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</si>
  <si>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</si>
  <si>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</si>
  <si>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</si>
  <si>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</si>
  <si>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</si>
  <si>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</si>
  <si>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</si>
  <si>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</si>
  <si>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</si>
  <si>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</si>
  <si>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</si>
  <si>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</si>
  <si>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</si>
  <si>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</si>
  <si>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</si>
  <si>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</si>
  <si>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</si>
  <si>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</si>
  <si>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</si>
  <si>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</si>
  <si>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</si>
  <si>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</si>
  <si>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</si>
  <si>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</si>
  <si>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</si>
  <si>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</si>
  <si>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</si>
  <si>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</si>
  <si>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</si>
  <si>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</si>
  <si>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</si>
  <si>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</si>
  <si>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</si>
  <si>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</si>
  <si>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</si>
  <si>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</si>
  <si>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</si>
  <si>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</si>
  <si>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</si>
  <si>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</si>
  <si>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</si>
  <si>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</si>
  <si>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</si>
  <si>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</si>
  <si>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</si>
  <si>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</si>
  <si>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</si>
  <si>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</si>
  <si>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</si>
  <si>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</si>
  <si>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</si>
  <si>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</si>
  <si>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</si>
  <si>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</si>
  <si>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</si>
  <si>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</si>
  <si>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</si>
  <si>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</si>
  <si>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</si>
  <si>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</si>
  <si>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</si>
  <si>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</si>
  <si>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</si>
  <si>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</si>
  <si>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</si>
  <si>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</si>
  <si>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</si>
  <si>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</si>
  <si>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</si>
  <si>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</si>
  <si>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</si>
  <si>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</si>
  <si>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</si>
  <si>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</si>
  <si>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</si>
  <si>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</si>
  <si>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</si>
  <si>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</si>
  <si>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</si>
  <si>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</si>
  <si>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</si>
  <si>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</si>
  <si>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</si>
  <si>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</si>
  <si>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</si>
  <si>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</si>
  <si>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</si>
  <si>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</si>
  <si>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</si>
  <si>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</si>
  <si>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</si>
  <si>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</si>
  <si>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</si>
  <si>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</si>
  <si>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</si>
  <si>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</si>
  <si>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</si>
  <si>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</si>
  <si>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</si>
  <si>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</si>
  <si>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</si>
  <si>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</si>
  <si>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</si>
  <si>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</si>
  <si>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</si>
  <si>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</si>
  <si>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</si>
  <si>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</si>
  <si>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</si>
  <si>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</si>
  <si>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</si>
  <si>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</si>
  <si>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</si>
  <si>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</si>
  <si>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</si>
  <si>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</si>
  <si>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</si>
  <si>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</si>
  <si>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</si>
  <si>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</si>
  <si>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</si>
  <si>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</si>
  <si>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</si>
  <si>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</si>
  <si>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</si>
  <si>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</si>
  <si>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</si>
  <si>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</si>
  <si>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</si>
  <si>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</si>
  <si>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</si>
  <si>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</si>
  <si>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</si>
  <si>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</si>
  <si>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</si>
  <si>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</si>
  <si>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</si>
  <si>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</si>
  <si>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</si>
  <si>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</si>
  <si>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</si>
  <si>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</si>
  <si>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</si>
  <si>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</si>
  <si>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</si>
  <si>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</si>
  <si>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</si>
  <si>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</si>
  <si>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</si>
  <si>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</si>
  <si>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</si>
  <si>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</si>
  <si>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</si>
  <si>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</si>
  <si>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</si>
  <si>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</si>
  <si>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</si>
  <si>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</si>
  <si>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</si>
  <si>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</si>
  <si>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</si>
  <si>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</si>
  <si>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</si>
  <si>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</si>
  <si>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</si>
  <si>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</si>
  <si>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</si>
  <si>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</si>
  <si>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</si>
  <si>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</si>
  <si>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</si>
  <si>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</si>
  <si>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</si>
  <si>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</si>
  <si>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</si>
  <si>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</si>
  <si>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</si>
  <si>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</si>
  <si>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</si>
  <si>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</si>
  <si>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</si>
  <si>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</si>
  <si>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</si>
  <si>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</si>
  <si>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</si>
  <si>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</si>
  <si>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</si>
  <si>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</si>
  <si>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</si>
  <si>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</si>
  <si>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</si>
  <si>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</si>
  <si>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</si>
  <si>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</si>
  <si>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</si>
  <si>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</si>
  <si>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</si>
  <si>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</si>
  <si>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</si>
  <si>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</si>
  <si>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</si>
  <si>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</si>
  <si>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</si>
  <si>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</si>
  <si>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</si>
  <si>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</si>
  <si>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</si>
  <si>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</si>
  <si>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</si>
  <si>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</si>
  <si>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</si>
  <si>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</si>
  <si>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</si>
  <si>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</si>
  <si>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</si>
  <si>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</si>
  <si>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</si>
  <si>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</si>
  <si>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</si>
  <si>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</si>
  <si>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</si>
  <si>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</si>
  <si>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</si>
  <si>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</si>
  <si>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</si>
  <si>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</si>
  <si>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</si>
  <si>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</si>
  <si>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</si>
  <si>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</si>
  <si>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</si>
  <si>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</si>
  <si>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</si>
  <si>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</si>
  <si>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</si>
  <si>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</si>
  <si>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</si>
  <si>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</si>
  <si>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</si>
  <si>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</si>
  <si>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</si>
  <si>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</si>
  <si>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</si>
  <si>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</si>
  <si>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</si>
  <si>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</si>
  <si>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</si>
  <si>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</si>
  <si>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</si>
  <si>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</si>
  <si>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</si>
  <si>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</si>
  <si>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</si>
  <si>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</si>
  <si>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</si>
  <si>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</si>
  <si>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</si>
  <si>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</si>
  <si>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</si>
  <si>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</si>
  <si>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</si>
  <si>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</si>
  <si>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</si>
  <si>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</si>
  <si>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</si>
  <si>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</si>
  <si>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</si>
  <si>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</si>
  <si>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</si>
  <si>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</si>
  <si>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</si>
  <si>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</si>
  <si>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</si>
  <si>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</si>
  <si>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</si>
  <si>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</si>
  <si>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</si>
  <si>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</si>
  <si>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</si>
  <si>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</si>
  <si>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</si>
  <si>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</si>
  <si>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</si>
  <si>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</si>
  <si>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</si>
  <si>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</si>
  <si>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</si>
  <si>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</si>
  <si>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</si>
  <si>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</si>
  <si>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</si>
  <si>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</si>
  <si>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</si>
  <si>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</si>
  <si>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</si>
  <si>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</si>
  <si>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</si>
  <si>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</si>
  <si>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</si>
  <si>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</si>
  <si>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</si>
  <si>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</si>
  <si>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</si>
  <si>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</si>
  <si>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</si>
  <si>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</si>
  <si>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</si>
  <si>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</si>
  <si>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</si>
  <si>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</si>
  <si>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</si>
  <si>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</si>
  <si>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</si>
  <si>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</si>
  <si>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</si>
  <si>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</si>
  <si>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</si>
  <si>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</si>
  <si>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</si>
  <si>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</si>
  <si>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</si>
  <si>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</si>
  <si>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</si>
  <si>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</si>
  <si>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</si>
  <si>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</si>
  <si>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</si>
  <si>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</si>
  <si>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</si>
  <si>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</si>
  <si>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</si>
  <si>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</si>
  <si>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</si>
  <si>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</si>
  <si>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</si>
  <si>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</si>
  <si>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</si>
  <si>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</si>
  <si>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</si>
  <si>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</si>
  <si>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</si>
  <si>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</si>
  <si>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</si>
  <si>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</si>
  <si>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</si>
  <si>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</si>
  <si>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</si>
  <si>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</si>
  <si>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</si>
  <si>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</si>
  <si>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</si>
  <si>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</si>
  <si>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</si>
  <si>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</si>
  <si>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</si>
  <si>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</si>
  <si>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</si>
  <si>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</si>
  <si>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</si>
  <si>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</si>
  <si>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</si>
  <si>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</si>
  <si>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</si>
  <si>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</si>
  <si>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</si>
  <si>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</si>
  <si>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</si>
  <si>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</si>
  <si>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</si>
  <si>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</si>
  <si>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</si>
  <si>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</si>
  <si>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</si>
  <si>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</si>
  <si>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</si>
  <si>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</si>
  <si>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</si>
  <si>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</si>
  <si>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</si>
  <si>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</si>
  <si>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</si>
  <si>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</si>
  <si>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</si>
  <si>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</si>
  <si>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</si>
  <si>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</si>
  <si>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</si>
  <si>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</si>
  <si>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</si>
  <si>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</si>
  <si>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</si>
  <si>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</si>
  <si>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</si>
  <si>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</si>
  <si>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</si>
  <si>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</si>
  <si>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</si>
  <si>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</si>
  <si>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</si>
  <si>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</si>
  <si>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</si>
  <si>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</si>
  <si>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</si>
  <si>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</si>
  <si>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</si>
  <si>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</si>
  <si>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</si>
  <si>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</si>
  <si>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</si>
  <si>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</si>
  <si>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</si>
  <si>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</si>
  <si>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</si>
  <si>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</si>
  <si>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</si>
  <si>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</si>
  <si>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</si>
  <si>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</si>
  <si>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</si>
  <si>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</si>
  <si>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</si>
  <si>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</si>
  <si>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</si>
  <si>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</si>
  <si>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</si>
  <si>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</si>
  <si>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</si>
  <si>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</si>
  <si>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</si>
  <si>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</si>
  <si>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</si>
  <si>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</si>
  <si>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</si>
  <si>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</si>
  <si>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</si>
  <si>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</si>
  <si>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</si>
  <si>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</si>
  <si>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</si>
  <si>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</si>
  <si>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</si>
  <si>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</si>
  <si>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</si>
  <si>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</si>
  <si>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</si>
  <si>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</si>
  <si>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</si>
  <si>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</si>
  <si>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</si>
  <si>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</si>
  <si>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</si>
  <si>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</si>
  <si>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</si>
  <si>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</si>
  <si>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</si>
  <si>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</si>
  <si>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</si>
  <si>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</si>
  <si>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</si>
  <si>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</si>
  <si>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</si>
  <si>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</si>
  <si>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</si>
  <si>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</si>
  <si>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</si>
  <si>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</si>
  <si>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</si>
  <si>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</si>
  <si>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</si>
  <si>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</si>
  <si>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</si>
  <si>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</si>
  <si>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</si>
  <si>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</si>
  <si>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</si>
  <si>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</si>
  <si>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</si>
  <si>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</si>
  <si>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</si>
  <si>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</si>
  <si>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</si>
  <si>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</si>
  <si>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</si>
  <si>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</si>
  <si>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</si>
  <si>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</si>
  <si>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</si>
  <si>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</si>
  <si>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</si>
  <si>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</si>
  <si>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</si>
  <si>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</si>
  <si>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</si>
  <si>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</si>
  <si>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</si>
  <si>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</si>
  <si>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</si>
  <si>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</si>
  <si>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</si>
  <si>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</si>
  <si>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</si>
  <si>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</si>
  <si>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</si>
  <si>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</si>
  <si>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</si>
  <si>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</si>
  <si>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</si>
  <si>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</si>
  <si>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</si>
  <si>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</si>
  <si>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</si>
  <si>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</si>
  <si>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</si>
  <si>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</si>
  <si>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</si>
  <si>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</si>
  <si>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</si>
  <si>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</si>
  <si>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</si>
  <si>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</si>
  <si>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</si>
  <si>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</si>
  <si>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</si>
  <si>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</si>
  <si>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</si>
  <si>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</si>
  <si>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</si>
  <si>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</si>
  <si>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</si>
  <si>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</si>
  <si>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</si>
  <si>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</si>
  <si>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</si>
  <si>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</si>
  <si>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</si>
  <si>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</si>
  <si>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</si>
  <si>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</si>
  <si>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</si>
  <si>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</si>
  <si>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</si>
  <si>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</si>
  <si>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</si>
  <si>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</si>
  <si>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</si>
  <si>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</si>
  <si>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</si>
  <si>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</si>
  <si>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</si>
  <si>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</si>
  <si>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</si>
  <si>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</si>
  <si>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</si>
  <si>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</si>
  <si>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</si>
  <si>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</si>
  <si>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</si>
  <si>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</si>
  <si>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</si>
  <si>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</si>
  <si>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</si>
  <si>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</si>
  <si>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</si>
  <si>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</si>
  <si>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</si>
  <si>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</si>
  <si>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</si>
  <si>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</si>
  <si>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</si>
  <si>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</si>
  <si>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</si>
  <si>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</si>
  <si>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</si>
  <si>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</si>
  <si>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</si>
  <si>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</si>
  <si>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</si>
  <si>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</si>
  <si>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</si>
  <si>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</si>
  <si>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</si>
  <si>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</si>
  <si>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</si>
  <si>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</si>
  <si>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</si>
  <si>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</si>
  <si>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</si>
  <si>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</si>
  <si>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</si>
  <si>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</si>
  <si>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</si>
  <si>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</si>
  <si>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</si>
  <si>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</si>
  <si>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</si>
  <si>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</si>
  <si>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</si>
  <si>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</si>
  <si>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</si>
  <si>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</si>
  <si>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</si>
  <si>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</si>
  <si>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</si>
  <si>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</si>
  <si>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</si>
  <si>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</si>
  <si>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</si>
  <si>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</si>
  <si>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</si>
  <si>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</si>
  <si>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</si>
  <si>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</si>
  <si>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</si>
  <si>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</si>
  <si>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</si>
  <si>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</si>
  <si>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</si>
  <si>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</si>
  <si>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</si>
  <si>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</si>
  <si>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</si>
  <si>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</si>
  <si>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</si>
  <si>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</si>
  <si>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</si>
  <si>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</si>
  <si>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</si>
  <si>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</si>
  <si>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</si>
  <si>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</si>
  <si>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</si>
  <si>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</si>
  <si>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</si>
  <si>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</si>
  <si>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</si>
  <si>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</si>
  <si>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</si>
  <si>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</si>
  <si>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</si>
  <si>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</si>
  <si>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</si>
  <si>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</si>
  <si>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</si>
  <si>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</si>
  <si>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</si>
  <si>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</si>
  <si>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</si>
  <si>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</si>
  <si>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</si>
  <si>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</si>
  <si>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</si>
  <si>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</si>
  <si>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</si>
  <si>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</si>
  <si>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</si>
  <si>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RECOMPOSIÇÃO DE PAVIMENTO EM PISO INTERTRAVADO, COM REAPROVEITAMENTO DOS BLOCOS INTERTRAVADOS, PARA FECHAMENTO DE VALAS - INCLUSO RETIRADA E COLOCAÇÃO DO MATERIAL. AF_12/2020</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</si>
  <si>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</si>
  <si>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</si>
  <si>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</si>
  <si>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</si>
  <si>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</si>
  <si>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</si>
  <si>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</si>
  <si>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</si>
  <si>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</si>
  <si>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</si>
  <si>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</si>
  <si>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</si>
  <si>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</si>
  <si>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</si>
  <si>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</si>
  <si>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ALVENARIA DE VEDAÇÃO DE BLOCOS DE GESSO DE 7X50X66CM (ESPESSURA 7CM). AF_05/2020</t>
  </si>
  <si>
    <t>ALVENARIA DE VEDAÇÃO DE BLOCOS DE GESSO DE 10X50X66CM (ESPESSURA 10CM). AF_05/2020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</si>
  <si>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</si>
  <si>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</si>
  <si>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</si>
  <si>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</si>
  <si>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</si>
  <si>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</si>
  <si>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</si>
  <si>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</si>
  <si>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</si>
  <si>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</si>
  <si>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</si>
  <si>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</si>
  <si>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</si>
  <si>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</si>
  <si>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</si>
  <si>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</si>
  <si>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</si>
  <si>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</si>
  <si>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</si>
  <si>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</si>
  <si>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</si>
  <si>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</si>
  <si>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</si>
  <si>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</si>
  <si>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</si>
  <si>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</si>
  <si>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</si>
  <si>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</si>
  <si>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</si>
  <si>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</si>
  <si>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RASGO E CHUMBAMENTO EM ALVENARIA PARA TUBOS DE SPLIT PAREDE DE 9000 A 24000 BTUS/H. AF_11/2021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</si>
  <si>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</si>
  <si>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</si>
  <si>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</si>
  <si>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</si>
  <si>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</si>
  <si>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</si>
  <si>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</si>
  <si>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</si>
  <si>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</si>
  <si>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</si>
  <si>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</si>
  <si>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</si>
  <si>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</si>
  <si>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</si>
  <si>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</si>
  <si>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</si>
  <si>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</si>
  <si>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</si>
  <si>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</si>
  <si>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</si>
  <si>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</si>
  <si>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</si>
  <si>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</si>
  <si>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</si>
  <si>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</si>
  <si>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</si>
  <si>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</si>
  <si>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</si>
  <si>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</si>
  <si>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</si>
  <si>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</si>
  <si>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</si>
  <si>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</si>
  <si>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</si>
  <si>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</si>
  <si>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</si>
  <si>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</si>
  <si>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</si>
  <si>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</si>
  <si>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</si>
  <si>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</si>
  <si>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</si>
  <si>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</si>
  <si>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</si>
  <si>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</si>
  <si>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</si>
  <si>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</si>
  <si>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</si>
  <si>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</si>
  <si>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</si>
  <si>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</si>
  <si>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</si>
  <si>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</si>
  <si>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</si>
  <si>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</si>
  <si>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</si>
  <si>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</si>
  <si>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</si>
  <si>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</si>
  <si>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</si>
  <si>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</si>
  <si>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</si>
  <si>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</si>
  <si>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</si>
  <si>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</si>
  <si>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</si>
  <si>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</si>
  <si>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</si>
  <si>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</si>
  <si>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</si>
  <si>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</si>
  <si>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</si>
  <si>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</si>
  <si>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</si>
  <si>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</si>
  <si>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</si>
  <si>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</si>
  <si>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</si>
  <si>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</si>
  <si>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</si>
  <si>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</si>
  <si>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</si>
  <si>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</si>
  <si>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</si>
  <si>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</si>
  <si>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</si>
  <si>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</si>
  <si>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</si>
  <si>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</si>
  <si>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</si>
  <si>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</si>
  <si>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</si>
  <si>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</si>
  <si>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</si>
  <si>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</si>
  <si>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</si>
  <si>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</si>
  <si>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</si>
  <si>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</si>
  <si>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</si>
  <si>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</si>
  <si>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</si>
  <si>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</si>
  <si>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</si>
  <si>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</si>
  <si>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</si>
  <si>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</si>
  <si>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</si>
  <si>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</si>
  <si>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</si>
  <si>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</si>
  <si>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</si>
  <si>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</si>
  <si>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</si>
  <si>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</si>
  <si>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</si>
  <si>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</si>
  <si>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</si>
  <si>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</si>
  <si>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</si>
  <si>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</si>
  <si>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</si>
  <si>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</si>
  <si>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</si>
  <si>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</si>
  <si>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</si>
  <si>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</si>
  <si>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</si>
  <si>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</si>
  <si>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</si>
  <si>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</si>
  <si>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</si>
  <si>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</si>
  <si>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</si>
  <si>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</si>
  <si>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</si>
  <si>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</si>
  <si>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</si>
  <si>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</si>
  <si>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</si>
  <si>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</si>
  <si>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</si>
  <si>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</si>
  <si>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</si>
  <si>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</si>
  <si>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</si>
  <si>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</si>
  <si>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</si>
  <si>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</si>
  <si>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</si>
  <si>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</si>
  <si>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</si>
  <si>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</si>
  <si>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</si>
  <si>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</si>
  <si>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</si>
  <si>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</si>
  <si>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</si>
  <si>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</si>
  <si>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</si>
  <si>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</si>
  <si>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</si>
  <si>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</si>
  <si>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</si>
  <si>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</si>
  <si>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</si>
  <si>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</si>
  <si>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</si>
  <si>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</si>
  <si>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</si>
  <si>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</si>
  <si>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</si>
  <si>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</si>
  <si>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</si>
  <si>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</si>
  <si>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</si>
  <si>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</si>
  <si>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</si>
  <si>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</si>
  <si>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</si>
  <si>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</si>
  <si>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</si>
  <si>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</si>
  <si>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</si>
  <si>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</si>
  <si>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</si>
  <si>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</si>
  <si>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</si>
  <si>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</si>
  <si>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</si>
  <si>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</si>
  <si>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</si>
  <si>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</si>
  <si>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</si>
  <si>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</si>
  <si>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</si>
  <si>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</si>
  <si>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</si>
  <si>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</si>
  <si>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</si>
  <si>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</si>
  <si>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</si>
  <si>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</si>
  <si>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</si>
  <si>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</si>
  <si>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</si>
  <si>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</si>
  <si>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</si>
  <si>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</si>
  <si>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</si>
  <si>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</si>
  <si>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</si>
  <si>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</si>
  <si>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</si>
  <si>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</si>
  <si>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</si>
  <si>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</si>
  <si>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</si>
  <si>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</si>
  <si>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</si>
  <si>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</si>
  <si>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</si>
  <si>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</si>
  <si>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</si>
  <si>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</si>
  <si>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</si>
  <si>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</si>
  <si>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</si>
  <si>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</si>
  <si>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</si>
  <si>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</si>
  <si>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</si>
  <si>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</si>
  <si>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</si>
  <si>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</si>
  <si>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</si>
  <si>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</si>
  <si>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</si>
  <si>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</si>
  <si>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</si>
  <si>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</si>
  <si>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</si>
  <si>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</si>
  <si>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</si>
  <si>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</si>
  <si>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</si>
  <si>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</si>
  <si>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</si>
  <si>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</si>
  <si>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</si>
  <si>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</si>
  <si>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</si>
  <si>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</si>
  <si>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</si>
  <si>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</si>
  <si>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</si>
  <si>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</si>
  <si>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</si>
  <si>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</si>
  <si>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</si>
  <si>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</si>
  <si>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</si>
  <si>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</si>
  <si>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</si>
  <si>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</si>
  <si>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</si>
  <si>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</si>
  <si>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</si>
  <si>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</si>
  <si>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</si>
  <si>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</si>
  <si>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</si>
  <si>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</si>
  <si>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</si>
  <si>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</si>
  <si>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</si>
  <si>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</si>
  <si>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</si>
  <si>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</si>
  <si>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</si>
  <si>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</si>
  <si>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</si>
  <si>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</si>
  <si>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</si>
  <si>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</si>
  <si>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</si>
  <si>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</si>
  <si>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</si>
  <si>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</si>
  <si>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</si>
  <si>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</si>
  <si>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</si>
  <si>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</si>
  <si>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</si>
  <si>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</si>
  <si>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</si>
  <si>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</si>
  <si>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</si>
  <si>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</si>
  <si>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</si>
  <si>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</si>
  <si>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</si>
  <si>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</si>
  <si>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</si>
  <si>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</si>
  <si>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</si>
  <si>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</si>
  <si>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</si>
  <si>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</si>
  <si>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</si>
  <si>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</si>
  <si>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</si>
  <si>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</si>
  <si>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</si>
  <si>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</si>
  <si>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</si>
  <si>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</si>
  <si>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</si>
  <si>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</si>
  <si>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</si>
  <si>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</si>
  <si>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</si>
  <si>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</si>
  <si>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</si>
  <si>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</si>
  <si>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</si>
  <si>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</si>
  <si>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</si>
  <si>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</si>
  <si>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</si>
  <si>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</si>
  <si>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</si>
  <si>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</si>
  <si>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</si>
  <si>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</si>
  <si>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</si>
  <si>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</si>
  <si>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</si>
  <si>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</si>
  <si>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</si>
  <si>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</si>
  <si>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</si>
  <si>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</si>
  <si>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</si>
  <si>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</si>
  <si>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</si>
  <si>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</si>
  <si>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</si>
  <si>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</si>
  <si>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</si>
  <si>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</si>
  <si>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</si>
  <si>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</si>
  <si>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</si>
  <si>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</si>
  <si>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</si>
  <si>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</si>
  <si>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</si>
  <si>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</si>
  <si>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</si>
  <si>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</si>
  <si>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</si>
  <si>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</si>
  <si>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</si>
  <si>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</si>
  <si>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</si>
  <si>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</si>
  <si>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</si>
  <si>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</si>
  <si>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</si>
  <si>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</si>
  <si>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</si>
  <si>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</si>
  <si>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</si>
  <si>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TAMPA CIRCULAR PARA ESGOTO E DRENAGEM, EM CONCRETO PRÉ-MOLDADO, DIÂMETRO INTERNO = 0,60 M E ALTURA = 0,10 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</si>
  <si>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</si>
  <si>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</si>
  <si>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</si>
  <si>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</si>
  <si>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</si>
  <si>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</si>
  <si>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</si>
  <si>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</si>
  <si>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</si>
  <si>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</si>
  <si>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</si>
  <si>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</si>
  <si>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</si>
  <si>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</si>
  <si>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</si>
  <si>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</si>
  <si>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</si>
  <si>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</si>
  <si>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</si>
  <si>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</si>
  <si>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</si>
  <si>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</si>
  <si>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</si>
  <si>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</si>
  <si>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</si>
  <si>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</si>
  <si>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</si>
  <si>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</si>
  <si>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</si>
  <si>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</si>
  <si>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</si>
  <si>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</si>
  <si>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</si>
  <si>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</si>
  <si>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</si>
  <si>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</si>
  <si>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</si>
  <si>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</si>
  <si>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</si>
  <si>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</si>
  <si>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</si>
  <si>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</si>
  <si>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</si>
  <si>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</si>
  <si>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</si>
  <si>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</si>
  <si>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</si>
  <si>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</si>
  <si>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</si>
  <si>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</si>
  <si>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</si>
  <si>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</si>
  <si>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</si>
  <si>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</si>
  <si>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</si>
  <si>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</si>
  <si>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</si>
  <si>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</si>
  <si>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</si>
  <si>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</si>
  <si>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</si>
  <si>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</si>
  <si>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</si>
  <si>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</si>
  <si>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</si>
  <si>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</si>
  <si>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</si>
  <si>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</si>
  <si>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PAR DE TABELAS DE BASQUETE DE COMPENSADO NAVAL, COM AROS E REDES - FORNECIMENTO E INSTALAÇÃO. AF_03/2022</t>
  </si>
  <si>
    <t>UNXMES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</si>
  <si>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</si>
  <si>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</si>
  <si>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</si>
  <si>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</si>
  <si>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</si>
  <si>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</si>
  <si>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</si>
  <si>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</si>
  <si>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</si>
  <si>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</si>
  <si>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</si>
  <si>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</si>
  <si>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</si>
  <si>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</si>
  <si>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</si>
  <si>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</si>
  <si>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</si>
  <si>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</si>
  <si>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</si>
  <si>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</si>
  <si>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</si>
  <si>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</si>
  <si>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</si>
  <si>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</si>
  <si>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</si>
  <si>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</si>
  <si>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</si>
  <si>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</si>
  <si>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</si>
  <si>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</si>
  <si>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</si>
  <si>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</si>
  <si>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</si>
  <si>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</si>
  <si>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</si>
  <si>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</si>
  <si>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</si>
  <si>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</si>
  <si>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</si>
  <si>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</si>
  <si>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</si>
  <si>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</si>
  <si>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</si>
  <si>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</si>
  <si>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</si>
  <si>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</si>
  <si>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</si>
  <si>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</si>
  <si>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</si>
  <si>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</si>
  <si>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</si>
  <si>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</si>
  <si>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</si>
  <si>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</si>
  <si>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</si>
  <si>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</si>
  <si>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</si>
  <si>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</si>
  <si>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</si>
  <si>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</si>
  <si>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</si>
  <si>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</si>
  <si>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</si>
  <si>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</si>
  <si>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</si>
  <si>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</si>
  <si>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</si>
  <si>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</si>
  <si>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</si>
  <si>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</si>
  <si>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</si>
  <si>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</si>
  <si>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</si>
  <si>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</si>
  <si>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</si>
  <si>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</si>
  <si>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</si>
  <si>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</si>
  <si>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</si>
  <si>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</si>
  <si>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</si>
  <si>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</si>
  <si>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</si>
  <si>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</si>
  <si>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</si>
  <si>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</si>
  <si>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</si>
  <si>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</si>
  <si>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</si>
  <si>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</si>
  <si>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</si>
  <si>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</si>
  <si>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</si>
  <si>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</si>
  <si>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</si>
  <si>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</si>
  <si>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</si>
  <si>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</si>
  <si>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</si>
  <si>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</si>
  <si>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</si>
  <si>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</si>
  <si>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</si>
  <si>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</si>
  <si>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</si>
  <si>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</si>
  <si>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</si>
  <si>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</si>
  <si>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</si>
  <si>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</si>
  <si>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</si>
  <si>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</si>
  <si>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</si>
  <si>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</si>
  <si>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</si>
  <si>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</si>
  <si>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</si>
  <si>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</si>
  <si>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</si>
  <si>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</si>
  <si>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</si>
  <si>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</si>
  <si>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</si>
  <si>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</si>
  <si>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</si>
  <si>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</si>
  <si>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</si>
  <si>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</si>
  <si>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</si>
  <si>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</si>
  <si>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</si>
  <si>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</si>
  <si>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</si>
  <si>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</si>
  <si>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</si>
  <si>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</si>
  <si>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</si>
  <si>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</si>
  <si>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</si>
  <si>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</si>
  <si>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</si>
  <si>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</si>
  <si>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</si>
  <si>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</si>
  <si>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</si>
  <si>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</si>
  <si>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</si>
  <si>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</si>
  <si>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</si>
  <si>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</si>
  <si>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</si>
  <si>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</si>
  <si>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</si>
  <si>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</si>
  <si>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</si>
  <si>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</si>
  <si>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</si>
  <si>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</si>
  <si>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</si>
  <si>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</si>
  <si>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</si>
  <si>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</si>
  <si>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</si>
  <si>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</si>
  <si>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</si>
  <si>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</si>
  <si>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</si>
  <si>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</si>
  <si>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</si>
  <si>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</si>
  <si>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</si>
  <si>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</si>
  <si>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</si>
  <si>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</si>
  <si>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</si>
  <si>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</si>
  <si>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</si>
  <si>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</si>
  <si>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</si>
  <si>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</si>
  <si>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</si>
  <si>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</si>
  <si>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</si>
  <si>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</si>
  <si>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</si>
  <si>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</si>
  <si>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</si>
  <si>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</si>
  <si>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</si>
  <si>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</si>
  <si>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</si>
  <si>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</si>
  <si>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</si>
  <si>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</si>
  <si>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</si>
  <si>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</si>
  <si>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</si>
  <si>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</si>
  <si>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</si>
  <si>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</si>
  <si>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</si>
  <si>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</si>
  <si>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</si>
  <si>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</si>
  <si>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</si>
  <si>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</si>
  <si>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</si>
  <si>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</si>
  <si>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</si>
  <si>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</si>
  <si>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</si>
  <si>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</si>
  <si>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</si>
  <si>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</si>
  <si>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</si>
  <si>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</si>
  <si>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</si>
  <si>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</si>
  <si>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</si>
  <si>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</si>
  <si>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</si>
  <si>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</si>
  <si>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</si>
  <si>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</si>
  <si>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</si>
  <si>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</si>
  <si>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</si>
  <si>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</si>
  <si>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</si>
  <si>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</si>
  <si>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</si>
  <si>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</si>
  <si>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</si>
  <si>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</si>
  <si>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</si>
  <si>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</si>
  <si>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</si>
  <si>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</si>
  <si>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</si>
  <si>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</si>
  <si>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</si>
  <si>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</si>
  <si>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</si>
  <si>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</si>
  <si>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</si>
  <si>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</si>
  <si>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</si>
  <si>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</si>
  <si>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</si>
  <si>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</si>
  <si>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</si>
  <si>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</si>
  <si>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</si>
  <si>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</si>
  <si>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</si>
  <si>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</si>
  <si>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</si>
  <si>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</si>
  <si>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</si>
  <si>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</si>
  <si>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</si>
  <si>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</si>
  <si>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</si>
  <si>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</si>
  <si>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</si>
  <si>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</si>
  <si>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</si>
  <si>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</si>
  <si>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</si>
  <si>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</si>
  <si>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</si>
  <si>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</si>
  <si>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</si>
  <si>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</si>
  <si>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</si>
  <si>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</si>
  <si>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</si>
  <si>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</si>
  <si>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</si>
  <si>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</si>
  <si>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</si>
  <si>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</si>
  <si>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</si>
  <si>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</si>
  <si>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</si>
  <si>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</si>
  <si>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</si>
  <si>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</si>
  <si>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</si>
  <si>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</si>
  <si>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</si>
  <si>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</si>
  <si>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</si>
  <si>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</si>
  <si>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</si>
  <si>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</si>
  <si>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</si>
  <si>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</si>
  <si>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</si>
  <si>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</si>
  <si>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</si>
  <si>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</si>
  <si>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</si>
  <si>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</si>
  <si>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</si>
  <si>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</si>
  <si>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</si>
  <si>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</si>
  <si>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</si>
  <si>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</si>
  <si>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</si>
  <si>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</si>
  <si>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</si>
  <si>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</si>
  <si>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</si>
  <si>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</si>
  <si>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</si>
  <si>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</si>
  <si>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</si>
  <si>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</si>
  <si>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</si>
  <si>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</si>
  <si>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</si>
  <si>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</si>
  <si>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</si>
  <si>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</si>
  <si>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</si>
  <si>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</si>
  <si>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</si>
  <si>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</si>
  <si>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</si>
  <si>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</si>
  <si>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</si>
  <si>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</si>
  <si>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</si>
  <si>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</si>
  <si>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</si>
  <si>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</si>
  <si>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</si>
  <si>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</si>
  <si>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</si>
  <si>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</si>
  <si>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</si>
  <si>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</si>
  <si>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</si>
  <si>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</si>
  <si>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</si>
  <si>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</si>
  <si>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</si>
  <si>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</si>
  <si>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</si>
  <si>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</si>
  <si>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</si>
  <si>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</si>
  <si>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</si>
  <si>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</si>
  <si>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</si>
  <si>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</si>
  <si>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</si>
  <si>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</si>
  <si>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</si>
  <si>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</si>
  <si>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</si>
  <si>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</si>
  <si>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</si>
  <si>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</si>
  <si>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</si>
  <si>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</si>
  <si>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</si>
  <si>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</si>
  <si>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</si>
  <si>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</si>
  <si>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</si>
  <si>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</si>
  <si>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</si>
  <si>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</si>
  <si>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</si>
  <si>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</si>
  <si>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</si>
  <si>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</si>
  <si>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</si>
  <si>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</si>
  <si>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</si>
  <si>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</si>
  <si>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</si>
  <si>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</si>
  <si>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</si>
  <si>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</si>
  <si>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</si>
  <si>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</si>
  <si>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</si>
  <si>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</si>
  <si>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</si>
  <si>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</si>
  <si>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</si>
  <si>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</si>
  <si>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</si>
  <si>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</si>
  <si>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</si>
  <si>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</si>
  <si>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</si>
  <si>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</si>
  <si>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</si>
  <si>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</si>
  <si>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</si>
  <si>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</si>
  <si>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</si>
  <si>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</si>
  <si>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</si>
  <si>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</si>
  <si>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</si>
  <si>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</si>
  <si>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</si>
  <si>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</si>
  <si>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</si>
  <si>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</si>
  <si>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</si>
  <si>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</si>
  <si>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</si>
  <si>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</si>
  <si>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</si>
  <si>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</si>
  <si>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</si>
  <si>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</si>
  <si>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</si>
  <si>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</si>
  <si>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</si>
  <si>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</si>
  <si>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</si>
  <si>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</si>
  <si>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</si>
  <si>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</si>
  <si>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</si>
  <si>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</si>
  <si>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</si>
  <si>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</si>
  <si>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</si>
  <si>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</si>
  <si>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</si>
  <si>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</si>
  <si>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</si>
  <si>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</si>
  <si>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</si>
  <si>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</si>
  <si>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</si>
  <si>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</si>
  <si>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</si>
  <si>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</si>
  <si>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</si>
  <si>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</si>
  <si>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</si>
  <si>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</si>
  <si>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</si>
  <si>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</si>
  <si>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</si>
  <si>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</si>
  <si>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</si>
  <si>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</si>
  <si>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</si>
  <si>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</si>
  <si>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</si>
  <si>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</si>
  <si>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</si>
  <si>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</si>
  <si>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</si>
  <si>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</si>
  <si>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</si>
  <si>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</si>
  <si>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</si>
  <si>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</si>
  <si>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</si>
  <si>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</si>
  <si>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</si>
  <si>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</si>
  <si>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</si>
  <si>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</si>
  <si>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</si>
  <si>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</si>
  <si>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</si>
  <si>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</si>
  <si>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</si>
  <si>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</si>
  <si>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</si>
  <si>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</si>
  <si>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</si>
  <si>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</si>
  <si>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</si>
  <si>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</si>
  <si>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</si>
  <si>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</si>
  <si>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</si>
  <si>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</si>
  <si>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</si>
  <si>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</si>
  <si>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</si>
  <si>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</si>
  <si>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</si>
  <si>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</si>
  <si>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</si>
  <si>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</si>
  <si>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</si>
  <si>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</si>
  <si>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</si>
  <si>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</si>
  <si>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</si>
  <si>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</si>
  <si>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</si>
  <si>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</si>
  <si>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</si>
  <si>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</si>
  <si>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</si>
  <si>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</si>
  <si>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</si>
  <si>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Geólogo pleno</t>
  </si>
  <si>
    <t>Biólogo pleno</t>
  </si>
  <si>
    <t>ENGENHEIRO AMBIENTAL E  SANITÁRISTA</t>
  </si>
  <si>
    <t>DESENHISTA PROJETISTA</t>
  </si>
  <si>
    <t>Código SINAPI/SICRO</t>
  </si>
  <si>
    <t>P8044</t>
  </si>
  <si>
    <t>Engenheiro consultor especial</t>
  </si>
  <si>
    <t>P8060</t>
  </si>
  <si>
    <t>Engenheiro coordenador</t>
  </si>
  <si>
    <t>P8061</t>
  </si>
  <si>
    <t>P8066</t>
  </si>
  <si>
    <t>Engenheiro de projetos pleno</t>
  </si>
  <si>
    <t>Engenheiro florestal pleno</t>
  </si>
  <si>
    <t>P8069</t>
  </si>
  <si>
    <t>Administrador pleno</t>
  </si>
  <si>
    <t>P8174</t>
  </si>
  <si>
    <t>Geógrafo pleno</t>
  </si>
  <si>
    <t>P8184</t>
  </si>
  <si>
    <t>P8081</t>
  </si>
  <si>
    <t>P8033</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</si>
  <si>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</si>
  <si>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</si>
  <si>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</si>
  <si>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</si>
  <si>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</si>
  <si>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</si>
  <si>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</si>
  <si>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</si>
  <si>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</si>
  <si>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</si>
  <si>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</si>
  <si>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</si>
  <si>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</si>
  <si>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</si>
  <si>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</si>
  <si>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</si>
  <si>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</si>
  <si>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</si>
  <si>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</si>
  <si>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</si>
  <si>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</si>
  <si>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</si>
  <si>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</si>
  <si>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</si>
  <si>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</si>
  <si>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</si>
  <si>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</si>
  <si>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</si>
  <si>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</si>
  <si>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</si>
  <si>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</si>
  <si>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</si>
  <si>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</si>
  <si>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</si>
  <si>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</si>
  <si>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</si>
  <si>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</si>
  <si>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</si>
  <si>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</si>
  <si>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</si>
  <si>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</si>
  <si>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</si>
  <si>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</si>
  <si>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</si>
  <si>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</si>
  <si>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</si>
  <si>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</si>
  <si>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</si>
  <si>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</si>
  <si>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</si>
  <si>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</si>
  <si>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</si>
  <si>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</si>
  <si>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</si>
  <si>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</si>
  <si>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</si>
  <si>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</si>
  <si>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</si>
  <si>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</si>
  <si>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</si>
  <si>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</si>
  <si>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</si>
  <si>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</si>
  <si>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</si>
  <si>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</si>
  <si>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</si>
  <si>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</si>
  <si>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</si>
  <si>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</si>
  <si>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</si>
  <si>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</si>
  <si>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</si>
  <si>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</si>
  <si>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</si>
  <si>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</si>
  <si>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</si>
  <si>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</si>
  <si>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</si>
  <si>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</si>
  <si>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</si>
  <si>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</si>
  <si>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</si>
  <si>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</si>
  <si>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</si>
  <si>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</si>
  <si>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</si>
  <si>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</si>
  <si>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</si>
  <si>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</si>
  <si>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</si>
  <si>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</si>
  <si>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</si>
  <si>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</si>
  <si>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</si>
  <si>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</si>
  <si>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</si>
  <si>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</si>
  <si>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</si>
  <si>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</si>
  <si>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</si>
  <si>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</si>
  <si>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</si>
  <si>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</si>
  <si>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</si>
  <si>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</si>
  <si>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</si>
  <si>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</si>
  <si>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</si>
  <si>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</si>
  <si>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</si>
  <si>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</si>
  <si>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</si>
  <si>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</si>
  <si>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</si>
  <si>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</si>
  <si>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</si>
  <si>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</si>
  <si>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</si>
  <si>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</si>
  <si>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</si>
  <si>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</si>
  <si>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</si>
  <si>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</si>
  <si>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</si>
  <si>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</si>
  <si>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</si>
  <si>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</si>
  <si>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</si>
  <si>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</si>
  <si>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</si>
  <si>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</si>
  <si>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</si>
  <si>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</si>
  <si>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</si>
  <si>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</si>
  <si>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</si>
  <si>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</si>
  <si>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</si>
  <si>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</si>
  <si>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</si>
  <si>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</si>
  <si>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</si>
  <si>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</si>
  <si>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</si>
  <si>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</si>
  <si>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</si>
  <si>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</si>
  <si>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</si>
  <si>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</si>
  <si>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</si>
  <si>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</si>
  <si>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</si>
  <si>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</si>
  <si>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</si>
  <si>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</si>
  <si>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</si>
  <si>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</si>
  <si>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</si>
  <si>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</si>
  <si>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</si>
  <si>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</si>
  <si>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</si>
  <si>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</si>
  <si>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</si>
  <si>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</si>
  <si>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</si>
  <si>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</si>
  <si>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</si>
  <si>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</si>
  <si>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</si>
  <si>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</si>
  <si>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</si>
  <si>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</si>
  <si>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</si>
  <si>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</si>
  <si>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</si>
  <si>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</si>
  <si>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</si>
  <si>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</si>
  <si>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</si>
  <si>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</si>
  <si>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</si>
  <si>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</si>
  <si>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</si>
  <si>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</si>
  <si>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</si>
  <si>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</si>
  <si>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</si>
  <si>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</si>
  <si>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</si>
  <si>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</si>
  <si>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</si>
  <si>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</si>
  <si>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</si>
  <si>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</si>
  <si>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</si>
  <si>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</si>
  <si>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</si>
  <si>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</si>
  <si>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</si>
  <si>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</si>
  <si>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</si>
  <si>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</si>
  <si>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</si>
  <si>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</si>
  <si>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</si>
  <si>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</si>
  <si>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</si>
  <si>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</si>
  <si>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</si>
  <si>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</si>
  <si>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</si>
  <si>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</si>
  <si>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</si>
  <si>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</si>
  <si>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</si>
  <si>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</si>
  <si>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</si>
  <si>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</si>
  <si>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</si>
  <si>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</si>
  <si>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</si>
  <si>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</si>
  <si>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</si>
  <si>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</si>
  <si>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</si>
  <si>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</si>
  <si>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</si>
  <si>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</si>
  <si>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</si>
  <si>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</si>
  <si>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</si>
  <si>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</si>
  <si>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</si>
  <si>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</si>
  <si>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</si>
  <si>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</si>
  <si>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</si>
  <si>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</si>
  <si>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</si>
  <si>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</si>
  <si>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</si>
  <si>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</si>
  <si>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</si>
  <si>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</si>
  <si>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</si>
  <si>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</si>
  <si>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</si>
  <si>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</si>
  <si>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</si>
  <si>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</si>
  <si>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</si>
  <si>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</si>
  <si>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</si>
  <si>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</si>
  <si>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</si>
  <si>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</si>
  <si>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</si>
  <si>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</si>
  <si>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</si>
  <si>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</si>
  <si>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</si>
  <si>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</si>
  <si>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</si>
  <si>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</si>
  <si>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</si>
  <si>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</si>
  <si>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</si>
  <si>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</si>
  <si>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</si>
  <si>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</si>
  <si>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</si>
  <si>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</si>
  <si>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</si>
  <si>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</si>
  <si>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</si>
  <si>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</si>
  <si>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</si>
  <si>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</si>
  <si>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</si>
  <si>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</si>
  <si>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</si>
  <si>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</si>
  <si>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</si>
  <si>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</si>
  <si>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</si>
  <si>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</si>
  <si>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</si>
  <si>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</si>
  <si>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</si>
  <si>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</si>
  <si>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</si>
  <si>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</si>
  <si>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</si>
  <si>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</si>
  <si>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</si>
  <si>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</si>
  <si>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</si>
  <si>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</si>
  <si>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</si>
  <si>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</si>
  <si>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</si>
  <si>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</si>
  <si>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</si>
  <si>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</si>
  <si>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</si>
  <si>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</si>
  <si>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</si>
  <si>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</si>
  <si>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</si>
  <si>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</si>
  <si>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</si>
  <si>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</si>
  <si>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</si>
  <si>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</si>
  <si>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</si>
  <si>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</si>
  <si>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</si>
  <si>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</si>
  <si>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</si>
  <si>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</si>
  <si>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</si>
  <si>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</si>
  <si>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</si>
  <si>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</si>
  <si>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</si>
  <si>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</si>
  <si>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</si>
  <si>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</si>
  <si>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</si>
  <si>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</si>
  <si>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</si>
  <si>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</si>
  <si>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</si>
  <si>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</si>
  <si>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</si>
  <si>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</si>
  <si>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</si>
  <si>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</si>
  <si>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</si>
  <si>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</si>
  <si>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</si>
  <si>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</si>
  <si>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</si>
  <si>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</si>
  <si>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</si>
  <si>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</si>
  <si>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</si>
  <si>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</si>
  <si>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</si>
  <si>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</si>
  <si>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</si>
  <si>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</si>
  <si>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</si>
  <si>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</si>
  <si>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</si>
  <si>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</si>
  <si>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</si>
  <si>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</si>
  <si>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</si>
  <si>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</si>
  <si>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</si>
  <si>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</si>
  <si>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</si>
  <si>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</si>
  <si>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</si>
  <si>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</si>
  <si>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</si>
  <si>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</si>
  <si>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</si>
  <si>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</si>
  <si>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</si>
  <si>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</si>
  <si>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</si>
  <si>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</si>
  <si>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</si>
  <si>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</si>
  <si>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</si>
  <si>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</si>
  <si>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</si>
  <si>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</si>
  <si>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</si>
  <si>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</si>
  <si>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</si>
  <si>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</si>
  <si>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</si>
  <si>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</si>
  <si>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</si>
  <si>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</si>
  <si>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</si>
  <si>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</si>
  <si>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</si>
  <si>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</si>
  <si>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</si>
  <si>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</si>
  <si>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</si>
  <si>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</si>
  <si>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</si>
  <si>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</si>
  <si>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</si>
  <si>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</si>
  <si>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</si>
  <si>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</si>
  <si>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</si>
  <si>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</si>
  <si>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</si>
  <si>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</si>
  <si>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</si>
  <si>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</si>
  <si>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</si>
  <si>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</si>
  <si>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</si>
  <si>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</si>
  <si>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</si>
  <si>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</si>
  <si>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</si>
  <si>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</si>
  <si>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</si>
  <si>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</si>
  <si>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</si>
  <si>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</si>
  <si>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</si>
  <si>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</si>
  <si>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</si>
  <si>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</si>
  <si>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</si>
  <si>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</si>
  <si>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</si>
  <si>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</si>
  <si>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</si>
  <si>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</si>
  <si>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</si>
  <si>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</si>
  <si>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</si>
  <si>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</si>
  <si>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</si>
  <si>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</si>
  <si>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</si>
  <si>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</si>
  <si>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</si>
  <si>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</si>
  <si>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</si>
  <si>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</si>
  <si>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</si>
  <si>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</si>
  <si>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</si>
  <si>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</si>
  <si>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</si>
  <si>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</si>
  <si>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</si>
  <si>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</si>
  <si>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</si>
  <si>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</si>
  <si>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</si>
  <si>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</si>
  <si>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</si>
  <si>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</si>
  <si>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</si>
  <si>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</si>
  <si>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</si>
  <si>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</si>
  <si>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</si>
  <si>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</si>
  <si>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</si>
  <si>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</si>
  <si>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</si>
  <si>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</si>
  <si>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</si>
  <si>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</si>
  <si>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</si>
  <si>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</si>
  <si>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</si>
  <si>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</si>
  <si>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</si>
  <si>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</si>
  <si>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</si>
  <si>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</si>
  <si>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</si>
  <si>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</si>
  <si>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</si>
  <si>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</si>
  <si>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</si>
  <si>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</si>
  <si>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</si>
  <si>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</si>
  <si>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</si>
  <si>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</si>
  <si>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</si>
  <si>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</si>
  <si>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</si>
  <si>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</si>
  <si>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</si>
  <si>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</si>
  <si>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</si>
  <si>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</si>
  <si>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</si>
  <si>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</si>
  <si>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</si>
  <si>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</si>
  <si>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</si>
  <si>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</si>
  <si>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</si>
  <si>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</si>
  <si>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</si>
  <si>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</si>
  <si>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</si>
  <si>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</si>
  <si>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</si>
  <si>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</si>
  <si>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</si>
  <si>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</si>
  <si>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</si>
  <si>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</si>
  <si>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</si>
  <si>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</si>
  <si>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</si>
  <si>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</si>
  <si>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</si>
  <si>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</si>
  <si>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</si>
  <si>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</si>
  <si>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</si>
  <si>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</si>
  <si>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</si>
  <si>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</si>
  <si>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</si>
  <si>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</si>
  <si>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</si>
  <si>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</si>
  <si>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</si>
  <si>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</si>
  <si>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</si>
  <si>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</si>
  <si>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</si>
  <si>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</si>
  <si>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</si>
  <si>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</si>
  <si>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</si>
  <si>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</si>
  <si>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</si>
  <si>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</si>
  <si>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</si>
  <si>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</si>
  <si>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</si>
  <si>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</si>
  <si>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</si>
  <si>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</si>
  <si>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</si>
  <si>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</si>
  <si>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</si>
  <si>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</si>
  <si>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</si>
  <si>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</si>
  <si>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</si>
  <si>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</si>
  <si>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</si>
  <si>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</si>
  <si>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</si>
  <si>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</si>
  <si>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</si>
  <si>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</si>
  <si>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</si>
  <si>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</si>
  <si>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</si>
  <si>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</si>
  <si>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</si>
  <si>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</si>
  <si>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</si>
  <si>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</si>
  <si>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</si>
  <si>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</si>
  <si>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</si>
  <si>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</si>
  <si>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</si>
  <si>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</si>
  <si>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</si>
  <si>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</si>
  <si>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</si>
  <si>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</si>
  <si>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</si>
  <si>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</si>
  <si>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</si>
  <si>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</si>
  <si>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</si>
  <si>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</si>
  <si>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</si>
  <si>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</si>
  <si>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</si>
  <si>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</si>
  <si>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</si>
  <si>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</si>
  <si>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</si>
  <si>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</si>
  <si>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</si>
  <si>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</si>
  <si>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</si>
  <si>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</si>
  <si>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</si>
  <si>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</si>
  <si>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</si>
  <si>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</si>
  <si>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</si>
  <si>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</si>
  <si>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</si>
  <si>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</si>
  <si>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</si>
  <si>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</si>
  <si>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</si>
  <si>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</si>
  <si>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</si>
  <si>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</si>
  <si>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</si>
  <si>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</si>
  <si>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</si>
  <si>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</si>
  <si>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</si>
  <si>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</si>
  <si>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</si>
  <si>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</si>
  <si>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</si>
  <si>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</si>
  <si>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</si>
  <si>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</si>
  <si>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</si>
  <si>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</si>
  <si>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</si>
  <si>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</si>
  <si>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</si>
  <si>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</si>
  <si>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</si>
  <si>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</si>
  <si>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</si>
  <si>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</si>
  <si>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</si>
  <si>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</si>
  <si>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</si>
  <si>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</si>
  <si>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</si>
  <si>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</si>
  <si>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</si>
  <si>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</si>
  <si>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</si>
  <si>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</si>
  <si>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</si>
  <si>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</si>
  <si>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</si>
  <si>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</si>
  <si>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</si>
  <si>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</si>
  <si>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</si>
  <si>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</si>
  <si>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</si>
  <si>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</si>
  <si>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</si>
  <si>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</si>
  <si>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</si>
  <si>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</si>
  <si>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</si>
  <si>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</si>
  <si>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</si>
  <si>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</si>
  <si>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</si>
  <si>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</si>
  <si>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</si>
  <si>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</si>
  <si>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</si>
  <si>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</si>
  <si>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</si>
  <si>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</si>
  <si>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</si>
  <si>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</si>
  <si>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</si>
  <si>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</si>
  <si>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</si>
  <si>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</si>
  <si>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</si>
  <si>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</si>
  <si>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</si>
  <si>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</si>
  <si>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</si>
  <si>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</si>
  <si>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</si>
  <si>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</si>
  <si>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</si>
  <si>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TIL (TUBO DE INSPEÇÃO E LIMPEZA) RADIAL PARA ESGOTO, EM PVC, DN 300X200 MM. AF_12/2020</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</si>
  <si>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</si>
  <si>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</si>
  <si>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</si>
  <si>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</si>
  <si>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</si>
  <si>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</si>
  <si>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</si>
  <si>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</si>
  <si>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</si>
  <si>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</si>
  <si>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</si>
  <si>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</si>
  <si>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</si>
  <si>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</si>
  <si>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</si>
  <si>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</si>
  <si>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</si>
  <si>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</si>
  <si>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</si>
  <si>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</si>
  <si>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</si>
  <si>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</si>
  <si>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</si>
  <si>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</si>
  <si>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</si>
  <si>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</si>
  <si>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</si>
  <si>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</si>
  <si>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</si>
  <si>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</si>
  <si>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</si>
  <si>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</si>
  <si>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</si>
  <si>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</si>
  <si>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</si>
  <si>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</si>
  <si>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</si>
  <si>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</si>
  <si>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</si>
  <si>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</si>
  <si>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</si>
  <si>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</si>
  <si>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</si>
  <si>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</si>
  <si>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</si>
  <si>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</si>
  <si>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</si>
  <si>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</si>
  <si>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</si>
  <si>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</si>
  <si>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</si>
  <si>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</si>
  <si>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</si>
  <si>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</si>
  <si>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</si>
  <si>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</si>
  <si>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</si>
  <si>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</si>
  <si>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</si>
  <si>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</si>
  <si>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</si>
  <si>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</si>
  <si>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</si>
  <si>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</si>
  <si>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</si>
  <si>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</si>
  <si>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</si>
  <si>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</si>
  <si>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</si>
  <si>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</si>
  <si>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</si>
  <si>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</si>
  <si>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</si>
  <si>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</si>
  <si>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</si>
  <si>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</si>
  <si>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</si>
  <si>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</si>
  <si>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</si>
  <si>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</si>
  <si>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</si>
  <si>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</si>
  <si>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</si>
  <si>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</si>
  <si>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</si>
  <si>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</si>
  <si>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</si>
  <si>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</si>
  <si>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</si>
  <si>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</si>
  <si>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</si>
  <si>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</si>
  <si>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</si>
  <si>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</si>
  <si>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</si>
  <si>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</si>
  <si>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</si>
  <si>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</si>
  <si>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</si>
  <si>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</si>
  <si>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</si>
  <si>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</si>
  <si>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</si>
  <si>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</si>
  <si>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</si>
  <si>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</si>
  <si>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</si>
  <si>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</si>
  <si>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</si>
  <si>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</si>
  <si>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</si>
  <si>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</si>
  <si>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</si>
  <si>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</si>
  <si>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</si>
  <si>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</si>
  <si>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</si>
  <si>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</si>
  <si>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</si>
  <si>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</si>
  <si>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</si>
  <si>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</si>
  <si>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</si>
  <si>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</si>
  <si>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</si>
  <si>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</si>
  <si>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</si>
  <si>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</si>
  <si>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</si>
  <si>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</si>
  <si>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</si>
  <si>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</si>
  <si>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</si>
  <si>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</si>
  <si>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</si>
  <si>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</si>
  <si>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</si>
  <si>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</si>
  <si>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</si>
  <si>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</si>
  <si>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</si>
  <si>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</si>
  <si>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</si>
  <si>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</si>
  <si>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</si>
  <si>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</si>
  <si>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</si>
  <si>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</si>
  <si>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</si>
  <si>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</si>
  <si>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</si>
  <si>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</si>
  <si>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</si>
  <si>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</si>
  <si>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</si>
  <si>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</si>
  <si>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</si>
  <si>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</si>
  <si>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</si>
  <si>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</si>
  <si>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</si>
  <si>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</si>
  <si>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</si>
  <si>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</si>
  <si>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</si>
  <si>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</si>
  <si>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</si>
  <si>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</si>
  <si>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</si>
  <si>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</si>
  <si>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</si>
  <si>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</si>
  <si>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</si>
  <si>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</si>
  <si>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</si>
  <si>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</si>
  <si>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</si>
  <si>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</si>
  <si>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</si>
  <si>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</si>
  <si>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</si>
  <si>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</si>
  <si>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</si>
  <si>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</si>
  <si>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</si>
  <si>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</si>
  <si>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</si>
  <si>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</si>
  <si>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</si>
  <si>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</si>
  <si>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</si>
  <si>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</si>
  <si>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</si>
  <si>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</si>
  <si>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</si>
  <si>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</si>
  <si>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</si>
  <si>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</si>
  <si>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</si>
  <si>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</si>
  <si>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</si>
  <si>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</si>
  <si>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</si>
  <si>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</si>
  <si>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</si>
  <si>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</si>
  <si>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</si>
  <si>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</si>
  <si>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</si>
  <si>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</si>
  <si>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</si>
  <si>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</si>
  <si>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</si>
  <si>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</si>
  <si>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</si>
  <si>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</si>
  <si>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</si>
  <si>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</si>
  <si>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</si>
  <si>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</si>
  <si>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</si>
  <si>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</si>
  <si>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</si>
  <si>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</si>
  <si>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Código</t>
  </si>
  <si>
    <t>Categoria</t>
  </si>
  <si>
    <t>Unid.</t>
  </si>
  <si>
    <t>Salário</t>
  </si>
  <si>
    <t>Encargos Sociais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</si>
  <si>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</si>
  <si>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</si>
  <si>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</si>
  <si>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</si>
  <si>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</si>
  <si>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</si>
  <si>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</si>
  <si>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</si>
  <si>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</si>
  <si>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</si>
  <si>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</si>
  <si>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</si>
  <si>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</si>
  <si>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</si>
  <si>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Advogado júnior</t>
  </si>
  <si>
    <t>mês</t>
  </si>
  <si>
    <t>P8002</t>
  </si>
  <si>
    <t>Advogado pleno</t>
  </si>
  <si>
    <t>P8003</t>
  </si>
  <si>
    <t>Advogado sênior</t>
  </si>
  <si>
    <t>P8007</t>
  </si>
  <si>
    <t>Analista de desenvolvimento de sistemas júnior</t>
  </si>
  <si>
    <t>P8008</t>
  </si>
  <si>
    <t>Analista de desenvolvimento de sistemas pleno</t>
  </si>
  <si>
    <t>P8009</t>
  </si>
  <si>
    <t>Analista de desenvolvimento de sistemas sênior</t>
  </si>
  <si>
    <t>P8013</t>
  </si>
  <si>
    <t>Arquiteto júnior</t>
  </si>
  <si>
    <t>P8014</t>
  </si>
  <si>
    <t>Arquiteto pleno</t>
  </si>
  <si>
    <t>P8015</t>
  </si>
  <si>
    <t>Arquiteto sênior</t>
  </si>
  <si>
    <t>P8019</t>
  </si>
  <si>
    <t>Assistente social júnior</t>
  </si>
  <si>
    <t>P8020</t>
  </si>
  <si>
    <t>Assistente social pleno</t>
  </si>
  <si>
    <t>P8021</t>
  </si>
  <si>
    <t>Assistente social sênior</t>
  </si>
  <si>
    <t>P8025</t>
  </si>
  <si>
    <t>Auxiliar</t>
  </si>
  <si>
    <t>P8026</t>
  </si>
  <si>
    <t>Auxiliar administrativo</t>
  </si>
  <si>
    <t>P8027</t>
  </si>
  <si>
    <t>Auxiliar de laboratório</t>
  </si>
  <si>
    <t>P8028</t>
  </si>
  <si>
    <t>Auxiliar de topografia</t>
  </si>
  <si>
    <t>P8032</t>
  </si>
  <si>
    <t>Biólogo júnior</t>
  </si>
  <si>
    <t>P8034</t>
  </si>
  <si>
    <t>Biólogo sênior</t>
  </si>
  <si>
    <t>P8038</t>
  </si>
  <si>
    <t>Chefe de escritório</t>
  </si>
  <si>
    <t>P8040</t>
  </si>
  <si>
    <t>Contador júnior</t>
  </si>
  <si>
    <t>P8041</t>
  </si>
  <si>
    <t>Contador pleno</t>
  </si>
  <si>
    <t>P8042</t>
  </si>
  <si>
    <t>Contador sênior</t>
  </si>
  <si>
    <t>P8045</t>
  </si>
  <si>
    <t>Economista júnior</t>
  </si>
  <si>
    <t>P8046</t>
  </si>
  <si>
    <t>Economista pleno</t>
  </si>
  <si>
    <t>P8047</t>
  </si>
  <si>
    <t>Economista sênior</t>
  </si>
  <si>
    <t>P8054</t>
  </si>
  <si>
    <t>Engenheiro agrônomo júnior</t>
  </si>
  <si>
    <t>P8055</t>
  </si>
  <si>
    <t>Engenheiro agrônomo pleno</t>
  </si>
  <si>
    <t>P8056</t>
  </si>
  <si>
    <t>Engenheiro agrônomo sênior</t>
  </si>
  <si>
    <t>P8057</t>
  </si>
  <si>
    <t>Engenheiro ambiental júnior</t>
  </si>
  <si>
    <t>P8058</t>
  </si>
  <si>
    <t>Engenheiro ambiental pleno</t>
  </si>
  <si>
    <t>P8059</t>
  </si>
  <si>
    <t>Engenheiro ambiental sênior</t>
  </si>
  <si>
    <t>P8062</t>
  </si>
  <si>
    <t>Engenheiro de pesca júnior</t>
  </si>
  <si>
    <t>P8063</t>
  </si>
  <si>
    <t>Engenheiro de pesca pleno</t>
  </si>
  <si>
    <t>P8064</t>
  </si>
  <si>
    <t>Engenheiro de pesca sênior</t>
  </si>
  <si>
    <t>P8065</t>
  </si>
  <si>
    <t>Engenheiro de projetos júnior</t>
  </si>
  <si>
    <t>P8067</t>
  </si>
  <si>
    <t>Engenheiro de projetos sênior</t>
  </si>
  <si>
    <t>P8068</t>
  </si>
  <si>
    <t>Engenheiro florestal júnior</t>
  </si>
  <si>
    <t>P8070</t>
  </si>
  <si>
    <t>Engenheiro florestal sênior</t>
  </si>
  <si>
    <t>P8080</t>
  </si>
  <si>
    <t>Geólogo júnior</t>
  </si>
  <si>
    <t>P8082</t>
  </si>
  <si>
    <t>Geólogo sênior</t>
  </si>
  <si>
    <t>P8092</t>
  </si>
  <si>
    <t>Jornalista júnior</t>
  </si>
  <si>
    <t>P8093</t>
  </si>
  <si>
    <t>Jornalista pleno</t>
  </si>
  <si>
    <t>P8094</t>
  </si>
  <si>
    <t>Jornalista sênior</t>
  </si>
  <si>
    <t>P8098</t>
  </si>
  <si>
    <t>Laboratorista</t>
  </si>
  <si>
    <t>P8102</t>
  </si>
  <si>
    <t>Médico veterinário</t>
  </si>
  <si>
    <t>P8106</t>
  </si>
  <si>
    <t>Meteorologista júnior</t>
  </si>
  <si>
    <t>P8107</t>
  </si>
  <si>
    <t>Meteorologista pleno</t>
  </si>
  <si>
    <t>P8108</t>
  </si>
  <si>
    <t>Meteorologista sênior</t>
  </si>
  <si>
    <t>P8112</t>
  </si>
  <si>
    <t>Motorista de caminhão</t>
  </si>
  <si>
    <t>P8113</t>
  </si>
  <si>
    <t>Motorista de veículo leve</t>
  </si>
  <si>
    <t>P8117</t>
  </si>
  <si>
    <t>Oceanógrafo júnior</t>
  </si>
  <si>
    <t>P8118</t>
  </si>
  <si>
    <t>Oceanógrafo pleno</t>
  </si>
  <si>
    <t>P8119</t>
  </si>
  <si>
    <t>Oceanógrafo sênior</t>
  </si>
  <si>
    <t>P8129</t>
  </si>
  <si>
    <t>Pedagogo júnior</t>
  </si>
  <si>
    <t>P8130</t>
  </si>
  <si>
    <t>Pedagogo pleno</t>
  </si>
  <si>
    <t>P8131</t>
  </si>
  <si>
    <t>Pedagogo sênior</t>
  </si>
  <si>
    <t>P8135</t>
  </si>
  <si>
    <t>Secretária</t>
  </si>
  <si>
    <t>P8139</t>
  </si>
  <si>
    <t>Sondador</t>
  </si>
  <si>
    <t>P8143</t>
  </si>
  <si>
    <t>Técnico ambiental</t>
  </si>
  <si>
    <t>P8147</t>
  </si>
  <si>
    <t>Técnico de obras</t>
  </si>
  <si>
    <t>P8151</t>
  </si>
  <si>
    <t>Técnico de segurança do trabalho</t>
  </si>
  <si>
    <t>P8155</t>
  </si>
  <si>
    <t>Técnico em geoprocessamento</t>
  </si>
  <si>
    <t>P8159</t>
  </si>
  <si>
    <t>Técnico em informática - programador</t>
  </si>
  <si>
    <t>P8163</t>
  </si>
  <si>
    <t>Topógrafo</t>
  </si>
  <si>
    <t>P8167</t>
  </si>
  <si>
    <t>Arquivista júnior</t>
  </si>
  <si>
    <t>P8168</t>
  </si>
  <si>
    <t>Arquivista pleno</t>
  </si>
  <si>
    <t>P8169</t>
  </si>
  <si>
    <t>Arquivista sênior</t>
  </si>
  <si>
    <t>P8173</t>
  </si>
  <si>
    <t>Administrador júnior</t>
  </si>
  <si>
    <t>P8175</t>
  </si>
  <si>
    <t>Administrador sênior</t>
  </si>
  <si>
    <t>P8180</t>
  </si>
  <si>
    <t>Engenheiro agrimensor júnior</t>
  </si>
  <si>
    <t>P8181</t>
  </si>
  <si>
    <t>Engenheiro agrimensor pleno</t>
  </si>
  <si>
    <t>P8182</t>
  </si>
  <si>
    <t>Engenheiro agrimensor sênior</t>
  </si>
  <si>
    <t>P8183</t>
  </si>
  <si>
    <t>Geógrafo júnior</t>
  </si>
  <si>
    <t>P8185</t>
  </si>
  <si>
    <t>Geógrafo sênior</t>
  </si>
  <si>
    <t>P8186</t>
  </si>
  <si>
    <t>Antropólogo júnior</t>
  </si>
  <si>
    <t>P8187</t>
  </si>
  <si>
    <t>Antropólogo pleno</t>
  </si>
  <si>
    <t>P8188</t>
  </si>
  <si>
    <t>Antropólogo sênior</t>
  </si>
  <si>
    <t>P8189</t>
  </si>
  <si>
    <t>Arqueólogo júnior</t>
  </si>
  <si>
    <t>P8190</t>
  </si>
  <si>
    <t>Arqueólogo pleno</t>
  </si>
  <si>
    <t>P8191</t>
  </si>
  <si>
    <t>Arqueólogo sênior</t>
  </si>
  <si>
    <t>P8192</t>
  </si>
  <si>
    <t>Historiador júnior</t>
  </si>
  <si>
    <t>P8193</t>
  </si>
  <si>
    <t>Historiador pleno</t>
  </si>
  <si>
    <t>P8194</t>
  </si>
  <si>
    <t>Historiador sênior</t>
  </si>
  <si>
    <t>P8195</t>
  </si>
  <si>
    <t>Paleontólogo júnior</t>
  </si>
  <si>
    <t>P8196</t>
  </si>
  <si>
    <t>Paleontólogo pleno</t>
  </si>
  <si>
    <t>P8197</t>
  </si>
  <si>
    <t>Paleontólogo sênior</t>
  </si>
  <si>
    <t>P8198</t>
  </si>
  <si>
    <t>Sociólogo júnior</t>
  </si>
  <si>
    <t>P8199</t>
  </si>
  <si>
    <t>Sociólogo pleno</t>
  </si>
  <si>
    <t>P8200</t>
  </si>
  <si>
    <t>Sociólogo sênior</t>
  </si>
  <si>
    <t>ENGENHEIRO CIVIL</t>
  </si>
  <si>
    <t>m²</t>
  </si>
  <si>
    <t>M4</t>
  </si>
  <si>
    <t>M6</t>
  </si>
  <si>
    <t>ALARGAMENTO DE BASE DE TUBULÃO A CÉU ABERTO, ESCAVAÇÃO MANUAL, CONCRETO USINADO E LANÇADO COM BOMBA OU DIRETAMENTE DO CAMINHÃO (EXCLUSIVE BOMBEAMENTO). AF_05/2020</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</si>
  <si>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</si>
  <si>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</si>
  <si>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</si>
  <si>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</si>
  <si>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</si>
  <si>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</si>
  <si>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</si>
  <si>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</si>
  <si>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</si>
  <si>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</si>
  <si>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</si>
  <si>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</si>
  <si>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</si>
  <si>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</si>
  <si>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</si>
  <si>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</si>
  <si>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</si>
  <si>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</si>
  <si>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</si>
  <si>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</si>
  <si>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</si>
  <si>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</si>
  <si>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</si>
  <si>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</si>
  <si>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</si>
  <si>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</si>
  <si>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</si>
  <si>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</si>
  <si>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</si>
  <si>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</si>
  <si>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</si>
  <si>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</si>
  <si>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</si>
  <si>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</si>
  <si>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</si>
  <si>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</si>
  <si>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</si>
  <si>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</si>
  <si>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</si>
  <si>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</si>
  <si>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</si>
  <si>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</si>
  <si>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</si>
  <si>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</si>
  <si>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</si>
  <si>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</si>
  <si>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</si>
  <si>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</si>
  <si>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</si>
  <si>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</si>
  <si>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</si>
  <si>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</si>
  <si>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</si>
  <si>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</si>
  <si>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</si>
  <si>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</si>
  <si>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</si>
  <si>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</si>
  <si>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</si>
  <si>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</si>
  <si>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</si>
  <si>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</si>
  <si>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</si>
  <si>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</si>
  <si>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</si>
  <si>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</si>
  <si>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</si>
  <si>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</si>
  <si>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</si>
  <si>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</si>
  <si>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</si>
  <si>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</si>
  <si>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</si>
  <si>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</si>
  <si>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</si>
  <si>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</si>
  <si>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</si>
  <si>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</si>
  <si>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</si>
  <si>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</si>
  <si>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</si>
  <si>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</si>
  <si>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</si>
  <si>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</si>
  <si>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</si>
  <si>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</si>
  <si>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</si>
  <si>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</si>
  <si>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</si>
  <si>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</si>
  <si>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</si>
  <si>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</si>
  <si>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</si>
  <si>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</si>
  <si>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t>
  </si>
  <si>
    <t>Administração Central</t>
  </si>
  <si>
    <t>B</t>
  </si>
  <si>
    <t>C</t>
  </si>
  <si>
    <t>Bonificação</t>
  </si>
  <si>
    <t>Lucro</t>
  </si>
  <si>
    <t>BDI</t>
  </si>
  <si>
    <t>FÓRMULA PARA CÁLCULO DO BDI</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</si>
  <si>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</si>
  <si>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</si>
  <si>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</si>
  <si>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</si>
  <si>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</si>
  <si>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</si>
  <si>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</si>
  <si>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</si>
  <si>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</si>
  <si>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</si>
  <si>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</si>
  <si>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</si>
  <si>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</si>
  <si>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</si>
  <si>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</si>
  <si>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</si>
  <si>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</si>
  <si>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</si>
  <si>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</si>
  <si>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</si>
  <si>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</si>
  <si>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</si>
  <si>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</si>
  <si>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</si>
  <si>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</si>
  <si>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</si>
  <si>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</si>
  <si>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</si>
  <si>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</si>
  <si>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</si>
  <si>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</si>
  <si>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</si>
  <si>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</si>
  <si>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</si>
  <si>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</si>
  <si>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</si>
  <si>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</si>
  <si>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</si>
  <si>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</si>
  <si>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</si>
  <si>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</si>
  <si>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</si>
  <si>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</si>
  <si>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</si>
  <si>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</si>
  <si>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</si>
  <si>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</si>
  <si>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</si>
  <si>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</si>
  <si>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</si>
  <si>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</si>
  <si>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</si>
  <si>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</si>
  <si>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</si>
  <si>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</si>
  <si>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</si>
  <si>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</si>
  <si>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</si>
  <si>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</si>
  <si>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</si>
  <si>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</si>
  <si>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</si>
  <si>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</si>
  <si>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</si>
  <si>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</si>
  <si>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</si>
  <si>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</si>
  <si>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</si>
  <si>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</si>
  <si>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</si>
  <si>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</si>
  <si>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</si>
  <si>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</si>
  <si>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</si>
  <si>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</si>
  <si>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</si>
  <si>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</si>
  <si>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</si>
  <si>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</si>
  <si>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</si>
  <si>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</si>
  <si>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</si>
  <si>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</si>
  <si>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</si>
  <si>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</si>
  <si>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</si>
  <si>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</si>
  <si>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</si>
  <si>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</si>
  <si>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</si>
  <si>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</si>
  <si>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</si>
  <si>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</si>
  <si>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</si>
  <si>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</si>
  <si>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</si>
  <si>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</si>
  <si>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</si>
  <si>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</si>
  <si>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</si>
  <si>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</si>
  <si>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</si>
  <si>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</si>
  <si>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</si>
  <si>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</si>
  <si>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</si>
  <si>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</si>
  <si>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</si>
  <si>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</si>
  <si>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</si>
  <si>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</si>
  <si>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</si>
  <si>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</si>
  <si>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</si>
  <si>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</si>
  <si>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</si>
  <si>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</si>
  <si>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</si>
  <si>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</si>
  <si>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</si>
  <si>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</si>
  <si>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</si>
  <si>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</si>
  <si>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</si>
  <si>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</si>
  <si>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</si>
  <si>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</si>
  <si>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</si>
  <si>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</si>
  <si>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</si>
  <si>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</si>
  <si>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</si>
  <si>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</si>
  <si>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</si>
  <si>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</si>
  <si>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</si>
  <si>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</si>
  <si>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</si>
  <si>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</si>
  <si>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</si>
  <si>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</si>
  <si>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</si>
  <si>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</si>
  <si>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</si>
  <si>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</si>
  <si>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</si>
  <si>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</si>
  <si>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</si>
  <si>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</si>
  <si>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</si>
  <si>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</si>
  <si>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</si>
  <si>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</si>
  <si>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</si>
  <si>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</si>
  <si>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</si>
  <si>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</si>
  <si>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</si>
  <si>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</si>
  <si>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</si>
  <si>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</si>
  <si>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</si>
  <si>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</si>
  <si>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</si>
  <si>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</si>
  <si>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</si>
  <si>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</si>
  <si>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</si>
  <si>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</si>
  <si>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</si>
  <si>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</si>
  <si>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</si>
  <si>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</si>
  <si>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</si>
  <si>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</si>
  <si>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</si>
  <si>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</si>
  <si>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</si>
  <si>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</si>
  <si>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</si>
  <si>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</si>
  <si>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</si>
  <si>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</si>
  <si>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</si>
  <si>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</si>
  <si>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</si>
  <si>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</si>
  <si>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</si>
  <si>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</si>
  <si>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</si>
  <si>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</si>
  <si>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</si>
  <si>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</si>
  <si>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</si>
  <si>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</si>
  <si>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</si>
  <si>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</si>
  <si>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</si>
  <si>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</si>
  <si>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</si>
  <si>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</si>
  <si>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</si>
  <si>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</si>
  <si>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</si>
  <si>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</si>
  <si>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MONTAGEM DE ARMADURA DE ESTACAS, DIÂMETRO = 32,0 MM. AF_09/2021_PS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</si>
  <si>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</si>
  <si>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</si>
  <si>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</si>
  <si>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</si>
  <si>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</si>
  <si>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</si>
  <si>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</si>
  <si>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</si>
  <si>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</si>
  <si>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</si>
  <si>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</si>
  <si>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</si>
  <si>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</si>
  <si>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</si>
  <si>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</si>
  <si>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</si>
  <si>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</si>
  <si>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</si>
  <si>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</si>
  <si>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</si>
  <si>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</si>
  <si>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</si>
  <si>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</si>
  <si>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</si>
  <si>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</si>
  <si>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</si>
  <si>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</si>
  <si>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</si>
  <si>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</si>
  <si>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</si>
  <si>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</si>
  <si>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</si>
  <si>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</si>
  <si>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</si>
  <si>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</si>
  <si>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</si>
  <si>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</si>
  <si>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</si>
  <si>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</si>
  <si>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</si>
  <si>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</si>
  <si>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</si>
  <si>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</si>
  <si>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</si>
  <si>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</si>
  <si>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</si>
  <si>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</si>
  <si>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</si>
  <si>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</si>
  <si>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</si>
  <si>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</si>
  <si>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</si>
  <si>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</si>
  <si>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</si>
  <si>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</si>
  <si>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</si>
  <si>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</si>
  <si>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</si>
  <si>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</si>
  <si>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</si>
  <si>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</si>
  <si>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</si>
  <si>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</si>
  <si>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</si>
  <si>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</si>
  <si>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</si>
  <si>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</si>
  <si>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</si>
  <si>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</si>
  <si>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</si>
  <si>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</si>
  <si>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</si>
  <si>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</si>
  <si>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</si>
  <si>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</si>
  <si>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</si>
  <si>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</si>
  <si>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</si>
  <si>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</si>
  <si>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</si>
  <si>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</si>
  <si>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</si>
  <si>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</si>
  <si>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</si>
  <si>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</si>
  <si>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</si>
  <si>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</si>
  <si>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</si>
  <si>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</si>
  <si>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</si>
  <si>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</si>
  <si>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</si>
  <si>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</si>
  <si>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</si>
  <si>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</si>
  <si>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</si>
  <si>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</si>
  <si>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</si>
  <si>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</si>
  <si>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</si>
  <si>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</si>
  <si>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</si>
  <si>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</si>
  <si>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</si>
  <si>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</si>
  <si>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</si>
  <si>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</si>
  <si>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</si>
  <si>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</si>
  <si>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</si>
  <si>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</si>
  <si>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</si>
  <si>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</si>
  <si>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</si>
  <si>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</si>
  <si>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</si>
  <si>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</si>
  <si>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</si>
  <si>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</si>
  <si>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</si>
  <si>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</si>
  <si>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</si>
  <si>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</si>
  <si>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</si>
  <si>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</si>
  <si>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</si>
  <si>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</si>
  <si>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</si>
  <si>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</si>
  <si>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</si>
  <si>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</si>
  <si>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</si>
  <si>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</si>
  <si>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</si>
  <si>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</si>
  <si>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</si>
  <si>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</si>
  <si>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</si>
  <si>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</si>
  <si>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</si>
  <si>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</si>
  <si>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</si>
  <si>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</si>
  <si>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</si>
  <si>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</si>
  <si>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</si>
  <si>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</si>
  <si>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</si>
  <si>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</si>
  <si>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</si>
  <si>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</si>
  <si>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</si>
  <si>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</si>
  <si>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</si>
  <si>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</si>
  <si>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</si>
  <si>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</si>
  <si>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</si>
  <si>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</si>
  <si>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</si>
  <si>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</si>
  <si>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</si>
  <si>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</si>
  <si>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</si>
  <si>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</si>
  <si>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</si>
  <si>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</si>
  <si>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</si>
  <si>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</si>
  <si>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</si>
  <si>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</si>
  <si>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</si>
  <si>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</si>
  <si>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</si>
  <si>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</si>
  <si>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</si>
  <si>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</si>
  <si>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</si>
  <si>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</si>
  <si>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</si>
  <si>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</si>
  <si>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</si>
  <si>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</si>
  <si>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</si>
  <si>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</si>
  <si>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</si>
  <si>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</si>
  <si>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</si>
  <si>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CONTRAPISO EM ARGAMASSA PRONTA, PREPARO MANUAL, APLICADO EM ÁREAS SECAS SOBRE LAJE, ADERIDO, ACABAMENTO NÃO REFORÇADO, ESPESSURA 2CM. AF_07/2021</t>
  </si>
  <si>
    <t>EMBOÇO OU MASSA ÚNICA EM ARGAMASSA TRAÇO 1:2:8, PREPARO MANUAL, APLICADA MANUALMENTE EM SUPERFÍCIES EXTERNAS DA SACADA, ESPESSURA MAIOR OU IGUAL A 50 MM, SEM USO DE TELA METÁLICA DE REFORÇO CONTRA FISSURAÇÃO. AF_08/2022</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</si>
  <si>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</si>
  <si>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</si>
  <si>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</si>
  <si>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</si>
  <si>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</si>
  <si>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</si>
  <si>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</si>
  <si>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</si>
  <si>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</si>
  <si>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</si>
  <si>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</si>
  <si>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</si>
  <si>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</si>
  <si>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</si>
  <si>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</si>
  <si>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</si>
  <si>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</si>
  <si>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</si>
  <si>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</si>
  <si>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</si>
  <si>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</si>
  <si>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</si>
  <si>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</si>
  <si>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</si>
  <si>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</si>
  <si>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</si>
  <si>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</si>
  <si>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</si>
  <si>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</si>
  <si>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</si>
  <si>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</si>
  <si>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</si>
  <si>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</si>
  <si>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</si>
  <si>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</si>
  <si>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</si>
  <si>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</si>
  <si>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</si>
  <si>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</si>
  <si>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</si>
  <si>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</si>
  <si>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</si>
  <si>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</si>
  <si>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</si>
  <si>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</si>
  <si>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</si>
  <si>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</si>
  <si>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</si>
  <si>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</si>
  <si>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</si>
  <si>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</si>
  <si>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</si>
  <si>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</si>
  <si>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</si>
  <si>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</si>
  <si>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</si>
  <si>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</si>
  <si>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</si>
  <si>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</si>
  <si>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</si>
  <si>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</si>
  <si>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</si>
  <si>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</si>
  <si>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</si>
  <si>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</si>
  <si>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</si>
  <si>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</si>
  <si>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</si>
  <si>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</si>
  <si>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</si>
  <si>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</si>
  <si>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</si>
  <si>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</si>
  <si>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</si>
  <si>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</si>
  <si>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h</t>
  </si>
  <si>
    <t>P8264</t>
  </si>
  <si>
    <t>Motorista de veículo leve - horista</t>
  </si>
  <si>
    <t>PREÇO TOTAL DO SERVIÇO C/ BDI (R$/PROJETO)</t>
  </si>
  <si>
    <t>Total Custos Indiretos (BDI)</t>
  </si>
  <si>
    <t>COMPOSIÇÃO DO BDI</t>
  </si>
  <si>
    <t>ANEXO A</t>
  </si>
  <si>
    <t>[2]
jornada de trabalho</t>
  </si>
  <si>
    <t>[3]
Salário base (sem encargos sociais)</t>
  </si>
  <si>
    <t>GEÓLOGO</t>
  </si>
  <si>
    <t>[7]
Custo Total Horista</t>
  </si>
  <si>
    <t>DIMENSIONAMENTO - MÃO DE OBRA</t>
  </si>
  <si>
    <t>TOPOGRAFIA</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</si>
  <si>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</si>
  <si>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</si>
  <si>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</si>
  <si>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</si>
  <si>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</si>
  <si>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</si>
  <si>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</si>
  <si>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</si>
  <si>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</si>
  <si>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</si>
  <si>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</si>
  <si>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</si>
  <si>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</si>
  <si>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</si>
  <si>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</si>
  <si>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</si>
  <si>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</si>
  <si>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</si>
  <si>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</si>
  <si>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</si>
  <si>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</si>
  <si>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</si>
  <si>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</si>
  <si>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</si>
  <si>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</si>
  <si>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</si>
  <si>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</si>
  <si>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</si>
  <si>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</si>
  <si>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</si>
  <si>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</si>
  <si>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</si>
  <si>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</si>
  <si>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</si>
  <si>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</si>
  <si>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</si>
  <si>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</si>
  <si>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</si>
  <si>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</si>
  <si>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</si>
  <si>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</si>
  <si>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</si>
  <si>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</si>
  <si>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</si>
  <si>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</si>
  <si>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</si>
  <si>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</si>
  <si>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</si>
  <si>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</si>
  <si>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</si>
  <si>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</si>
  <si>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</si>
  <si>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</si>
  <si>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</si>
  <si>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</si>
  <si>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</si>
  <si>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</si>
  <si>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</si>
  <si>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</si>
  <si>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</si>
  <si>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</si>
  <si>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</si>
  <si>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</si>
  <si>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</si>
  <si>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</si>
  <si>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</si>
  <si>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</si>
  <si>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</si>
  <si>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</si>
  <si>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</si>
  <si>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</si>
  <si>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</si>
  <si>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</si>
  <si>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</si>
  <si>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</si>
  <si>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</si>
  <si>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</si>
  <si>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</si>
  <si>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</si>
  <si>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</si>
  <si>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</si>
  <si>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</si>
  <si>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</si>
  <si>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</si>
  <si>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</si>
  <si>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</si>
  <si>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</si>
  <si>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</si>
  <si>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</si>
  <si>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</si>
  <si>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</si>
  <si>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</si>
  <si>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</si>
  <si>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</si>
  <si>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</si>
  <si>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</si>
  <si>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</si>
  <si>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</si>
  <si>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</si>
  <si>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</si>
  <si>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</si>
  <si>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</si>
  <si>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</si>
  <si>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</si>
  <si>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</si>
  <si>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</si>
  <si>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</si>
  <si>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</si>
  <si>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</si>
  <si>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</si>
  <si>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</si>
  <si>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</si>
  <si>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</si>
  <si>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</si>
  <si>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</si>
  <si>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</si>
  <si>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</si>
  <si>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</si>
  <si>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</si>
  <si>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</si>
  <si>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</si>
  <si>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</si>
  <si>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</si>
  <si>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</si>
  <si>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</si>
  <si>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</si>
  <si>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</si>
  <si>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</si>
  <si>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</si>
  <si>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</si>
  <si>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</si>
  <si>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</si>
  <si>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</si>
  <si>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</si>
  <si>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</si>
  <si>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</si>
  <si>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</si>
  <si>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</si>
  <si>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</si>
  <si>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</si>
  <si>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</si>
  <si>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</si>
  <si>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</si>
  <si>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</si>
  <si>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</si>
  <si>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</si>
  <si>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</si>
  <si>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</si>
  <si>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</si>
  <si>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</si>
  <si>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</si>
  <si>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</si>
  <si>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</si>
  <si>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</si>
  <si>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</si>
  <si>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</si>
  <si>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</si>
  <si>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</si>
  <si>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</si>
  <si>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</si>
  <si>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</si>
  <si>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</si>
  <si>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</si>
  <si>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</si>
  <si>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</si>
  <si>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</si>
  <si>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</si>
  <si>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</si>
  <si>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</si>
  <si>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</si>
  <si>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</si>
  <si>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</si>
  <si>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</si>
  <si>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</si>
  <si>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</si>
  <si>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</si>
  <si>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</si>
  <si>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</si>
  <si>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</si>
  <si>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</si>
  <si>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</si>
  <si>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</si>
  <si>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</si>
  <si>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</si>
  <si>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</si>
  <si>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</si>
  <si>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</si>
  <si>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</si>
  <si>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</si>
  <si>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</si>
  <si>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</si>
  <si>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</si>
  <si>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</si>
  <si>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</si>
  <si>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</si>
  <si>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</si>
  <si>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</si>
  <si>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</si>
  <si>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</si>
  <si>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</si>
  <si>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</si>
  <si>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</si>
  <si>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</si>
  <si>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</si>
  <si>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</si>
  <si>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</si>
  <si>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</si>
  <si>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</si>
  <si>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</si>
  <si>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</si>
  <si>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</si>
  <si>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</si>
  <si>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</si>
  <si>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</si>
  <si>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</si>
  <si>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</si>
  <si>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</si>
  <si>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</si>
  <si>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</si>
  <si>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</si>
  <si>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</si>
  <si>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</si>
  <si>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</si>
  <si>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</si>
  <si>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</si>
  <si>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</si>
  <si>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</si>
  <si>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</si>
  <si>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</si>
  <si>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</si>
  <si>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</si>
  <si>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</si>
  <si>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</si>
  <si>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</si>
  <si>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</si>
  <si>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</si>
  <si>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</si>
  <si>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</si>
  <si>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</si>
  <si>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</si>
  <si>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</si>
  <si>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</si>
  <si>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</si>
  <si>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</si>
  <si>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</si>
  <si>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</si>
  <si>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</si>
  <si>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</si>
  <si>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</si>
  <si>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</si>
  <si>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</si>
  <si>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</si>
  <si>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</si>
  <si>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</si>
  <si>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</si>
  <si>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</si>
  <si>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</si>
  <si>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</si>
  <si>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</si>
  <si>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</si>
  <si>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</si>
  <si>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</si>
  <si>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</si>
  <si>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</si>
  <si>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</si>
  <si>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</si>
  <si>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</si>
  <si>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</si>
  <si>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</si>
  <si>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</si>
  <si>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</si>
  <si>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</si>
  <si>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</si>
  <si>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</si>
  <si>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</si>
  <si>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</si>
  <si>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</si>
  <si>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</si>
  <si>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</si>
  <si>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</si>
  <si>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</si>
  <si>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</si>
  <si>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</si>
  <si>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</si>
  <si>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</si>
  <si>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</si>
  <si>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</si>
  <si>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</si>
  <si>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</si>
  <si>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</si>
  <si>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</si>
  <si>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</si>
  <si>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</si>
  <si>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</si>
  <si>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</si>
  <si>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</si>
  <si>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</si>
  <si>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</si>
  <si>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</si>
  <si>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</si>
  <si>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</si>
  <si>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</si>
  <si>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</si>
  <si>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</si>
  <si>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</si>
  <si>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</si>
  <si>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</si>
  <si>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</si>
  <si>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</si>
  <si>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</si>
  <si>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</si>
  <si>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</si>
  <si>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</si>
  <si>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</si>
  <si>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</si>
  <si>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</si>
  <si>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</si>
  <si>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</si>
  <si>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</si>
  <si>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</si>
  <si>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</si>
  <si>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</si>
  <si>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</si>
  <si>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</si>
  <si>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</si>
  <si>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</si>
  <si>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</si>
  <si>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</si>
  <si>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</si>
  <si>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</si>
  <si>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</si>
  <si>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</si>
  <si>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</si>
  <si>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</si>
  <si>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</si>
  <si>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</si>
  <si>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</si>
  <si>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</si>
  <si>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</si>
  <si>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</si>
  <si>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</si>
  <si>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</si>
  <si>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</si>
  <si>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</si>
  <si>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</si>
  <si>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</si>
  <si>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</si>
  <si>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</si>
  <si>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</si>
  <si>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</si>
  <si>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</si>
  <si>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</si>
  <si>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</si>
  <si>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</si>
  <si>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</si>
  <si>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</si>
  <si>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</si>
  <si>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</si>
  <si>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</si>
  <si>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</si>
  <si>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</si>
  <si>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</si>
  <si>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</si>
  <si>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</si>
  <si>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</si>
  <si>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</si>
  <si>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</si>
  <si>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</si>
  <si>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</si>
  <si>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</si>
  <si>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</si>
  <si>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</si>
  <si>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</si>
  <si>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</si>
  <si>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</si>
  <si>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</si>
  <si>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</si>
  <si>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</si>
  <si>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</si>
  <si>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</si>
  <si>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</si>
  <si>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</si>
  <si>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</si>
  <si>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</si>
  <si>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</si>
  <si>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</si>
  <si>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</si>
  <si>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</si>
  <si>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</si>
  <si>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</si>
  <si>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</si>
  <si>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</si>
  <si>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</si>
  <si>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</si>
  <si>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</si>
  <si>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</si>
  <si>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</si>
  <si>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</si>
  <si>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</si>
  <si>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</si>
  <si>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</si>
  <si>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</si>
  <si>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</si>
  <si>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</si>
  <si>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</si>
  <si>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</si>
  <si>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</si>
  <si>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</si>
  <si>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</si>
  <si>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</si>
  <si>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</si>
  <si>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</si>
  <si>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</si>
  <si>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</si>
  <si>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</si>
  <si>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</si>
  <si>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</si>
  <si>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</si>
  <si>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</si>
  <si>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</si>
  <si>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</si>
  <si>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</si>
  <si>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</si>
  <si>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</si>
  <si>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</si>
  <si>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</si>
  <si>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</si>
  <si>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</si>
  <si>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</si>
  <si>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</si>
  <si>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</si>
  <si>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</si>
  <si>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</si>
  <si>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</si>
  <si>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</si>
  <si>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</si>
  <si>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</si>
  <si>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</si>
  <si>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</si>
  <si>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</si>
  <si>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</si>
  <si>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</si>
  <si>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</si>
  <si>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</si>
  <si>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</si>
  <si>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</si>
  <si>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</si>
  <si>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</si>
  <si>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</si>
  <si>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</si>
  <si>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</si>
  <si>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</si>
  <si>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</si>
  <si>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</si>
  <si>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</si>
  <si>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</si>
  <si>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</si>
  <si>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</si>
  <si>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</si>
  <si>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</si>
  <si>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</si>
  <si>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</si>
  <si>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</si>
  <si>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</si>
  <si>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</si>
  <si>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</si>
  <si>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</si>
  <si>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</si>
  <si>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</si>
  <si>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</si>
  <si>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</si>
  <si>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</si>
  <si>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</si>
  <si>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</si>
  <si>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</si>
  <si>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</si>
  <si>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</si>
  <si>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</si>
  <si>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</si>
  <si>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</si>
  <si>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</si>
  <si>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</si>
  <si>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</si>
  <si>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</si>
  <si>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</si>
  <si>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</si>
  <si>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</si>
  <si>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</si>
  <si>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</si>
  <si>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</si>
  <si>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</si>
  <si>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</si>
  <si>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</si>
  <si>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</si>
  <si>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</si>
  <si>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</si>
  <si>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</si>
  <si>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</si>
  <si>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</si>
  <si>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</si>
  <si>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</si>
  <si>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</si>
  <si>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</si>
  <si>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</si>
  <si>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</si>
  <si>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</si>
  <si>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</si>
  <si>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</si>
  <si>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</si>
  <si>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</si>
  <si>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</si>
  <si>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</si>
  <si>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</si>
  <si>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</si>
  <si>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</si>
  <si>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</si>
  <si>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</si>
  <si>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</si>
  <si>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</si>
  <si>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</si>
  <si>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</si>
  <si>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</si>
  <si>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</si>
  <si>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</si>
  <si>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</si>
  <si>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</si>
  <si>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</si>
  <si>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</si>
  <si>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</si>
  <si>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</si>
  <si>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</si>
  <si>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</si>
  <si>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</si>
  <si>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</si>
  <si>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</si>
  <si>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</si>
  <si>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</si>
  <si>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</si>
  <si>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</si>
  <si>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</si>
  <si>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</si>
  <si>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</si>
  <si>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</si>
  <si>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</si>
  <si>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</si>
  <si>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</si>
  <si>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</si>
  <si>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</si>
  <si>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</si>
  <si>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</si>
  <si>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</si>
  <si>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</si>
  <si>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</si>
  <si>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</si>
  <si>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</si>
  <si>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</si>
  <si>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</si>
  <si>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</si>
  <si>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</si>
  <si>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</si>
  <si>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</si>
  <si>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</si>
  <si>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</si>
  <si>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</si>
  <si>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</si>
  <si>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</si>
  <si>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</si>
  <si>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</si>
  <si>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</si>
  <si>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</si>
  <si>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</si>
  <si>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</si>
  <si>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</si>
  <si>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</si>
  <si>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</si>
  <si>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</si>
  <si>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</si>
  <si>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</si>
  <si>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</si>
  <si>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</si>
  <si>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</si>
  <si>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</si>
  <si>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</si>
  <si>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</si>
  <si>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</si>
  <si>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</si>
  <si>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</si>
  <si>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</si>
  <si>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</si>
  <si>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</si>
  <si>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</si>
  <si>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</si>
  <si>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</si>
  <si>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</si>
  <si>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</si>
  <si>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</si>
  <si>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</si>
  <si>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</si>
  <si>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</si>
  <si>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</si>
  <si>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</si>
  <si>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</si>
  <si>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</si>
  <si>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</si>
  <si>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</si>
  <si>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</si>
  <si>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</si>
  <si>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</si>
  <si>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</si>
  <si>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</si>
  <si>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</si>
  <si>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</si>
  <si>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</si>
  <si>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</si>
  <si>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</si>
  <si>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</si>
  <si>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</si>
  <si>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</si>
  <si>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</si>
  <si>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</si>
  <si>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</si>
  <si>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</si>
  <si>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</si>
  <si>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</si>
  <si>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</si>
  <si>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</si>
  <si>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</si>
  <si>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</si>
  <si>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</si>
  <si>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</si>
  <si>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</si>
  <si>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</si>
  <si>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</si>
  <si>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</si>
  <si>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</si>
  <si>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</si>
  <si>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</si>
  <si>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</si>
  <si>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</si>
  <si>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</si>
  <si>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</si>
  <si>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</si>
  <si>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</si>
  <si>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</si>
  <si>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</si>
  <si>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</si>
  <si>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</si>
  <si>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</si>
  <si>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</si>
  <si>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</si>
  <si>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</si>
  <si>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</si>
  <si>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</si>
  <si>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</si>
  <si>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</si>
  <si>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</si>
  <si>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</si>
  <si>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</si>
  <si>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</si>
  <si>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</si>
  <si>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</si>
  <si>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</si>
  <si>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</si>
  <si>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</si>
  <si>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</si>
  <si>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</si>
  <si>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</si>
  <si>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</si>
  <si>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</si>
  <si>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</si>
  <si>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</si>
  <si>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</si>
  <si>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</si>
  <si>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</si>
  <si>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</si>
  <si>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</si>
  <si>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</si>
  <si>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</si>
  <si>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</si>
  <si>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</si>
  <si>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</si>
  <si>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</si>
  <si>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</si>
  <si>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</si>
  <si>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</si>
  <si>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</si>
  <si>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</si>
  <si>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</si>
  <si>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</si>
  <si>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</si>
  <si>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</si>
  <si>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</si>
  <si>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</si>
  <si>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</si>
  <si>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</si>
  <si>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</si>
  <si>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</si>
  <si>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</si>
  <si>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</si>
  <si>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</si>
  <si>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</si>
  <si>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</si>
  <si>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</si>
  <si>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</si>
  <si>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</si>
  <si>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</si>
  <si>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</si>
  <si>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</si>
  <si>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</si>
  <si>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</si>
  <si>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</si>
  <si>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</si>
  <si>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</si>
  <si>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</si>
  <si>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</si>
  <si>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</si>
  <si>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</si>
  <si>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</si>
  <si>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</si>
  <si>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</si>
  <si>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</si>
  <si>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</si>
  <si>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</si>
  <si>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</si>
  <si>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</si>
  <si>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</si>
  <si>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</si>
  <si>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</si>
  <si>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</si>
  <si>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</si>
  <si>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</si>
  <si>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</si>
  <si>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</si>
  <si>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</si>
  <si>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</si>
  <si>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</si>
  <si>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</si>
  <si>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</si>
  <si>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</si>
  <si>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</si>
  <si>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</si>
  <si>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</si>
  <si>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</si>
  <si>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</si>
  <si>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</si>
  <si>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</si>
  <si>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</si>
  <si>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</si>
  <si>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</si>
  <si>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</si>
  <si>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</si>
  <si>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</si>
  <si>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</si>
  <si>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</si>
  <si>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</si>
  <si>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</si>
  <si>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</si>
  <si>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</si>
  <si>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</si>
  <si>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</si>
  <si>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</si>
  <si>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</si>
  <si>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</si>
  <si>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</si>
  <si>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</si>
  <si>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</si>
  <si>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</si>
  <si>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</si>
  <si>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</si>
  <si>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</si>
  <si>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</si>
  <si>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</si>
  <si>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</si>
  <si>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</si>
  <si>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</si>
  <si>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</si>
  <si>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</si>
  <si>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</si>
  <si>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</si>
  <si>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</si>
  <si>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</si>
  <si>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</si>
  <si>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</si>
  <si>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</si>
  <si>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</si>
  <si>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</si>
  <si>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</si>
  <si>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</si>
  <si>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</si>
  <si>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</si>
  <si>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</si>
  <si>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</si>
  <si>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</si>
  <si>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</si>
  <si>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</si>
  <si>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</si>
  <si>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</si>
  <si>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</si>
  <si>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</si>
  <si>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</si>
  <si>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</si>
  <si>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</si>
  <si>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</si>
  <si>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</si>
  <si>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</si>
  <si>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</si>
  <si>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</si>
  <si>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</si>
  <si>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</si>
  <si>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</si>
  <si>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</si>
  <si>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</si>
  <si>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</si>
  <si>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</si>
  <si>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</si>
  <si>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</si>
  <si>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</si>
  <si>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</si>
  <si>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</si>
  <si>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</si>
  <si>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</si>
  <si>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</si>
  <si>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</si>
  <si>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</si>
  <si>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</si>
  <si>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</si>
  <si>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</si>
  <si>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</si>
  <si>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</si>
  <si>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</si>
  <si>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</si>
  <si>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</si>
  <si>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</si>
  <si>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</si>
  <si>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</si>
  <si>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</si>
  <si>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</si>
  <si>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</si>
  <si>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</si>
  <si>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</si>
  <si>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</si>
  <si>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</si>
  <si>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</si>
  <si>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</si>
  <si>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</si>
  <si>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</si>
  <si>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</si>
  <si>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</si>
  <si>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</si>
  <si>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</si>
  <si>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</si>
  <si>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</si>
  <si>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</si>
  <si>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</si>
  <si>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</si>
  <si>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</si>
  <si>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</si>
  <si>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</si>
  <si>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</si>
  <si>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</si>
  <si>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</si>
  <si>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</si>
  <si>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</si>
  <si>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</si>
  <si>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</si>
  <si>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</si>
  <si>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</si>
  <si>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</si>
  <si>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</si>
  <si>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</si>
  <si>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</si>
  <si>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</si>
  <si>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</si>
  <si>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</si>
  <si>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</si>
  <si>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</si>
  <si>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</si>
  <si>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</si>
  <si>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</si>
  <si>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</si>
  <si>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</si>
  <si>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</si>
  <si>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</si>
  <si>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</si>
  <si>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</si>
  <si>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</si>
  <si>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</si>
  <si>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</si>
  <si>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</si>
  <si>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</si>
  <si>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</si>
  <si>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</si>
  <si>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</si>
  <si>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</si>
  <si>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</si>
  <si>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</si>
  <si>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</si>
  <si>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</si>
  <si>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</si>
  <si>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</si>
  <si>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</si>
  <si>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</si>
  <si>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</si>
  <si>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</si>
  <si>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</si>
  <si>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</si>
  <si>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</si>
  <si>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</si>
  <si>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</si>
  <si>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</si>
  <si>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</si>
  <si>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</si>
  <si>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</si>
  <si>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</si>
  <si>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</si>
  <si>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</si>
  <si>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</si>
  <si>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</si>
  <si>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</si>
  <si>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</si>
  <si>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</si>
  <si>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</si>
  <si>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</si>
  <si>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</si>
  <si>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</si>
  <si>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</si>
  <si>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</si>
  <si>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</si>
  <si>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</si>
  <si>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</si>
  <si>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</si>
  <si>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</si>
  <si>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</si>
  <si>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</si>
  <si>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</si>
  <si>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</si>
  <si>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</si>
  <si>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</si>
  <si>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</si>
  <si>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</si>
  <si>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</si>
  <si>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</si>
  <si>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</si>
  <si>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</si>
  <si>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</si>
  <si>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</si>
  <si>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</si>
  <si>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</si>
  <si>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</si>
  <si>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</si>
  <si>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</si>
  <si>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</si>
  <si>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</si>
  <si>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</si>
  <si>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</si>
  <si>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</si>
  <si>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</si>
  <si>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</si>
  <si>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</si>
  <si>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</si>
  <si>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</si>
  <si>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</si>
  <si>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</si>
  <si>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</si>
  <si>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</si>
  <si>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</si>
  <si>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</si>
  <si>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</si>
  <si>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</si>
  <si>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</si>
  <si>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</si>
  <si>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</si>
  <si>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</si>
  <si>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</si>
  <si>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</si>
  <si>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</si>
  <si>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</si>
  <si>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</si>
  <si>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</si>
  <si>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</si>
  <si>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</si>
  <si>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</si>
  <si>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</si>
  <si>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</si>
  <si>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</si>
  <si>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</si>
  <si>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</si>
  <si>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</si>
  <si>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</si>
  <si>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</si>
  <si>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</si>
  <si>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</si>
  <si>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</si>
  <si>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</si>
  <si>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</si>
  <si>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</si>
  <si>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</si>
  <si>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</si>
  <si>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</si>
  <si>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</si>
  <si>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</si>
  <si>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</si>
  <si>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</si>
  <si>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</si>
  <si>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</si>
  <si>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</si>
  <si>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</si>
  <si>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</si>
  <si>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</si>
  <si>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</si>
  <si>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</si>
  <si>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</si>
  <si>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</si>
  <si>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</si>
  <si>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</si>
  <si>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</si>
  <si>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</si>
  <si>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</si>
  <si>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</si>
  <si>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</si>
  <si>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</si>
  <si>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</si>
  <si>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</si>
  <si>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</si>
  <si>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</si>
  <si>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</si>
  <si>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</si>
  <si>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</si>
  <si>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</si>
  <si>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</si>
  <si>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</si>
  <si>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</si>
  <si>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</si>
  <si>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</si>
  <si>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</si>
  <si>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</si>
  <si>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</si>
  <si>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</si>
  <si>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</si>
  <si>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</si>
  <si>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</si>
  <si>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</si>
  <si>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</si>
  <si>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</si>
  <si>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</si>
  <si>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</si>
  <si>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</si>
  <si>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</si>
  <si>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</si>
  <si>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</si>
  <si>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</si>
  <si>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</si>
  <si>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</si>
  <si>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</si>
  <si>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</si>
  <si>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</si>
  <si>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</si>
  <si>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</si>
  <si>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</si>
  <si>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</si>
  <si>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</si>
  <si>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</si>
  <si>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</si>
  <si>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</si>
  <si>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</si>
  <si>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</si>
  <si>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</si>
  <si>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</si>
  <si>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</si>
  <si>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</si>
  <si>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</si>
  <si>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</si>
  <si>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</si>
  <si>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</si>
  <si>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</si>
  <si>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</si>
  <si>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</si>
  <si>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</si>
  <si>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</si>
  <si>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</si>
  <si>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</si>
  <si>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</si>
  <si>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</si>
  <si>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</si>
  <si>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</si>
  <si>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</si>
  <si>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</si>
  <si>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</si>
  <si>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</si>
  <si>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</si>
  <si>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</si>
  <si>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</si>
  <si>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</si>
  <si>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</si>
  <si>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</si>
  <si>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</si>
  <si>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</si>
  <si>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</si>
  <si>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</si>
  <si>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</si>
  <si>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</si>
  <si>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</si>
  <si>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</si>
  <si>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</si>
  <si>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</si>
  <si>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</si>
  <si>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</si>
  <si>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</si>
  <si>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</si>
  <si>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</si>
  <si>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</si>
  <si>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</si>
  <si>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</si>
  <si>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</si>
  <si>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</si>
  <si>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</si>
  <si>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</si>
  <si>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</si>
  <si>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</si>
  <si>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</si>
  <si>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</si>
  <si>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</si>
  <si>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</si>
  <si>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</si>
  <si>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</si>
  <si>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</si>
  <si>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</si>
  <si>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</si>
  <si>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</si>
  <si>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</si>
  <si>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</si>
  <si>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</si>
  <si>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</si>
  <si>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</si>
  <si>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</si>
  <si>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</si>
  <si>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</si>
  <si>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</si>
  <si>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</si>
  <si>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</si>
  <si>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</si>
  <si>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</si>
  <si>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</si>
  <si>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</si>
  <si>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</si>
  <si>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</si>
  <si>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</si>
  <si>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</si>
  <si>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</si>
  <si>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</si>
  <si>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</si>
  <si>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</si>
  <si>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</si>
  <si>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</si>
  <si>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</si>
  <si>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</si>
  <si>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</si>
  <si>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</si>
  <si>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</si>
  <si>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</si>
  <si>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</si>
  <si>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</si>
  <si>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</si>
  <si>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</si>
  <si>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</si>
  <si>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</si>
  <si>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</si>
  <si>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</si>
  <si>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</si>
  <si>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</si>
  <si>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</si>
  <si>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</si>
  <si>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</si>
  <si>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</si>
  <si>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</si>
  <si>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</si>
  <si>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</si>
  <si>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</si>
  <si>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</si>
  <si>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</si>
  <si>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</si>
  <si>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</si>
  <si>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</si>
  <si>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</si>
  <si>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</si>
  <si>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</si>
  <si>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</si>
  <si>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</si>
  <si>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</si>
  <si>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</si>
  <si>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</si>
  <si>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</si>
  <si>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</si>
  <si>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</si>
  <si>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</si>
  <si>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</si>
  <si>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</si>
  <si>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</si>
  <si>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</si>
  <si>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</si>
  <si>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</si>
  <si>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</si>
  <si>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</si>
  <si>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</si>
  <si>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</si>
  <si>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</si>
  <si>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</si>
  <si>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</si>
  <si>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</si>
  <si>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</si>
  <si>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</si>
  <si>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</si>
  <si>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</si>
  <si>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</si>
  <si>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</si>
  <si>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</si>
  <si>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</si>
  <si>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</si>
  <si>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</si>
  <si>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</si>
  <si>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</si>
  <si>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</si>
  <si>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</si>
  <si>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</si>
  <si>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</si>
  <si>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</si>
  <si>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</si>
  <si>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</si>
  <si>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</si>
  <si>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</si>
  <si>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</si>
  <si>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</si>
  <si>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</si>
  <si>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</si>
  <si>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</si>
  <si>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</si>
  <si>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</si>
  <si>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</si>
  <si>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</si>
  <si>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</si>
  <si>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</si>
  <si>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</si>
  <si>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</si>
  <si>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</si>
  <si>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</si>
  <si>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</si>
  <si>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</si>
  <si>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</si>
  <si>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</si>
  <si>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</si>
  <si>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</si>
  <si>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</si>
  <si>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</si>
  <si>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</si>
  <si>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</si>
  <si>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</si>
  <si>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</si>
  <si>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</si>
  <si>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</si>
  <si>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</si>
  <si>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</si>
  <si>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FECHAMENTO REMOVÍVEL DE ABERTURA NO PISO EM MADEIRA - 1 MONTAGEM EM OBRA. AF_03/2024</t>
  </si>
  <si>
    <t>MONTAGEM E DESMONTAGEM DE ANDAIME TUBULAR TIPO "TORRE" (EXCLUSIVE ANDAIME E LIMPEZA).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</si>
  <si>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</si>
  <si>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</si>
  <si>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</si>
  <si>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</si>
  <si>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</si>
  <si>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</si>
  <si>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</si>
  <si>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</si>
  <si>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</si>
  <si>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</si>
  <si>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</si>
  <si>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</si>
  <si>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</si>
  <si>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</si>
  <si>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</si>
  <si>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</si>
  <si>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</si>
  <si>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</si>
  <si>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Profissionais mensalistas</t>
  </si>
  <si>
    <t>Profissionais horistas</t>
  </si>
  <si>
    <t>Fonte: FGV IBRE</t>
  </si>
  <si>
    <t>BIÓLOGO</t>
  </si>
  <si>
    <t>Gerenciamento de Áreas Contaminadas (GAC)</t>
  </si>
  <si>
    <t>ESTUDOS AMBIENTAIS</t>
  </si>
  <si>
    <t>TOTAL DOS CUSTOS OPERACIONAIS (P1 + P2 + P3 + P4 + P5 + P6 + P7 + P8)</t>
  </si>
  <si>
    <t>Und</t>
  </si>
  <si>
    <t>TOTAL (R$)</t>
  </si>
  <si>
    <t>SUBTOTAL</t>
  </si>
  <si>
    <t xml:space="preserve">BDI </t>
  </si>
  <si>
    <t>TOTAL GERAL</t>
  </si>
  <si>
    <t>TOTAL ACUMULADO</t>
  </si>
  <si>
    <t>DESCRIMINAÇÃO DOS SERVIÇOS</t>
  </si>
  <si>
    <t>MÊS 1</t>
  </si>
  <si>
    <t>MÊS 2</t>
  </si>
  <si>
    <t>MÊS 3</t>
  </si>
  <si>
    <t>MÊS 4</t>
  </si>
  <si>
    <t>MÊS 5</t>
  </si>
  <si>
    <t>MÊS 6</t>
  </si>
  <si>
    <t>MÊS 7</t>
  </si>
  <si>
    <t>MÊS 8</t>
  </si>
  <si>
    <t>MÊS 9</t>
  </si>
  <si>
    <t>MÊS 10</t>
  </si>
  <si>
    <t>MÊS 11</t>
  </si>
  <si>
    <t>MÊS 12</t>
  </si>
  <si>
    <t>P3 - Avaliação Preliminar - UTMB Asa Sul</t>
  </si>
  <si>
    <t>P4 - Investigação Confirmatória - DL Norte</t>
  </si>
  <si>
    <t>P5 - Investigação Confirmatória - Transbordo de Brazlândia</t>
  </si>
  <si>
    <t>P6 - Avaliação Preliminar - Transbordo do Gama</t>
  </si>
  <si>
    <t>P7 - Avaliação Preliminar - Transbordo de Sobradinho</t>
  </si>
  <si>
    <t>P8 - Avaliação Preliminar - UTMB P Sul</t>
  </si>
  <si>
    <t>1.0</t>
  </si>
  <si>
    <t>1.1</t>
  </si>
  <si>
    <t>1.2</t>
  </si>
  <si>
    <t>Aprimoramento do Modelo Conceitual de Área (MCA)</t>
  </si>
  <si>
    <t xml:space="preserve">Levantamento de Dados e Inspeção de Reconhecimento da Área </t>
  </si>
  <si>
    <t>Plano de Amostragem para Investigação Detalhada</t>
  </si>
  <si>
    <t>Refinamento do Modelo Conceitual da Avaliação Preliminar</t>
  </si>
  <si>
    <t>Plano de Amostragem, Coleta, Análises e Interpretação dos Dados</t>
  </si>
  <si>
    <t>Modelo Conceitual da Investigação Confirmatória (MCA 2)</t>
  </si>
  <si>
    <t>Relatório Técnico da Investigação Confirmatória</t>
  </si>
  <si>
    <t>Modelo Conceitual de Área (MCA)</t>
  </si>
  <si>
    <t>2.0</t>
  </si>
  <si>
    <t>2.1</t>
  </si>
  <si>
    <t>2.2</t>
  </si>
  <si>
    <t>2.3</t>
  </si>
  <si>
    <t>3.0</t>
  </si>
  <si>
    <t>3.1</t>
  </si>
  <si>
    <t>3.2</t>
  </si>
  <si>
    <t>3.3</t>
  </si>
  <si>
    <t>4.0</t>
  </si>
  <si>
    <t>4.1</t>
  </si>
  <si>
    <t>4.2</t>
  </si>
  <si>
    <t>4.3</t>
  </si>
  <si>
    <t>4.4</t>
  </si>
  <si>
    <t>5.0</t>
  </si>
  <si>
    <t>5.1</t>
  </si>
  <si>
    <t>5.2</t>
  </si>
  <si>
    <t>5.3</t>
  </si>
  <si>
    <t>5.4</t>
  </si>
  <si>
    <t>6.0</t>
  </si>
  <si>
    <t>6.1</t>
  </si>
  <si>
    <t>6.2</t>
  </si>
  <si>
    <t>6.3</t>
  </si>
  <si>
    <t>7.0</t>
  </si>
  <si>
    <t>7.1</t>
  </si>
  <si>
    <t>7.2</t>
  </si>
  <si>
    <t>7.3</t>
  </si>
  <si>
    <t>8.0</t>
  </si>
  <si>
    <t>8.1</t>
  </si>
  <si>
    <t>8.2</t>
  </si>
  <si>
    <t>8.3</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</si>
  <si>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</si>
  <si>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</si>
  <si>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</si>
  <si>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</si>
  <si>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</si>
  <si>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</si>
  <si>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</si>
  <si>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</si>
  <si>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</si>
  <si>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</si>
  <si>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</si>
  <si>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</si>
  <si>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EXECUÇÃO DE GRAMPO PARA SOLO GRAMPEADO COM COMPRIMENTO MAIOR QUE 10 M, DIÂMETRO DE 7 CM, PERFURAÇÃO COM EQUIPAMENTO MANUAL E ARMADURA COM DIÂMETRO DE 20 MM. AF_07/2024</t>
  </si>
  <si>
    <t>ARRASAMENTO MECÂNICO DE ESTACA METÁLICA, PERFIL LAMINADO TIPO  I  FAMÍLIA 250. AF_05/2021</t>
  </si>
  <si>
    <t>CORTE E DOBRA DE AÇO CA-50, DIÂMETRO DE 32 MM. AF_06/2022</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</si>
  <si>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</si>
  <si>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</si>
  <si>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</si>
  <si>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</si>
  <si>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</si>
  <si>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</si>
  <si>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</si>
  <si>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</si>
  <si>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</si>
  <si>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</si>
  <si>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</si>
  <si>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</si>
  <si>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</si>
  <si>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</si>
  <si>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</si>
  <si>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</si>
  <si>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</si>
  <si>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</si>
  <si>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</si>
  <si>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</si>
  <si>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</si>
  <si>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</si>
  <si>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</si>
  <si>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</si>
  <si>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</si>
  <si>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</si>
  <si>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</si>
  <si>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</si>
  <si>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</si>
  <si>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</si>
  <si>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</si>
  <si>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</si>
  <si>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</si>
  <si>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</si>
  <si>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</si>
  <si>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</si>
  <si>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</si>
  <si>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</si>
  <si>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</si>
  <si>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</si>
  <si>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</si>
  <si>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</si>
  <si>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</si>
  <si>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</si>
  <si>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</si>
  <si>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</si>
  <si>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</si>
  <si>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</si>
  <si>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</si>
  <si>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</si>
  <si>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</si>
  <si>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</si>
  <si>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</si>
  <si>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</si>
  <si>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</si>
  <si>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</si>
  <si>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</si>
  <si>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</si>
  <si>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</si>
  <si>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</si>
  <si>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</si>
  <si>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</si>
  <si>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</si>
  <si>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</si>
  <si>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</si>
  <si>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</si>
  <si>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</si>
  <si>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</si>
  <si>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</si>
  <si>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</si>
  <si>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</si>
  <si>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</si>
  <si>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</si>
  <si>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</si>
  <si>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</si>
  <si>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</si>
  <si>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</si>
  <si>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</si>
  <si>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</si>
  <si>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</si>
  <si>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</si>
  <si>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</si>
  <si>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</si>
  <si>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</si>
  <si>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</si>
  <si>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</si>
  <si>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</si>
  <si>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</si>
  <si>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</si>
  <si>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</si>
  <si>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</si>
  <si>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</si>
  <si>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</si>
  <si>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</si>
  <si>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</si>
  <si>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</si>
  <si>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</si>
  <si>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</si>
  <si>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</si>
  <si>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</si>
  <si>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</si>
  <si>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</si>
  <si>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</si>
  <si>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</si>
  <si>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</si>
  <si>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</si>
  <si>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</si>
  <si>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</si>
  <si>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</si>
  <si>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</si>
  <si>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</si>
  <si>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</si>
  <si>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</si>
  <si>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</si>
  <si>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</si>
  <si>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</si>
  <si>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</si>
  <si>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</si>
  <si>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</si>
  <si>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</si>
  <si>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</si>
  <si>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</si>
  <si>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</si>
  <si>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</si>
  <si>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</si>
  <si>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</si>
  <si>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</si>
  <si>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</si>
  <si>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</si>
  <si>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</si>
  <si>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</si>
  <si>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</si>
  <si>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</si>
  <si>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</si>
  <si>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</si>
  <si>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</si>
  <si>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</si>
  <si>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</si>
  <si>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</si>
  <si>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</si>
  <si>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</si>
  <si>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</si>
  <si>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</si>
  <si>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</si>
  <si>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</si>
  <si>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</si>
  <si>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</si>
  <si>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</si>
  <si>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</si>
  <si>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</si>
  <si>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</si>
  <si>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</si>
  <si>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</si>
  <si>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</si>
  <si>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</si>
  <si>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</si>
  <si>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</si>
  <si>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</si>
  <si>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</si>
  <si>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</si>
  <si>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</si>
  <si>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</si>
  <si>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</si>
  <si>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</si>
  <si>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</si>
  <si>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</si>
  <si>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</si>
  <si>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</si>
  <si>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</si>
  <si>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</si>
  <si>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</si>
  <si>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</si>
  <si>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</si>
  <si>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</si>
  <si>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</si>
  <si>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</si>
  <si>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</si>
  <si>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</si>
  <si>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</si>
  <si>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</si>
  <si>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</si>
  <si>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</si>
  <si>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</si>
  <si>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</si>
  <si>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</si>
  <si>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</si>
  <si>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</si>
  <si>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</si>
  <si>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</si>
  <si>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</si>
  <si>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</si>
  <si>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</si>
  <si>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</si>
  <si>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</si>
  <si>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</si>
  <si>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</si>
  <si>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</si>
  <si>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</si>
  <si>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</si>
  <si>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</si>
  <si>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</si>
  <si>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</si>
  <si>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</si>
  <si>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</si>
  <si>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</si>
  <si>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</si>
  <si>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</si>
  <si>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</si>
  <si>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</si>
  <si>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</si>
  <si>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</si>
  <si>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</si>
  <si>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</si>
  <si>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</si>
  <si>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</si>
  <si>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</si>
  <si>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</si>
  <si>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</si>
  <si>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</si>
  <si>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</si>
  <si>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</si>
  <si>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</si>
  <si>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</si>
  <si>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</si>
  <si>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</si>
  <si>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</si>
  <si>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</si>
  <si>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</si>
  <si>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</si>
  <si>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</si>
  <si>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</si>
  <si>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</si>
  <si>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</si>
  <si>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</si>
  <si>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</si>
  <si>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</si>
  <si>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</si>
  <si>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</si>
  <si>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</si>
  <si>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</si>
  <si>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</si>
  <si>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</si>
  <si>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</si>
  <si>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PONTEIRAS DE PROTEÇÃO DE PONTAS E VERGALHÕES EXPOSTOS EM FUNDAÇÕES. AF_03/2024</t>
  </si>
  <si>
    <t>Coordenador ambiental</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</si>
  <si>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</si>
  <si>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</si>
  <si>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</si>
  <si>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</si>
  <si>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</si>
  <si>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</si>
  <si>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</si>
  <si>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</si>
  <si>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</si>
  <si>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</si>
  <si>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</si>
  <si>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</si>
  <si>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</si>
  <si>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</si>
  <si>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</si>
  <si>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</si>
  <si>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</si>
  <si>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</si>
  <si>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</si>
  <si>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</si>
  <si>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</si>
  <si>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</si>
  <si>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</si>
  <si>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</si>
  <si>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</si>
  <si>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</si>
  <si>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</si>
  <si>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</si>
  <si>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</si>
  <si>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</si>
  <si>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</si>
  <si>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</si>
  <si>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</si>
  <si>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</si>
  <si>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</si>
  <si>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</si>
  <si>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</si>
  <si>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</si>
  <si>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</si>
  <si>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</si>
  <si>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</si>
  <si>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</si>
  <si>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</si>
  <si>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</si>
  <si>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</si>
  <si>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</si>
  <si>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</si>
  <si>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</si>
  <si>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</si>
  <si>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</si>
  <si>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</si>
  <si>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</si>
  <si>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</si>
  <si>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</si>
  <si>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</si>
  <si>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</si>
  <si>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</si>
  <si>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</si>
  <si>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</si>
  <si>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</si>
  <si>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</si>
  <si>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</si>
  <si>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</si>
  <si>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</si>
  <si>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</si>
  <si>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</si>
  <si>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</si>
  <si>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</si>
  <si>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</si>
  <si>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</si>
  <si>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</si>
  <si>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</si>
  <si>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</si>
  <si>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</si>
  <si>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</si>
  <si>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</si>
  <si>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</si>
  <si>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</si>
  <si>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</si>
  <si>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</si>
  <si>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</si>
  <si>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</si>
  <si>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</si>
  <si>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</si>
  <si>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</si>
  <si>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</si>
  <si>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</si>
  <si>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</si>
  <si>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</si>
  <si>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</si>
  <si>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</si>
  <si>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</si>
  <si>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</si>
  <si>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</si>
  <si>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</si>
  <si>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</si>
  <si>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</si>
  <si>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</si>
  <si>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</si>
  <si>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</si>
  <si>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</si>
  <si>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</si>
  <si>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</si>
  <si>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</si>
  <si>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</si>
  <si>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</si>
  <si>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</si>
  <si>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</si>
  <si>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</si>
  <si>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</si>
  <si>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</si>
  <si>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</si>
  <si>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</si>
  <si>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</si>
  <si>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</si>
  <si>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</si>
  <si>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</si>
  <si>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</si>
  <si>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</si>
  <si>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</si>
  <si>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</si>
  <si>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</si>
  <si>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</si>
  <si>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</si>
  <si>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</si>
  <si>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</si>
  <si>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</si>
  <si>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</si>
  <si>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</si>
  <si>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</si>
  <si>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</si>
  <si>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</si>
  <si>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</si>
  <si>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</si>
  <si>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</si>
  <si>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</si>
  <si>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</si>
  <si>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P2 - Avaliação Preliminar - Aterro Sanitário de Brasília</t>
  </si>
  <si>
    <t>SINAPI Não Desonerado DEZ/2024 e SICRO OUT/2024</t>
  </si>
  <si>
    <t>P1 - Complementação de Investigação Confirmatória - Aterro Controlado do Jóquei</t>
  </si>
  <si>
    <t>Relatório de Avaliação Preliminar</t>
  </si>
  <si>
    <t>Acessibilidade</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</si>
  <si>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</si>
  <si>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</si>
  <si>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</si>
  <si>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</si>
  <si>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</si>
  <si>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</si>
  <si>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</si>
  <si>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</si>
  <si>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</si>
  <si>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</si>
  <si>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t>
  </si>
  <si>
    <t>Alvenarias Diversas</t>
  </si>
  <si>
    <t>ALVENARIA DE VEDAÇÃO DE BLOCO DE SOLO-CIMENTO (TIJOLO ECOLÓGICO) DE 7X15X30CM  (ESPESSURA 15CM). AF_05/2020</t>
  </si>
  <si>
    <t>Argamassas</t>
  </si>
  <si>
    <t>ARGAMASSA TRAÇO 1:0,5:4,5  (EM VOLUME DE CIMENTO, CAL E AREIA MÉDIA ÚMIDA), PREPARO MECÂNICO COM BETONEIRA 250 L.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</si>
  <si>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</si>
  <si>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</si>
  <si>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</si>
  <si>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</si>
  <si>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MÉDIA ÚMIDA),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</si>
  <si>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</si>
  <si>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</si>
  <si>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</si>
  <si>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</si>
  <si>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</si>
  <si>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</si>
  <si>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</si>
  <si>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</si>
  <si>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</si>
  <si>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</si>
  <si>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</si>
  <si>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</si>
  <si>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</si>
  <si>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</si>
  <si>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</si>
  <si>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Armação de Estacas</t>
  </si>
  <si>
    <t>Armação para Estruturas de Concreto Armado</t>
  </si>
  <si>
    <t>Arrasamento de Estacas</t>
  </si>
  <si>
    <t>Asfalto</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</si>
  <si>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</si>
  <si>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</si>
  <si>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Tubos de Esgoto em PVC e PEAD</t>
  </si>
  <si>
    <t>Assentamento de Tubos de PVC e Metálicos em Redes de Água</t>
  </si>
  <si>
    <t>Assentamento de tubos de esgoto ou drenagem pluvial em concreto</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</si>
  <si>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</si>
  <si>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</si>
  <si>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</si>
  <si>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</si>
  <si>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</si>
  <si>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</si>
  <si>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</si>
  <si>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</si>
  <si>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Aterro e Reaterro de Valas</t>
  </si>
  <si>
    <t>Aterros, Bases, Sub bases e Imprimações</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</si>
  <si>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</si>
  <si>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</si>
  <si>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</si>
  <si>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</si>
  <si>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</si>
  <si>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</si>
  <si>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</si>
  <si>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</si>
  <si>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</si>
  <si>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</si>
  <si>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</si>
  <si>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</si>
  <si>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</si>
  <si>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</si>
  <si>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</si>
  <si>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</si>
  <si>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</si>
  <si>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</si>
  <si>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</si>
  <si>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</si>
  <si>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</si>
  <si>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</si>
  <si>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</si>
  <si>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</si>
  <si>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</si>
  <si>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</si>
  <si>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</si>
  <si>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</si>
  <si>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</si>
  <si>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</si>
  <si>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</si>
  <si>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</si>
  <si>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</si>
  <si>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</si>
  <si>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</si>
  <si>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</si>
  <si>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</si>
  <si>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</si>
  <si>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</si>
  <si>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</si>
  <si>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</si>
  <si>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</si>
  <si>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</si>
  <si>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</si>
  <si>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</si>
  <si>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</si>
  <si>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</si>
  <si>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</si>
  <si>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</si>
  <si>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</si>
  <si>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</si>
  <si>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</si>
  <si>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</si>
  <si>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</si>
  <si>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</si>
  <si>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</si>
  <si>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</si>
  <si>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</si>
  <si>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</si>
  <si>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</si>
  <si>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</si>
  <si>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</si>
  <si>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</si>
  <si>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</si>
  <si>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</si>
  <si>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</si>
  <si>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</si>
  <si>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</si>
  <si>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</si>
  <si>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</si>
  <si>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</si>
  <si>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</si>
  <si>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</si>
  <si>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</si>
  <si>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</si>
  <si>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</si>
  <si>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</si>
  <si>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</si>
  <si>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</si>
  <si>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</si>
  <si>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</si>
  <si>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</si>
  <si>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</si>
  <si>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</si>
  <si>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</si>
  <si>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</si>
  <si>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</si>
  <si>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</si>
  <si>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Bocas para Bueiros</t>
  </si>
  <si>
    <t>Bombas Hidráulicas - Centrífugas, Horizontais e Submersíveis</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</si>
  <si>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</si>
  <si>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</si>
  <si>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</si>
  <si>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</si>
  <si>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</si>
  <si>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</si>
  <si>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</si>
  <si>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</si>
  <si>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</si>
  <si>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</si>
  <si>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</si>
  <si>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</si>
  <si>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Brises</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</si>
  <si>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</si>
  <si>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</si>
  <si>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</si>
  <si>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</si>
  <si>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Caixas Enterradas</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</si>
  <si>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</si>
  <si>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</si>
  <si>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</si>
  <si>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Caixas de Água para Edificações</t>
  </si>
  <si>
    <t>Canaletas, Grelhas e Caixas com Grelha para Drenagem</t>
  </si>
  <si>
    <t>CANALETA DE CONCRETO POLIMÉRICO COM GRELHA, LARGURA DE 13 CM - FORNECIMENTO E INSTALAÇÃO. AF_08/2021</t>
  </si>
  <si>
    <t>Cercas, Protetores e Alambrados</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</si>
  <si>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</si>
  <si>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</si>
  <si>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</si>
  <si>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Chapisco</t>
  </si>
  <si>
    <t>Concretagem para Estruturas de Concreto Armado</t>
  </si>
  <si>
    <t>Concreto Projetado</t>
  </si>
  <si>
    <t>REVESTIMENTO VEGETAL PARA SOLO GRAMPEADO VERDE, ATRAVÉS DE HIDROSSEMEADURA. AF_07/2024</t>
  </si>
  <si>
    <t>Concreto Protendido</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</si>
  <si>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</si>
  <si>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</si>
  <si>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</si>
  <si>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</si>
  <si>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</si>
  <si>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</si>
  <si>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</si>
  <si>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</si>
  <si>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</si>
  <si>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</si>
  <si>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</si>
  <si>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</si>
  <si>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</si>
  <si>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</si>
  <si>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</si>
  <si>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</si>
  <si>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</si>
  <si>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</si>
  <si>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</si>
  <si>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</si>
  <si>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</si>
  <si>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</si>
  <si>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</si>
  <si>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</si>
  <si>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</si>
  <si>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</si>
  <si>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</si>
  <si>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</si>
  <si>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</si>
  <si>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</si>
  <si>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</si>
  <si>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</si>
  <si>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</si>
  <si>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</si>
  <si>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</si>
  <si>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</si>
  <si>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</si>
  <si>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</si>
  <si>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</si>
  <si>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</si>
  <si>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</si>
  <si>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</si>
  <si>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</si>
  <si>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</si>
  <si>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</si>
  <si>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</si>
  <si>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</si>
  <si>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t>
  </si>
  <si>
    <t>Custos Horários Produtivo e Improdutivo dos Equipamentos</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</si>
  <si>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</si>
  <si>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</si>
  <si>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</si>
  <si>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</si>
  <si>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</si>
  <si>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</si>
  <si>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</si>
  <si>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</si>
  <si>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</si>
  <si>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</si>
  <si>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</si>
  <si>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</si>
  <si>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</si>
  <si>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</si>
  <si>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</si>
  <si>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</si>
  <si>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</si>
  <si>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</si>
  <si>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</si>
  <si>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</si>
  <si>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</si>
  <si>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</si>
  <si>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</si>
  <si>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</si>
  <si>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</si>
  <si>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</si>
  <si>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</si>
  <si>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</si>
  <si>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</si>
  <si>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</si>
  <si>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</si>
  <si>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</si>
  <si>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</si>
  <si>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</si>
  <si>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</si>
  <si>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</si>
  <si>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</si>
  <si>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</si>
  <si>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</si>
  <si>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</si>
  <si>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</si>
  <si>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</si>
  <si>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</si>
  <si>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</si>
  <si>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</si>
  <si>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</si>
  <si>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</si>
  <si>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</si>
  <si>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</si>
  <si>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</si>
  <si>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</si>
  <si>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</si>
  <si>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</si>
  <si>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</si>
  <si>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</si>
  <si>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</si>
  <si>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</si>
  <si>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</si>
  <si>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</si>
  <si>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</si>
  <si>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</si>
  <si>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</si>
  <si>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</si>
  <si>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</si>
  <si>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</si>
  <si>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</si>
  <si>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</si>
  <si>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</si>
  <si>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</si>
  <si>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</si>
  <si>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</si>
  <si>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</si>
  <si>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</si>
  <si>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</si>
  <si>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</si>
  <si>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</si>
  <si>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</si>
  <si>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</si>
  <si>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</si>
  <si>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</si>
  <si>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</si>
  <si>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</si>
  <si>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</si>
  <si>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</si>
  <si>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</si>
  <si>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</si>
  <si>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</si>
  <si>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</si>
  <si>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</si>
  <si>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</si>
  <si>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</si>
  <si>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</si>
  <si>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Demolições e Remoções</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</si>
  <si>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</si>
  <si>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</si>
  <si>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Depreciação, Juros, Impostos e Seguros, Manutenção e Materiais na Operação dos Equipamentos</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</si>
  <si>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</si>
  <si>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</si>
  <si>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</si>
  <si>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</si>
  <si>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</si>
  <si>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</si>
  <si>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</si>
  <si>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</si>
  <si>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</si>
  <si>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</si>
  <si>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</si>
  <si>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</si>
  <si>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</si>
  <si>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</si>
  <si>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</si>
  <si>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</si>
  <si>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</si>
  <si>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</si>
  <si>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</si>
  <si>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</si>
  <si>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</si>
  <si>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</si>
  <si>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</si>
  <si>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</si>
  <si>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</si>
  <si>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</si>
  <si>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</si>
  <si>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</si>
  <si>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</si>
  <si>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</si>
  <si>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</si>
  <si>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</si>
  <si>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</si>
  <si>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</si>
  <si>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</si>
  <si>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</si>
  <si>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</si>
  <si>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</si>
  <si>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</si>
  <si>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</si>
  <si>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</si>
  <si>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</si>
  <si>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</si>
  <si>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</si>
  <si>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</si>
  <si>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</si>
  <si>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</si>
  <si>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</si>
  <si>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</si>
  <si>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</si>
  <si>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</si>
  <si>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</si>
  <si>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</si>
  <si>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</si>
  <si>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</si>
  <si>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</si>
  <si>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</si>
  <si>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</si>
  <si>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</si>
  <si>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</si>
  <si>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</si>
  <si>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</si>
  <si>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</si>
  <si>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</si>
  <si>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</si>
  <si>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</si>
  <si>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</si>
  <si>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</si>
  <si>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</si>
  <si>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</si>
  <si>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</si>
  <si>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</si>
  <si>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</si>
  <si>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</si>
  <si>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</si>
  <si>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</si>
  <si>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</si>
  <si>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</si>
  <si>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</si>
  <si>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</si>
  <si>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</si>
  <si>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</si>
  <si>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</si>
  <si>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</si>
  <si>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</si>
  <si>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</si>
  <si>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</si>
  <si>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</si>
  <si>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</si>
  <si>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</si>
  <si>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</si>
  <si>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</si>
  <si>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</si>
  <si>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</si>
  <si>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</si>
  <si>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</si>
  <si>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</si>
  <si>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</si>
  <si>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</si>
  <si>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</si>
  <si>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</si>
  <si>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</si>
  <si>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</si>
  <si>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</si>
  <si>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</si>
  <si>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</si>
  <si>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</si>
  <si>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</si>
  <si>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</si>
  <si>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</si>
  <si>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</si>
  <si>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</si>
  <si>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</si>
  <si>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</si>
  <si>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</si>
  <si>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</si>
  <si>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</si>
  <si>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</si>
  <si>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</si>
  <si>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</si>
  <si>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</si>
  <si>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</si>
  <si>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</si>
  <si>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</si>
  <si>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</si>
  <si>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</si>
  <si>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</si>
  <si>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</si>
  <si>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</si>
  <si>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</si>
  <si>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</si>
  <si>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</si>
  <si>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</si>
  <si>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</si>
  <si>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</si>
  <si>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</si>
  <si>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</si>
  <si>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</si>
  <si>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</si>
  <si>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</si>
  <si>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</si>
  <si>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</si>
  <si>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Dissipadores de Energia</t>
  </si>
  <si>
    <t>Dragagem</t>
  </si>
  <si>
    <t>DRAGAGEM DE MATERIAIS DE 1A CATEGORIA E COMPOSTOS ORGÂNICOS E INORGÂNICOS COM DRAGLINE (CAÇAMBA: 0,76 M3/ 43 T). AF_03/2024</t>
  </si>
  <si>
    <t>Drenagem de ar condicionado</t>
  </si>
  <si>
    <t>CAIXA DE PASSAGEM PARA AR CONDICIONADO - FORNECIMENTO E INSTALAÇÃO. AF_08/2022</t>
  </si>
  <si>
    <t>Drenos</t>
  </si>
  <si>
    <t>DRENO EM MURO DE CONTENÇÃO, EXECUTADO NO PÉ DO MURO, COM TUBO DE PEAD CORRUGADO FLEXÍVEL PERFURADO, ENVOLVIDO COM GEOCOMPOSTO DRENANTE. AF_07/2021</t>
  </si>
  <si>
    <t>GEOCOMPOSTO DRENANTE, INSTALADO EM MURO DE CONTENÇÃO - EXCLUSIVE DRENO NO PÉ DO MURO. AF_07/2021</t>
  </si>
  <si>
    <t>LUVA DE PEAD, DN 100 MM, INSTALADA EM DRENO  - FORNECIMENTO E INSTALAÇÃO. AF_07/2021</t>
  </si>
  <si>
    <t>Dutos para ar condicionado</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</si>
  <si>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</si>
  <si>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</si>
  <si>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</si>
  <si>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</si>
  <si>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</si>
  <si>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</si>
  <si>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</si>
  <si>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</si>
  <si>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</si>
  <si>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</si>
  <si>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</si>
  <si>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</si>
  <si>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</si>
  <si>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</si>
  <si>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</si>
  <si>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</si>
  <si>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</si>
  <si>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</si>
  <si>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</si>
  <si>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</si>
  <si>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</si>
  <si>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</si>
  <si>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</si>
  <si>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</si>
  <si>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</si>
  <si>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</si>
  <si>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</si>
  <si>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</si>
  <si>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</si>
  <si>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</si>
  <si>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</si>
  <si>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</si>
  <si>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</si>
  <si>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</si>
  <si>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</si>
  <si>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</si>
  <si>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</si>
  <si>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</si>
  <si>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</si>
  <si>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</si>
  <si>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</si>
  <si>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</si>
  <si>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</si>
  <si>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</si>
  <si>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</si>
  <si>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</si>
  <si>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</si>
  <si>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</si>
  <si>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Eletrocalhas</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</si>
  <si>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</si>
  <si>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</si>
  <si>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</si>
  <si>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</si>
  <si>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</si>
  <si>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</si>
  <si>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</si>
  <si>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</si>
  <si>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</si>
  <si>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</si>
  <si>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</si>
  <si>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</si>
  <si>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</si>
  <si>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</si>
  <si>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</si>
  <si>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</si>
  <si>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</si>
  <si>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</si>
  <si>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</si>
  <si>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</si>
  <si>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</si>
  <si>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</si>
  <si>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</si>
  <si>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</si>
  <si>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</si>
  <si>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</si>
  <si>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</si>
  <si>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</si>
  <si>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</si>
  <si>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</si>
  <si>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</si>
  <si>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</si>
  <si>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</si>
  <si>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</si>
  <si>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</si>
  <si>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</si>
  <si>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</si>
  <si>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</si>
  <si>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</si>
  <si>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</si>
  <si>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</si>
  <si>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</si>
  <si>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</si>
  <si>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</si>
  <si>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</si>
  <si>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</si>
  <si>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</si>
  <si>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</si>
  <si>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</si>
  <si>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</si>
  <si>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</si>
  <si>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</si>
  <si>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</si>
  <si>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</si>
  <si>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</si>
  <si>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</si>
  <si>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</si>
  <si>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</si>
  <si>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</si>
  <si>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</si>
  <si>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</si>
  <si>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</si>
  <si>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</si>
  <si>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</si>
  <si>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</si>
  <si>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</si>
  <si>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</si>
  <si>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</si>
  <si>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</si>
  <si>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</si>
  <si>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</si>
  <si>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</si>
  <si>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</si>
  <si>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</si>
  <si>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</si>
  <si>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</si>
  <si>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</si>
  <si>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</si>
  <si>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</si>
  <si>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</si>
  <si>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</si>
  <si>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</si>
  <si>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</si>
  <si>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</si>
  <si>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</si>
  <si>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</si>
  <si>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</si>
  <si>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</si>
  <si>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</si>
  <si>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</si>
  <si>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Energia Solar para Edificações</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</si>
  <si>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</si>
  <si>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</si>
  <si>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</si>
  <si>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</si>
  <si>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</si>
  <si>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</si>
  <si>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</si>
  <si>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</si>
  <si>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</si>
  <si>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</si>
  <si>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</si>
  <si>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</si>
  <si>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</si>
  <si>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</si>
  <si>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</si>
  <si>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</si>
  <si>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</si>
  <si>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</si>
  <si>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</si>
  <si>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</si>
  <si>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</si>
  <si>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</si>
  <si>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</si>
  <si>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</si>
  <si>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</si>
  <si>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</si>
  <si>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</si>
  <si>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</si>
  <si>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Equipamentos de Proteção Coletiva</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</si>
  <si>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</si>
  <si>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</si>
  <si>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</si>
  <si>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</si>
  <si>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</si>
  <si>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</si>
  <si>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</si>
  <si>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</si>
  <si>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</si>
  <si>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</si>
  <si>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</si>
  <si>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</si>
  <si>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</si>
  <si>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</si>
  <si>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</si>
  <si>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</si>
  <si>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</si>
  <si>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</si>
  <si>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</si>
  <si>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</si>
  <si>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</si>
  <si>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</si>
  <si>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</si>
  <si>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</si>
  <si>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</si>
  <si>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</si>
  <si>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</si>
  <si>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</si>
  <si>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</si>
  <si>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</si>
  <si>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</si>
  <si>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</si>
  <si>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</si>
  <si>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</si>
  <si>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</si>
  <si>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</si>
  <si>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</si>
  <si>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</si>
  <si>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</si>
  <si>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</si>
  <si>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</si>
  <si>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</si>
  <si>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</si>
  <si>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</si>
  <si>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</si>
  <si>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</si>
  <si>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</si>
  <si>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</si>
  <si>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</si>
  <si>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</si>
  <si>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</si>
  <si>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</si>
  <si>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</si>
  <si>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</si>
  <si>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</si>
  <si>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</si>
  <si>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</si>
  <si>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</si>
  <si>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</si>
  <si>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</si>
  <si>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</si>
  <si>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</si>
  <si>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</si>
  <si>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</si>
  <si>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</si>
  <si>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</si>
  <si>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Escavação Horizontal</t>
  </si>
  <si>
    <t>Escavação Vertical a Céu Aberto</t>
  </si>
  <si>
    <t>Escavação de Valas</t>
  </si>
  <si>
    <t>Escavação em Material de 3ª Categoria</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</si>
  <si>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</si>
  <si>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</si>
  <si>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</si>
  <si>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</si>
  <si>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</si>
  <si>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</si>
  <si>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</si>
  <si>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</si>
  <si>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</si>
  <si>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</si>
  <si>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</si>
  <si>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</si>
  <si>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e Preparo de Fundo de Valas</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</si>
  <si>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</si>
  <si>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</si>
  <si>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</si>
  <si>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</si>
  <si>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</si>
  <si>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</si>
  <si>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</si>
  <si>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</si>
  <si>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</si>
  <si>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</si>
  <si>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</si>
  <si>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</si>
  <si>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</si>
  <si>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</si>
  <si>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</si>
  <si>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Esgotamento de Vala e Rebaixamento do Lençol Freático</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</si>
  <si>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</si>
  <si>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</si>
  <si>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</si>
  <si>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</si>
  <si>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</si>
  <si>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</si>
  <si>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</si>
  <si>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</si>
  <si>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Esquadrias - Janelas</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</si>
  <si>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</si>
  <si>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</si>
  <si>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</si>
  <si>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</si>
  <si>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</si>
  <si>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</si>
  <si>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</si>
  <si>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</si>
  <si>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</si>
  <si>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</si>
  <si>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</si>
  <si>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</si>
  <si>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</si>
  <si>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</si>
  <si>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</si>
  <si>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</si>
  <si>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</si>
  <si>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</si>
  <si>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</si>
  <si>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</si>
  <si>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</si>
  <si>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</si>
  <si>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</si>
  <si>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</si>
  <si>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</si>
  <si>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</si>
  <si>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</si>
  <si>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Esquadrias - Portas</t>
  </si>
  <si>
    <t>BATENTE DE AÇO GALVANIZADO, COM PERFIL PRÉ-FABRICADO, FIXADO COM ARGAMASSA, COM SOLDA, GRAPAS E FUROS PARA FERRAGENS INCLUSOS. AF_12/2019</t>
  </si>
  <si>
    <t>Estacas Broca, Strauss e Escavada com Fluido Estabilizante</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</si>
  <si>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</si>
  <si>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</si>
  <si>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</si>
  <si>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</si>
  <si>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</si>
  <si>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</si>
  <si>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</si>
  <si>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</si>
  <si>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</si>
  <si>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</si>
  <si>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</si>
  <si>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</si>
  <si>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</si>
  <si>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</si>
  <si>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</si>
  <si>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</si>
  <si>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</si>
  <si>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</si>
  <si>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</si>
  <si>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 METÁLICA PARA FUNDAÇÃO, UTILIZANDO PERFIL LAMINADO HP310X125 (EXCLUSIVE MOBILIZAÇÃO E DESMOBILIZAÇÃO). AF_01/2020</t>
  </si>
  <si>
    <t>Estacas Pré-Moldadas</t>
  </si>
  <si>
    <t>Estacas Raiz</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</si>
  <si>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</si>
  <si>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</si>
  <si>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</si>
  <si>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</si>
  <si>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</si>
  <si>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</si>
  <si>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</si>
  <si>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</si>
  <si>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</si>
  <si>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</si>
  <si>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</si>
  <si>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</si>
  <si>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</si>
  <si>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</si>
  <si>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</si>
  <si>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Estruturas Pré-Fabricadas e Pré-Moldadas</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</si>
  <si>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</si>
  <si>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</si>
  <si>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</si>
  <si>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</si>
  <si>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</si>
  <si>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</si>
  <si>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</si>
  <si>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</si>
  <si>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</si>
  <si>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</si>
  <si>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</si>
  <si>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</si>
  <si>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</si>
  <si>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</si>
  <si>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</si>
  <si>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</si>
  <si>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</si>
  <si>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</si>
  <si>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</si>
  <si>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</si>
  <si>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</si>
  <si>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</si>
  <si>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</si>
  <si>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Estruturas de Contenção - Perfis Pranchados, Cortinas e Muros de Arrimo</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</si>
  <si>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</si>
  <si>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</si>
  <si>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</si>
  <si>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</si>
  <si>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</si>
  <si>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</si>
  <si>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</si>
  <si>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</si>
  <si>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</si>
  <si>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</si>
  <si>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</si>
  <si>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Estruturas de Madeira</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</si>
  <si>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</si>
  <si>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</si>
  <si>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</si>
  <si>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</si>
  <si>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</si>
  <si>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</si>
  <si>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</si>
  <si>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</si>
  <si>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</si>
  <si>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</si>
  <si>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</si>
  <si>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</si>
  <si>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</si>
  <si>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</si>
  <si>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</si>
  <si>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</si>
  <si>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</si>
  <si>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</si>
  <si>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</si>
  <si>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</si>
  <si>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</si>
  <si>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</si>
  <si>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</si>
  <si>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</si>
  <si>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</si>
  <si>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</si>
  <si>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</si>
  <si>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</si>
  <si>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Execução de Grampo para Solo Grampeado</t>
  </si>
  <si>
    <t>Execução de Tirantes</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</si>
  <si>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</si>
  <si>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</si>
  <si>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</si>
  <si>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</si>
  <si>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</si>
  <si>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</si>
  <si>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</si>
  <si>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</si>
  <si>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</si>
  <si>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</si>
  <si>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</si>
  <si>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</si>
  <si>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</si>
  <si>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</si>
  <si>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</si>
  <si>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</si>
  <si>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</si>
  <si>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</si>
  <si>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</si>
  <si>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</si>
  <si>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</si>
  <si>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</si>
  <si>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</si>
  <si>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</si>
  <si>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Fachadas com Placas Cerâmicas e Granito - Insertadas</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</si>
  <si>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</si>
  <si>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</si>
  <si>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</si>
  <si>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</si>
  <si>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</si>
  <si>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</si>
  <si>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Forros</t>
  </si>
  <si>
    <t>FORRO EM FIBRA MINERAL, PARA AMBIENTES COMERCIAIS, INCLUSIVE ESTRUTURA DE FIXAÇÃO. AF_08/2023</t>
  </si>
  <si>
    <t>FORRO METÁLICO, PARA AMBIENTES COMERCIAIS, INCLUSIVE ESTRUTURA DE FIXAÇÃO. AF_08/2023</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</si>
  <si>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</si>
  <si>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</si>
  <si>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</si>
  <si>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</si>
  <si>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</si>
  <si>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</si>
  <si>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</si>
  <si>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</si>
  <si>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</si>
  <si>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</si>
  <si>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</si>
  <si>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</si>
  <si>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</si>
  <si>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</si>
  <si>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</si>
  <si>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</si>
  <si>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Curvas para Paredes de Reservatórios de Concreto</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</si>
  <si>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</si>
  <si>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</si>
  <si>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</si>
  <si>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</si>
  <si>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Fôrmas para Estruturas de Concreto Armado</t>
  </si>
  <si>
    <t>Fôrmas para Pilares Circulares</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</si>
  <si>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</si>
  <si>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</si>
  <si>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</si>
  <si>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</si>
  <si>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</si>
  <si>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</si>
  <si>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Gabiões - Execução de Muro e Proteção Superficial</t>
  </si>
  <si>
    <t>Galerias com Aduelas de Concreto</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</si>
  <si>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</si>
  <si>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</si>
  <si>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</si>
  <si>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</si>
  <si>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</si>
  <si>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</si>
  <si>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</si>
  <si>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</si>
  <si>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</si>
  <si>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</si>
  <si>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</si>
  <si>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</si>
  <si>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</si>
  <si>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</si>
  <si>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</si>
  <si>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</si>
  <si>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</si>
  <si>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</si>
  <si>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</si>
  <si>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</si>
  <si>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Gesso</t>
  </si>
  <si>
    <t>Graute e Armação</t>
  </si>
  <si>
    <t>Guarda-Corpo, Corrimão e Grade para Esquadrias</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</si>
  <si>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</si>
  <si>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</si>
  <si>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</si>
  <si>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</si>
  <si>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</si>
  <si>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</si>
  <si>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</si>
  <si>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</si>
  <si>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</si>
  <si>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</si>
  <si>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</si>
  <si>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</si>
  <si>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</si>
  <si>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</si>
  <si>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</si>
  <si>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</si>
  <si>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</si>
  <si>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</si>
  <si>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</si>
  <si>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Guias e sarjetas</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</si>
  <si>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</si>
  <si>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</si>
  <si>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Iluminação Predial e Monitoramento</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</si>
  <si>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</si>
  <si>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</si>
  <si>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</si>
  <si>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</si>
  <si>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</si>
  <si>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</si>
  <si>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</si>
  <si>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</si>
  <si>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</si>
  <si>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</si>
  <si>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</si>
  <si>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</si>
  <si>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</si>
  <si>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</si>
  <si>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</si>
  <si>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</si>
  <si>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</si>
  <si>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</si>
  <si>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</si>
  <si>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</si>
  <si>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</si>
  <si>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</si>
  <si>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</si>
  <si>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</si>
  <si>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</si>
  <si>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</si>
  <si>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</si>
  <si>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</si>
  <si>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</si>
  <si>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</si>
  <si>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</si>
  <si>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</si>
  <si>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</si>
  <si>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Proteção Mecânica e Tratamento de Junta</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</si>
  <si>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</si>
  <si>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</si>
  <si>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</si>
  <si>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</si>
  <si>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</si>
  <si>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Instalações Elétricas - Eletrodutos Embutidos, Cabos, Caixas, Tomadas e Interruptores</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</si>
  <si>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</si>
  <si>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</si>
  <si>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</si>
  <si>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</si>
  <si>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</si>
  <si>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</si>
  <si>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</si>
  <si>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</si>
  <si>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</si>
  <si>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</si>
  <si>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</si>
  <si>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</si>
  <si>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</si>
  <si>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</si>
  <si>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</si>
  <si>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</si>
  <si>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</si>
  <si>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</si>
  <si>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Instalações Elétricas - Eletrodutos, Conexões e Conduletes Aparentes</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</si>
  <si>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</si>
  <si>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</si>
  <si>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</si>
  <si>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</si>
  <si>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</si>
  <si>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</si>
  <si>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</si>
  <si>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</si>
  <si>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</si>
  <si>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</si>
  <si>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</si>
  <si>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</si>
  <si>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</si>
  <si>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</si>
  <si>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</si>
  <si>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</si>
  <si>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</si>
  <si>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</si>
  <si>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</si>
  <si>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</si>
  <si>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</si>
  <si>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</si>
  <si>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</si>
  <si>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</si>
  <si>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</si>
  <si>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</si>
  <si>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</si>
  <si>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</si>
  <si>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</si>
  <si>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</si>
  <si>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</si>
  <si>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</si>
  <si>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</si>
  <si>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</si>
  <si>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</si>
  <si>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</si>
  <si>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</si>
  <si>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</si>
  <si>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</si>
  <si>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</si>
  <si>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Instalações Elétricas - Quadros, Cabos, Disjuntores, Contatores e Barramentos Blindados</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</si>
  <si>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</si>
  <si>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</si>
  <si>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</si>
  <si>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</si>
  <si>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</si>
  <si>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</si>
  <si>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</si>
  <si>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</si>
  <si>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</si>
  <si>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</si>
  <si>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</si>
  <si>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</si>
  <si>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</si>
  <si>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</si>
  <si>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</si>
  <si>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</si>
  <si>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</si>
  <si>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</si>
  <si>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</si>
  <si>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</si>
  <si>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</si>
  <si>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</si>
  <si>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</si>
  <si>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</si>
  <si>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</si>
  <si>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</si>
  <si>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</si>
  <si>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</si>
  <si>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</si>
  <si>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</si>
  <si>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</si>
  <si>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</si>
  <si>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</si>
  <si>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</si>
  <si>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</si>
  <si>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</si>
  <si>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</si>
  <si>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</si>
  <si>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</si>
  <si>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</si>
  <si>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</si>
  <si>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</si>
  <si>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</si>
  <si>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Instalações Elétricas - Rede de Distribuição</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</si>
  <si>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</si>
  <si>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</si>
  <si>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</si>
  <si>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Instalações Hidráulicas - Reservação e Bombas de Recalque</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</si>
  <si>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</si>
  <si>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</si>
  <si>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</si>
  <si>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</si>
  <si>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</si>
  <si>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</si>
  <si>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</si>
  <si>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</si>
  <si>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</si>
  <si>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</si>
  <si>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</si>
  <si>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</si>
  <si>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</si>
  <si>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</si>
  <si>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</si>
  <si>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</si>
  <si>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</si>
  <si>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</si>
  <si>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</si>
  <si>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</si>
  <si>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Instalações Hidráulicas em PEX</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</si>
  <si>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</si>
  <si>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</si>
  <si>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</si>
  <si>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</si>
  <si>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</si>
  <si>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</si>
  <si>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</si>
  <si>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</si>
  <si>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</si>
  <si>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</si>
  <si>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</si>
  <si>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</si>
  <si>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</si>
  <si>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</si>
  <si>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</si>
  <si>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</si>
  <si>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</si>
  <si>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</si>
  <si>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</si>
  <si>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</si>
  <si>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</si>
  <si>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</si>
  <si>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</si>
  <si>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</si>
  <si>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</si>
  <si>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</si>
  <si>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</si>
  <si>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</si>
  <si>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</si>
  <si>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</si>
  <si>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</si>
  <si>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</si>
  <si>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</si>
  <si>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</si>
  <si>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</si>
  <si>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</si>
  <si>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</si>
  <si>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</si>
  <si>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</si>
  <si>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</si>
  <si>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</si>
  <si>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</si>
  <si>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</si>
  <si>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</si>
  <si>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</si>
  <si>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</si>
  <si>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</si>
  <si>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</si>
  <si>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</si>
  <si>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</si>
  <si>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</si>
  <si>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</si>
  <si>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</si>
  <si>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</si>
  <si>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</si>
  <si>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</si>
  <si>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Instalações Hidráulicas em PPR</t>
  </si>
  <si>
    <t>Instalações Prediais de Esgoto - Caixas e Ralos</t>
  </si>
  <si>
    <t>RALO LINEAR, EM PVC COM GRELHA INOX, JUNTA SOLDÁVEL, FORNECIDO E INSTALADO EM RAMAL DE DESCARGA OU EM RAMAL DE ESGOTO SANITÁRIO. AF_08/2022</t>
  </si>
  <si>
    <t>Instalações Prediais de Esgoto - Tubos e Conexões</t>
  </si>
  <si>
    <t>Instalações Prediais de Água Fria em PVC</t>
  </si>
  <si>
    <t>Instalações Prediais de Água Quente em CPVC</t>
  </si>
  <si>
    <t>Instalações Prediais de Águas Pluviais - Tubos, Conexões, Caixas e Ralos</t>
  </si>
  <si>
    <t>Instalações de Divisórias Diversas</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</si>
  <si>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</si>
  <si>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</si>
  <si>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</si>
  <si>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</si>
  <si>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</si>
  <si>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</si>
  <si>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</si>
  <si>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</si>
  <si>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</si>
  <si>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</si>
  <si>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</si>
  <si>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</si>
  <si>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</si>
  <si>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</si>
  <si>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</si>
  <si>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</si>
  <si>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</si>
  <si>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</si>
  <si>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</si>
  <si>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</si>
  <si>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Instalações de Gás e Incêndio em Aço e Ferro Galvanizado</t>
  </si>
  <si>
    <t>Instalações de Gás em PEX Multicamadas</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</si>
  <si>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</si>
  <si>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</si>
  <si>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</si>
  <si>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</si>
  <si>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</si>
  <si>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</si>
  <si>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</si>
  <si>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</si>
  <si>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</si>
  <si>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</si>
  <si>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</si>
  <si>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</si>
  <si>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</si>
  <si>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</si>
  <si>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</si>
  <si>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</si>
  <si>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</si>
  <si>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</si>
  <si>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</si>
  <si>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</si>
  <si>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</si>
  <si>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</si>
  <si>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</si>
  <si>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</si>
  <si>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</si>
  <si>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</si>
  <si>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</si>
  <si>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</si>
  <si>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</si>
  <si>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</si>
  <si>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</si>
  <si>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</si>
  <si>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</si>
  <si>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</si>
  <si>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</si>
  <si>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</si>
  <si>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</si>
  <si>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</si>
  <si>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</si>
  <si>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</si>
  <si>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</si>
  <si>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</si>
  <si>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Instalações de ar condicionado</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</si>
  <si>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</si>
  <si>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</si>
  <si>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</si>
  <si>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</si>
  <si>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</si>
  <si>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</si>
  <si>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</si>
  <si>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</si>
  <si>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</si>
  <si>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</si>
  <si>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</si>
  <si>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</si>
  <si>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</si>
  <si>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Instalações de ar condicionado em cobre</t>
  </si>
  <si>
    <t>Instalações em Cobre</t>
  </si>
  <si>
    <t>Instalações para Canteiros de Obras</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</si>
  <si>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</si>
  <si>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</si>
  <si>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</si>
  <si>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</si>
  <si>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</si>
  <si>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</si>
  <si>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</si>
  <si>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</si>
  <si>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</si>
  <si>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</si>
  <si>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</si>
  <si>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</si>
  <si>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</si>
  <si>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</si>
  <si>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</si>
  <si>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Lajes Pré-Moldadas</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</si>
  <si>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</si>
  <si>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</si>
  <si>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</si>
  <si>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</si>
  <si>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</si>
  <si>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</si>
  <si>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</si>
  <si>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</si>
  <si>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</si>
  <si>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</si>
  <si>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</si>
  <si>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</si>
  <si>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</si>
  <si>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</si>
  <si>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</si>
  <si>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</si>
  <si>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</si>
  <si>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</si>
  <si>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</si>
  <si>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</si>
  <si>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</si>
  <si>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</si>
  <si>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</si>
  <si>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</si>
  <si>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</si>
  <si>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</si>
  <si>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</si>
  <si>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</si>
  <si>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</si>
  <si>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Obra</t>
  </si>
  <si>
    <t>LIMPEZA DE PISO UTILIZANDO DETERGENTE NEUTRO E ESCOVAÇÃO . AF_04/2019</t>
  </si>
  <si>
    <t>Livro SINAPI: Cálculos e Parâmetros</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</si>
  <si>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</si>
  <si>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</si>
  <si>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</si>
  <si>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</si>
  <si>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de Obras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</si>
  <si>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</si>
  <si>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</si>
  <si>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</si>
  <si>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</si>
  <si>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Louças e Metais</t>
  </si>
  <si>
    <t>ASSENTO SANITÁRIO PARA PCD - FORNECIMENTO E INSTALACAO.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</si>
  <si>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</si>
  <si>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</si>
  <si>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</si>
  <si>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</si>
  <si>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</si>
  <si>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</si>
  <si>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</si>
  <si>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</si>
  <si>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</si>
  <si>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</si>
  <si>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</si>
  <si>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</si>
  <si>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</si>
  <si>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</si>
  <si>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</si>
  <si>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</si>
  <si>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</si>
  <si>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</si>
  <si>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</si>
  <si>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</si>
  <si>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</si>
  <si>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</si>
  <si>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</si>
  <si>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</si>
  <si>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</si>
  <si>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</si>
  <si>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</si>
  <si>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</si>
  <si>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</si>
  <si>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Massa Única Interna</t>
  </si>
  <si>
    <t>Mobiliário Urbano</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</si>
  <si>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</si>
  <si>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</si>
  <si>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</si>
  <si>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</si>
  <si>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</si>
  <si>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</si>
  <si>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</si>
  <si>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</si>
  <si>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</si>
  <si>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</si>
  <si>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</si>
  <si>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</si>
  <si>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</si>
  <si>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</si>
  <si>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</si>
  <si>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</si>
  <si>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</si>
  <si>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</si>
  <si>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Monocapa</t>
  </si>
  <si>
    <t>Montagem de gruas e cremalheiras</t>
  </si>
  <si>
    <t>MONTAGEM E DESMONTAGEM DE GRUA ASCENSIONAL, UTILIZAÇÃO DE GUINDASTE AUTOPROPELIDO 90T. AF_03/2024</t>
  </si>
  <si>
    <t>MONTAGEM E DESMONTAGEM DE GRUA ASCENSIONAL, UTILIZAÇÃO DE GUINDASTE DERRICK. AF_03/2024</t>
  </si>
  <si>
    <t>Paisagismo - Plantio</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</si>
  <si>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</si>
  <si>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</si>
  <si>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</si>
  <si>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</si>
  <si>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</si>
  <si>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</si>
  <si>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</si>
  <si>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</si>
  <si>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</si>
  <si>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Paredes de Concreto - Armação</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</si>
  <si>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</si>
  <si>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</si>
  <si>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</si>
  <si>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</si>
  <si>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Paredes de Concreto - Concretagem</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</si>
  <si>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</si>
  <si>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</si>
  <si>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</si>
  <si>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</si>
  <si>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Paredes de Concreto - Estucamento</t>
  </si>
  <si>
    <t>Paredes de Concreto - Fôrmas</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</si>
  <si>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</si>
  <si>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</si>
  <si>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</si>
  <si>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</si>
  <si>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</si>
  <si>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</si>
  <si>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</si>
  <si>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</si>
  <si>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</si>
  <si>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</si>
  <si>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Paredes em Drywall</t>
  </si>
  <si>
    <t>INSTALAÇÃO DE ISOLAMENTO COM LÃ DE PET EM PAREDE DRYWALL. AF_07/2023</t>
  </si>
  <si>
    <t>INSTALAÇÃO DE ISOLAMENTO COM LÃ DE VIDRO EM PAREDE DRYWALL. AF_07/2023</t>
  </si>
  <si>
    <t>Parquinhos e Equipamentos de Ginástica ao Ar Livre</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</si>
  <si>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</si>
  <si>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</si>
  <si>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</si>
  <si>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</si>
  <si>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</si>
  <si>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</si>
  <si>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</si>
  <si>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</si>
  <si>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</si>
  <si>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</si>
  <si>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</si>
  <si>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</si>
  <si>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</si>
  <si>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</si>
  <si>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</si>
  <si>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</si>
  <si>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</si>
  <si>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</si>
  <si>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Passeios de Concreto</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</si>
  <si>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</si>
  <si>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</si>
  <si>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</si>
  <si>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</si>
  <si>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</si>
  <si>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</si>
  <si>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</si>
  <si>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</si>
  <si>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</si>
  <si>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</si>
  <si>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Pavimentações Diversas - Paralelepípedos e Pedras Poliédricas</t>
  </si>
  <si>
    <t>EXECUÇÃO DE PAVIMENTO EM PARALELEPÍPEDOS, REJUNTAMENTO COM PEDRISCO E EMULSÃO ASFÁLTICA. AF_05/2020</t>
  </si>
  <si>
    <t>EXECUÇÃO DE PAVIMENTO EM PEDRAS POLIÉDRICAS, REJUNTAMENTO COM PEDRISCO E EMULSÃO ASFÁLTICA. AF_05/2020</t>
  </si>
  <si>
    <t>Pavimento Intertravado</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</si>
  <si>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</si>
  <si>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</si>
  <si>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</si>
  <si>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</si>
  <si>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</si>
  <si>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</si>
  <si>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</si>
  <si>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</si>
  <si>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</si>
  <si>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</si>
  <si>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</si>
  <si>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</si>
  <si>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</si>
  <si>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Pavimento Rígido de Concreto</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</si>
  <si>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</si>
  <si>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</si>
  <si>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</si>
  <si>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</si>
  <si>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</si>
  <si>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Peitoris e Chapins</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</si>
  <si>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</si>
  <si>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</si>
  <si>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</si>
  <si>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</si>
  <si>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</si>
  <si>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</si>
  <si>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</si>
  <si>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Pele de Vidro em Fachadas</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</si>
  <si>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</si>
  <si>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</si>
  <si>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</si>
  <si>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</si>
  <si>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</si>
  <si>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Peneiramento e Ensacamento de Areia em Obra</t>
  </si>
  <si>
    <t>Perfuração Horizontal Direcional - HDD</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</si>
  <si>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</si>
  <si>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</si>
  <si>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</si>
  <si>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</si>
  <si>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</si>
  <si>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</si>
  <si>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</si>
  <si>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</si>
  <si>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</si>
  <si>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</si>
  <si>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</si>
  <si>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</si>
  <si>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</si>
  <si>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</si>
  <si>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</si>
  <si>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</si>
  <si>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</si>
  <si>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</si>
  <si>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</si>
  <si>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</si>
  <si>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</si>
  <si>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</si>
  <si>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</si>
  <si>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</si>
  <si>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</si>
  <si>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</si>
  <si>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</si>
  <si>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</si>
  <si>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</si>
  <si>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</si>
  <si>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</si>
  <si>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</si>
  <si>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</si>
  <si>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</si>
  <si>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</si>
  <si>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</si>
  <si>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</si>
  <si>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</si>
  <si>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</si>
  <si>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</si>
  <si>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</si>
  <si>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</si>
  <si>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</si>
  <si>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</si>
  <si>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</si>
  <si>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</si>
  <si>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</si>
  <si>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</si>
  <si>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</si>
  <si>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</si>
  <si>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</si>
  <si>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</si>
  <si>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</si>
  <si>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</si>
  <si>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</si>
  <si>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</si>
  <si>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</si>
  <si>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</si>
  <si>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</si>
  <si>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</si>
  <si>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</si>
  <si>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</si>
  <si>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</si>
  <si>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</si>
  <si>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</si>
  <si>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</si>
  <si>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Pintura Externa</t>
  </si>
  <si>
    <t>Pintura Interna</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</si>
  <si>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</si>
  <si>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</si>
  <si>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</si>
  <si>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</si>
  <si>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</si>
  <si>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</si>
  <si>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</si>
  <si>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</si>
  <si>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em Madeira</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</si>
  <si>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</si>
  <si>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</si>
  <si>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</si>
  <si>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</si>
  <si>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</si>
  <si>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</si>
  <si>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</si>
  <si>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</si>
  <si>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</si>
  <si>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</si>
  <si>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</si>
  <si>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</si>
  <si>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</si>
  <si>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em Superfícies Metálicas</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</si>
  <si>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</si>
  <si>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</si>
  <si>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</si>
  <si>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</si>
  <si>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</si>
  <si>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</si>
  <si>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para Pisos e para Sinalização Horizontal e Vertical</t>
  </si>
  <si>
    <t>PINTURA DE DEMARCAÇÃO DE VAGA COM TINTA ACRÍLICA, E = 10 CM, APLICAÇÃO MECÂNICA COM DEMARCADORA A TRAÇÃO MANUAL. AF_05/2021</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</si>
  <si>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</si>
  <si>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</si>
  <si>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</si>
  <si>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</si>
  <si>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</si>
  <si>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</si>
  <si>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</si>
  <si>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</si>
  <si>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</si>
  <si>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</si>
  <si>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</si>
  <si>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</si>
  <si>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Pisos</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</si>
  <si>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</si>
  <si>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</si>
  <si>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</si>
  <si>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</si>
  <si>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</si>
  <si>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</si>
  <si>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</si>
  <si>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</si>
  <si>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</si>
  <si>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</si>
  <si>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</si>
  <si>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</si>
  <si>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</si>
  <si>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</si>
  <si>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</si>
  <si>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</si>
  <si>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</si>
  <si>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</si>
  <si>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</si>
  <si>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</si>
  <si>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</si>
  <si>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</si>
  <si>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</si>
  <si>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</si>
  <si>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</si>
  <si>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</si>
  <si>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</si>
  <si>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</si>
  <si>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</si>
  <si>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</si>
  <si>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</si>
  <si>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</si>
  <si>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</si>
  <si>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</si>
  <si>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</si>
  <si>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</si>
  <si>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</si>
  <si>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</si>
  <si>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</si>
  <si>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</si>
  <si>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</si>
  <si>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</si>
  <si>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</si>
  <si>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</si>
  <si>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</si>
  <si>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</si>
  <si>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</si>
  <si>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</si>
  <si>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</si>
  <si>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</si>
  <si>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</si>
  <si>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</si>
  <si>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</si>
  <si>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</si>
  <si>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</si>
  <si>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</si>
  <si>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</si>
  <si>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</si>
  <si>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</si>
  <si>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</si>
  <si>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</si>
  <si>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</si>
  <si>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</si>
  <si>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</si>
  <si>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</si>
  <si>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</si>
  <si>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</si>
  <si>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</si>
  <si>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</si>
  <si>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</si>
  <si>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</si>
  <si>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</si>
  <si>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</si>
  <si>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</si>
  <si>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</si>
  <si>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</si>
  <si>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</si>
  <si>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</si>
  <si>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</si>
  <si>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</si>
  <si>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</si>
  <si>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</si>
  <si>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</si>
  <si>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</si>
  <si>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</si>
  <si>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</si>
  <si>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</si>
  <si>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</si>
  <si>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</si>
  <si>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</si>
  <si>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</si>
  <si>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</si>
  <si>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Produção de Concretos e Argamassas Utilizando Agregado Reciclado</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</si>
  <si>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</si>
  <si>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</si>
  <si>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</si>
  <si>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</si>
  <si>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</si>
  <si>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</si>
  <si>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</si>
  <si>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</si>
  <si>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</si>
  <si>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</si>
  <si>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</si>
  <si>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</si>
  <si>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Quadras e seus Equipamentos</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</si>
  <si>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</si>
  <si>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</si>
  <si>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</si>
  <si>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</si>
  <si>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</si>
  <si>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</si>
  <si>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</si>
  <si>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</si>
  <si>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</si>
  <si>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</si>
  <si>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</si>
  <si>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</si>
  <si>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</si>
  <si>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</si>
  <si>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</si>
  <si>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</si>
  <si>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</si>
  <si>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Radier, Piso de Concreto e Laje sobre Solo</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</si>
  <si>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</si>
  <si>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</si>
  <si>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</si>
  <si>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</si>
  <si>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</si>
  <si>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</si>
  <si>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</si>
  <si>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</si>
  <si>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</si>
  <si>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</si>
  <si>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</si>
  <si>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</si>
  <si>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</si>
  <si>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</si>
  <si>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</si>
  <si>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</si>
  <si>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</si>
  <si>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</si>
  <si>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</si>
  <si>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</si>
  <si>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</si>
  <si>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</si>
  <si>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</si>
  <si>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Rasgos e Fixações</t>
  </si>
  <si>
    <t>FIXAÇÃO DE DUTOS FLEXÍVEIS CIRCULARES,  DIÂMETRO 109 MM OU 4", COM ABRAÇADEIRA METÁLICA FLEXÍVEL FIXADA DIRETAMENTE NA LAJE. AF_09/2023</t>
  </si>
  <si>
    <t>Recomposição de Pavimentos</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</si>
  <si>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</si>
  <si>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</si>
  <si>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</si>
  <si>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</si>
  <si>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</si>
  <si>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</si>
  <si>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</si>
  <si>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</si>
  <si>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</si>
  <si>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</si>
  <si>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</si>
  <si>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</si>
  <si>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</si>
  <si>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Redes Enterradas de Distribuição Elétrica</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</si>
  <si>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</si>
  <si>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</si>
  <si>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</si>
  <si>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</si>
  <si>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</si>
  <si>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Redes de Lógica, Telefonia e Imagem</t>
  </si>
  <si>
    <t>Redes de Água e Esgoto em PEAD Liso (Tubos e Conexões)</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</si>
  <si>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</si>
  <si>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</si>
  <si>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</si>
  <si>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</si>
  <si>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</si>
  <si>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</si>
  <si>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</si>
  <si>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</si>
  <si>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</si>
  <si>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</si>
  <si>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</si>
  <si>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</si>
  <si>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</si>
  <si>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</si>
  <si>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</si>
  <si>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</si>
  <si>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</si>
  <si>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</si>
  <si>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</si>
  <si>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</si>
  <si>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</si>
  <si>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</si>
  <si>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</si>
  <si>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</si>
  <si>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</si>
  <si>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</si>
  <si>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</si>
  <si>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</si>
  <si>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</si>
  <si>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</si>
  <si>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</si>
  <si>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</si>
  <si>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</si>
  <si>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</si>
  <si>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</si>
  <si>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</si>
  <si>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</si>
  <si>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</si>
  <si>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</si>
  <si>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</si>
  <si>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</si>
  <si>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</si>
  <si>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</si>
  <si>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</si>
  <si>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</si>
  <si>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</si>
  <si>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</si>
  <si>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</si>
  <si>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</si>
  <si>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</si>
  <si>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</si>
  <si>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</si>
  <si>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</si>
  <si>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</si>
  <si>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</si>
  <si>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</si>
  <si>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Revestimentos Cerâmicos Externos</t>
  </si>
  <si>
    <t>Revestimentos Cerâmicos Internos</t>
  </si>
  <si>
    <t>Sinalização Horizontal Viária</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</si>
  <si>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</si>
  <si>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</si>
  <si>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</si>
  <si>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</si>
  <si>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</si>
  <si>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</si>
  <si>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</si>
  <si>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</si>
  <si>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</si>
  <si>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</si>
  <si>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</si>
  <si>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</si>
  <si>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</si>
  <si>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</si>
  <si>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</si>
  <si>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</si>
  <si>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</si>
  <si>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</si>
  <si>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</si>
  <si>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</si>
  <si>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</si>
  <si>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</si>
  <si>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</si>
  <si>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</si>
  <si>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</si>
  <si>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Sinalização Vertical Viária</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</si>
  <si>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</si>
  <si>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</si>
  <si>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</si>
  <si>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</si>
  <si>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</si>
  <si>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</si>
  <si>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</si>
  <si>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</si>
  <si>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</si>
  <si>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</si>
  <si>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</si>
  <si>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</si>
  <si>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</si>
  <si>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</si>
  <si>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</si>
  <si>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</si>
  <si>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</si>
  <si>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</si>
  <si>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</si>
  <si>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</si>
  <si>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</si>
  <si>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</si>
  <si>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</si>
  <si>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</si>
  <si>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</si>
  <si>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</si>
  <si>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</si>
  <si>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</si>
  <si>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</si>
  <si>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</si>
  <si>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</si>
  <si>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</si>
  <si>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</si>
  <si>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</si>
  <si>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</si>
  <si>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</si>
  <si>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</si>
  <si>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</si>
  <si>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</si>
  <si>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</si>
  <si>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Sistema de Proteção contra Descargas Atmosféricas - SPDA</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</si>
  <si>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</si>
  <si>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</si>
  <si>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</si>
  <si>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</si>
  <si>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</si>
  <si>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</si>
  <si>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</si>
  <si>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</si>
  <si>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</si>
  <si>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</si>
  <si>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</si>
  <si>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</si>
  <si>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</si>
  <si>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Sistemas Hospitalares - Pontos de Consumo</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</si>
  <si>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</si>
  <si>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</si>
  <si>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</si>
  <si>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</si>
  <si>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</si>
  <si>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Sistemas de Medição</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</si>
  <si>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</si>
  <si>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</si>
  <si>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</si>
  <si>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</si>
  <si>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</si>
  <si>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Solda de Topo em Elementos de Aço</t>
  </si>
  <si>
    <t>Supressão Vegetal</t>
  </si>
  <si>
    <t>Telhamento para Cobertura</t>
  </si>
  <si>
    <t>CUMEEIRA NORMAL PARA TELHA TRAPEZOIDAL DE AÇO, E = 0,5 MM, INCLUSO ACESSÓRIOS DE FIXAÇÃO E IÇAMENTO. AF_07/2019</t>
  </si>
  <si>
    <t>ISOLAMENTO TERMOACÚSTICO COM LÃ MINERAL NA SUBCOBERTURA, INCLUSO TRANSPORTE VERTICAL. AF_07/2019</t>
  </si>
  <si>
    <t>Transformadores</t>
  </si>
  <si>
    <t>Transporte Fluvial - Carga e Descarga</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</si>
  <si>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</si>
  <si>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</si>
  <si>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</si>
  <si>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</si>
  <si>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</si>
  <si>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</si>
  <si>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</si>
  <si>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</si>
  <si>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</si>
  <si>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</si>
  <si>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</si>
  <si>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</si>
  <si>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</si>
  <si>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</si>
  <si>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</si>
  <si>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</si>
  <si>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</si>
  <si>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</si>
  <si>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</si>
  <si>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</si>
  <si>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</si>
  <si>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</si>
  <si>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</si>
  <si>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</si>
  <si>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</si>
  <si>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</si>
  <si>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</si>
  <si>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</si>
  <si>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</si>
  <si>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</si>
  <si>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</si>
  <si>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</si>
  <si>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</si>
  <si>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</si>
  <si>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</si>
  <si>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</si>
  <si>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</si>
  <si>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</si>
  <si>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</si>
  <si>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</si>
  <si>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</si>
  <si>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</si>
  <si>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</si>
  <si>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</si>
  <si>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</si>
  <si>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</si>
  <si>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</si>
  <si>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</si>
  <si>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</si>
  <si>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</si>
  <si>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</si>
  <si>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</si>
  <si>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</si>
  <si>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</si>
  <si>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</si>
  <si>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</si>
  <si>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</si>
  <si>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</si>
  <si>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</si>
  <si>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</si>
  <si>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</si>
  <si>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</si>
  <si>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</si>
  <si>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</si>
  <si>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</si>
  <si>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</si>
  <si>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</si>
  <si>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</si>
  <si>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</si>
  <si>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</si>
  <si>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</si>
  <si>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</si>
  <si>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</si>
  <si>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</si>
  <si>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</si>
  <si>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</si>
  <si>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</si>
  <si>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</si>
  <si>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</si>
  <si>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</si>
  <si>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</si>
  <si>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</si>
  <si>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</si>
  <si>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</si>
  <si>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</si>
  <si>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</si>
  <si>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</si>
  <si>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</si>
  <si>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</si>
  <si>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</si>
  <si>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</si>
  <si>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</si>
  <si>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</si>
  <si>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</si>
  <si>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</si>
  <si>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</si>
  <si>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</si>
  <si>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</si>
  <si>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</si>
  <si>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</si>
  <si>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 Momento de Transporte</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</si>
  <si>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</si>
  <si>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</si>
  <si>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</si>
  <si>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</si>
  <si>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</si>
  <si>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</si>
  <si>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</si>
  <si>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</si>
  <si>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de Materiais dentro do Canteiro de Obras</t>
  </si>
  <si>
    <t>Transporte, Carga e Descarga de Materiais</t>
  </si>
  <si>
    <t>Tratamentos Superficiais</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</si>
  <si>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</si>
  <si>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</si>
  <si>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</si>
  <si>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</si>
  <si>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</si>
  <si>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</si>
  <si>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</si>
  <si>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</si>
  <si>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</si>
  <si>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</si>
  <si>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</si>
  <si>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</si>
  <si>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</si>
  <si>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</si>
  <si>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</si>
  <si>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</si>
  <si>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</si>
  <si>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</si>
  <si>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</si>
  <si>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</si>
  <si>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</si>
  <si>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</si>
  <si>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</si>
  <si>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</si>
  <si>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</si>
  <si>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</si>
  <si>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</si>
  <si>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</si>
  <si>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</si>
  <si>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</si>
  <si>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</si>
  <si>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</si>
  <si>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</si>
  <si>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</si>
  <si>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</si>
  <si>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</si>
  <si>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</si>
  <si>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</si>
  <si>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Vergas, contravergas e fixação de alvenaria</t>
  </si>
  <si>
    <t>Vidros e Espelhos</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</si>
  <si>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</si>
  <si>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</si>
  <si>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</si>
  <si>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</si>
  <si>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</si>
  <si>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</si>
  <si>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</si>
  <si>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</si>
  <si>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</si>
  <si>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</si>
  <si>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</si>
  <si>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</si>
  <si>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</si>
  <si>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Válvulas e Registros para Sistemas Prediais</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</si>
  <si>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</si>
  <si>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</si>
  <si>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</si>
  <si>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</si>
  <si>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</si>
  <si>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</si>
  <si>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</si>
  <si>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</si>
  <si>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</si>
  <si>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</si>
  <si>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</si>
  <si>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</si>
  <si>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</si>
  <si>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</si>
  <si>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</si>
  <si>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Válvulas para Redes de Saneamento</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</si>
  <si>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</si>
  <si>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</si>
  <si>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</si>
  <si>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</si>
  <si>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</si>
  <si>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</si>
  <si>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</si>
  <si>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</si>
  <si>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</si>
  <si>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</si>
  <si>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</si>
  <si>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</si>
  <si>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</si>
  <si>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</si>
  <si>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</si>
  <si>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</si>
  <si>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</si>
  <si>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</si>
  <si>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</si>
  <si>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</si>
  <si>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</si>
  <si>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</si>
  <si>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</si>
  <si>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</si>
  <si>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</si>
  <si>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</si>
  <si>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</si>
  <si>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</si>
  <si>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</si>
  <si>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</si>
  <si>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</si>
  <si>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</si>
  <si>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</si>
  <si>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</si>
  <si>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</si>
  <si>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</si>
  <si>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</si>
  <si>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</si>
  <si>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</si>
  <si>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</si>
  <si>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</si>
  <si>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</si>
  <si>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</si>
  <si>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</si>
  <si>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</si>
  <si>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</si>
  <si>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</si>
  <si>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</si>
  <si>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</si>
  <si>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</si>
  <si>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</si>
  <si>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</si>
  <si>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</si>
  <si>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</si>
  <si>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</si>
  <si>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</si>
  <si>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</si>
  <si>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</si>
  <si>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</si>
  <si>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</si>
  <si>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SINAPI - Sistema Nacional de Pesquisa de Custos e Índices da Construção Civil</t>
  </si>
  <si>
    <t>RELATÓRIO DE CUSTOS DE COMPOSIÇÕES - ENCARGOS SOCIAIS SEM DESONERAÇÃO</t>
  </si>
  <si>
    <t>Mês de Referência:</t>
  </si>
  <si>
    <t>03/2025</t>
  </si>
  <si>
    <t>Encargos sociais sobre a mão de obra:</t>
  </si>
  <si>
    <t>Data de emissão:</t>
  </si>
  <si>
    <t>11/04/2025</t>
  </si>
  <si>
    <t>(SEM DESONERAÇÃO)</t>
  </si>
  <si>
    <t>DF</t>
  </si>
  <si>
    <t>Localidade</t>
  </si>
  <si>
    <t>BRASILIA</t>
  </si>
  <si>
    <t>Observação:</t>
  </si>
  <si>
    <t>%AS (porcentagem Atribuído São Paulo) corresponde a porcentagem do custo total da</t>
  </si>
  <si>
    <t>Horista</t>
  </si>
  <si>
    <t>composição que foi obtida utilizando preços de insumos de São Paulo por indisponibilidade</t>
  </si>
  <si>
    <t>Mensalista</t>
  </si>
  <si>
    <t>dos preços de insumos necessários à composição no estado em questão. Custo zerado (hífen)</t>
  </si>
  <si>
    <t>indica que pelo menos um dos itens da composição não tem custo/preço.</t>
  </si>
  <si>
    <t>Grupo</t>
  </si>
  <si>
    <t>Código da
Composição</t>
  </si>
  <si>
    <t>Custo (R$)</t>
  </si>
  <si>
    <t>%AS</t>
  </si>
  <si>
    <t>MATERIAL</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</si>
  <si>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</si>
  <si>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</si>
  <si>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</si>
  <si>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</si>
  <si>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</si>
  <si>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</si>
  <si>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</si>
  <si>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</si>
  <si>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</si>
  <si>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</si>
  <si>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</si>
  <si>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</si>
  <si>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</si>
  <si>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</si>
  <si>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</si>
  <si>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</si>
  <si>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</si>
  <si>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</si>
  <si>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</si>
  <si>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</si>
  <si>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</si>
  <si>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</si>
  <si>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</si>
  <si>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</si>
  <si>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</si>
  <si>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</si>
  <si>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</si>
  <si>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</si>
  <si>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</si>
  <si>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</si>
  <si>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</si>
  <si>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</si>
  <si>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</si>
  <si>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</si>
  <si>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</si>
  <si>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</si>
  <si>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</si>
  <si>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</si>
  <si>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</si>
  <si>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</si>
  <si>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</si>
  <si>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</si>
  <si>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</si>
  <si>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</si>
  <si>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</si>
  <si>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</si>
  <si>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</si>
  <si>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</si>
  <si>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</si>
  <si>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</si>
  <si>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</si>
  <si>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</si>
  <si>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</si>
  <si>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</si>
  <si>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</si>
  <si>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</si>
  <si>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</si>
  <si>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</si>
  <si>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</si>
  <si>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</si>
  <si>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</si>
  <si>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</si>
  <si>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</si>
  <si>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</si>
  <si>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</si>
  <si>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</si>
  <si>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</si>
  <si>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</si>
  <si>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</si>
  <si>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</si>
  <si>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</si>
  <si>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</si>
  <si>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</si>
  <si>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</si>
  <si>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</si>
  <si>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</si>
  <si>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</si>
  <si>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</si>
  <si>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</si>
  <si>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</si>
  <si>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</si>
  <si>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</si>
  <si>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</si>
  <si>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</si>
  <si>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</si>
  <si>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</si>
  <si>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</si>
  <si>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</si>
  <si>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</si>
  <si>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</si>
  <si>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</si>
  <si>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</si>
  <si>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</si>
  <si>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</si>
  <si>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</si>
  <si>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</si>
  <si>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</si>
  <si>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</si>
  <si>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</si>
  <si>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</si>
  <si>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</si>
  <si>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</si>
  <si>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</si>
  <si>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</si>
  <si>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</si>
  <si>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</si>
  <si>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</si>
  <si>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</si>
  <si>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</si>
  <si>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</si>
  <si>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</si>
  <si>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</si>
  <si>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</si>
  <si>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</si>
  <si>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</si>
  <si>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</si>
  <si>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</si>
  <si>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</si>
  <si>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</si>
  <si>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</si>
  <si>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</si>
  <si>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</si>
  <si>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</si>
  <si>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</si>
  <si>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</si>
  <si>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</si>
  <si>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</si>
  <si>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</si>
  <si>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</si>
  <si>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</si>
  <si>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</si>
  <si>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</si>
  <si>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</si>
  <si>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</si>
  <si>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</si>
  <si>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</si>
  <si>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</si>
  <si>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</si>
  <si>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</si>
  <si>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</si>
  <si>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</si>
  <si>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</si>
  <si>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</si>
  <si>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MAO DE OBRA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</si>
  <si>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</si>
  <si>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</si>
  <si>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</si>
  <si>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</si>
  <si>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</si>
  <si>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</si>
  <si>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</si>
  <si>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</si>
  <si>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</si>
  <si>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</si>
  <si>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</si>
  <si>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</si>
  <si>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</si>
  <si>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</si>
  <si>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</si>
  <si>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</si>
  <si>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</si>
  <si>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</si>
  <si>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</si>
  <si>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</si>
  <si>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</si>
  <si>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</si>
  <si>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</si>
  <si>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</si>
  <si>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</si>
  <si>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</si>
  <si>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</si>
  <si>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</si>
  <si>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EQUIPAMENTO (AQUISIÇÃO)</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</si>
  <si>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</si>
  <si>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</si>
  <si>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</si>
  <si>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</si>
  <si>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</si>
  <si>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</si>
  <si>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</si>
  <si>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</si>
  <si>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</si>
  <si>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</si>
  <si>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</si>
  <si>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</si>
  <si>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</si>
  <si>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</si>
  <si>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</si>
  <si>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</si>
  <si>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</si>
  <si>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</si>
  <si>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</si>
  <si>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</si>
  <si>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</si>
  <si>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</si>
  <si>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</si>
  <si>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</si>
  <si>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</si>
  <si>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</si>
  <si>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</si>
  <si>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</si>
  <si>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</si>
  <si>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</si>
  <si>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</si>
  <si>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</si>
  <si>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</si>
  <si>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</si>
  <si>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</si>
  <si>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</si>
  <si>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</si>
  <si>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</si>
  <si>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</si>
  <si>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</si>
  <si>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</si>
  <si>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</si>
  <si>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</si>
  <si>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</si>
  <si>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</si>
  <si>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</si>
  <si>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</si>
  <si>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</si>
  <si>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</si>
  <si>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</si>
  <si>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</si>
  <si>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</si>
  <si>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</si>
  <si>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</si>
  <si>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</si>
  <si>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</si>
  <si>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</si>
  <si>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</si>
  <si>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</si>
  <si>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</si>
  <si>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</si>
  <si>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</si>
  <si>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</si>
  <si>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</si>
  <si>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</si>
  <si>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</si>
  <si>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</si>
  <si>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</si>
  <si>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</si>
  <si>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</si>
  <si>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</si>
  <si>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</si>
  <si>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</si>
  <si>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</si>
  <si>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</si>
  <si>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</si>
  <si>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</si>
  <si>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</si>
  <si>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</si>
  <si>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</si>
  <si>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</si>
  <si>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</si>
  <si>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</si>
  <si>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</si>
  <si>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</si>
  <si>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</si>
  <si>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</si>
  <si>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</si>
  <si>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</si>
  <si>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</si>
  <si>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</si>
  <si>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</si>
  <si>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</si>
  <si>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</si>
  <si>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</si>
  <si>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</si>
  <si>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</si>
  <si>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</si>
  <si>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</si>
  <si>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</si>
  <si>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</si>
  <si>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</si>
  <si>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</si>
  <si>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</si>
  <si>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</si>
  <si>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</si>
  <si>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</si>
  <si>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</si>
  <si>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</si>
  <si>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</si>
  <si>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</si>
  <si>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</si>
  <si>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</si>
  <si>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</si>
  <si>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</si>
  <si>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</si>
  <si>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</si>
  <si>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</si>
  <si>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</si>
  <si>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</si>
  <si>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</si>
  <si>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</si>
  <si>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</si>
  <si>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</si>
  <si>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</si>
  <si>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</si>
  <si>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</si>
  <si>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</si>
  <si>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</si>
  <si>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</si>
  <si>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</si>
  <si>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</si>
  <si>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</si>
  <si>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</si>
  <si>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</si>
  <si>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</si>
  <si>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</si>
  <si>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</si>
  <si>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</si>
  <si>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</si>
  <si>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</si>
  <si>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</si>
  <si>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</si>
  <si>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</si>
  <si>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</si>
  <si>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</si>
  <si>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</si>
  <si>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</si>
  <si>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</si>
  <si>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</si>
  <si>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</si>
  <si>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</si>
  <si>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</si>
  <si>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</si>
  <si>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</si>
  <si>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</si>
  <si>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</si>
  <si>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</si>
  <si>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</si>
  <si>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</si>
  <si>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</si>
  <si>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</si>
  <si>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</si>
  <si>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</si>
  <si>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</si>
  <si>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</si>
  <si>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</si>
  <si>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</si>
  <si>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</si>
  <si>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</si>
  <si>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</si>
  <si>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</si>
  <si>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</si>
  <si>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</si>
  <si>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</si>
  <si>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</si>
  <si>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</si>
  <si>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</si>
  <si>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</si>
  <si>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</si>
  <si>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</si>
  <si>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</si>
  <si>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</si>
  <si>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</si>
  <si>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</si>
  <si>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</si>
  <si>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</si>
  <si>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</si>
  <si>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</si>
  <si>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</si>
  <si>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</si>
  <si>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</si>
  <si>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</si>
  <si>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</si>
  <si>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</si>
  <si>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</si>
  <si>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</si>
  <si>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</si>
  <si>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</si>
  <si>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</si>
  <si>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</si>
  <si>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</si>
  <si>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</si>
  <si>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</si>
  <si>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</si>
  <si>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</si>
  <si>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</si>
  <si>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</si>
  <si>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</si>
  <si>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</si>
  <si>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</si>
  <si>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</si>
  <si>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</si>
  <si>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</si>
  <si>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</si>
  <si>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</si>
  <si>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</si>
  <si>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</si>
  <si>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</si>
  <si>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</si>
  <si>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</si>
  <si>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</si>
  <si>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</si>
  <si>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</si>
  <si>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</si>
  <si>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</si>
  <si>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</si>
  <si>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</si>
  <si>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</si>
  <si>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</si>
  <si>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</si>
  <si>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</si>
  <si>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</si>
  <si>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</si>
  <si>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</si>
  <si>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</si>
  <si>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</si>
  <si>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</si>
  <si>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</si>
  <si>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</si>
  <si>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</si>
  <si>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</si>
  <si>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</si>
  <si>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</si>
  <si>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</si>
  <si>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</si>
  <si>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</si>
  <si>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</si>
  <si>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</si>
  <si>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</si>
  <si>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</si>
  <si>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</si>
  <si>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</si>
  <si>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</si>
  <si>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</si>
  <si>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</si>
  <si>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</si>
  <si>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</si>
  <si>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</si>
  <si>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</si>
  <si>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</si>
  <si>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</si>
  <si>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</si>
  <si>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</si>
  <si>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</si>
  <si>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</si>
  <si>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</si>
  <si>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</si>
  <si>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</si>
  <si>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</si>
  <si>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</si>
  <si>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</si>
  <si>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</si>
  <si>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</si>
  <si>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</si>
  <si>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</si>
  <si>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</si>
  <si>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</si>
  <si>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</si>
  <si>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</si>
  <si>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</si>
  <si>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</si>
  <si>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</si>
  <si>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</si>
  <si>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</si>
  <si>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</si>
  <si>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</si>
  <si>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</si>
  <si>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</si>
  <si>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</si>
  <si>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</si>
  <si>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</si>
  <si>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</si>
  <si>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</si>
  <si>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</si>
  <si>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</si>
  <si>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</si>
  <si>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</si>
  <si>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</si>
  <si>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</si>
  <si>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</si>
  <si>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</si>
  <si>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</si>
  <si>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</si>
  <si>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</si>
  <si>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</si>
  <si>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</si>
  <si>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</si>
  <si>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</si>
  <si>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</si>
  <si>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</si>
  <si>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</si>
  <si>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</si>
  <si>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</si>
  <si>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</si>
  <si>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</si>
  <si>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</si>
  <si>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</si>
  <si>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</si>
  <si>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</si>
  <si>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</si>
  <si>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</si>
  <si>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</si>
  <si>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</si>
  <si>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</si>
  <si>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</si>
  <si>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</si>
  <si>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</si>
  <si>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</si>
  <si>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</si>
  <si>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</si>
  <si>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</si>
  <si>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</si>
  <si>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</si>
  <si>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</si>
  <si>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</si>
  <si>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</si>
  <si>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</si>
  <si>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</si>
  <si>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</si>
  <si>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</si>
  <si>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</si>
  <si>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</si>
  <si>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</si>
  <si>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</si>
  <si>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</si>
  <si>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</si>
  <si>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</si>
  <si>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</si>
  <si>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</si>
  <si>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</si>
  <si>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</si>
  <si>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</si>
  <si>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</si>
  <si>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</si>
  <si>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</si>
  <si>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</si>
  <si>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</si>
  <si>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</si>
  <si>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</si>
  <si>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</si>
  <si>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</si>
  <si>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</si>
  <si>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</si>
  <si>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</si>
  <si>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</si>
  <si>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</si>
  <si>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</si>
  <si>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</si>
  <si>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</si>
  <si>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</si>
  <si>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</si>
  <si>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</si>
  <si>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</si>
  <si>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</si>
  <si>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</si>
  <si>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</si>
  <si>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</si>
  <si>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</si>
  <si>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</si>
  <si>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</si>
  <si>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</si>
  <si>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</si>
  <si>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</si>
  <si>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</si>
  <si>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</si>
  <si>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</si>
  <si>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</si>
  <si>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</si>
  <si>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</si>
  <si>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</si>
  <si>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</si>
  <si>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</si>
  <si>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</si>
  <si>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</si>
  <si>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</si>
  <si>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</si>
  <si>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</si>
  <si>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</si>
  <si>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</si>
  <si>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</si>
  <si>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</si>
  <si>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</si>
  <si>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</si>
  <si>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</si>
  <si>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</si>
  <si>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</si>
  <si>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</si>
  <si>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</si>
  <si>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</si>
  <si>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</si>
  <si>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</si>
  <si>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</si>
  <si>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</si>
  <si>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</si>
  <si>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</si>
  <si>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</si>
  <si>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</si>
  <si>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</si>
  <si>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</si>
  <si>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</si>
  <si>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</si>
  <si>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</si>
  <si>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</si>
  <si>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</si>
  <si>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</si>
  <si>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</si>
  <si>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</si>
  <si>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</si>
  <si>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</si>
  <si>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</si>
  <si>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</si>
  <si>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</si>
  <si>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</si>
  <si>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</si>
  <si>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</si>
  <si>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</si>
  <si>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</si>
  <si>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</si>
  <si>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</si>
  <si>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</si>
  <si>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</si>
  <si>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</si>
  <si>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</si>
  <si>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</si>
  <si>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</si>
  <si>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</si>
  <si>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</si>
  <si>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</si>
  <si>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</si>
  <si>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</si>
  <si>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</si>
  <si>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</si>
  <si>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</si>
  <si>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</si>
  <si>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</si>
  <si>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</si>
  <si>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</si>
  <si>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</si>
  <si>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</si>
  <si>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</si>
  <si>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</si>
  <si>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</si>
  <si>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</si>
  <si>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</si>
  <si>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</si>
  <si>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</si>
  <si>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</si>
  <si>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</si>
  <si>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</si>
  <si>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</si>
  <si>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</si>
  <si>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</si>
  <si>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</si>
  <si>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</si>
  <si>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</si>
  <si>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</si>
  <si>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</si>
  <si>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</si>
  <si>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</si>
  <si>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</si>
  <si>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</si>
  <si>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</si>
  <si>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</si>
  <si>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</si>
  <si>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</si>
  <si>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</si>
  <si>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</si>
  <si>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</si>
  <si>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</si>
  <si>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</si>
  <si>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</si>
  <si>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</si>
  <si>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</si>
  <si>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</si>
  <si>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</si>
  <si>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</si>
  <si>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</si>
  <si>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</si>
  <si>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</si>
  <si>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</si>
  <si>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</si>
  <si>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</si>
  <si>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</si>
  <si>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</si>
  <si>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</si>
  <si>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</si>
  <si>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</si>
  <si>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</si>
  <si>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</si>
  <si>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</si>
  <si>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</si>
  <si>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</si>
  <si>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</si>
  <si>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</si>
  <si>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</si>
  <si>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</si>
  <si>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</si>
  <si>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</si>
  <si>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</si>
  <si>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</si>
  <si>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</si>
  <si>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</si>
  <si>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</si>
  <si>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</si>
  <si>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</si>
  <si>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</si>
  <si>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</si>
  <si>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</si>
  <si>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</si>
  <si>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</si>
  <si>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</si>
  <si>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</si>
  <si>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</si>
  <si>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</si>
  <si>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</si>
  <si>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</si>
  <si>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</si>
  <si>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</si>
  <si>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</si>
  <si>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</si>
  <si>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</si>
  <si>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</si>
  <si>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</si>
  <si>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</si>
  <si>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</si>
  <si>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</si>
  <si>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</si>
  <si>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</si>
  <si>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</si>
  <si>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</si>
  <si>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</si>
  <si>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</si>
  <si>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</si>
  <si>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</si>
  <si>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</si>
  <si>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</si>
  <si>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</si>
  <si>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</si>
  <si>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</si>
  <si>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</si>
  <si>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</si>
  <si>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</si>
  <si>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</si>
  <si>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</si>
  <si>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</si>
  <si>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</si>
  <si>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</si>
  <si>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</si>
  <si>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</si>
  <si>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</si>
  <si>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</si>
  <si>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</si>
  <si>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</si>
  <si>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</si>
  <si>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</si>
  <si>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</si>
  <si>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</si>
  <si>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</si>
  <si>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</si>
  <si>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</si>
  <si>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</si>
  <si>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</si>
  <si>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</si>
  <si>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</si>
  <si>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</si>
  <si>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</si>
  <si>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</si>
  <si>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</si>
  <si>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</si>
  <si>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</si>
  <si>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</si>
  <si>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</si>
  <si>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</si>
  <si>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</si>
  <si>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</si>
  <si>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</si>
  <si>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</si>
  <si>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</si>
  <si>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</si>
  <si>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</si>
  <si>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</si>
  <si>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</si>
  <si>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</si>
  <si>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</si>
  <si>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</si>
  <si>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</si>
  <si>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</si>
  <si>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</si>
  <si>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</si>
  <si>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</si>
  <si>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</si>
  <si>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</si>
  <si>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</si>
  <si>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</si>
  <si>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</si>
  <si>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</si>
  <si>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</si>
  <si>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</si>
  <si>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</si>
  <si>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</si>
  <si>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</si>
  <si>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</si>
  <si>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</si>
  <si>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</si>
  <si>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</si>
  <si>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</si>
  <si>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</si>
  <si>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</si>
  <si>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</si>
  <si>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</si>
  <si>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</si>
  <si>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</si>
  <si>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</si>
  <si>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</si>
  <si>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</si>
  <si>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</si>
  <si>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</si>
  <si>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</si>
  <si>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</si>
  <si>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</si>
  <si>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</si>
  <si>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</si>
  <si>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</si>
  <si>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</si>
  <si>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</si>
  <si>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</si>
  <si>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</si>
  <si>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</si>
  <si>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</si>
  <si>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</si>
  <si>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</si>
  <si>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</si>
  <si>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</si>
  <si>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</si>
  <si>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</si>
  <si>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</si>
  <si>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</si>
  <si>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</si>
  <si>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</si>
  <si>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</si>
  <si>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</si>
  <si>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</si>
  <si>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</si>
  <si>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</si>
  <si>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</si>
  <si>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</si>
  <si>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</si>
  <si>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</si>
  <si>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</si>
  <si>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</si>
  <si>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</si>
  <si>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</si>
  <si>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</si>
  <si>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</si>
  <si>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</si>
  <si>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</si>
  <si>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</si>
  <si>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</si>
  <si>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</si>
  <si>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</si>
  <si>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</si>
  <si>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</si>
  <si>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</si>
  <si>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</si>
  <si>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</si>
  <si>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</si>
  <si>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</si>
  <si>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</si>
  <si>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</si>
  <si>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</si>
  <si>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</si>
  <si>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</si>
  <si>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</si>
  <si>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</si>
  <si>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</si>
  <si>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</si>
  <si>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</si>
  <si>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</si>
  <si>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</si>
  <si>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</si>
  <si>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</si>
  <si>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</si>
  <si>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</si>
  <si>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</si>
  <si>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</si>
  <si>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</si>
  <si>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</si>
  <si>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</si>
  <si>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</si>
  <si>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</si>
  <si>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</si>
  <si>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</si>
  <si>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</si>
  <si>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</si>
  <si>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</si>
  <si>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</si>
  <si>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</si>
  <si>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</si>
  <si>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</si>
  <si>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</si>
  <si>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</si>
  <si>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</si>
  <si>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</si>
  <si>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</si>
  <si>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</si>
  <si>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</si>
  <si>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</si>
  <si>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</si>
  <si>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</si>
  <si>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</si>
  <si>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</si>
  <si>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</si>
  <si>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</si>
  <si>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</si>
  <si>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</si>
  <si>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</si>
  <si>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</si>
  <si>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</si>
  <si>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</si>
  <si>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</si>
  <si>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</si>
  <si>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</si>
  <si>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</si>
  <si>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</si>
  <si>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</si>
  <si>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</si>
  <si>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</si>
  <si>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</si>
  <si>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</si>
  <si>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</si>
  <si>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</si>
  <si>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</si>
  <si>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</si>
  <si>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</si>
  <si>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</si>
  <si>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</si>
  <si>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</si>
  <si>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</si>
  <si>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</si>
  <si>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</si>
  <si>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</si>
  <si>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</si>
  <si>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</si>
  <si>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</si>
  <si>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</si>
  <si>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</si>
  <si>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</si>
  <si>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</si>
  <si>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</si>
  <si>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</si>
  <si>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</si>
  <si>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</si>
  <si>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</si>
  <si>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</si>
  <si>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</si>
  <si>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</si>
  <si>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</si>
  <si>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</si>
  <si>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</si>
  <si>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</si>
  <si>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</si>
  <si>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</si>
  <si>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</si>
  <si>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</si>
  <si>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</si>
  <si>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</si>
  <si>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</si>
  <si>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</si>
  <si>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</si>
  <si>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</si>
  <si>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</si>
  <si>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</si>
  <si>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</si>
  <si>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</si>
  <si>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</si>
  <si>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</si>
  <si>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</si>
  <si>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</si>
  <si>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</si>
  <si>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</si>
  <si>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</si>
  <si>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</si>
  <si>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</si>
  <si>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</si>
  <si>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</si>
  <si>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</si>
  <si>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</si>
  <si>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</si>
  <si>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</si>
  <si>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</si>
  <si>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</si>
  <si>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</si>
  <si>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</si>
  <si>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</si>
  <si>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</si>
  <si>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</si>
  <si>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</si>
  <si>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</si>
  <si>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</si>
  <si>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</si>
  <si>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</si>
  <si>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</si>
  <si>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</si>
  <si>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</si>
  <si>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</si>
  <si>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</si>
  <si>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</si>
  <si>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</si>
  <si>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</si>
  <si>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</si>
  <si>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</si>
  <si>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</si>
  <si>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</si>
  <si>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</si>
  <si>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</si>
  <si>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</si>
  <si>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</si>
  <si>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</si>
  <si>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</si>
  <si>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</si>
  <si>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</si>
  <si>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</si>
  <si>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</si>
  <si>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</si>
  <si>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</si>
  <si>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</si>
  <si>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</si>
  <si>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</si>
  <si>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</si>
  <si>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</si>
  <si>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</si>
  <si>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</si>
  <si>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</si>
  <si>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</si>
  <si>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</si>
  <si>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</si>
  <si>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</si>
  <si>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</si>
  <si>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</si>
  <si>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</si>
  <si>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</si>
  <si>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</si>
  <si>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</si>
  <si>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</si>
  <si>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</si>
  <si>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</si>
  <si>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SERVIÇOS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</si>
  <si>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</si>
  <si>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</si>
  <si>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</si>
  <si>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</si>
  <si>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</si>
  <si>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</si>
  <si>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</si>
  <si>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</si>
  <si>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</si>
  <si>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</si>
  <si>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</si>
  <si>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</si>
  <si>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</si>
  <si>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</si>
  <si>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</si>
  <si>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</si>
  <si>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</si>
  <si>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</si>
  <si>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</si>
  <si>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</si>
  <si>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</si>
  <si>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</si>
  <si>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</si>
  <si>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</si>
  <si>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</si>
  <si>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</si>
  <si>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</si>
  <si>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</si>
  <si>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</si>
  <si>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</si>
  <si>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</si>
  <si>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</si>
  <si>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</si>
  <si>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</si>
  <si>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</si>
  <si>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</si>
  <si>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</si>
  <si>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</si>
  <si>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</si>
  <si>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</si>
  <si>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</si>
  <si>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</si>
  <si>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</si>
  <si>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</si>
  <si>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</si>
  <si>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</si>
  <si>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</si>
  <si>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</si>
  <si>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</si>
  <si>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</si>
  <si>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</si>
  <si>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</si>
  <si>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</si>
  <si>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</si>
  <si>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</si>
  <si>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</si>
  <si>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</si>
  <si>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</si>
  <si>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</si>
  <si>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</si>
  <si>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</si>
  <si>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</si>
  <si>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</si>
  <si>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</si>
  <si>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</si>
  <si>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</si>
  <si>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</si>
  <si>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</si>
  <si>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</si>
  <si>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</si>
  <si>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</si>
  <si>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</si>
  <si>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</si>
  <si>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</si>
  <si>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</si>
  <si>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</si>
  <si>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</si>
  <si>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</si>
  <si>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</si>
  <si>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</si>
  <si>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</si>
  <si>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</si>
  <si>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</si>
  <si>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</si>
  <si>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</si>
  <si>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</si>
  <si>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</si>
  <si>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</si>
  <si>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</si>
  <si>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</si>
  <si>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</si>
  <si>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</si>
  <si>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</si>
  <si>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</si>
  <si>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</si>
  <si>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</si>
  <si>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</si>
  <si>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</si>
  <si>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</si>
  <si>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</si>
  <si>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</si>
  <si>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</si>
  <si>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</si>
  <si>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</si>
  <si>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</si>
  <si>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</si>
  <si>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</si>
  <si>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</si>
  <si>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</si>
  <si>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</si>
  <si>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</si>
  <si>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</si>
  <si>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</si>
  <si>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</si>
  <si>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</si>
  <si>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</si>
  <si>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</si>
  <si>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</si>
  <si>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</si>
  <si>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</si>
  <si>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</si>
  <si>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</si>
  <si>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</si>
  <si>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</si>
  <si>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</si>
  <si>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</si>
  <si>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</si>
  <si>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</si>
  <si>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</si>
  <si>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</si>
  <si>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</si>
  <si>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</si>
  <si>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</si>
  <si>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</si>
  <si>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</si>
  <si>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</si>
  <si>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</si>
  <si>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</si>
  <si>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</si>
  <si>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</si>
  <si>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</si>
  <si>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</si>
  <si>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</si>
  <si>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</si>
  <si>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</si>
  <si>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</si>
  <si>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</si>
  <si>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</si>
  <si>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</si>
  <si>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</si>
  <si>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</si>
  <si>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</si>
  <si>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</si>
  <si>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</si>
  <si>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</si>
  <si>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</si>
  <si>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</si>
  <si>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</si>
  <si>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</si>
  <si>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</si>
  <si>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</si>
  <si>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</si>
  <si>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</si>
  <si>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</si>
  <si>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</si>
  <si>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</si>
  <si>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</si>
  <si>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</si>
  <si>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</si>
  <si>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</si>
  <si>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</si>
  <si>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</si>
  <si>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</si>
  <si>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</si>
  <si>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</si>
  <si>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</si>
  <si>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</si>
  <si>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</si>
  <si>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</si>
  <si>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</si>
  <si>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</si>
  <si>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</si>
  <si>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</si>
  <si>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</si>
  <si>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</si>
  <si>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</si>
  <si>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</si>
  <si>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</si>
  <si>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</si>
  <si>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</si>
  <si>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</si>
  <si>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</si>
  <si>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</si>
  <si>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</si>
  <si>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</si>
  <si>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</si>
  <si>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</si>
  <si>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</si>
  <si>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</si>
  <si>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</si>
  <si>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</si>
  <si>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</si>
  <si>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</si>
  <si>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</si>
  <si>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</si>
  <si>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</si>
  <si>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</si>
  <si>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</si>
  <si>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</si>
  <si>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</si>
  <si>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</si>
  <si>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</si>
  <si>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</si>
  <si>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</si>
  <si>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</si>
  <si>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</si>
  <si>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</si>
  <si>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</si>
  <si>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</si>
  <si>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</si>
  <si>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</si>
  <si>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</si>
  <si>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</si>
  <si>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</si>
  <si>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</si>
  <si>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</si>
  <si>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</si>
  <si>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</si>
  <si>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</si>
  <si>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</si>
  <si>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</si>
  <si>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</si>
  <si>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</si>
  <si>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</si>
  <si>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</si>
  <si>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</si>
  <si>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</si>
  <si>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</si>
  <si>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</si>
  <si>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</si>
  <si>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</si>
  <si>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</si>
  <si>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</si>
  <si>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</si>
  <si>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</si>
  <si>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</si>
  <si>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</si>
  <si>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</si>
  <si>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</si>
  <si>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</si>
  <si>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</si>
  <si>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</si>
  <si>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</si>
  <si>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</si>
  <si>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</si>
  <si>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</si>
  <si>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</si>
  <si>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</si>
  <si>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</si>
  <si>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</si>
  <si>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</si>
  <si>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</si>
  <si>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</si>
  <si>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</si>
  <si>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</si>
  <si>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</si>
  <si>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</si>
  <si>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</si>
  <si>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</si>
  <si>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</si>
  <si>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</si>
  <si>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</si>
  <si>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</si>
  <si>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</si>
  <si>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</si>
  <si>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</si>
  <si>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</si>
  <si>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</si>
  <si>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</si>
  <si>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</si>
  <si>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</si>
  <si>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</si>
  <si>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</si>
  <si>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</si>
  <si>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</si>
  <si>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</si>
  <si>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</si>
  <si>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</si>
  <si>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</si>
  <si>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</si>
  <si>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</si>
  <si>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</si>
  <si>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</si>
  <si>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</si>
  <si>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</si>
  <si>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</si>
  <si>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</si>
  <si>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</si>
  <si>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</si>
  <si>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</si>
  <si>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</si>
  <si>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</si>
  <si>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</si>
  <si>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</si>
  <si>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</si>
  <si>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</si>
  <si>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</si>
  <si>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</si>
  <si>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</si>
  <si>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</si>
  <si>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</si>
  <si>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</si>
  <si>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</si>
  <si>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</si>
  <si>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</si>
  <si>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</si>
  <si>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</si>
  <si>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</si>
  <si>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</si>
  <si>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</si>
  <si>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</si>
  <si>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</si>
  <si>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</si>
  <si>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</si>
  <si>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</si>
  <si>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</si>
  <si>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</si>
  <si>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</si>
  <si>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</si>
  <si>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</si>
  <si>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</si>
  <si>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</si>
  <si>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</si>
  <si>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</si>
  <si>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</si>
  <si>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</si>
  <si>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</si>
  <si>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</si>
  <si>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</si>
  <si>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</si>
  <si>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</si>
  <si>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</si>
  <si>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</si>
  <si>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</si>
  <si>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</si>
  <si>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</si>
  <si>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</si>
  <si>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</si>
  <si>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</si>
  <si>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</si>
  <si>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</si>
  <si>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</si>
  <si>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</si>
  <si>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</si>
  <si>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</si>
  <si>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</si>
  <si>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</si>
  <si>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</si>
  <si>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</si>
  <si>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</si>
  <si>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</si>
  <si>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</si>
  <si>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</si>
  <si>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</si>
  <si>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</si>
  <si>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</si>
  <si>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</si>
  <si>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</si>
  <si>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</si>
  <si>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</si>
  <si>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</si>
  <si>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</si>
  <si>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</si>
  <si>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</si>
  <si>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</si>
  <si>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</si>
  <si>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</si>
  <si>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</si>
  <si>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</si>
  <si>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</si>
  <si>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</si>
  <si>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</si>
  <si>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</si>
  <si>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</si>
  <si>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</si>
  <si>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</si>
  <si>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</si>
  <si>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</si>
  <si>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</si>
  <si>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</si>
  <si>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</si>
  <si>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</si>
  <si>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</si>
  <si>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</si>
  <si>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</si>
  <si>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</si>
  <si>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</si>
  <si>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</si>
  <si>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</si>
  <si>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</si>
  <si>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</si>
  <si>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</si>
  <si>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</si>
  <si>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</si>
  <si>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</si>
  <si>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</si>
  <si>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</si>
  <si>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</si>
  <si>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</si>
  <si>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</si>
  <si>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</si>
  <si>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</si>
  <si>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</si>
  <si>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</si>
  <si>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</si>
  <si>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</si>
  <si>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</si>
  <si>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</si>
  <si>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</si>
  <si>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</si>
  <si>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</si>
  <si>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</si>
  <si>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</si>
  <si>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</si>
  <si>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</si>
  <si>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</si>
  <si>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</si>
  <si>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</si>
  <si>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</si>
  <si>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</si>
  <si>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</si>
  <si>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</si>
  <si>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</si>
  <si>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</si>
  <si>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</si>
  <si>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</si>
  <si>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</si>
  <si>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</si>
  <si>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</si>
  <si>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</si>
  <si>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</si>
  <si>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</si>
  <si>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</si>
  <si>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</si>
  <si>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</si>
  <si>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</si>
  <si>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</si>
  <si>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</si>
  <si>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</si>
  <si>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</si>
  <si>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</si>
  <si>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</si>
  <si>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</si>
  <si>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</si>
  <si>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</si>
  <si>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</si>
  <si>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</si>
  <si>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</si>
  <si>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</si>
  <si>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</si>
  <si>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</si>
  <si>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</si>
  <si>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</si>
  <si>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</si>
  <si>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</si>
  <si>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</si>
  <si>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</si>
  <si>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</si>
  <si>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</si>
  <si>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</si>
  <si>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</si>
  <si>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</si>
  <si>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</si>
  <si>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</si>
  <si>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</si>
  <si>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</si>
  <si>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</si>
  <si>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</si>
  <si>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</si>
  <si>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</si>
  <si>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</si>
  <si>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</si>
  <si>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</si>
  <si>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</si>
  <si>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</si>
  <si>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</si>
  <si>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</si>
  <si>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</si>
  <si>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</si>
  <si>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</si>
  <si>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</si>
  <si>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</si>
  <si>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</si>
  <si>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</si>
  <si>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</si>
  <si>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</si>
  <si>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</si>
  <si>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</si>
  <si>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</si>
  <si>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</si>
  <si>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</si>
  <si>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</si>
  <si>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</si>
  <si>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</si>
  <si>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</si>
  <si>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</si>
  <si>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</si>
  <si>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</si>
  <si>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</si>
  <si>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</si>
  <si>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</si>
  <si>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</si>
  <si>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</si>
  <si>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</si>
  <si>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</si>
  <si>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</si>
  <si>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</si>
  <si>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</si>
  <si>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</si>
  <si>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</si>
  <si>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</si>
  <si>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</si>
  <si>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</si>
  <si>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</si>
  <si>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</si>
  <si>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</si>
  <si>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</si>
  <si>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</si>
  <si>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</si>
  <si>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</si>
  <si>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</si>
  <si>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</si>
  <si>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</si>
  <si>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</si>
  <si>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</si>
  <si>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</si>
  <si>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</si>
  <si>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</si>
  <si>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</si>
  <si>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</si>
  <si>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</si>
  <si>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</si>
  <si>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</si>
  <si>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</si>
  <si>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</si>
  <si>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</si>
  <si>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</si>
  <si>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</si>
  <si>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</si>
  <si>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</si>
  <si>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</si>
  <si>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</si>
  <si>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</si>
  <si>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</si>
  <si>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</si>
  <si>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</si>
  <si>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</si>
  <si>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</si>
  <si>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</si>
  <si>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</si>
  <si>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</si>
  <si>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</si>
  <si>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</si>
  <si>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</si>
  <si>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</si>
  <si>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</si>
  <si>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</si>
  <si>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</si>
  <si>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</si>
  <si>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</si>
  <si>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</si>
  <si>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</si>
  <si>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</si>
  <si>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</si>
  <si>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</si>
  <si>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</si>
  <si>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</si>
  <si>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</si>
  <si>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</si>
  <si>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</si>
  <si>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</si>
  <si>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</si>
  <si>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</si>
  <si>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</si>
  <si>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</si>
  <si>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</si>
  <si>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</si>
  <si>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</si>
  <si>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</si>
  <si>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</si>
  <si>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</si>
  <si>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</si>
  <si>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</si>
  <si>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</si>
  <si>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</si>
  <si>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</si>
  <si>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</si>
  <si>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</si>
  <si>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</si>
  <si>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</si>
  <si>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</si>
  <si>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</si>
  <si>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</si>
  <si>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</si>
  <si>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</si>
  <si>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</si>
  <si>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</si>
  <si>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</si>
  <si>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</si>
  <si>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</si>
  <si>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</si>
  <si>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</si>
  <si>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</si>
  <si>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</si>
  <si>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</si>
  <si>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</si>
  <si>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</si>
  <si>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</si>
  <si>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</si>
  <si>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</si>
  <si>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</si>
  <si>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</si>
  <si>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</si>
  <si>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</si>
  <si>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</si>
  <si>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</si>
  <si>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</si>
  <si>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</si>
  <si>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</si>
  <si>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</si>
  <si>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</si>
  <si>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</si>
  <si>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</si>
  <si>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</si>
  <si>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</si>
  <si>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</si>
  <si>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</si>
  <si>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</si>
  <si>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</si>
  <si>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</si>
  <si>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</si>
  <si>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</si>
  <si>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</si>
  <si>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</si>
  <si>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</si>
  <si>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</si>
  <si>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</si>
  <si>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</si>
  <si>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</si>
  <si>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</si>
  <si>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</si>
  <si>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</si>
  <si>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</si>
  <si>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</si>
  <si>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</si>
  <si>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</si>
  <si>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</si>
  <si>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</si>
  <si>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</si>
  <si>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</si>
  <si>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</si>
  <si>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</si>
  <si>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</si>
  <si>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</si>
  <si>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</si>
  <si>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</si>
  <si>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</si>
  <si>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</si>
  <si>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</si>
  <si>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</si>
  <si>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</si>
  <si>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</si>
  <si>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</si>
  <si>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</si>
  <si>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</si>
  <si>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</si>
  <si>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</si>
  <si>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</si>
  <si>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</si>
  <si>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</si>
  <si>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</si>
  <si>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</si>
  <si>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</si>
  <si>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</si>
  <si>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</si>
  <si>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</si>
  <si>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</si>
  <si>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</si>
  <si>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</si>
  <si>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</si>
  <si>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</si>
  <si>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</si>
  <si>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</si>
  <si>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</si>
  <si>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</si>
  <si>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</si>
  <si>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</si>
  <si>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</si>
  <si>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</si>
  <si>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</si>
  <si>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</si>
  <si>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</si>
  <si>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</si>
  <si>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</si>
  <si>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</si>
  <si>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</si>
  <si>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</si>
  <si>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</si>
  <si>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</si>
  <si>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</si>
  <si>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</si>
  <si>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</si>
  <si>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</si>
  <si>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</si>
  <si>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</si>
  <si>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</si>
  <si>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</si>
  <si>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</si>
  <si>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</si>
  <si>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</si>
  <si>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</si>
  <si>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</si>
  <si>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</si>
  <si>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</si>
  <si>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</si>
  <si>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</si>
  <si>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</si>
  <si>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</si>
  <si>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</si>
  <si>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</si>
  <si>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</si>
  <si>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</si>
  <si>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</si>
  <si>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</si>
  <si>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</si>
  <si>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</si>
  <si>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</si>
  <si>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</si>
  <si>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</si>
  <si>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</si>
  <si>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</si>
  <si>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</si>
  <si>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</si>
  <si>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</si>
  <si>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</si>
  <si>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</si>
  <si>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</si>
  <si>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</si>
  <si>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</si>
  <si>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</si>
  <si>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</si>
  <si>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</si>
  <si>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</si>
  <si>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</si>
  <si>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</si>
  <si>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</si>
  <si>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</si>
  <si>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</si>
  <si>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</si>
  <si>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</si>
  <si>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</si>
  <si>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</si>
  <si>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</si>
  <si>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</si>
  <si>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</si>
  <si>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</si>
  <si>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</si>
  <si>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</si>
  <si>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</si>
  <si>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</si>
  <si>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</si>
  <si>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</si>
  <si>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</si>
  <si>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</si>
  <si>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</si>
  <si>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</si>
  <si>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</si>
  <si>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</si>
  <si>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</si>
  <si>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</si>
  <si>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</si>
  <si>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</si>
  <si>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</si>
  <si>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</si>
  <si>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</si>
  <si>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</si>
  <si>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</si>
  <si>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</si>
  <si>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</si>
  <si>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</si>
  <si>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</si>
  <si>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</si>
  <si>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</si>
  <si>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</si>
  <si>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</si>
  <si>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</si>
  <si>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</si>
  <si>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</si>
  <si>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</si>
  <si>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</si>
  <si>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</si>
  <si>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</si>
  <si>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</si>
  <si>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</si>
  <si>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</si>
  <si>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</si>
  <si>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</si>
  <si>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</si>
  <si>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</si>
  <si>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</si>
  <si>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</si>
  <si>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</si>
  <si>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</si>
  <si>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</si>
  <si>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</si>
  <si>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</si>
  <si>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</si>
  <si>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</si>
  <si>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</si>
  <si>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</si>
  <si>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</si>
  <si>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</si>
  <si>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</si>
  <si>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</si>
  <si>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</si>
  <si>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</si>
  <si>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ESPECIAIS</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</si>
  <si>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</si>
  <si>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</si>
  <si>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</si>
  <si>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</si>
  <si>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</si>
  <si>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</si>
  <si>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</si>
  <si>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</si>
  <si>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</si>
  <si>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</si>
  <si>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</si>
  <si>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</si>
  <si>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</si>
  <si>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</si>
  <si>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</si>
  <si>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</si>
  <si>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</si>
  <si>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</si>
  <si>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</si>
  <si>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</si>
  <si>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</si>
  <si>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</si>
  <si>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</si>
  <si>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</si>
  <si>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</si>
  <si>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</si>
  <si>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</si>
  <si>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</si>
  <si>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</si>
  <si>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</si>
  <si>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</si>
  <si>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</si>
  <si>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</si>
  <si>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</si>
  <si>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</si>
  <si>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</si>
  <si>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</si>
  <si>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</si>
  <si>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</si>
  <si>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</si>
  <si>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</si>
  <si>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</si>
  <si>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</si>
  <si>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</si>
  <si>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</si>
  <si>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</si>
  <si>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</si>
  <si>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</si>
  <si>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</si>
  <si>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</si>
  <si>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</si>
  <si>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</si>
  <si>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</si>
  <si>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</si>
  <si>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</si>
  <si>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</si>
  <si>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</si>
  <si>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</si>
  <si>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</si>
  <si>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</si>
  <si>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</si>
  <si>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</si>
  <si>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</si>
  <si>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</si>
  <si>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</si>
  <si>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</si>
  <si>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</si>
  <si>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</si>
  <si>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</si>
  <si>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</si>
  <si>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</si>
  <si>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</si>
  <si>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</si>
  <si>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</si>
  <si>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</si>
  <si>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</si>
  <si>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</si>
  <si>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</si>
  <si>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</si>
  <si>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</si>
  <si>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</si>
  <si>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</si>
  <si>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</si>
  <si>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</si>
  <si>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</si>
  <si>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</si>
  <si>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</si>
  <si>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</si>
  <si>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</si>
  <si>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</si>
  <si>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</si>
  <si>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</si>
  <si>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</si>
  <si>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</si>
  <si>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</si>
  <si>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</si>
  <si>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</si>
  <si>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</si>
  <si>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</si>
  <si>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</si>
  <si>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</si>
  <si>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</si>
  <si>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</si>
  <si>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</si>
  <si>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</si>
  <si>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</si>
  <si>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</si>
  <si>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</si>
  <si>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</si>
  <si>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</si>
  <si>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</si>
  <si>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</si>
  <si>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</si>
  <si>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</si>
  <si>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</si>
  <si>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</si>
  <si>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</si>
  <si>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</si>
  <si>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</si>
  <si>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</si>
  <si>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</si>
  <si>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</si>
  <si>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</si>
  <si>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</si>
  <si>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</si>
  <si>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</si>
  <si>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</si>
  <si>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</si>
  <si>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</si>
  <si>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</si>
  <si>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</si>
  <si>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</si>
  <si>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</si>
  <si>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</si>
  <si>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</si>
  <si>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</si>
  <si>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</si>
  <si>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</si>
  <si>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</si>
  <si>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</si>
  <si>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</si>
  <si>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</si>
  <si>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</si>
  <si>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</si>
  <si>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</si>
  <si>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</si>
  <si>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</si>
  <si>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</si>
  <si>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</si>
  <si>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</si>
  <si>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</si>
  <si>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</si>
  <si>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</si>
  <si>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</si>
  <si>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</si>
  <si>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</si>
  <si>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</si>
  <si>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</si>
  <si>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</si>
  <si>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</si>
  <si>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</si>
  <si>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</si>
  <si>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</si>
  <si>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</si>
  <si>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</si>
  <si>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</si>
  <si>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</si>
  <si>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</si>
  <si>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</si>
  <si>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</si>
  <si>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</si>
  <si>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</si>
  <si>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</si>
  <si>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</si>
  <si>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</si>
  <si>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</si>
  <si>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</si>
  <si>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</si>
  <si>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</si>
  <si>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</si>
  <si>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</si>
  <si>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</si>
  <si>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</si>
  <si>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</si>
  <si>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</si>
  <si>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</si>
  <si>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</si>
  <si>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</si>
  <si>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</si>
  <si>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</si>
  <si>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</si>
  <si>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</si>
  <si>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</si>
  <si>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</si>
  <si>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</si>
  <si>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</si>
  <si>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</si>
  <si>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</si>
  <si>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</si>
  <si>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</si>
  <si>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</si>
  <si>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</si>
  <si>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</si>
  <si>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</si>
  <si>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</si>
  <si>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</si>
  <si>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</si>
  <si>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</si>
  <si>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</si>
  <si>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</si>
  <si>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</si>
  <si>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</si>
  <si>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</si>
  <si>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</si>
  <si>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</si>
  <si>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</si>
  <si>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</si>
  <si>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</si>
  <si>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</si>
  <si>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</si>
  <si>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</si>
  <si>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</si>
  <si>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</si>
  <si>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</si>
  <si>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</si>
  <si>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</si>
  <si>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</si>
  <si>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</si>
  <si>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</si>
  <si>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</si>
  <si>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</si>
  <si>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</si>
  <si>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</si>
  <si>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</si>
  <si>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</si>
  <si>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</si>
  <si>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</si>
  <si>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</si>
  <si>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</si>
  <si>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</si>
  <si>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</si>
  <si>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</si>
  <si>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</si>
  <si>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</si>
  <si>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</si>
  <si>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</si>
  <si>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</si>
  <si>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</si>
  <si>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</si>
  <si>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</si>
  <si>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</si>
  <si>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</si>
  <si>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</si>
  <si>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</si>
  <si>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</si>
  <si>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</si>
  <si>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</si>
  <si>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</si>
  <si>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</si>
  <si>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</si>
  <si>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</si>
  <si>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</si>
  <si>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</si>
  <si>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</si>
  <si>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</si>
  <si>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</si>
  <si>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</si>
  <si>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</si>
  <si>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</si>
  <si>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</si>
  <si>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</si>
  <si>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</si>
  <si>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</si>
  <si>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</si>
  <si>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</si>
  <si>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</si>
  <si>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</si>
  <si>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</si>
  <si>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</si>
  <si>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</si>
  <si>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</si>
  <si>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</si>
  <si>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</si>
  <si>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</si>
  <si>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</si>
  <si>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</si>
  <si>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</si>
  <si>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</si>
  <si>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</si>
  <si>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</si>
  <si>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</si>
  <si>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</si>
  <si>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</si>
  <si>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</si>
  <si>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</si>
  <si>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</si>
  <si>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</si>
  <si>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</si>
  <si>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</si>
  <si>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</si>
  <si>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</si>
  <si>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</si>
  <si>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</si>
  <si>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</si>
  <si>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</si>
  <si>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</si>
  <si>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</si>
  <si>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</si>
  <si>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</si>
  <si>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</si>
  <si>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</si>
  <si>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</si>
  <si>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</si>
  <si>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</si>
  <si>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</si>
  <si>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</si>
  <si>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</si>
  <si>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</si>
  <si>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</si>
  <si>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</si>
  <si>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</si>
  <si>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</si>
  <si>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</si>
  <si>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</si>
  <si>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</si>
  <si>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</si>
  <si>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</si>
  <si>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</si>
  <si>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</si>
  <si>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</si>
  <si>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</si>
  <si>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</si>
  <si>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</si>
  <si>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</si>
  <si>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</si>
  <si>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</si>
  <si>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</si>
  <si>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</si>
  <si>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</si>
  <si>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</si>
  <si>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</si>
  <si>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</si>
  <si>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</si>
  <si>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</si>
  <si>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</si>
  <si>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</si>
  <si>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</si>
  <si>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</si>
  <si>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</si>
  <si>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</si>
  <si>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</si>
  <si>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</si>
  <si>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</si>
  <si>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</si>
  <si>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</si>
  <si>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</si>
  <si>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</si>
  <si>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</si>
  <si>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</si>
  <si>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</si>
  <si>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</si>
  <si>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</si>
  <si>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</si>
  <si>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</si>
  <si>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</si>
  <si>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</si>
  <si>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</si>
  <si>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</si>
  <si>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</si>
  <si>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</si>
  <si>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</si>
  <si>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</si>
  <si>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</si>
  <si>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</si>
  <si>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</si>
  <si>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</si>
  <si>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</si>
  <si>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</si>
  <si>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</si>
  <si>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</si>
  <si>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</si>
  <si>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</si>
  <si>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</si>
  <si>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</si>
  <si>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</si>
  <si>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</si>
  <si>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</si>
  <si>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</si>
  <si>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</si>
  <si>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</si>
  <si>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</si>
  <si>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</si>
  <si>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</si>
  <si>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</si>
  <si>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</si>
  <si>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</si>
  <si>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</si>
  <si>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</si>
  <si>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</si>
  <si>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</si>
  <si>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</si>
  <si>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</si>
  <si>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</si>
  <si>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</si>
  <si>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</si>
  <si>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</si>
  <si>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</si>
  <si>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</si>
  <si>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</si>
  <si>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</si>
  <si>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</si>
  <si>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</si>
  <si>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</si>
  <si>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</si>
  <si>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</si>
  <si>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</si>
  <si>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</si>
  <si>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</si>
  <si>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</si>
  <si>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</si>
  <si>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</si>
  <si>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</si>
  <si>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</si>
  <si>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</si>
  <si>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</si>
  <si>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</si>
  <si>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</si>
  <si>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</si>
  <si>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</si>
  <si>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</si>
  <si>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</si>
  <si>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</si>
  <si>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</si>
  <si>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</si>
  <si>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</si>
  <si>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</si>
  <si>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</si>
  <si>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</si>
  <si>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</si>
  <si>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</si>
  <si>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</si>
  <si>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</si>
  <si>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</si>
  <si>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</si>
  <si>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</si>
  <si>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</si>
  <si>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</si>
  <si>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</si>
  <si>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</si>
  <si>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</si>
  <si>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</si>
  <si>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</si>
  <si>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</si>
  <si>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</si>
  <si>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</si>
  <si>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</si>
  <si>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</si>
  <si>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</si>
  <si>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</si>
  <si>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</si>
  <si>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</si>
  <si>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</si>
  <si>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</si>
  <si>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</si>
  <si>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</si>
  <si>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</si>
  <si>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</si>
  <si>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</si>
  <si>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</si>
  <si>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</si>
  <si>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</si>
  <si>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</si>
  <si>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</si>
  <si>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</si>
  <si>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</si>
  <si>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</si>
  <si>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</si>
  <si>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</si>
  <si>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</si>
  <si>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</si>
  <si>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</si>
  <si>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</si>
  <si>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</si>
  <si>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</si>
  <si>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</si>
  <si>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</si>
  <si>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</si>
  <si>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</si>
  <si>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</si>
  <si>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</si>
  <si>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</si>
  <si>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</si>
  <si>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</si>
  <si>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</si>
  <si>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</si>
  <si>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</si>
  <si>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</si>
  <si>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</si>
  <si>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</si>
  <si>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</si>
  <si>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</si>
  <si>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</si>
  <si>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</si>
  <si>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</si>
  <si>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</si>
  <si>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</si>
  <si>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</si>
  <si>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</si>
  <si>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</si>
  <si>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</si>
  <si>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</si>
  <si>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</si>
  <si>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</si>
  <si>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</si>
  <si>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</si>
  <si>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</si>
  <si>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</si>
  <si>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</si>
  <si>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</si>
  <si>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</si>
  <si>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</si>
  <si>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</si>
  <si>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</si>
  <si>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</si>
  <si>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</si>
  <si>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</si>
  <si>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</si>
  <si>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</si>
  <si>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</si>
  <si>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</si>
  <si>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</si>
  <si>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</si>
  <si>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</si>
  <si>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</si>
  <si>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</si>
  <si>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</si>
  <si>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</si>
  <si>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</si>
  <si>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</si>
  <si>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</si>
  <si>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</si>
  <si>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</si>
  <si>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</si>
  <si>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</si>
  <si>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</si>
  <si>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</si>
  <si>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</si>
  <si>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</si>
  <si>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</si>
  <si>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</si>
  <si>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</si>
  <si>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</si>
  <si>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</si>
  <si>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</si>
  <si>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</si>
  <si>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</si>
  <si>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</si>
  <si>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</si>
  <si>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</si>
  <si>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</si>
  <si>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</si>
  <si>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</si>
  <si>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</si>
  <si>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</si>
  <si>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</si>
  <si>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</si>
  <si>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</si>
  <si>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</si>
  <si>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</si>
  <si>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</si>
  <si>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</si>
  <si>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</si>
  <si>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</si>
  <si>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</si>
  <si>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</si>
  <si>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</si>
  <si>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</si>
  <si>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</si>
  <si>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</si>
  <si>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</si>
  <si>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</si>
  <si>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</si>
  <si>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</si>
  <si>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</si>
  <si>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</si>
  <si>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</si>
  <si>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</si>
  <si>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</si>
  <si>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</si>
  <si>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</si>
  <si>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</si>
  <si>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</si>
  <si>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</si>
  <si>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</si>
  <si>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</si>
  <si>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</si>
  <si>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</si>
  <si>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</si>
  <si>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</si>
  <si>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</si>
  <si>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</si>
  <si>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</si>
  <si>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</si>
  <si>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</si>
  <si>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</si>
  <si>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</si>
  <si>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</si>
  <si>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</si>
  <si>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</si>
  <si>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</si>
  <si>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</si>
  <si>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</si>
  <si>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</si>
  <si>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</si>
  <si>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</si>
  <si>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</si>
  <si>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</si>
  <si>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</si>
  <si>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</si>
  <si>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</si>
  <si>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</si>
  <si>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</si>
  <si>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</si>
  <si>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</si>
  <si>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</si>
  <si>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</si>
  <si>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</si>
  <si>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</si>
  <si>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</si>
  <si>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</si>
  <si>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</si>
  <si>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</si>
  <si>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</si>
  <si>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</si>
  <si>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</si>
  <si>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</si>
  <si>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</si>
  <si>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</si>
  <si>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</si>
  <si>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</si>
  <si>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</si>
  <si>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</si>
  <si>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</si>
  <si>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</si>
  <si>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</si>
  <si>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</si>
  <si>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</si>
  <si>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</si>
  <si>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</si>
  <si>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</si>
  <si>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</si>
  <si>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</si>
  <si>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</si>
  <si>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</si>
  <si>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</si>
  <si>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</si>
  <si>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</si>
  <si>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</si>
  <si>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</si>
  <si>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</si>
  <si>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</si>
  <si>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</si>
  <si>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</si>
  <si>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</si>
  <si>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</si>
  <si>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</si>
  <si>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</si>
  <si>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</si>
  <si>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</si>
  <si>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</si>
  <si>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</si>
  <si>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</si>
  <si>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</si>
  <si>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</si>
  <si>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</si>
  <si>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</si>
  <si>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</si>
  <si>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</si>
  <si>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</si>
  <si>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</si>
  <si>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</si>
  <si>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</si>
  <si>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</si>
  <si>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</si>
  <si>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</si>
  <si>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</si>
  <si>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</si>
  <si>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</si>
  <si>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EQUIPAMENTO (LOCAÇÃO)</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</si>
  <si>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</si>
  <si>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</si>
  <si>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</si>
  <si>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</si>
  <si>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</si>
  <si>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</si>
  <si>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</si>
  <si>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</si>
  <si>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</si>
  <si>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</si>
  <si>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</si>
  <si>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</si>
  <si>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</si>
  <si>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</si>
  <si>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</si>
  <si>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</si>
  <si>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</si>
  <si>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</si>
  <si>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</si>
  <si>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</si>
  <si>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</si>
  <si>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</si>
  <si>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</si>
  <si>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</si>
  <si>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</si>
  <si>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</si>
  <si>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</si>
  <si>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</si>
  <si>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</si>
  <si>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</si>
  <si>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</si>
  <si>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</si>
  <si>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</si>
  <si>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</si>
  <si>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</si>
  <si>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</si>
  <si>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</si>
  <si>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</si>
  <si>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</si>
  <si>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</si>
  <si>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</si>
  <si>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</si>
  <si>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</si>
  <si>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</si>
  <si>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</si>
  <si>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</si>
  <si>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</si>
  <si>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</si>
  <si>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</si>
  <si>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</si>
  <si>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</si>
  <si>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</si>
  <si>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</si>
  <si>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</si>
  <si>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</si>
  <si>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</si>
  <si>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</si>
  <si>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</si>
  <si>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</si>
  <si>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</si>
  <si>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</si>
  <si>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</si>
  <si>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</si>
  <si>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</si>
  <si>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</si>
  <si>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</si>
  <si>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</si>
  <si>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</si>
  <si>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</si>
  <si>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</si>
  <si>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</si>
  <si>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</si>
  <si>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</si>
  <si>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</si>
  <si>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</si>
  <si>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</si>
  <si>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</si>
  <si>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</si>
  <si>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</si>
  <si>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</si>
  <si>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</si>
  <si>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</si>
  <si>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</si>
  <si>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</si>
  <si>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</si>
  <si>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</si>
  <si>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</si>
  <si>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</si>
  <si>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</si>
  <si>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</si>
  <si>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</si>
  <si>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</si>
  <si>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</si>
  <si>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</si>
  <si>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</si>
  <si>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</si>
  <si>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</si>
  <si>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</si>
  <si>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</si>
  <si>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</si>
  <si>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</si>
  <si>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</si>
  <si>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</si>
  <si>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</si>
  <si>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</si>
  <si>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</si>
  <si>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</si>
  <si>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</si>
  <si>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</si>
  <si>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</si>
  <si>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</si>
  <si>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</si>
  <si>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</si>
  <si>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</si>
  <si>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</si>
  <si>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</si>
  <si>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</si>
  <si>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</si>
  <si>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</si>
  <si>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</si>
  <si>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</si>
  <si>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</si>
  <si>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</si>
  <si>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</si>
  <si>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</si>
  <si>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</si>
  <si>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</si>
  <si>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</si>
  <si>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</si>
  <si>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</si>
  <si>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</si>
  <si>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</si>
  <si>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</si>
  <si>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</si>
  <si>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</si>
  <si>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</si>
  <si>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</si>
  <si>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</si>
  <si>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</si>
  <si>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</si>
  <si>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</si>
  <si>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</si>
  <si>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</si>
  <si>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</si>
  <si>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</si>
  <si>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</si>
  <si>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</si>
  <si>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</si>
  <si>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</si>
  <si>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</si>
  <si>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</si>
  <si>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</si>
  <si>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</si>
  <si>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</si>
  <si>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</si>
  <si>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</si>
  <si>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</si>
  <si>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</si>
  <si>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</si>
  <si>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</si>
  <si>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</si>
  <si>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</si>
  <si>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</si>
  <si>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</si>
  <si>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</si>
  <si>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</si>
  <si>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</si>
  <si>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</si>
  <si>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</si>
  <si>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</si>
  <si>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</si>
  <si>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</si>
  <si>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</si>
  <si>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</si>
  <si>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</si>
  <si>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</si>
  <si>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</si>
  <si>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</si>
  <si>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</si>
  <si>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</si>
  <si>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</si>
  <si>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</si>
  <si>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</si>
  <si>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</si>
  <si>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</si>
  <si>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</si>
  <si>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</si>
  <si>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</si>
  <si>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</si>
  <si>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</si>
  <si>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</si>
  <si>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</si>
  <si>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</si>
  <si>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</si>
  <si>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</si>
  <si>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</si>
  <si>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</si>
  <si>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</si>
  <si>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</si>
  <si>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</si>
  <si>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</si>
  <si>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</si>
  <si>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</si>
  <si>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</si>
  <si>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</si>
  <si>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</si>
  <si>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</si>
  <si>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</si>
  <si>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</si>
  <si>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</si>
  <si>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</si>
  <si>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</si>
  <si>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</si>
  <si>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</si>
  <si>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</si>
  <si>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</si>
  <si>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</si>
  <si>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</si>
  <si>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</si>
  <si>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</si>
  <si>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</si>
  <si>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</si>
  <si>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</si>
  <si>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</si>
  <si>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</si>
  <si>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</si>
  <si>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</si>
  <si>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</si>
  <si>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</si>
  <si>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</si>
  <si>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</si>
  <si>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</si>
  <si>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</si>
  <si>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</si>
  <si>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</si>
  <si>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</si>
  <si>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</si>
  <si>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</si>
  <si>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</si>
  <si>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</si>
  <si>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</si>
  <si>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</si>
  <si>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</si>
  <si>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</si>
  <si>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</si>
  <si>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</si>
  <si>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</si>
  <si>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</si>
  <si>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</si>
  <si>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</si>
  <si>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</si>
  <si>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</si>
  <si>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</si>
  <si>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</si>
  <si>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</si>
  <si>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</si>
  <si>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</si>
  <si>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</si>
  <si>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</si>
  <si>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</si>
  <si>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</si>
  <si>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</si>
  <si>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</si>
  <si>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</si>
  <si>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</si>
  <si>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</si>
  <si>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</si>
  <si>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</si>
  <si>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</si>
  <si>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</si>
  <si>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</si>
  <si>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</si>
  <si>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</si>
  <si>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</si>
  <si>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</si>
  <si>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</si>
  <si>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</si>
  <si>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</si>
  <si>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</si>
  <si>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</si>
  <si>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</si>
  <si>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</si>
  <si>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</si>
  <si>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</si>
  <si>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</si>
  <si>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</si>
  <si>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</si>
  <si>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</si>
  <si>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</si>
  <si>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</si>
  <si>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</si>
  <si>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</si>
  <si>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</si>
  <si>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</si>
  <si>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</si>
  <si>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</si>
  <si>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</si>
  <si>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</si>
  <si>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</si>
  <si>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</si>
  <si>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</si>
  <si>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</si>
  <si>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</si>
  <si>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</si>
  <si>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</si>
  <si>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</si>
  <si>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</si>
  <si>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</si>
  <si>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</si>
  <si>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</si>
  <si>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</si>
  <si>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</si>
  <si>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</si>
  <si>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</si>
  <si>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</si>
  <si>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</si>
  <si>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</si>
  <si>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</si>
  <si>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</si>
  <si>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</si>
  <si>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</si>
  <si>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</si>
  <si>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</si>
  <si>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</si>
  <si>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</si>
  <si>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</si>
  <si>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</si>
  <si>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</si>
  <si>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</si>
  <si>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</si>
  <si>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</si>
  <si>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</si>
  <si>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</si>
  <si>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</si>
  <si>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</si>
  <si>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</si>
  <si>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</si>
  <si>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</si>
  <si>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</si>
  <si>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</si>
  <si>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</si>
  <si>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</si>
  <si>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</si>
  <si>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</si>
  <si>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</si>
  <si>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</si>
  <si>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</si>
  <si>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</si>
  <si>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</si>
  <si>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</si>
  <si>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</si>
  <si>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</si>
  <si>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</si>
  <si>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</si>
  <si>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</si>
  <si>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</si>
  <si>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</si>
  <si>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</si>
  <si>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</si>
  <si>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</si>
  <si>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</si>
  <si>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</si>
  <si>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</si>
  <si>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</si>
  <si>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</si>
  <si>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</si>
  <si>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</si>
  <si>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</si>
  <si>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</si>
  <si>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</si>
  <si>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</si>
  <si>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</si>
  <si>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</si>
  <si>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</si>
  <si>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</si>
  <si>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</si>
  <si>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</si>
  <si>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</si>
  <si>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</si>
  <si>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</si>
  <si>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</si>
  <si>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</si>
  <si>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</si>
  <si>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</si>
  <si>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</si>
  <si>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</si>
  <si>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</si>
  <si>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</si>
  <si>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</si>
  <si>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</si>
  <si>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</si>
  <si>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</si>
  <si>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</si>
  <si>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</si>
  <si>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</si>
  <si>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</si>
  <si>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</si>
  <si>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</si>
  <si>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</si>
  <si>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</si>
  <si>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</si>
  <si>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</si>
  <si>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</si>
  <si>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</si>
  <si>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</si>
  <si>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</si>
  <si>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</si>
  <si>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</si>
  <si>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</si>
  <si>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</si>
  <si>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</si>
  <si>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</si>
  <si>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</si>
  <si>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</si>
  <si>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</si>
  <si>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</si>
  <si>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</si>
  <si>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</si>
  <si>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</si>
  <si>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</si>
  <si>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</si>
  <si>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</si>
  <si>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</si>
  <si>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</si>
  <si>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</si>
  <si>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</si>
  <si>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</si>
  <si>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</si>
  <si>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</si>
  <si>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</si>
  <si>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</si>
  <si>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</si>
  <si>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</si>
  <si>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</si>
  <si>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</si>
  <si>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</si>
  <si>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</si>
  <si>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</si>
  <si>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</si>
  <si>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</si>
  <si>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</si>
  <si>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</si>
  <si>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</si>
  <si>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</si>
  <si>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</si>
  <si>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</si>
  <si>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</si>
  <si>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</si>
  <si>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</si>
  <si>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</si>
  <si>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</si>
  <si>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</si>
  <si>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</si>
  <si>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</si>
  <si>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</si>
  <si>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</si>
  <si>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</si>
  <si>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</si>
  <si>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</si>
  <si>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</si>
  <si>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</si>
  <si>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</si>
  <si>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</si>
  <si>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</si>
  <si>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</si>
  <si>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</si>
  <si>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</si>
  <si>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</si>
  <si>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</si>
  <si>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</si>
  <si>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</si>
  <si>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</si>
  <si>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</si>
  <si>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</si>
  <si>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</si>
  <si>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</si>
  <si>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</si>
  <si>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</si>
  <si>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</si>
  <si>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</si>
  <si>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</si>
  <si>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</si>
  <si>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</si>
  <si>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</si>
  <si>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</si>
  <si>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</si>
  <si>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</si>
  <si>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</si>
  <si>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</si>
  <si>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</si>
  <si>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</si>
  <si>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</si>
  <si>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</si>
  <si>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</si>
  <si>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</si>
  <si>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</si>
  <si>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</si>
  <si>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</si>
  <si>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</si>
  <si>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</si>
  <si>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</si>
  <si>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</si>
  <si>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</si>
  <si>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</si>
  <si>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</si>
  <si>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</si>
  <si>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</si>
  <si>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</si>
  <si>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</si>
  <si>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</si>
  <si>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</si>
  <si>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</si>
  <si>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</si>
  <si>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</si>
  <si>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</si>
  <si>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</si>
  <si>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</si>
  <si>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</si>
  <si>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</si>
  <si>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</si>
  <si>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</si>
  <si>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</si>
  <si>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</si>
  <si>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</si>
  <si>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</si>
  <si>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</si>
  <si>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</si>
  <si>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</si>
  <si>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</si>
  <si>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</si>
  <si>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</si>
  <si>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</si>
  <si>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</si>
  <si>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</si>
  <si>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</si>
  <si>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</si>
  <si>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</si>
  <si>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</si>
  <si>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</si>
  <si>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</si>
  <si>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</si>
  <si>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</si>
  <si>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</si>
  <si>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</si>
  <si>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</si>
  <si>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</si>
  <si>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</si>
  <si>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</si>
  <si>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</si>
  <si>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</si>
  <si>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</si>
  <si>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</si>
  <si>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</si>
  <si>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</si>
  <si>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</si>
  <si>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</si>
  <si>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</si>
  <si>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</si>
  <si>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</si>
  <si>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</si>
  <si>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</si>
  <si>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</si>
  <si>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</si>
  <si>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</si>
  <si>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</si>
  <si>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</si>
  <si>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</si>
  <si>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</si>
  <si>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</si>
  <si>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</si>
  <si>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</si>
  <si>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</si>
  <si>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</si>
  <si>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</si>
  <si>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</si>
  <si>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</si>
  <si>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</si>
  <si>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</si>
  <si>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</si>
  <si>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</si>
  <si>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</si>
  <si>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</si>
  <si>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</si>
  <si>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</si>
  <si>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</si>
  <si>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</si>
  <si>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</si>
  <si>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</si>
  <si>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</si>
  <si>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</si>
  <si>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</si>
  <si>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</si>
  <si>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</si>
  <si>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</si>
  <si>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</si>
  <si>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</si>
  <si>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</si>
  <si>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</si>
  <si>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</si>
  <si>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</si>
  <si>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</si>
  <si>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</si>
  <si>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</si>
  <si>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</si>
  <si>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</si>
  <si>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</si>
  <si>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</si>
  <si>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</si>
  <si>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</si>
  <si>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</si>
  <si>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</si>
  <si>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</si>
  <si>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</si>
  <si>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</si>
  <si>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</si>
  <si>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</si>
  <si>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</si>
  <si>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</si>
  <si>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</si>
  <si>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</si>
  <si>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</si>
  <si>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</si>
  <si>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</si>
  <si>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</si>
  <si>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</si>
  <si>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</si>
  <si>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</si>
  <si>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</si>
  <si>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</si>
  <si>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</si>
  <si>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</si>
  <si>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</si>
  <si>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</si>
  <si>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</si>
  <si>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</si>
  <si>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</si>
  <si>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</si>
  <si>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</si>
  <si>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</si>
  <si>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</si>
  <si>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</si>
  <si>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</si>
  <si>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</si>
  <si>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</si>
  <si>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</si>
  <si>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</si>
  <si>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</si>
  <si>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</si>
  <si>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</si>
  <si>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</si>
  <si>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</si>
  <si>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</si>
  <si>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</si>
  <si>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</si>
  <si>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</si>
  <si>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</si>
  <si>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</si>
  <si>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</si>
  <si>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</si>
  <si>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</si>
  <si>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</si>
  <si>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</si>
  <si>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</si>
  <si>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</si>
  <si>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</si>
  <si>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</si>
  <si>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</si>
  <si>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</si>
  <si>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</si>
  <si>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</si>
  <si>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</si>
  <si>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</si>
  <si>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</si>
  <si>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</si>
  <si>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</si>
  <si>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</si>
  <si>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</si>
  <si>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</si>
  <si>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</si>
  <si>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</si>
  <si>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</si>
  <si>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</si>
  <si>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</si>
  <si>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</si>
  <si>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</si>
  <si>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</si>
  <si>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</si>
  <si>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</si>
  <si>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</si>
  <si>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</si>
  <si>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</si>
  <si>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</si>
  <si>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</si>
  <si>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</si>
  <si>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</si>
  <si>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</si>
  <si>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</si>
  <si>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</si>
  <si>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</si>
  <si>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</si>
  <si>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</si>
  <si>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</si>
  <si>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</si>
  <si>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</si>
  <si>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</si>
  <si>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</si>
  <si>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</si>
  <si>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</si>
  <si>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</si>
  <si>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</si>
  <si>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</si>
  <si>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</si>
  <si>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</si>
  <si>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</si>
  <si>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</si>
  <si>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</si>
  <si>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</si>
  <si>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</si>
  <si>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</si>
  <si>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</si>
  <si>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</si>
  <si>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</si>
  <si>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</si>
  <si>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</si>
  <si>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</si>
  <si>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</si>
  <si>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</si>
  <si>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</si>
  <si>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</si>
  <si>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</si>
  <si>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</si>
  <si>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</si>
  <si>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</si>
  <si>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</si>
  <si>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</si>
  <si>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</si>
  <si>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</si>
  <si>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</si>
  <si>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</si>
  <si>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</si>
  <si>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</si>
  <si>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</si>
  <si>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</si>
  <si>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</si>
  <si>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</si>
  <si>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</si>
  <si>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</si>
  <si>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</si>
  <si>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</si>
  <si>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</si>
  <si>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</si>
  <si>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</si>
  <si>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</si>
  <si>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</si>
  <si>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</si>
  <si>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</si>
  <si>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</si>
  <si>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</si>
  <si>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</si>
  <si>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</si>
  <si>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</si>
  <si>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</si>
  <si>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</si>
  <si>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</si>
  <si>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</si>
  <si>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</si>
  <si>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</si>
  <si>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</si>
  <si>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</si>
  <si>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</si>
  <si>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</si>
  <si>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</si>
  <si>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</si>
  <si>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</si>
  <si>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</si>
  <si>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</si>
  <si>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</si>
  <si>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</si>
  <si>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</si>
  <si>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</si>
  <si>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</si>
  <si>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</si>
  <si>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</si>
  <si>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</si>
  <si>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</si>
  <si>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</si>
  <si>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</si>
  <si>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</si>
  <si>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</si>
  <si>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</si>
  <si>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</si>
  <si>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</si>
  <si>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</si>
  <si>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</si>
  <si>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</si>
  <si>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</si>
  <si>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</si>
  <si>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</si>
  <si>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</si>
  <si>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</si>
  <si>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</si>
  <si>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</si>
  <si>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</si>
  <si>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</si>
  <si>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</si>
  <si>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</si>
  <si>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</si>
  <si>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</si>
  <si>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</si>
  <si>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</si>
  <si>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</si>
  <si>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</si>
  <si>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</si>
  <si>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</si>
  <si>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</si>
  <si>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</si>
  <si>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</si>
  <si>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</si>
  <si>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</si>
  <si>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</si>
  <si>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</si>
  <si>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</si>
  <si>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</si>
  <si>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</si>
  <si>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</si>
  <si>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</si>
  <si>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</si>
  <si>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</si>
  <si>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</si>
  <si>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</si>
  <si>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</si>
  <si>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</si>
  <si>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</si>
  <si>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</si>
  <si>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</si>
  <si>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</si>
  <si>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</si>
  <si>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</si>
  <si>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</si>
  <si>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</si>
  <si>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</si>
  <si>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</si>
  <si>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</si>
  <si>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</si>
  <si>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</si>
  <si>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</si>
  <si>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</si>
  <si>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</si>
  <si>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</si>
  <si>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</si>
  <si>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</si>
  <si>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</si>
  <si>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</si>
  <si>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</si>
  <si>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</si>
  <si>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</si>
  <si>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</si>
  <si>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</si>
  <si>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</si>
  <si>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</si>
  <si>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</si>
  <si>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</si>
  <si>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</si>
  <si>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</si>
  <si>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</si>
  <si>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</si>
  <si>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</si>
  <si>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</si>
  <si>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</si>
  <si>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</si>
  <si>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</si>
  <si>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</si>
  <si>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</si>
  <si>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</si>
  <si>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</si>
  <si>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</si>
  <si>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</si>
  <si>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</si>
  <si>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</si>
  <si>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</si>
  <si>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</si>
  <si>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</si>
  <si>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</si>
  <si>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</si>
  <si>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</si>
  <si>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</si>
  <si>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</si>
  <si>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</si>
  <si>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</si>
  <si>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</si>
  <si>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</si>
  <si>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</si>
  <si>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</si>
  <si>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</si>
  <si>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</si>
  <si>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</si>
  <si>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</si>
  <si>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</si>
  <si>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</si>
  <si>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</si>
  <si>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</si>
  <si>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</si>
  <si>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</si>
  <si>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</si>
  <si>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</si>
  <si>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</si>
  <si>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</si>
  <si>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</si>
  <si>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</si>
  <si>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</si>
  <si>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</si>
  <si>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</si>
  <si>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</si>
  <si>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</si>
  <si>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</si>
  <si>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</si>
  <si>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</si>
  <si>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</si>
  <si>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</si>
  <si>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</si>
  <si>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</si>
  <si>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</si>
  <si>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</si>
  <si>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</si>
  <si>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</si>
  <si>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</si>
  <si>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</si>
  <si>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</si>
  <si>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</si>
  <si>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</si>
  <si>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</si>
  <si>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</si>
  <si>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</si>
  <si>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</si>
  <si>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</si>
  <si>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</si>
  <si>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</si>
  <si>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</si>
  <si>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</si>
  <si>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</si>
  <si>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</si>
  <si>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</si>
  <si>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</si>
  <si>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</si>
  <si>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</si>
  <si>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</si>
  <si>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</si>
  <si>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</si>
  <si>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</si>
  <si>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</si>
  <si>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</si>
  <si>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</si>
  <si>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</si>
  <si>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</si>
  <si>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</si>
  <si>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</si>
  <si>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</si>
  <si>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</si>
  <si>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</si>
  <si>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</si>
  <si>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</si>
  <si>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</si>
  <si>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</si>
  <si>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</si>
  <si>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</si>
  <si>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</si>
  <si>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</si>
  <si>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</si>
  <si>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</si>
  <si>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</si>
  <si>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</si>
  <si>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</si>
  <si>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</si>
  <si>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</si>
  <si>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</si>
  <si>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</si>
  <si>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</si>
  <si>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</si>
  <si>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</si>
  <si>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</si>
  <si>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</si>
  <si>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</si>
  <si>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</si>
  <si>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</si>
  <si>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</si>
  <si>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</si>
  <si>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</si>
  <si>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</si>
  <si>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</si>
  <si>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</si>
  <si>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</si>
  <si>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</si>
  <si>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</si>
  <si>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</si>
  <si>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</si>
  <si>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</si>
  <si>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</si>
  <si>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</si>
  <si>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</si>
  <si>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</si>
  <si>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</si>
  <si>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</si>
  <si>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</si>
  <si>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</si>
  <si>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</si>
  <si>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</si>
  <si>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</si>
  <si>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</si>
  <si>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</si>
  <si>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</si>
  <si>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</si>
  <si>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</si>
  <si>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</si>
  <si>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</si>
  <si>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</si>
  <si>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</si>
  <si>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</si>
  <si>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</si>
  <si>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</si>
  <si>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</si>
  <si>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</si>
  <si>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</si>
  <si>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</si>
  <si>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</si>
  <si>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</si>
  <si>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</si>
  <si>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</si>
  <si>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</si>
  <si>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</si>
  <si>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</si>
  <si>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</si>
  <si>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</si>
  <si>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</si>
  <si>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</si>
  <si>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</si>
  <si>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</si>
  <si>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</si>
  <si>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</si>
  <si>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</si>
  <si>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</si>
  <si>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</si>
  <si>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</si>
  <si>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</si>
  <si>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</si>
  <si>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</si>
  <si>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</si>
  <si>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</si>
  <si>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</si>
  <si>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</si>
  <si>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</si>
  <si>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</si>
  <si>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</si>
  <si>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</si>
  <si>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</si>
  <si>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</si>
  <si>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</si>
  <si>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</si>
  <si>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</si>
  <si>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</si>
  <si>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</si>
  <si>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</si>
  <si>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</si>
  <si>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</si>
  <si>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</si>
  <si>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</si>
  <si>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</si>
  <si>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</si>
  <si>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</si>
  <si>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</si>
  <si>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</si>
  <si>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</si>
  <si>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</si>
  <si>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</si>
  <si>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</si>
  <si>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</si>
  <si>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</si>
  <si>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</si>
  <si>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</si>
  <si>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</si>
  <si>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</si>
  <si>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</si>
  <si>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</si>
  <si>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</si>
  <si>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</si>
  <si>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</si>
  <si>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</si>
  <si>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</si>
  <si>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</si>
  <si>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</si>
  <si>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</si>
  <si>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</si>
  <si>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</si>
  <si>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</si>
  <si>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</si>
  <si>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</si>
  <si>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</si>
  <si>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</si>
  <si>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</si>
  <si>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</si>
  <si>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</si>
  <si>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</si>
  <si>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</si>
  <si>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</si>
  <si>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</si>
  <si>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</si>
  <si>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</si>
  <si>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</si>
  <si>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</si>
  <si>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</si>
  <si>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</si>
  <si>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</si>
  <si>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</si>
  <si>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</si>
  <si>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</si>
  <si>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</si>
  <si>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</si>
  <si>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</si>
  <si>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</si>
  <si>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</si>
  <si>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</si>
  <si>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</si>
  <si>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</si>
  <si>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</si>
  <si>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</si>
  <si>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</si>
  <si>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</si>
  <si>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</si>
  <si>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</si>
  <si>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</si>
  <si>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</si>
  <si>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</si>
  <si>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</si>
  <si>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</si>
  <si>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</si>
  <si>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</si>
  <si>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</si>
  <si>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</si>
  <si>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</si>
  <si>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</si>
  <si>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</si>
  <si>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</si>
  <si>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</si>
  <si>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</si>
  <si>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</si>
  <si>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</si>
  <si>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</si>
  <si>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</si>
  <si>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</si>
  <si>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</si>
  <si>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</si>
  <si>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</si>
  <si>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</si>
  <si>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</si>
  <si>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</si>
  <si>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</si>
  <si>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</si>
  <si>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</si>
  <si>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</si>
  <si>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</si>
  <si>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</si>
  <si>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</si>
  <si>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</si>
  <si>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</si>
  <si>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</si>
  <si>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</si>
  <si>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</si>
  <si>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</si>
  <si>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</si>
  <si>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</si>
  <si>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</si>
  <si>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</si>
  <si>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</si>
  <si>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</si>
  <si>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</si>
  <si>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</si>
  <si>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</si>
  <si>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</si>
  <si>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</si>
  <si>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</si>
  <si>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</si>
  <si>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</si>
  <si>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</si>
  <si>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</si>
  <si>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</si>
  <si>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</si>
  <si>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</si>
  <si>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</si>
  <si>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</si>
  <si>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</si>
  <si>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</si>
  <si>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</si>
  <si>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</si>
  <si>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</si>
  <si>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</si>
  <si>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</si>
  <si>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</si>
  <si>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</si>
  <si>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</si>
  <si>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</si>
  <si>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</si>
  <si>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</si>
  <si>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</si>
  <si>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</si>
  <si>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</si>
  <si>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</si>
  <si>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</si>
  <si>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</si>
  <si>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</si>
  <si>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</si>
  <si>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</si>
  <si>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</si>
  <si>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</si>
  <si>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</si>
  <si>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</si>
  <si>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</si>
  <si>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</si>
  <si>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</si>
  <si>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</si>
  <si>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</si>
  <si>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</si>
  <si>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</si>
  <si>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</si>
  <si>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</si>
  <si>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</si>
  <si>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</si>
  <si>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</si>
  <si>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</si>
  <si>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</si>
  <si>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</si>
  <si>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</si>
  <si>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</si>
  <si>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</si>
  <si>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</si>
  <si>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</si>
  <si>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</si>
  <si>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</si>
  <si>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</si>
  <si>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</si>
  <si>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</si>
  <si>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</si>
  <si>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</si>
  <si>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</si>
  <si>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</si>
  <si>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</si>
  <si>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</si>
  <si>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</si>
  <si>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</si>
  <si>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</si>
  <si>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</si>
  <si>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</si>
  <si>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</si>
  <si>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</si>
  <si>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</si>
  <si>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</si>
  <si>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</si>
  <si>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</si>
  <si>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</si>
  <si>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</si>
  <si>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</si>
  <si>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</si>
  <si>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</si>
  <si>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</si>
  <si>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</si>
  <si>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</si>
  <si>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</si>
  <si>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</si>
  <si>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</si>
  <si>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</si>
  <si>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</si>
  <si>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</si>
  <si>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</si>
  <si>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</si>
  <si>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</si>
  <si>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</si>
  <si>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</si>
  <si>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</si>
  <si>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</si>
  <si>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</si>
  <si>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</si>
  <si>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</si>
  <si>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</si>
  <si>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</si>
  <si>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</si>
  <si>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</si>
  <si>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</si>
  <si>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</si>
  <si>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</si>
  <si>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</si>
  <si>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</si>
  <si>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</si>
  <si>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</si>
  <si>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</si>
  <si>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</si>
  <si>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</si>
  <si>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</si>
  <si>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</si>
  <si>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</si>
  <si>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</si>
  <si>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</si>
  <si>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</si>
  <si>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</si>
  <si>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</si>
  <si>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</si>
  <si>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</si>
  <si>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</si>
  <si>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</si>
  <si>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</si>
  <si>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</si>
  <si>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</si>
  <si>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</si>
  <si>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</si>
  <si>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</si>
  <si>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</si>
  <si>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</si>
  <si>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</si>
  <si>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</si>
  <si>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</si>
  <si>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</si>
  <si>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</si>
  <si>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</si>
  <si>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</si>
  <si>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</si>
  <si>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</si>
  <si>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</si>
  <si>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</si>
  <si>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</si>
  <si>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</si>
  <si>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</si>
  <si>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</si>
  <si>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</si>
  <si>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</si>
  <si>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</si>
  <si>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</si>
  <si>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</si>
  <si>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</si>
  <si>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</si>
  <si>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</si>
  <si>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</si>
  <si>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</si>
  <si>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</si>
  <si>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</si>
  <si>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</si>
  <si>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</si>
  <si>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</si>
  <si>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</si>
  <si>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</si>
  <si>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</si>
  <si>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</si>
  <si>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</si>
  <si>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</si>
  <si>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</si>
  <si>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</si>
  <si>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</si>
  <si>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</si>
  <si>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</si>
  <si>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</si>
  <si>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</si>
  <si>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</si>
  <si>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</si>
  <si>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</si>
  <si>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</si>
  <si>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</si>
  <si>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</si>
  <si>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</si>
  <si>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</si>
  <si>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</si>
  <si>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</si>
  <si>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</si>
  <si>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</si>
  <si>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</si>
  <si>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</si>
  <si>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</si>
  <si>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</si>
  <si>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</si>
  <si>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</si>
  <si>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</si>
  <si>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</si>
  <si>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</si>
  <si>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</si>
  <si>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</si>
  <si>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</si>
  <si>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</si>
  <si>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</si>
  <si>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</si>
  <si>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</si>
  <si>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</si>
  <si>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</si>
  <si>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</si>
  <si>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</si>
  <si>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</si>
  <si>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</si>
  <si>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</si>
  <si>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</si>
  <si>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</si>
  <si>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</si>
  <si>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</si>
  <si>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</si>
  <si>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</si>
  <si>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</si>
  <si>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</si>
  <si>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</si>
  <si>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</si>
  <si>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</si>
  <si>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</si>
  <si>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</si>
  <si>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</si>
  <si>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</si>
  <si>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</si>
  <si>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</si>
  <si>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</si>
  <si>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</si>
  <si>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</si>
  <si>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</si>
  <si>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</si>
  <si>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</si>
  <si>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</si>
  <si>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</si>
  <si>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</si>
  <si>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</si>
  <si>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</si>
  <si>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</si>
  <si>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</si>
  <si>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</si>
  <si>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</si>
  <si>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</si>
  <si>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</si>
  <si>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</si>
  <si>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</si>
  <si>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</si>
  <si>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</si>
  <si>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</si>
  <si>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</si>
  <si>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</si>
  <si>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</si>
  <si>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</si>
  <si>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</si>
  <si>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</si>
  <si>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</si>
  <si>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</si>
  <si>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</si>
  <si>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</si>
  <si>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</si>
  <si>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</si>
  <si>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</si>
  <si>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</si>
  <si>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</si>
  <si>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</si>
  <si>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</si>
  <si>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</si>
  <si>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</si>
  <si>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</si>
  <si>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</si>
  <si>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</si>
  <si>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</si>
  <si>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</si>
  <si>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</si>
  <si>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</si>
  <si>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</si>
  <si>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</si>
  <si>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</si>
  <si>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</si>
  <si>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</si>
  <si>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</si>
  <si>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</si>
  <si>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</si>
  <si>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</si>
  <si>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</si>
  <si>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</si>
  <si>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</si>
  <si>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</si>
  <si>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</si>
  <si>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</si>
  <si>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</si>
  <si>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</si>
  <si>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</si>
  <si>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</si>
  <si>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</si>
  <si>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</si>
  <si>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</si>
  <si>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</si>
  <si>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</si>
  <si>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</si>
  <si>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</si>
  <si>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</si>
  <si>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</si>
  <si>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</si>
  <si>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</si>
  <si>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</si>
  <si>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</si>
  <si>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</si>
  <si>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</si>
  <si>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</si>
  <si>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</si>
  <si>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</si>
  <si>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</si>
  <si>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</si>
  <si>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</si>
  <si>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</si>
  <si>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</si>
  <si>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</si>
  <si>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</si>
  <si>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</si>
  <si>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</si>
  <si>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</si>
  <si>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</si>
  <si>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</si>
  <si>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</si>
  <si>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</si>
  <si>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</si>
  <si>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</si>
  <si>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</si>
  <si>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</si>
  <si>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</si>
  <si>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</si>
  <si>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</si>
  <si>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</si>
  <si>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</si>
  <si>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</si>
  <si>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</si>
  <si>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</si>
  <si>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</si>
  <si>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</si>
  <si>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</si>
  <si>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</si>
  <si>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</si>
  <si>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</si>
  <si>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</si>
  <si>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</si>
  <si>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</si>
  <si>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</si>
  <si>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</si>
  <si>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</si>
  <si>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</si>
  <si>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</si>
  <si>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</si>
  <si>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</si>
  <si>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</si>
  <si>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</si>
  <si>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</si>
  <si>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</si>
  <si>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</si>
  <si>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</si>
  <si>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</si>
  <si>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</si>
  <si>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</si>
  <si>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</si>
  <si>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</si>
  <si>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</si>
  <si>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</si>
  <si>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</si>
  <si>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</si>
  <si>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</si>
  <si>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</si>
  <si>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</si>
  <si>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</si>
  <si>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</si>
  <si>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</si>
  <si>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</si>
  <si>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</si>
  <si>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</si>
  <si>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</si>
  <si>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</si>
  <si>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</si>
  <si>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</si>
  <si>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</si>
  <si>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</si>
  <si>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</si>
  <si>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</si>
  <si>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</si>
  <si>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</si>
  <si>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</si>
  <si>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</si>
  <si>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</si>
  <si>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</si>
  <si>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</si>
  <si>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</si>
  <si>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</si>
  <si>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</si>
  <si>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</si>
  <si>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</si>
  <si>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</si>
  <si>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</si>
  <si>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</si>
  <si>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</si>
  <si>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</si>
  <si>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</si>
  <si>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</si>
  <si>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</si>
  <si>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</si>
  <si>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</si>
  <si>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</si>
  <si>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</si>
  <si>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</si>
  <si>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</si>
  <si>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</si>
  <si>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</si>
  <si>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</si>
  <si>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</si>
  <si>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</si>
  <si>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</si>
  <si>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</si>
  <si>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</si>
  <si>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</si>
  <si>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</si>
  <si>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</si>
  <si>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</si>
  <si>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</si>
  <si>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</si>
  <si>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</si>
  <si>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</si>
  <si>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</si>
  <si>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</si>
  <si>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</si>
  <si>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</si>
  <si>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</si>
  <si>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</si>
  <si>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</si>
  <si>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</si>
  <si>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</si>
  <si>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</si>
  <si>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</si>
  <si>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</si>
  <si>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</si>
  <si>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</si>
  <si>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</si>
  <si>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</si>
  <si>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</si>
  <si>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</si>
  <si>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</si>
  <si>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</si>
  <si>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</si>
  <si>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</si>
  <si>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</si>
  <si>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</si>
  <si>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</si>
  <si>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</si>
  <si>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</si>
  <si>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</si>
  <si>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</si>
  <si>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</si>
  <si>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</si>
  <si>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</si>
  <si>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</si>
  <si>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</si>
  <si>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</si>
  <si>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</si>
  <si>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</si>
  <si>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</si>
  <si>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</si>
  <si>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</si>
  <si>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</si>
  <si>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</si>
  <si>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</si>
  <si>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</si>
  <si>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</si>
  <si>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</si>
  <si>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</si>
  <si>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</si>
  <si>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</si>
  <si>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</si>
  <si>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</si>
  <si>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</si>
  <si>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</si>
  <si>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</si>
  <si>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</si>
  <si>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</si>
  <si>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</si>
  <si>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</si>
  <si>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</si>
  <si>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</si>
  <si>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</si>
  <si>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</si>
  <si>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</si>
  <si>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</si>
  <si>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</si>
  <si>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</si>
  <si>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</si>
  <si>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</si>
  <si>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</si>
  <si>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</si>
  <si>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</si>
  <si>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</si>
  <si>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</si>
  <si>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</si>
  <si>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</si>
  <si>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</si>
  <si>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</si>
  <si>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</si>
  <si>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</si>
  <si>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</si>
  <si>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</si>
  <si>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</si>
  <si>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</si>
  <si>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</si>
  <si>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</si>
  <si>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</si>
  <si>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</si>
  <si>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</si>
  <si>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</si>
  <si>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</si>
  <si>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</si>
  <si>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</si>
  <si>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</si>
  <si>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</si>
  <si>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</si>
  <si>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</si>
  <si>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</si>
  <si>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</si>
  <si>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</si>
  <si>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</si>
  <si>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</si>
  <si>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</si>
  <si>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</si>
  <si>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</si>
  <si>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</si>
  <si>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</si>
  <si>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</si>
  <si>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</si>
  <si>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</si>
  <si>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</si>
  <si>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</si>
  <si>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</si>
  <si>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</si>
  <si>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</si>
  <si>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</si>
  <si>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</si>
  <si>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</si>
  <si>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</si>
  <si>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</si>
  <si>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</si>
  <si>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</si>
  <si>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</si>
  <si>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</si>
  <si>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</si>
  <si>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</si>
  <si>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</si>
  <si>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</si>
  <si>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</si>
  <si>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</si>
  <si>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</si>
  <si>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</si>
  <si>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</si>
  <si>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</si>
  <si>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</si>
  <si>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</si>
  <si>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</si>
  <si>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</si>
  <si>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</si>
  <si>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</si>
  <si>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</si>
  <si>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</si>
  <si>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</si>
  <si>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</si>
  <si>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</si>
  <si>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</si>
  <si>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</si>
  <si>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</si>
  <si>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</si>
  <si>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</si>
  <si>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</si>
  <si>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</si>
  <si>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</si>
  <si>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</si>
  <si>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</si>
  <si>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</si>
  <si>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</si>
  <si>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</si>
  <si>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</si>
  <si>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</si>
  <si>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</si>
  <si>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</si>
  <si>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</si>
  <si>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</si>
  <si>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</si>
  <si>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</si>
  <si>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</si>
  <si>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</si>
  <si>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</si>
  <si>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</si>
  <si>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</si>
  <si>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</si>
  <si>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</si>
  <si>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</si>
  <si>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</si>
  <si>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</si>
  <si>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</si>
  <si>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</si>
  <si>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</si>
  <si>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</si>
  <si>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</si>
  <si>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</si>
  <si>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</si>
  <si>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</si>
  <si>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</si>
  <si>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</si>
  <si>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</si>
  <si>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</si>
  <si>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</si>
  <si>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</si>
  <si>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</si>
  <si>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</si>
  <si>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</si>
  <si>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</si>
  <si>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</si>
  <si>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</si>
  <si>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</si>
  <si>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</si>
  <si>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</si>
  <si>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</si>
  <si>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</si>
  <si>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</si>
  <si>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</si>
  <si>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</si>
  <si>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</si>
  <si>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</si>
  <si>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</si>
  <si>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</si>
  <si>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</si>
  <si>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</si>
  <si>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</si>
  <si>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</si>
  <si>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</si>
  <si>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</si>
  <si>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</si>
  <si>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</si>
  <si>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</si>
  <si>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</si>
  <si>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</si>
  <si>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</si>
  <si>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</si>
  <si>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</si>
  <si>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</si>
  <si>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</si>
  <si>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</si>
  <si>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</si>
  <si>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</si>
  <si>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</si>
  <si>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</si>
  <si>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</si>
  <si>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</si>
  <si>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</si>
  <si>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</si>
  <si>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</si>
  <si>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</si>
  <si>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</si>
  <si>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</si>
  <si>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</si>
  <si>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</si>
  <si>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</si>
  <si>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</si>
  <si>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</si>
  <si>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</si>
  <si>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</si>
  <si>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</si>
  <si>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</si>
  <si>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</si>
  <si>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</si>
  <si>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</si>
  <si>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</si>
  <si>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</si>
  <si>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</si>
  <si>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</si>
  <si>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</si>
  <si>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</si>
  <si>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</si>
  <si>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</si>
  <si>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</si>
  <si>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</si>
  <si>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</si>
  <si>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</si>
  <si>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</si>
  <si>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</si>
  <si>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</si>
  <si>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</si>
  <si>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</si>
  <si>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</si>
  <si>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</si>
  <si>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</si>
  <si>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</si>
  <si>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</si>
  <si>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</si>
  <si>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</si>
  <si>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</si>
  <si>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</si>
  <si>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</si>
  <si>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</si>
  <si>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</si>
  <si>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</si>
  <si>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</si>
  <si>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</si>
  <si>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</si>
  <si>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</si>
  <si>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</si>
  <si>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</si>
  <si>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</si>
  <si>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</si>
  <si>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</si>
  <si>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</si>
  <si>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</si>
  <si>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</si>
  <si>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</si>
  <si>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</si>
  <si>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</si>
  <si>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</si>
  <si>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</si>
  <si>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</si>
  <si>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</si>
  <si>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</si>
  <si>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</si>
  <si>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</si>
  <si>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</si>
  <si>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</si>
  <si>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</si>
  <si>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</si>
  <si>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</si>
  <si>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</si>
  <si>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</si>
  <si>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</si>
  <si>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</si>
  <si>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</si>
  <si>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</si>
  <si>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</si>
  <si>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</si>
  <si>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</si>
  <si>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</si>
  <si>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</si>
  <si>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</si>
  <si>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</si>
  <si>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</si>
  <si>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</si>
  <si>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</si>
  <si>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</si>
  <si>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</si>
  <si>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</si>
  <si>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</si>
  <si>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</si>
  <si>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</si>
  <si>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</si>
  <si>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</si>
  <si>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</si>
  <si>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</si>
  <si>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</si>
  <si>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</si>
  <si>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</si>
  <si>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</si>
  <si>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</si>
  <si>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</si>
  <si>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</si>
  <si>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</si>
  <si>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</si>
  <si>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</si>
  <si>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</si>
  <si>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</si>
  <si>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</si>
  <si>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</si>
  <si>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</si>
  <si>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</si>
  <si>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</si>
  <si>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</si>
  <si>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</si>
  <si>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</si>
  <si>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</si>
  <si>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</si>
  <si>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</si>
  <si>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</si>
  <si>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</si>
  <si>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</si>
  <si>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</si>
  <si>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</si>
  <si>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</si>
  <si>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</si>
  <si>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</si>
  <si>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</si>
  <si>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</si>
  <si>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</si>
  <si>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</si>
  <si>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</si>
  <si>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</si>
  <si>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</si>
  <si>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</si>
  <si>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</si>
  <si>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</si>
  <si>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</si>
  <si>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</si>
  <si>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</si>
  <si>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</si>
  <si>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</si>
  <si>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</si>
  <si>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</si>
  <si>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</si>
  <si>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</si>
  <si>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</si>
  <si>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</si>
  <si>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</si>
  <si>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</si>
  <si>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</si>
  <si>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</si>
  <si>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</si>
  <si>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</si>
  <si>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</si>
  <si>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</si>
  <si>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</si>
  <si>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</si>
  <si>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</si>
  <si>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</si>
  <si>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</si>
  <si>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</si>
  <si>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</si>
  <si>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</si>
  <si>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</si>
  <si>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</si>
  <si>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</si>
  <si>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</si>
  <si>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</si>
  <si>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</si>
  <si>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</si>
  <si>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</si>
  <si>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</si>
  <si>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</si>
  <si>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</si>
  <si>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</si>
  <si>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</si>
  <si>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</si>
  <si>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</si>
  <si>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</si>
  <si>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</si>
  <si>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</si>
  <si>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</si>
  <si>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</si>
  <si>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</si>
  <si>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</si>
  <si>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</si>
  <si>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</si>
  <si>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</si>
  <si>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</si>
  <si>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</si>
  <si>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</si>
  <si>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</si>
  <si>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</si>
  <si>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</si>
  <si>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</si>
  <si>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</si>
  <si>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</si>
  <si>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</si>
  <si>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</si>
  <si>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</si>
  <si>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</si>
  <si>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</si>
  <si>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</si>
  <si>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</si>
  <si>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</si>
  <si>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</si>
  <si>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</si>
  <si>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</si>
  <si>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</si>
  <si>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</si>
  <si>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</si>
  <si>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</si>
  <si>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</si>
  <si>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</si>
  <si>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</si>
  <si>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</si>
  <si>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</si>
  <si>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</si>
  <si>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</si>
  <si>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</si>
  <si>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</si>
  <si>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</si>
  <si>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</si>
  <si>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</si>
  <si>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</si>
  <si>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</si>
  <si>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</si>
  <si>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</si>
  <si>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</si>
  <si>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</si>
  <si>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</si>
  <si>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</si>
  <si>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</si>
  <si>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</si>
  <si>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</si>
  <si>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</si>
  <si>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</si>
  <si>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</si>
  <si>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</si>
  <si>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</si>
  <si>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</si>
  <si>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</si>
  <si>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</si>
  <si>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</si>
  <si>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</si>
  <si>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</si>
  <si>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</si>
  <si>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</si>
  <si>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</si>
  <si>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</si>
  <si>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</si>
  <si>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</si>
  <si>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</si>
  <si>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</si>
  <si>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</si>
  <si>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</si>
  <si>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</si>
  <si>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</si>
  <si>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</si>
  <si>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</si>
  <si>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</si>
  <si>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</si>
  <si>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</si>
  <si>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</si>
  <si>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</si>
  <si>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</si>
  <si>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</si>
  <si>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</si>
  <si>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</si>
  <si>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</si>
  <si>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</si>
  <si>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</si>
  <si>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</si>
  <si>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</si>
  <si>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</si>
  <si>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</si>
  <si>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</si>
  <si>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</si>
  <si>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</si>
  <si>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</si>
  <si>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</si>
  <si>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</si>
  <si>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</si>
  <si>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</si>
  <si>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</si>
  <si>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</si>
  <si>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</si>
  <si>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</si>
  <si>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</si>
  <si>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</si>
  <si>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</si>
  <si>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</si>
  <si>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</si>
  <si>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</si>
  <si>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</si>
  <si>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</si>
  <si>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</si>
  <si>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</si>
  <si>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</si>
  <si>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</si>
  <si>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</si>
  <si>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</si>
  <si>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</si>
  <si>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</si>
  <si>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</si>
  <si>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</si>
  <si>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</si>
  <si>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</si>
  <si>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</si>
  <si>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</si>
  <si>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</si>
  <si>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</si>
  <si>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</si>
  <si>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</si>
  <si>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</si>
  <si>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</si>
  <si>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</si>
  <si>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</si>
  <si>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</si>
  <si>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</si>
  <si>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</si>
  <si>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</si>
  <si>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</si>
  <si>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</si>
  <si>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</si>
  <si>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</si>
  <si>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</si>
  <si>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</si>
  <si>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</si>
  <si>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</si>
  <si>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</si>
  <si>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</si>
  <si>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</si>
  <si>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</si>
  <si>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</si>
  <si>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</si>
  <si>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</si>
  <si>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</si>
  <si>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</si>
  <si>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</si>
  <si>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</si>
  <si>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</si>
  <si>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</si>
  <si>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</si>
  <si>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</si>
  <si>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</si>
  <si>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</si>
  <si>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</si>
  <si>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</si>
  <si>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</si>
  <si>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</si>
  <si>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</si>
  <si>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</si>
  <si>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</si>
  <si>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</si>
  <si>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</si>
  <si>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</si>
  <si>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</si>
  <si>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</si>
  <si>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</si>
  <si>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</si>
  <si>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</si>
  <si>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</si>
  <si>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</si>
  <si>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</si>
  <si>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</si>
  <si>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</si>
  <si>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</si>
  <si>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</si>
  <si>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</si>
  <si>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</si>
  <si>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</si>
  <si>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</si>
  <si>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</si>
  <si>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</si>
  <si>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</si>
  <si>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</si>
  <si>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</si>
  <si>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</si>
  <si>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</si>
  <si>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</si>
  <si>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</si>
  <si>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</si>
  <si>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</si>
  <si>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</si>
  <si>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</si>
  <si>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</si>
  <si>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</si>
  <si>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</si>
  <si>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</si>
  <si>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</si>
  <si>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</si>
  <si>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</si>
  <si>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</si>
  <si>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</si>
  <si>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</si>
  <si>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</si>
  <si>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</si>
  <si>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</si>
  <si>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</si>
  <si>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</si>
  <si>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</si>
  <si>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</si>
  <si>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</si>
  <si>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</si>
  <si>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</si>
  <si>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</si>
  <si>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</si>
  <si>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</si>
  <si>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</si>
  <si>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</si>
  <si>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</si>
  <si>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</si>
  <si>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</si>
  <si>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</si>
  <si>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</si>
  <si>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</si>
  <si>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</si>
  <si>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</si>
  <si>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</si>
  <si>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</si>
  <si>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</si>
  <si>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</si>
  <si>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</si>
  <si>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</si>
  <si>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</si>
  <si>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</si>
  <si>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</si>
  <si>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</si>
  <si>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</si>
  <si>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</si>
  <si>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</si>
  <si>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</si>
  <si>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</si>
  <si>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</si>
  <si>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</si>
  <si>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</si>
  <si>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</si>
  <si>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</si>
  <si>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</si>
  <si>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</si>
  <si>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</si>
  <si>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</si>
  <si>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</si>
  <si>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</si>
  <si>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</si>
  <si>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</si>
  <si>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</si>
  <si>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RELATÓRIO DE PREÇOS DE INSUMOS - ENGARGOS SOCIAIS SEM DESONERAÇÃO</t>
  </si>
  <si>
    <t>Origem de preço:</t>
  </si>
  <si>
    <t>C = COLETADO</t>
  </si>
  <si>
    <t>CR = COEFICIENTE DE REPRESENTATIVIDADE</t>
  </si>
  <si>
    <t>Preço em branco para determinado estado significa que não houve coleta mínima de preços no mês de referência</t>
  </si>
  <si>
    <t>Acessar Fichas de Especificação Técnico dos Insumos</t>
  </si>
  <si>
    <t>Preços Medianos (R$):</t>
  </si>
  <si>
    <t>Classificação</t>
  </si>
  <si>
    <t>Código do
Insumo</t>
  </si>
  <si>
    <t>Descrição do Insumo</t>
  </si>
  <si>
    <t>Origem de
Preço</t>
  </si>
  <si>
    <t>[4]
Encargos horistas (110,00% - Sicro)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</si>
</sst>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8" formatCode="&quot;R$&quot;\ #,##0.00;[Red]\-&quot;R$&quot;\ #,##0.00"/>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_-&quot;R$&quot;* #,##0.00_-;\-&quot;R$&quot;* #,##0.00_-;_-&quot;R$&quot;* &quot;-&quot;??_-;_-@_-"/>
    <numFmt numFmtId="167" formatCode="_(&quot;R$ &quot;* #,##0.00_);_(&quot;R$ &quot;* \(#,##0.00\);_(&quot;R$ &quot;* &quot;-&quot;??_);_(@_)"/>
    <numFmt numFmtId="168" formatCode="0.0%"/>
    <numFmt numFmtId="169" formatCode="_(* #,##0_);_(* \(#,##0\);_(* &quot;-&quot;??_);_(@_)"/>
    <numFmt numFmtId="170" formatCode="_(&quot;Cr$&quot;* #,##0_);_(&quot;Cr$&quot;* \(#,##0\);_(&quot;Cr$&quot;* &quot;-&quot;_);_(@_)"/>
    <numFmt numFmtId="171" formatCode="_(* #,##0.0000_);_(* \(#,##0.0000\);_(* &quot;-&quot;??_);_(@_)"/>
    <numFmt numFmtId="172" formatCode="d&quot; de &quot;mmm&quot; de &quot;yy"/>
    <numFmt numFmtId="173" formatCode="\$#,##0\ ;\(\$#,##0\)"/>
    <numFmt numFmtId="174" formatCode="_-* #,##0.00\ [$€]_-;\-* #,##0.00\ [$€]_-;_-* &quot;-&quot;??\ [$€]_-;_-@_-"/>
    <numFmt numFmtId="175" formatCode="&quot;R$&quot;#,##0.00"/>
    <numFmt numFmtId="176" formatCode="0.0"/>
    <numFmt numFmtId="177" formatCode="&quot;R$ &quot;#,##0.00_);[Red]\(&quot;R$ &quot;#,##0.00\)"/>
    <numFmt numFmtId="178" formatCode="_(&quot;R$&quot;* #,##0.00_);_(&quot;R$&quot;* \(#,##0.00\);_(&quot;R$&quot;* &quot;-&quot;??_);_(@_)"/>
    <numFmt numFmtId="179" formatCode="_-* #,##0.00_-;\-* #,##0.00_-;_-* \-??_-;_-@_-"/>
    <numFmt numFmtId="180" formatCode="&quot;R$&quot;#,##0.00_);[Red]\(&quot;R$&quot;#,##0.00\)"/>
    <numFmt numFmtId="181" formatCode="\$#,##0.00\ ;\(\$#,##0.00\)"/>
    <numFmt numFmtId="182" formatCode="mmm/yyyy"/>
    <numFmt numFmtId="183" formatCode="#,##0."/>
    <numFmt numFmtId="184" formatCode="\$#.00"/>
    <numFmt numFmtId="185" formatCode="\$#."/>
    <numFmt numFmtId="186" formatCode="_([$€-2]* #,##0.00_);_([$€-2]* \(#,##0.00\);_([$€-2]* &quot;-&quot;??_)"/>
    <numFmt numFmtId="187" formatCode="#.00"/>
    <numFmt numFmtId="188" formatCode="%#.00"/>
    <numFmt numFmtId="189" formatCode="#,##0.00&quot; h/mês&quot;"/>
    <numFmt numFmtId="190" formatCode="_-[$R$-416]\ * #,##0.00_-;\-[$R$-416]\ * #,##0.00_-;_-[$R$-416]\ * &quot;-&quot;??_-;_-@_-"/>
    <numFmt numFmtId="191" formatCode="&quot;R$&quot;\ #,##0.00"/>
    <numFmt numFmtId="192" formatCode="#,##0.00_ ;[Red]\-#,##0.00\ "/>
    <numFmt numFmtId="193" formatCode="[$-416]d\-mmm;@"/>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i/>
      <sz val="10"/>
      <name val="Arial"/>
      <family val="2"/>
    </font>
    <font>
      <sz val="12"/>
      <name val="Arial"/>
      <family val="2"/>
    </font>
    <font>
      <sz val="10"/>
      <name val="Arial"/>
      <family val="2"/>
    </font>
    <font>
      <sz val="11"/>
      <name val="Arial"/>
      <family val="2"/>
    </font>
    <font>
      <b/>
      <sz val="11"/>
      <name val="Arial"/>
      <family val="2"/>
    </font>
    <font>
      <u/>
      <sz val="12"/>
      <color indexed="12"/>
      <name val="Arial"/>
      <family val="2"/>
    </font>
    <font>
      <b/>
      <sz val="8"/>
      <name val="Arial"/>
      <family val="2"/>
    </font>
    <font>
      <b/>
      <sz val="9"/>
      <name val="Arial"/>
      <family val="2"/>
    </font>
    <font>
      <b/>
      <sz val="18"/>
      <color theme="3"/>
      <name val="Cambria"/>
      <family val="2"/>
      <scheme val="major"/>
    </font>
    <font>
      <b/>
      <sz val="11"/>
      <color theme="1"/>
      <name val="Calibri"/>
      <family val="2"/>
      <scheme val="minor"/>
    </font>
    <font>
      <sz val="11"/>
      <color indexed="8"/>
      <name val="Calibri"/>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Calibri"/>
      <family val="2"/>
      <scheme val="minor"/>
    </font>
    <font>
      <sz val="10"/>
      <color theme="1"/>
      <name val="Arial"/>
      <family val="2"/>
    </font>
    <font>
      <b/>
      <sz val="10"/>
      <color theme="1"/>
      <name val="Arial"/>
      <family val="2"/>
    </font>
    <font>
      <u/>
      <sz val="10"/>
      <color theme="10"/>
      <name val="Arial"/>
      <family val="2"/>
    </font>
    <font>
      <sz val="12"/>
      <name val="Times New Roman"/>
      <family val="1"/>
    </font>
    <font>
      <sz val="10"/>
      <name val="Arial"/>
      <family val="2"/>
      <charset val="1"/>
    </font>
    <font>
      <sz val="11"/>
      <color rgb="FF000000"/>
      <name val="Calibri"/>
      <family val="2"/>
      <charset val="1"/>
    </font>
    <font>
      <sz val="10"/>
      <name val="MS Sans Serif"/>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0"/>
      <color rgb="FF000000"/>
      <name val="Arial"/>
      <family val="2"/>
    </font>
    <font>
      <sz val="8"/>
      <name val="Times New Roman"/>
      <family val="1"/>
    </font>
    <font>
      <sz val="10"/>
      <name val="Lucida Sans Unicode"/>
      <family val="2"/>
    </font>
    <font>
      <sz val="7.5"/>
      <name val="MS Sans Serif"/>
      <family val="2"/>
    </font>
    <font>
      <sz val="10"/>
      <color indexed="8"/>
      <name val="Arial"/>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1"/>
      <color indexed="8"/>
      <name val="Calibri"/>
      <family val="2"/>
    </font>
    <font>
      <i/>
      <sz val="12"/>
      <color theme="1"/>
      <name val="Calibri"/>
      <family val="2"/>
      <scheme val="minor"/>
    </font>
    <font>
      <sz val="11"/>
      <color rgb="FF000000"/>
      <name val="Calibri"/>
      <family val="2"/>
    </font>
    <font>
      <sz val="11"/>
      <color rgb="FF000000"/>
      <name val="Calibri"/>
      <family val="2"/>
    </font>
    <font>
      <sz val="1"/>
      <color indexed="8"/>
      <name val="Courier"/>
      <family val="3"/>
    </font>
    <font>
      <b/>
      <sz val="1"/>
      <color indexed="8"/>
      <name val="Courier"/>
      <family val="3"/>
    </font>
    <font>
      <b/>
      <sz val="14"/>
      <color rgb="FF000000"/>
      <name val="Calibri"/>
      <family val="2"/>
    </font>
    <font>
      <b/>
      <sz val="12"/>
      <color rgb="FF000000"/>
      <name val="Calibri"/>
      <family val="2"/>
    </font>
    <font>
      <b/>
      <sz val="14"/>
      <color theme="0"/>
      <name val="Calibri"/>
      <family val="2"/>
      <scheme val="minor"/>
    </font>
    <font>
      <sz val="10"/>
      <color rgb="FF000000"/>
      <name val="Calibri"/>
      <family val="2"/>
    </font>
    <font>
      <sz val="10"/>
      <name val="Calibri"/>
      <family val="2"/>
      <scheme val="minor"/>
    </font>
    <font>
      <b/>
      <sz val="10"/>
      <color rgb="FF000000"/>
      <name val="Calibri"/>
      <family val="2"/>
    </font>
    <font>
      <sz val="10"/>
      <name val="Arial"/>
      <family val="2"/>
    </font>
    <font>
      <b/>
      <sz val="8"/>
      <color theme="1"/>
      <name val="Arial"/>
      <family val="2"/>
    </font>
    <font>
      <sz val="8"/>
      <color theme="1"/>
      <name val="Arial"/>
      <family val="2"/>
    </font>
    <font>
      <b/>
      <sz val="6"/>
      <color theme="1"/>
      <name val="Arial"/>
      <family val="2"/>
    </font>
    <font>
      <sz val="6"/>
      <color theme="1"/>
      <name val="Arial"/>
      <family val="2"/>
    </font>
    <font>
      <sz val="10"/>
      <name val="Arial"/>
      <family val="2"/>
    </font>
    <font>
      <sz val="12"/>
      <name val="Arial Narrow"/>
      <family val="2"/>
    </font>
    <font>
      <sz val="12"/>
      <color indexed="8"/>
      <name val="Verdana"/>
      <family val="2"/>
    </font>
    <font>
      <sz val="11"/>
      <color rgb="FF000000"/>
      <name val="Arial"/>
      <family val="2"/>
    </font>
    <font>
      <sz val="8"/>
      <color rgb="FF000000"/>
      <name val="Calibri"/>
      <family val="2"/>
    </font>
    <font>
      <b/>
      <u/>
      <sz val="14"/>
      <name val="Arial"/>
      <family val="2"/>
    </font>
    <font>
      <sz val="10"/>
      <name val="Courier New"/>
    </font>
    <font>
      <b/>
      <sz val="11"/>
      <color rgb="FFFFFFFF"/>
      <name val="Arial"/>
      <family val="2"/>
    </font>
    <font>
      <b/>
      <sz val="11"/>
      <color theme="1"/>
      <name val="Arial"/>
      <family val="2"/>
    </font>
    <font>
      <b/>
      <sz val="11"/>
      <color rgb="FF000000"/>
      <name val="Arial"/>
      <family val="2"/>
    </font>
    <font>
      <sz val="9"/>
      <color rgb="FF000000"/>
      <name val="Arial"/>
      <family val="2"/>
    </font>
    <font>
      <sz val="8"/>
      <name val="Arial"/>
    </font>
    <font>
      <b/>
      <sz val="10"/>
      <color rgb="FFFFFFFF"/>
      <name val="Arial"/>
      <family val="2"/>
    </font>
    <font>
      <b/>
      <sz val="10"/>
      <color rgb="FF005CA9"/>
      <name val="Arial"/>
      <family val="2"/>
    </font>
    <font>
      <u/>
      <sz val="11"/>
      <color theme="10"/>
      <name val="Calibri"/>
      <family val="2"/>
    </font>
    <font>
      <b/>
      <sz val="9"/>
      <color indexed="81"/>
      <name val="Segoe UI"/>
      <family val="2"/>
    </font>
    <font>
      <sz val="9"/>
      <color indexed="81"/>
      <name val="Segoe UI"/>
      <family val="2"/>
    </font>
    <font>
      <b/>
      <sz val="11"/>
      <color theme="1"/>
      <name val="Calibri"/>
    </font>
  </fonts>
  <fills count="6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2E6E"/>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005CA9"/>
        <bgColor indexed="64"/>
      </patternFill>
    </fill>
    <fill>
      <patternFill patternType="solid">
        <fgColor rgb="FFBFBFBF"/>
        <bgColor rgb="FFBFBFBF"/>
      </patternFill>
    </fill>
  </fills>
  <borders count="96">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double">
        <color auto="1"/>
      </top>
      <bottom/>
      <diagonal/>
    </border>
    <border>
      <left/>
      <right/>
      <top style="thin">
        <color theme="4"/>
      </top>
      <bottom style="double">
        <color theme="4"/>
      </bottom>
      <diagonal/>
    </border>
    <border>
      <left style="medium">
        <color auto="1"/>
      </left>
      <right/>
      <top/>
      <bottom/>
      <diagonal/>
    </border>
    <border>
      <left/>
      <right style="medium">
        <color auto="1"/>
      </right>
      <top/>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double">
        <color auto="1"/>
      </bottom>
      <diagonal/>
    </border>
    <border>
      <left style="medium">
        <color auto="1"/>
      </left>
      <right style="medium">
        <color auto="1"/>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indexed="64"/>
      </top>
      <bottom/>
      <diagonal/>
    </border>
    <border>
      <left/>
      <right style="thin">
        <color indexed="64"/>
      </right>
      <top/>
      <bottom style="thin">
        <color indexed="64"/>
      </bottom>
      <diagonal/>
    </border>
    <border>
      <left style="thin">
        <color auto="1"/>
      </left>
      <right style="thin">
        <color auto="1"/>
      </right>
      <top style="double">
        <color auto="1"/>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double">
        <color auto="1"/>
      </bottom>
      <diagonal/>
    </border>
    <border>
      <left/>
      <right style="medium">
        <color indexed="64"/>
      </right>
      <top style="medium">
        <color indexed="64"/>
      </top>
      <bottom style="double">
        <color auto="1"/>
      </bottom>
      <diagonal/>
    </border>
    <border>
      <left/>
      <right/>
      <top style="medium">
        <color indexed="64"/>
      </top>
      <bottom style="double">
        <color auto="1"/>
      </bottom>
      <diagonal/>
    </border>
    <border>
      <left/>
      <right style="thin">
        <color indexed="64"/>
      </right>
      <top style="medium">
        <color indexed="64"/>
      </top>
      <bottom style="double">
        <color indexed="64"/>
      </bottom>
      <diagonal/>
    </border>
    <border>
      <left style="thin">
        <color auto="1"/>
      </left>
      <right style="medium">
        <color indexed="64"/>
      </right>
      <top style="medium">
        <color indexed="64"/>
      </top>
      <bottom/>
      <diagonal/>
    </border>
    <border>
      <left style="thin">
        <color auto="1"/>
      </left>
      <right style="thin">
        <color indexed="64"/>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s>
  <cellStyleXfs count="9475">
    <xf numFmtId="0" fontId="0" fillId="0" borderId="0"/>
    <xf numFmtId="164" fontId="17" fillId="0" borderId="0" applyFont="0" applyFill="0" applyBorder="0" applyAlignment="0" applyProtection="0"/>
    <xf numFmtId="170" fontId="17" fillId="0" borderId="0" applyFont="0" applyFill="0" applyBorder="0" applyAlignment="0" applyProtection="0"/>
    <xf numFmtId="0" fontId="25" fillId="0" borderId="0" applyNumberFormat="0" applyFill="0" applyBorder="0" applyAlignment="0" applyProtection="0">
      <alignment vertical="top"/>
      <protection locked="0"/>
    </xf>
    <xf numFmtId="167" fontId="18" fillId="0" borderId="0" applyFont="0" applyFill="0" applyBorder="0" applyAlignment="0" applyProtection="0"/>
    <xf numFmtId="0" fontId="21" fillId="0" borderId="0"/>
    <xf numFmtId="0" fontId="18" fillId="0" borderId="0"/>
    <xf numFmtId="0" fontId="18" fillId="0" borderId="0"/>
    <xf numFmtId="9" fontId="22" fillId="0" borderId="0" applyFont="0" applyFill="0" applyBorder="0" applyAlignment="0" applyProtection="0"/>
    <xf numFmtId="9" fontId="18" fillId="0" borderId="0" applyFont="0" applyFill="0" applyBorder="0" applyAlignment="0" applyProtection="0"/>
    <xf numFmtId="165" fontId="16" fillId="0" borderId="0" applyFont="0" applyFill="0" applyBorder="0" applyAlignment="0" applyProtection="0"/>
    <xf numFmtId="165" fontId="22" fillId="0" borderId="0" applyFont="0" applyFill="0" applyBorder="0" applyAlignment="0" applyProtection="0"/>
    <xf numFmtId="165" fontId="18" fillId="0" borderId="0" applyFont="0" applyFill="0" applyBorder="0" applyAlignment="0" applyProtection="0"/>
    <xf numFmtId="0" fontId="30" fillId="0" borderId="0"/>
    <xf numFmtId="0" fontId="31" fillId="0" borderId="0" applyNumberFormat="0" applyFill="0" applyBorder="0" applyAlignment="0" applyProtection="0"/>
    <xf numFmtId="0" fontId="32" fillId="0" borderId="0" applyNumberFormat="0" applyFill="0" applyBorder="0" applyAlignment="0" applyProtection="0"/>
    <xf numFmtId="165" fontId="16" fillId="0" borderId="0" applyFont="0" applyFill="0" applyBorder="0" applyAlignment="0" applyProtection="0"/>
    <xf numFmtId="0" fontId="33" fillId="0" borderId="0" applyFont="0" applyFill="0" applyBorder="0" applyAlignment="0" applyProtection="0"/>
    <xf numFmtId="2" fontId="33" fillId="0" borderId="0" applyFont="0" applyFill="0" applyBorder="0" applyAlignment="0" applyProtection="0"/>
    <xf numFmtId="4" fontId="34" fillId="0" borderId="0" applyNumberFormat="0" applyFont="0" applyFill="0" applyBorder="0" applyAlignment="0" applyProtection="0">
      <alignment vertical="center" wrapText="1"/>
      <protection locked="0"/>
    </xf>
    <xf numFmtId="167" fontId="16" fillId="0" borderId="0" applyFont="0" applyFill="0" applyBorder="0" applyAlignment="0" applyProtection="0"/>
    <xf numFmtId="44" fontId="15" fillId="0" borderId="0" applyFont="0" applyFill="0" applyBorder="0" applyAlignment="0" applyProtection="0"/>
    <xf numFmtId="173" fontId="33" fillId="0" borderId="0" applyFont="0" applyFill="0" applyBorder="0" applyAlignment="0" applyProtection="0"/>
    <xf numFmtId="4" fontId="33" fillId="0" borderId="0">
      <alignment vertical="center" wrapText="1"/>
      <protection locked="0"/>
    </xf>
    <xf numFmtId="4" fontId="33" fillId="0" borderId="0">
      <alignment vertical="center" wrapText="1"/>
      <protection locked="0"/>
    </xf>
    <xf numFmtId="0" fontId="15" fillId="0" borderId="0"/>
    <xf numFmtId="0" fontId="16" fillId="0" borderId="0"/>
    <xf numFmtId="0" fontId="35" fillId="0" borderId="0"/>
    <xf numFmtId="0" fontId="16" fillId="0" borderId="0"/>
    <xf numFmtId="0" fontId="35" fillId="0" borderId="0"/>
    <xf numFmtId="0" fontId="35" fillId="0" borderId="0"/>
    <xf numFmtId="0" fontId="35" fillId="0" borderId="0"/>
    <xf numFmtId="0" fontId="35" fillId="0" borderId="0"/>
    <xf numFmtId="0" fontId="16" fillId="0" borderId="0"/>
    <xf numFmtId="4" fontId="33" fillId="0" borderId="0">
      <alignment vertical="center" wrapText="1"/>
      <protection locked="0"/>
    </xf>
    <xf numFmtId="0" fontId="35" fillId="0" borderId="0"/>
    <xf numFmtId="0" fontId="16" fillId="0" borderId="0"/>
    <xf numFmtId="0" fontId="35" fillId="0" borderId="0"/>
    <xf numFmtId="0" fontId="16" fillId="0" borderId="0"/>
    <xf numFmtId="0" fontId="35" fillId="0" borderId="0"/>
    <xf numFmtId="4" fontId="34" fillId="0" borderId="0">
      <alignment vertical="center" wrapText="1"/>
      <protection locked="0"/>
    </xf>
    <xf numFmtId="9" fontId="34" fillId="0" borderId="0" applyFont="0" applyFill="0" applyBorder="0" applyAlignment="0" applyProtection="0">
      <alignment vertical="center" wrapText="1"/>
      <protection locked="0"/>
    </xf>
    <xf numFmtId="10" fontId="34" fillId="0" borderId="0" applyFont="0" applyFill="0" applyBorder="0" applyAlignment="0" applyProtection="0">
      <alignment vertical="center" wrapText="1"/>
      <protection locked="0"/>
    </xf>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34" fillId="0" borderId="0" applyFont="0" applyFill="0" applyBorder="0" applyAlignment="0" applyProtection="0">
      <alignment vertical="center" wrapText="1"/>
      <protection locked="0"/>
    </xf>
    <xf numFmtId="165" fontId="15"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165" fontId="16" fillId="0" borderId="0" applyFont="0" applyFill="0" applyBorder="0" applyAlignment="0" applyProtection="0"/>
    <xf numFmtId="174" fontId="15" fillId="0" borderId="0" applyFont="0" applyFill="0" applyBorder="0" applyAlignment="0" applyProtection="0"/>
    <xf numFmtId="0" fontId="34" fillId="0" borderId="0" applyFont="0" applyFill="0" applyBorder="0" applyAlignment="0" applyProtection="0">
      <alignment vertical="center" wrapText="1"/>
      <protection locked="0"/>
    </xf>
    <xf numFmtId="165" fontId="15" fillId="0" borderId="0" applyFont="0" applyFill="0" applyBorder="0" applyAlignment="0" applyProtection="0"/>
    <xf numFmtId="165" fontId="16" fillId="0" borderId="0" applyFont="0" applyFill="0" applyBorder="0" applyAlignment="0" applyProtection="0"/>
    <xf numFmtId="0" fontId="28" fillId="0" borderId="0" applyNumberFormat="0" applyFill="0" applyBorder="0" applyAlignment="0" applyProtection="0"/>
    <xf numFmtId="0" fontId="29" fillId="0" borderId="10" applyNumberFormat="0" applyFill="0" applyAlignment="0" applyProtection="0"/>
    <xf numFmtId="3" fontId="33" fillId="0" borderId="0" applyFont="0" applyFill="0" applyBorder="0" applyAlignment="0" applyProtection="0"/>
    <xf numFmtId="165" fontId="16" fillId="0" borderId="0" applyFont="0" applyFill="0" applyBorder="0" applyAlignment="0" applyProtection="0"/>
    <xf numFmtId="0" fontId="16" fillId="0" borderId="0"/>
    <xf numFmtId="9" fontId="16" fillId="0" borderId="0" applyFont="0" applyFill="0" applyBorder="0" applyAlignment="0" applyProtection="0"/>
    <xf numFmtId="0" fontId="14" fillId="0" borderId="0"/>
    <xf numFmtId="169" fontId="16" fillId="0" borderId="0" applyFont="0" applyFill="0" applyBorder="0" applyAlignment="0" applyProtection="0"/>
    <xf numFmtId="44" fontId="14" fillId="0" borderId="0" applyFont="0" applyFill="0" applyBorder="0" applyAlignment="0" applyProtection="0"/>
    <xf numFmtId="44"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0" borderId="0"/>
    <xf numFmtId="0" fontId="21" fillId="0" borderId="0"/>
    <xf numFmtId="0" fontId="30" fillId="0" borderId="0"/>
    <xf numFmtId="0" fontId="14"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alignment vertical="center" wrapText="1"/>
      <protection locked="0"/>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4" fillId="0" borderId="0" applyFont="0" applyFill="0" applyBorder="0" applyAlignment="0" applyProtection="0"/>
    <xf numFmtId="174"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77" fontId="16" fillId="0" borderId="0" applyFont="0" applyFill="0" applyBorder="0" applyAlignment="0" applyProtection="0"/>
    <xf numFmtId="171" fontId="16" fillId="0" borderId="0" applyFont="0" applyFill="0" applyBorder="0" applyAlignment="0" applyProtection="0"/>
    <xf numFmtId="176" fontId="16" fillId="0" borderId="0" applyFont="0" applyFill="0" applyBorder="0" applyAlignment="0" applyProtection="0"/>
    <xf numFmtId="171" fontId="16" fillId="0" borderId="0" applyFont="0" applyFill="0" applyBorder="0" applyAlignment="0" applyProtection="0"/>
    <xf numFmtId="17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4" fontId="14" fillId="0" borderId="0" applyFont="0" applyFill="0" applyBorder="0" applyAlignment="0" applyProtection="0"/>
    <xf numFmtId="0" fontId="17" fillId="0" borderId="0">
      <alignment vertical="center"/>
    </xf>
    <xf numFmtId="9" fontId="39" fillId="0" borderId="0" applyFont="0" applyFill="0" applyBorder="0" applyAlignment="0" applyProtection="0"/>
    <xf numFmtId="0" fontId="13" fillId="0" borderId="0"/>
    <xf numFmtId="165" fontId="39" fillId="0" borderId="0" applyFont="0" applyFill="0" applyBorder="0" applyAlignment="0" applyProtection="0"/>
    <xf numFmtId="167" fontId="39" fillId="0" borderId="0" applyFont="0" applyFill="0" applyBorder="0" applyAlignment="0" applyProtection="0"/>
    <xf numFmtId="9" fontId="39" fillId="0" borderId="0" applyFont="0" applyFill="0" applyBorder="0" applyAlignment="0" applyProtection="0"/>
    <xf numFmtId="178" fontId="16"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6" fillId="0" borderId="0" applyFont="0" applyFill="0" applyBorder="0" applyAlignment="0" applyProtection="0"/>
    <xf numFmtId="0" fontId="40" fillId="0" borderId="0"/>
    <xf numFmtId="165"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41" fillId="0" borderId="0"/>
    <xf numFmtId="0" fontId="12" fillId="0" borderId="0"/>
    <xf numFmtId="0" fontId="12" fillId="0" borderId="0"/>
    <xf numFmtId="0" fontId="11" fillId="0" borderId="0"/>
    <xf numFmtId="0" fontId="11" fillId="0" borderId="0"/>
    <xf numFmtId="0" fontId="38" fillId="0" borderId="0" applyNumberFormat="0" applyFill="0" applyBorder="0" applyAlignment="0" applyProtection="0"/>
    <xf numFmtId="0" fontId="10" fillId="0" borderId="0"/>
    <xf numFmtId="0" fontId="16" fillId="0" borderId="0"/>
    <xf numFmtId="9" fontId="16"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16" fillId="0" borderId="0" applyFont="0" applyFill="0" applyBorder="0" applyAlignment="0" applyProtection="0"/>
    <xf numFmtId="0" fontId="16" fillId="0" borderId="0"/>
    <xf numFmtId="0" fontId="9" fillId="0" borderId="0"/>
    <xf numFmtId="9" fontId="9" fillId="0" borderId="0" applyFont="0" applyFill="0" applyBorder="0" applyAlignment="0" applyProtection="0"/>
    <xf numFmtId="0" fontId="9" fillId="12" borderId="0" applyNumberFormat="0" applyBorder="0" applyAlignment="0" applyProtection="0"/>
    <xf numFmtId="0" fontId="30" fillId="35" borderId="0" applyNumberFormat="0" applyBorder="0" applyAlignment="0" applyProtection="0"/>
    <xf numFmtId="0" fontId="9" fillId="12" borderId="0" applyNumberFormat="0" applyBorder="0" applyAlignment="0" applyProtection="0"/>
    <xf numFmtId="0" fontId="30" fillId="35" borderId="0" applyNumberFormat="0" applyBorder="0" applyAlignment="0" applyProtection="0"/>
    <xf numFmtId="0" fontId="9" fillId="12" borderId="0" applyNumberFormat="0" applyBorder="0" applyAlignment="0" applyProtection="0"/>
    <xf numFmtId="0" fontId="30" fillId="35" borderId="0" applyNumberFormat="0" applyBorder="0" applyAlignment="0" applyProtection="0"/>
    <xf numFmtId="0" fontId="9" fillId="12"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36" fillId="12" borderId="0" applyNumberFormat="0" applyBorder="0" applyAlignment="0" applyProtection="0"/>
    <xf numFmtId="0" fontId="30" fillId="35" borderId="0" applyNumberFormat="0" applyBorder="0" applyAlignment="0" applyProtection="0"/>
    <xf numFmtId="0" fontId="9" fillId="16" borderId="0" applyNumberFormat="0" applyBorder="0" applyAlignment="0" applyProtection="0"/>
    <xf numFmtId="0" fontId="30" fillId="36" borderId="0" applyNumberFormat="0" applyBorder="0" applyAlignment="0" applyProtection="0"/>
    <xf numFmtId="0" fontId="9" fillId="16" borderId="0" applyNumberFormat="0" applyBorder="0" applyAlignment="0" applyProtection="0"/>
    <xf numFmtId="0" fontId="30" fillId="36" borderId="0" applyNumberFormat="0" applyBorder="0" applyAlignment="0" applyProtection="0"/>
    <xf numFmtId="0" fontId="9" fillId="16" borderId="0" applyNumberFormat="0" applyBorder="0" applyAlignment="0" applyProtection="0"/>
    <xf numFmtId="0" fontId="30" fillId="36" borderId="0" applyNumberFormat="0" applyBorder="0" applyAlignment="0" applyProtection="0"/>
    <xf numFmtId="0" fontId="9" fillId="1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36" fillId="16" borderId="0" applyNumberFormat="0" applyBorder="0" applyAlignment="0" applyProtection="0"/>
    <xf numFmtId="0" fontId="30" fillId="36" borderId="0" applyNumberFormat="0" applyBorder="0" applyAlignment="0" applyProtection="0"/>
    <xf numFmtId="0" fontId="9" fillId="20" borderId="0" applyNumberFormat="0" applyBorder="0" applyAlignment="0" applyProtection="0"/>
    <xf numFmtId="0" fontId="30" fillId="37" borderId="0" applyNumberFormat="0" applyBorder="0" applyAlignment="0" applyProtection="0"/>
    <xf numFmtId="0" fontId="9" fillId="20" borderId="0" applyNumberFormat="0" applyBorder="0" applyAlignment="0" applyProtection="0"/>
    <xf numFmtId="0" fontId="30" fillId="37" borderId="0" applyNumberFormat="0" applyBorder="0" applyAlignment="0" applyProtection="0"/>
    <xf numFmtId="0" fontId="9" fillId="20" borderId="0" applyNumberFormat="0" applyBorder="0" applyAlignment="0" applyProtection="0"/>
    <xf numFmtId="0" fontId="30" fillId="37" borderId="0" applyNumberFormat="0" applyBorder="0" applyAlignment="0" applyProtection="0"/>
    <xf numFmtId="0" fontId="9" fillId="20"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36" fillId="20" borderId="0" applyNumberFormat="0" applyBorder="0" applyAlignment="0" applyProtection="0"/>
    <xf numFmtId="0" fontId="30" fillId="37" borderId="0" applyNumberFormat="0" applyBorder="0" applyAlignment="0" applyProtection="0"/>
    <xf numFmtId="0" fontId="9" fillId="24" borderId="0" applyNumberFormat="0" applyBorder="0" applyAlignment="0" applyProtection="0"/>
    <xf numFmtId="0" fontId="30" fillId="38" borderId="0" applyNumberFormat="0" applyBorder="0" applyAlignment="0" applyProtection="0"/>
    <xf numFmtId="0" fontId="9" fillId="24" borderId="0" applyNumberFormat="0" applyBorder="0" applyAlignment="0" applyProtection="0"/>
    <xf numFmtId="0" fontId="30" fillId="38" borderId="0" applyNumberFormat="0" applyBorder="0" applyAlignment="0" applyProtection="0"/>
    <xf numFmtId="0" fontId="9" fillId="24" borderId="0" applyNumberFormat="0" applyBorder="0" applyAlignment="0" applyProtection="0"/>
    <xf numFmtId="0" fontId="30" fillId="38" borderId="0" applyNumberFormat="0" applyBorder="0" applyAlignment="0" applyProtection="0"/>
    <xf numFmtId="0" fontId="9" fillId="2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36" fillId="24" borderId="0" applyNumberFormat="0" applyBorder="0" applyAlignment="0" applyProtection="0"/>
    <xf numFmtId="0" fontId="30" fillId="38" borderId="0" applyNumberFormat="0" applyBorder="0" applyAlignment="0" applyProtection="0"/>
    <xf numFmtId="0" fontId="9" fillId="28" borderId="0" applyNumberFormat="0" applyBorder="0" applyAlignment="0" applyProtection="0"/>
    <xf numFmtId="0" fontId="30" fillId="39" borderId="0" applyNumberFormat="0" applyBorder="0" applyAlignment="0" applyProtection="0"/>
    <xf numFmtId="0" fontId="9" fillId="28" borderId="0" applyNumberFormat="0" applyBorder="0" applyAlignment="0" applyProtection="0"/>
    <xf numFmtId="0" fontId="30" fillId="39" borderId="0" applyNumberFormat="0" applyBorder="0" applyAlignment="0" applyProtection="0"/>
    <xf numFmtId="0" fontId="9" fillId="28" borderId="0" applyNumberFormat="0" applyBorder="0" applyAlignment="0" applyProtection="0"/>
    <xf numFmtId="0" fontId="30" fillId="39" borderId="0" applyNumberFormat="0" applyBorder="0" applyAlignment="0" applyProtection="0"/>
    <xf numFmtId="0" fontId="9" fillId="2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36" fillId="28" borderId="0" applyNumberFormat="0" applyBorder="0" applyAlignment="0" applyProtection="0"/>
    <xf numFmtId="0" fontId="30" fillId="39" borderId="0" applyNumberFormat="0" applyBorder="0" applyAlignment="0" applyProtection="0"/>
    <xf numFmtId="0" fontId="9" fillId="32" borderId="0" applyNumberFormat="0" applyBorder="0" applyAlignment="0" applyProtection="0"/>
    <xf numFmtId="0" fontId="30" fillId="40" borderId="0" applyNumberFormat="0" applyBorder="0" applyAlignment="0" applyProtection="0"/>
    <xf numFmtId="0" fontId="9" fillId="32" borderId="0" applyNumberFormat="0" applyBorder="0" applyAlignment="0" applyProtection="0"/>
    <xf numFmtId="0" fontId="30" fillId="40" borderId="0" applyNumberFormat="0" applyBorder="0" applyAlignment="0" applyProtection="0"/>
    <xf numFmtId="0" fontId="9" fillId="32" borderId="0" applyNumberFormat="0" applyBorder="0" applyAlignment="0" applyProtection="0"/>
    <xf numFmtId="0" fontId="30" fillId="40" borderId="0" applyNumberFormat="0" applyBorder="0" applyAlignment="0" applyProtection="0"/>
    <xf numFmtId="0" fontId="9" fillId="3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36" fillId="32" borderId="0" applyNumberFormat="0" applyBorder="0" applyAlignment="0" applyProtection="0"/>
    <xf numFmtId="0" fontId="30" fillId="40" borderId="0" applyNumberFormat="0" applyBorder="0" applyAlignment="0" applyProtection="0"/>
    <xf numFmtId="0" fontId="9" fillId="13" borderId="0" applyNumberFormat="0" applyBorder="0" applyAlignment="0" applyProtection="0"/>
    <xf numFmtId="0" fontId="30" fillId="41" borderId="0" applyNumberFormat="0" applyBorder="0" applyAlignment="0" applyProtection="0"/>
    <xf numFmtId="0" fontId="9" fillId="13" borderId="0" applyNumberFormat="0" applyBorder="0" applyAlignment="0" applyProtection="0"/>
    <xf numFmtId="0" fontId="30" fillId="41" borderId="0" applyNumberFormat="0" applyBorder="0" applyAlignment="0" applyProtection="0"/>
    <xf numFmtId="0" fontId="9" fillId="13" borderId="0" applyNumberFormat="0" applyBorder="0" applyAlignment="0" applyProtection="0"/>
    <xf numFmtId="0" fontId="30" fillId="41" borderId="0" applyNumberFormat="0" applyBorder="0" applyAlignment="0" applyProtection="0"/>
    <xf numFmtId="0" fontId="9" fillId="13"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36" fillId="13" borderId="0" applyNumberFormat="0" applyBorder="0" applyAlignment="0" applyProtection="0"/>
    <xf numFmtId="0" fontId="30" fillId="41" borderId="0" applyNumberFormat="0" applyBorder="0" applyAlignment="0" applyProtection="0"/>
    <xf numFmtId="0" fontId="9" fillId="17" borderId="0" applyNumberFormat="0" applyBorder="0" applyAlignment="0" applyProtection="0"/>
    <xf numFmtId="0" fontId="30" fillId="42" borderId="0" applyNumberFormat="0" applyBorder="0" applyAlignment="0" applyProtection="0"/>
    <xf numFmtId="0" fontId="9" fillId="17" borderId="0" applyNumberFormat="0" applyBorder="0" applyAlignment="0" applyProtection="0"/>
    <xf numFmtId="0" fontId="30" fillId="42" borderId="0" applyNumberFormat="0" applyBorder="0" applyAlignment="0" applyProtection="0"/>
    <xf numFmtId="0" fontId="9" fillId="17" borderId="0" applyNumberFormat="0" applyBorder="0" applyAlignment="0" applyProtection="0"/>
    <xf numFmtId="0" fontId="30" fillId="42" borderId="0" applyNumberFormat="0" applyBorder="0" applyAlignment="0" applyProtection="0"/>
    <xf numFmtId="0" fontId="9" fillId="1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36" fillId="17" borderId="0" applyNumberFormat="0" applyBorder="0" applyAlignment="0" applyProtection="0"/>
    <xf numFmtId="0" fontId="30" fillId="42" borderId="0" applyNumberFormat="0" applyBorder="0" applyAlignment="0" applyProtection="0"/>
    <xf numFmtId="0" fontId="9" fillId="21" borderId="0" applyNumberFormat="0" applyBorder="0" applyAlignment="0" applyProtection="0"/>
    <xf numFmtId="0" fontId="30" fillId="43" borderId="0" applyNumberFormat="0" applyBorder="0" applyAlignment="0" applyProtection="0"/>
    <xf numFmtId="0" fontId="9" fillId="21" borderId="0" applyNumberFormat="0" applyBorder="0" applyAlignment="0" applyProtection="0"/>
    <xf numFmtId="0" fontId="30" fillId="43" borderId="0" applyNumberFormat="0" applyBorder="0" applyAlignment="0" applyProtection="0"/>
    <xf numFmtId="0" fontId="9" fillId="21" borderId="0" applyNumberFormat="0" applyBorder="0" applyAlignment="0" applyProtection="0"/>
    <xf numFmtId="0" fontId="30" fillId="43" borderId="0" applyNumberFormat="0" applyBorder="0" applyAlignment="0" applyProtection="0"/>
    <xf numFmtId="0" fontId="9" fillId="21"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36" fillId="21" borderId="0" applyNumberFormat="0" applyBorder="0" applyAlignment="0" applyProtection="0"/>
    <xf numFmtId="0" fontId="30" fillId="43" borderId="0" applyNumberFormat="0" applyBorder="0" applyAlignment="0" applyProtection="0"/>
    <xf numFmtId="0" fontId="9" fillId="25" borderId="0" applyNumberFormat="0" applyBorder="0" applyAlignment="0" applyProtection="0"/>
    <xf numFmtId="0" fontId="30" fillId="38" borderId="0" applyNumberFormat="0" applyBorder="0" applyAlignment="0" applyProtection="0"/>
    <xf numFmtId="0" fontId="9" fillId="25" borderId="0" applyNumberFormat="0" applyBorder="0" applyAlignment="0" applyProtection="0"/>
    <xf numFmtId="0" fontId="30" fillId="38" borderId="0" applyNumberFormat="0" applyBorder="0" applyAlignment="0" applyProtection="0"/>
    <xf numFmtId="0" fontId="9" fillId="25" borderId="0" applyNumberFormat="0" applyBorder="0" applyAlignment="0" applyProtection="0"/>
    <xf numFmtId="0" fontId="30" fillId="38" borderId="0" applyNumberFormat="0" applyBorder="0" applyAlignment="0" applyProtection="0"/>
    <xf numFmtId="0" fontId="9" fillId="25"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36" fillId="25" borderId="0" applyNumberFormat="0" applyBorder="0" applyAlignment="0" applyProtection="0"/>
    <xf numFmtId="0" fontId="30" fillId="38" borderId="0" applyNumberFormat="0" applyBorder="0" applyAlignment="0" applyProtection="0"/>
    <xf numFmtId="0" fontId="9" fillId="29" borderId="0" applyNumberFormat="0" applyBorder="0" applyAlignment="0" applyProtection="0"/>
    <xf numFmtId="0" fontId="30" fillId="41" borderId="0" applyNumberFormat="0" applyBorder="0" applyAlignment="0" applyProtection="0"/>
    <xf numFmtId="0" fontId="9" fillId="29" borderId="0" applyNumberFormat="0" applyBorder="0" applyAlignment="0" applyProtection="0"/>
    <xf numFmtId="0" fontId="30" fillId="41" borderId="0" applyNumberFormat="0" applyBorder="0" applyAlignment="0" applyProtection="0"/>
    <xf numFmtId="0" fontId="9" fillId="29" borderId="0" applyNumberFormat="0" applyBorder="0" applyAlignment="0" applyProtection="0"/>
    <xf numFmtId="0" fontId="30" fillId="41" borderId="0" applyNumberFormat="0" applyBorder="0" applyAlignment="0" applyProtection="0"/>
    <xf numFmtId="0" fontId="9" fillId="29"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36" fillId="29" borderId="0" applyNumberFormat="0" applyBorder="0" applyAlignment="0" applyProtection="0"/>
    <xf numFmtId="0" fontId="30" fillId="41" borderId="0" applyNumberFormat="0" applyBorder="0" applyAlignment="0" applyProtection="0"/>
    <xf numFmtId="0" fontId="9" fillId="33" borderId="0" applyNumberFormat="0" applyBorder="0" applyAlignment="0" applyProtection="0"/>
    <xf numFmtId="0" fontId="30" fillId="44" borderId="0" applyNumberFormat="0" applyBorder="0" applyAlignment="0" applyProtection="0"/>
    <xf numFmtId="0" fontId="9" fillId="33" borderId="0" applyNumberFormat="0" applyBorder="0" applyAlignment="0" applyProtection="0"/>
    <xf numFmtId="0" fontId="30" fillId="44" borderId="0" applyNumberFormat="0" applyBorder="0" applyAlignment="0" applyProtection="0"/>
    <xf numFmtId="0" fontId="9" fillId="33" borderId="0" applyNumberFormat="0" applyBorder="0" applyAlignment="0" applyProtection="0"/>
    <xf numFmtId="0" fontId="30" fillId="44" borderId="0" applyNumberFormat="0" applyBorder="0" applyAlignment="0" applyProtection="0"/>
    <xf numFmtId="0" fontId="9" fillId="33"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36" fillId="33" borderId="0" applyNumberFormat="0" applyBorder="0" applyAlignment="0" applyProtection="0"/>
    <xf numFmtId="0" fontId="30" fillId="44"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6" fillId="14" borderId="0" applyNumberFormat="0" applyBorder="0" applyAlignment="0" applyProtection="0"/>
    <xf numFmtId="0" fontId="59" fillId="45" borderId="0" applyNumberFormat="0" applyBorder="0" applyAlignment="0" applyProtection="0"/>
    <xf numFmtId="0" fontId="56" fillId="14" borderId="0" applyNumberFormat="0" applyBorder="0" applyAlignment="0" applyProtection="0"/>
    <xf numFmtId="0" fontId="59" fillId="45" borderId="0" applyNumberFormat="0" applyBorder="0" applyAlignment="0" applyProtection="0"/>
    <xf numFmtId="0" fontId="56" fillId="14" borderId="0" applyNumberFormat="0" applyBorder="0" applyAlignment="0" applyProtection="0"/>
    <xf numFmtId="0" fontId="59" fillId="45" borderId="0" applyNumberFormat="0" applyBorder="0" applyAlignment="0" applyProtection="0"/>
    <xf numFmtId="0" fontId="56" fillId="14"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6" fillId="18" borderId="0" applyNumberFormat="0" applyBorder="0" applyAlignment="0" applyProtection="0"/>
    <xf numFmtId="0" fontId="59" fillId="42" borderId="0" applyNumberFormat="0" applyBorder="0" applyAlignment="0" applyProtection="0"/>
    <xf numFmtId="0" fontId="56" fillId="18" borderId="0" applyNumberFormat="0" applyBorder="0" applyAlignment="0" applyProtection="0"/>
    <xf numFmtId="0" fontId="59" fillId="42" borderId="0" applyNumberFormat="0" applyBorder="0" applyAlignment="0" applyProtection="0"/>
    <xf numFmtId="0" fontId="56" fillId="18" borderId="0" applyNumberFormat="0" applyBorder="0" applyAlignment="0" applyProtection="0"/>
    <xf numFmtId="0" fontId="59" fillId="42" borderId="0" applyNumberFormat="0" applyBorder="0" applyAlignment="0" applyProtection="0"/>
    <xf numFmtId="0" fontId="56" fillId="18"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6" fillId="22" borderId="0" applyNumberFormat="0" applyBorder="0" applyAlignment="0" applyProtection="0"/>
    <xf numFmtId="0" fontId="59" fillId="43" borderId="0" applyNumberFormat="0" applyBorder="0" applyAlignment="0" applyProtection="0"/>
    <xf numFmtId="0" fontId="56" fillId="22" borderId="0" applyNumberFormat="0" applyBorder="0" applyAlignment="0" applyProtection="0"/>
    <xf numFmtId="0" fontId="59" fillId="43" borderId="0" applyNumberFormat="0" applyBorder="0" applyAlignment="0" applyProtection="0"/>
    <xf numFmtId="0" fontId="56" fillId="22" borderId="0" applyNumberFormat="0" applyBorder="0" applyAlignment="0" applyProtection="0"/>
    <xf numFmtId="0" fontId="59" fillId="43" borderId="0" applyNumberFormat="0" applyBorder="0" applyAlignment="0" applyProtection="0"/>
    <xf numFmtId="0" fontId="56" fillId="22"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6" fillId="26" borderId="0" applyNumberFormat="0" applyBorder="0" applyAlignment="0" applyProtection="0"/>
    <xf numFmtId="0" fontId="59" fillId="46" borderId="0" applyNumberFormat="0" applyBorder="0" applyAlignment="0" applyProtection="0"/>
    <xf numFmtId="0" fontId="56" fillId="26" borderId="0" applyNumberFormat="0" applyBorder="0" applyAlignment="0" applyProtection="0"/>
    <xf numFmtId="0" fontId="59" fillId="46" borderId="0" applyNumberFormat="0" applyBorder="0" applyAlignment="0" applyProtection="0"/>
    <xf numFmtId="0" fontId="56" fillId="26" borderId="0" applyNumberFormat="0" applyBorder="0" applyAlignment="0" applyProtection="0"/>
    <xf numFmtId="0" fontId="59" fillId="46" borderId="0" applyNumberFormat="0" applyBorder="0" applyAlignment="0" applyProtection="0"/>
    <xf numFmtId="0" fontId="56" fillId="2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6" fillId="30" borderId="0" applyNumberFormat="0" applyBorder="0" applyAlignment="0" applyProtection="0"/>
    <xf numFmtId="0" fontId="59" fillId="47" borderId="0" applyNumberFormat="0" applyBorder="0" applyAlignment="0" applyProtection="0"/>
    <xf numFmtId="0" fontId="56" fillId="30" borderId="0" applyNumberFormat="0" applyBorder="0" applyAlignment="0" applyProtection="0"/>
    <xf numFmtId="0" fontId="59" fillId="47" borderId="0" applyNumberFormat="0" applyBorder="0" applyAlignment="0" applyProtection="0"/>
    <xf numFmtId="0" fontId="56" fillId="30" borderId="0" applyNumberFormat="0" applyBorder="0" applyAlignment="0" applyProtection="0"/>
    <xf numFmtId="0" fontId="59" fillId="47" borderId="0" applyNumberFormat="0" applyBorder="0" applyAlignment="0" applyProtection="0"/>
    <xf numFmtId="0" fontId="56" fillId="30"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6" fillId="34" borderId="0" applyNumberFormat="0" applyBorder="0" applyAlignment="0" applyProtection="0"/>
    <xf numFmtId="0" fontId="59" fillId="48" borderId="0" applyNumberFormat="0" applyBorder="0" applyAlignment="0" applyProtection="0"/>
    <xf numFmtId="0" fontId="56" fillId="34" borderId="0" applyNumberFormat="0" applyBorder="0" applyAlignment="0" applyProtection="0"/>
    <xf numFmtId="0" fontId="59" fillId="48" borderId="0" applyNumberFormat="0" applyBorder="0" applyAlignment="0" applyProtection="0"/>
    <xf numFmtId="0" fontId="56" fillId="34" borderId="0" applyNumberFormat="0" applyBorder="0" applyAlignment="0" applyProtection="0"/>
    <xf numFmtId="0" fontId="59" fillId="48" borderId="0" applyNumberFormat="0" applyBorder="0" applyAlignment="0" applyProtection="0"/>
    <xf numFmtId="0" fontId="56" fillId="34"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46" fillId="4" borderId="0" applyNumberFormat="0" applyBorder="0" applyAlignment="0" applyProtection="0"/>
    <xf numFmtId="0" fontId="60" fillId="37" borderId="0" applyNumberFormat="0" applyBorder="0" applyAlignment="0" applyProtection="0"/>
    <xf numFmtId="0" fontId="46" fillId="4" borderId="0" applyNumberFormat="0" applyBorder="0" applyAlignment="0" applyProtection="0"/>
    <xf numFmtId="0" fontId="60" fillId="37" borderId="0" applyNumberFormat="0" applyBorder="0" applyAlignment="0" applyProtection="0"/>
    <xf numFmtId="0" fontId="46" fillId="4" borderId="0" applyNumberFormat="0" applyBorder="0" applyAlignment="0" applyProtection="0"/>
    <xf numFmtId="0" fontId="60" fillId="37" borderId="0" applyNumberFormat="0" applyBorder="0" applyAlignment="0" applyProtection="0"/>
    <xf numFmtId="0" fontId="46" fillId="4"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51" fillId="8" borderId="17" applyNumberFormat="0" applyAlignment="0" applyProtection="0"/>
    <xf numFmtId="0" fontId="61" fillId="49" borderId="22" applyNumberFormat="0" applyAlignment="0" applyProtection="0"/>
    <xf numFmtId="0" fontId="51" fillId="8" borderId="17" applyNumberFormat="0" applyAlignment="0" applyProtection="0"/>
    <xf numFmtId="0" fontId="61" fillId="49" borderId="22" applyNumberFormat="0" applyAlignment="0" applyProtection="0"/>
    <xf numFmtId="0" fontId="51" fillId="8" borderId="17" applyNumberFormat="0" applyAlignment="0" applyProtection="0"/>
    <xf numFmtId="0" fontId="61" fillId="49" borderId="22" applyNumberFormat="0" applyAlignment="0" applyProtection="0"/>
    <xf numFmtId="0" fontId="51" fillId="8" borderId="17"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53" fillId="9" borderId="20" applyNumberFormat="0" applyAlignment="0" applyProtection="0"/>
    <xf numFmtId="0" fontId="62" fillId="50" borderId="23" applyNumberFormat="0" applyAlignment="0" applyProtection="0"/>
    <xf numFmtId="0" fontId="53" fillId="9" borderId="20" applyNumberFormat="0" applyAlignment="0" applyProtection="0"/>
    <xf numFmtId="0" fontId="62" fillId="50" borderId="23" applyNumberFormat="0" applyAlignment="0" applyProtection="0"/>
    <xf numFmtId="0" fontId="53" fillId="9" borderId="20" applyNumberFormat="0" applyAlignment="0" applyProtection="0"/>
    <xf numFmtId="0" fontId="62" fillId="50" borderId="23" applyNumberFormat="0" applyAlignment="0" applyProtection="0"/>
    <xf numFmtId="0" fontId="53" fillId="9" borderId="20"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2" fillId="50" borderId="23" applyNumberFormat="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52" fillId="0" borderId="19" applyNumberFormat="0" applyFill="0" applyAlignment="0" applyProtection="0"/>
    <xf numFmtId="0" fontId="63" fillId="0" borderId="24" applyNumberFormat="0" applyFill="0" applyAlignment="0" applyProtection="0"/>
    <xf numFmtId="0" fontId="52" fillId="0" borderId="19" applyNumberFormat="0" applyFill="0" applyAlignment="0" applyProtection="0"/>
    <xf numFmtId="0" fontId="63" fillId="0" borderId="24" applyNumberFormat="0" applyFill="0" applyAlignment="0" applyProtection="0"/>
    <xf numFmtId="0" fontId="52" fillId="0" borderId="19" applyNumberFormat="0" applyFill="0" applyAlignment="0" applyProtection="0"/>
    <xf numFmtId="0" fontId="63" fillId="0" borderId="24" applyNumberFormat="0" applyFill="0" applyAlignment="0" applyProtection="0"/>
    <xf numFmtId="0" fontId="52" fillId="0" borderId="19"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0" fontId="63" fillId="0" borderId="24" applyNumberFormat="0" applyFill="0" applyAlignment="0" applyProtection="0"/>
    <xf numFmtId="43" fontId="16" fillId="0" borderId="0" applyFont="0" applyFill="0" applyBorder="0" applyAlignment="0" applyProtection="0"/>
    <xf numFmtId="4" fontId="39" fillId="0" borderId="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6" fillId="11" borderId="0" applyNumberFormat="0" applyBorder="0" applyAlignment="0" applyProtection="0"/>
    <xf numFmtId="0" fontId="59" fillId="51" borderId="0" applyNumberFormat="0" applyBorder="0" applyAlignment="0" applyProtection="0"/>
    <xf numFmtId="0" fontId="56" fillId="11" borderId="0" applyNumberFormat="0" applyBorder="0" applyAlignment="0" applyProtection="0"/>
    <xf numFmtId="0" fontId="59" fillId="51" borderId="0" applyNumberFormat="0" applyBorder="0" applyAlignment="0" applyProtection="0"/>
    <xf numFmtId="0" fontId="56" fillId="11" borderId="0" applyNumberFormat="0" applyBorder="0" applyAlignment="0" applyProtection="0"/>
    <xf numFmtId="0" fontId="59" fillId="51" borderId="0" applyNumberFormat="0" applyBorder="0" applyAlignment="0" applyProtection="0"/>
    <xf numFmtId="0" fontId="56" fillId="1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1"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6" fillId="15" borderId="0" applyNumberFormat="0" applyBorder="0" applyAlignment="0" applyProtection="0"/>
    <xf numFmtId="0" fontId="59" fillId="52" borderId="0" applyNumberFormat="0" applyBorder="0" applyAlignment="0" applyProtection="0"/>
    <xf numFmtId="0" fontId="56" fillId="15" borderId="0" applyNumberFormat="0" applyBorder="0" applyAlignment="0" applyProtection="0"/>
    <xf numFmtId="0" fontId="59" fillId="52" borderId="0" applyNumberFormat="0" applyBorder="0" applyAlignment="0" applyProtection="0"/>
    <xf numFmtId="0" fontId="56" fillId="15" borderId="0" applyNumberFormat="0" applyBorder="0" applyAlignment="0" applyProtection="0"/>
    <xf numFmtId="0" fontId="59" fillId="52" borderId="0" applyNumberFormat="0" applyBorder="0" applyAlignment="0" applyProtection="0"/>
    <xf numFmtId="0" fontId="56" fillId="15"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6" fillId="19" borderId="0" applyNumberFormat="0" applyBorder="0" applyAlignment="0" applyProtection="0"/>
    <xf numFmtId="0" fontId="59" fillId="53" borderId="0" applyNumberFormat="0" applyBorder="0" applyAlignment="0" applyProtection="0"/>
    <xf numFmtId="0" fontId="56" fillId="19" borderId="0" applyNumberFormat="0" applyBorder="0" applyAlignment="0" applyProtection="0"/>
    <xf numFmtId="0" fontId="59" fillId="53" borderId="0" applyNumberFormat="0" applyBorder="0" applyAlignment="0" applyProtection="0"/>
    <xf numFmtId="0" fontId="56" fillId="19" borderId="0" applyNumberFormat="0" applyBorder="0" applyAlignment="0" applyProtection="0"/>
    <xf numFmtId="0" fontId="59" fillId="53" borderId="0" applyNumberFormat="0" applyBorder="0" applyAlignment="0" applyProtection="0"/>
    <xf numFmtId="0" fontId="56" fillId="19"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5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6" fillId="23" borderId="0" applyNumberFormat="0" applyBorder="0" applyAlignment="0" applyProtection="0"/>
    <xf numFmtId="0" fontId="59" fillId="46" borderId="0" applyNumberFormat="0" applyBorder="0" applyAlignment="0" applyProtection="0"/>
    <xf numFmtId="0" fontId="56" fillId="23" borderId="0" applyNumberFormat="0" applyBorder="0" applyAlignment="0" applyProtection="0"/>
    <xf numFmtId="0" fontId="59" fillId="46" borderId="0" applyNumberFormat="0" applyBorder="0" applyAlignment="0" applyProtection="0"/>
    <xf numFmtId="0" fontId="56" fillId="23" borderId="0" applyNumberFormat="0" applyBorder="0" applyAlignment="0" applyProtection="0"/>
    <xf numFmtId="0" fontId="59" fillId="46" borderId="0" applyNumberFormat="0" applyBorder="0" applyAlignment="0" applyProtection="0"/>
    <xf numFmtId="0" fontId="56" fillId="2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6" fillId="27" borderId="0" applyNumberFormat="0" applyBorder="0" applyAlignment="0" applyProtection="0"/>
    <xf numFmtId="0" fontId="59" fillId="47" borderId="0" applyNumberFormat="0" applyBorder="0" applyAlignment="0" applyProtection="0"/>
    <xf numFmtId="0" fontId="56" fillId="27" borderId="0" applyNumberFormat="0" applyBorder="0" applyAlignment="0" applyProtection="0"/>
    <xf numFmtId="0" fontId="59" fillId="47" borderId="0" applyNumberFormat="0" applyBorder="0" applyAlignment="0" applyProtection="0"/>
    <xf numFmtId="0" fontId="56" fillId="27" borderId="0" applyNumberFormat="0" applyBorder="0" applyAlignment="0" applyProtection="0"/>
    <xf numFmtId="0" fontId="59" fillId="47" borderId="0" applyNumberFormat="0" applyBorder="0" applyAlignment="0" applyProtection="0"/>
    <xf numFmtId="0" fontId="56" fillId="2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6" fillId="31" borderId="0" applyNumberFormat="0" applyBorder="0" applyAlignment="0" applyProtection="0"/>
    <xf numFmtId="0" fontId="59" fillId="54" borderId="0" applyNumberFormat="0" applyBorder="0" applyAlignment="0" applyProtection="0"/>
    <xf numFmtId="0" fontId="56" fillId="31" borderId="0" applyNumberFormat="0" applyBorder="0" applyAlignment="0" applyProtection="0"/>
    <xf numFmtId="0" fontId="59" fillId="54" borderId="0" applyNumberFormat="0" applyBorder="0" applyAlignment="0" applyProtection="0"/>
    <xf numFmtId="0" fontId="56" fillId="31" borderId="0" applyNumberFormat="0" applyBorder="0" applyAlignment="0" applyProtection="0"/>
    <xf numFmtId="0" fontId="59" fillId="54" borderId="0" applyNumberFormat="0" applyBorder="0" applyAlignment="0" applyProtection="0"/>
    <xf numFmtId="0" fontId="56" fillId="31"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49" fillId="7" borderId="17" applyNumberFormat="0" applyAlignment="0" applyProtection="0"/>
    <xf numFmtId="0" fontId="64" fillId="40" borderId="22" applyNumberFormat="0" applyAlignment="0" applyProtection="0"/>
    <xf numFmtId="0" fontId="49" fillId="7" borderId="17" applyNumberFormat="0" applyAlignment="0" applyProtection="0"/>
    <xf numFmtId="0" fontId="64" fillId="40" borderId="22" applyNumberFormat="0" applyAlignment="0" applyProtection="0"/>
    <xf numFmtId="0" fontId="49" fillId="7" borderId="17" applyNumberFormat="0" applyAlignment="0" applyProtection="0"/>
    <xf numFmtId="0" fontId="64" fillId="40" borderId="22" applyNumberFormat="0" applyAlignment="0" applyProtection="0"/>
    <xf numFmtId="0" fontId="49" fillId="7" borderId="17"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30" fillId="0" borderId="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47" fillId="5" borderId="0" applyNumberFormat="0" applyBorder="0" applyAlignment="0" applyProtection="0"/>
    <xf numFmtId="0" fontId="65" fillId="36" borderId="0" applyNumberFormat="0" applyBorder="0" applyAlignment="0" applyProtection="0"/>
    <xf numFmtId="0" fontId="47" fillId="5" borderId="0" applyNumberFormat="0" applyBorder="0" applyAlignment="0" applyProtection="0"/>
    <xf numFmtId="0" fontId="65" fillId="36" borderId="0" applyNumberFormat="0" applyBorder="0" applyAlignment="0" applyProtection="0"/>
    <xf numFmtId="0" fontId="47" fillId="5" borderId="0" applyNumberFormat="0" applyBorder="0" applyAlignment="0" applyProtection="0"/>
    <xf numFmtId="0" fontId="65" fillId="36" borderId="0" applyNumberFormat="0" applyBorder="0" applyAlignment="0" applyProtection="0"/>
    <xf numFmtId="0" fontId="47" fillId="5"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180" fontId="42" fillId="0" borderId="0" applyFont="0" applyFill="0" applyBorder="0" applyAlignment="0" applyProtection="0"/>
    <xf numFmtId="17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7" fontId="16" fillId="0" borderId="0" applyFont="0" applyFill="0" applyBorder="0" applyAlignment="0" applyProtection="0"/>
    <xf numFmtId="181" fontId="33" fillId="0" borderId="0" applyFont="0" applyFill="0" applyBorder="0" applyAlignment="0" applyProtection="0"/>
    <xf numFmtId="181" fontId="33" fillId="0" borderId="0" applyFont="0" applyFill="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48" fillId="6" borderId="0" applyNumberFormat="0" applyBorder="0" applyAlignment="0" applyProtection="0"/>
    <xf numFmtId="0" fontId="66" fillId="55" borderId="0" applyNumberFormat="0" applyBorder="0" applyAlignment="0" applyProtection="0"/>
    <xf numFmtId="0" fontId="48" fillId="6" borderId="0" applyNumberFormat="0" applyBorder="0" applyAlignment="0" applyProtection="0"/>
    <xf numFmtId="0" fontId="66" fillId="55" borderId="0" applyNumberFormat="0" applyBorder="0" applyAlignment="0" applyProtection="0"/>
    <xf numFmtId="0" fontId="48" fillId="6" borderId="0" applyNumberFormat="0" applyBorder="0" applyAlignment="0" applyProtection="0"/>
    <xf numFmtId="0" fontId="66" fillId="55" borderId="0" applyNumberFormat="0" applyBorder="0" applyAlignment="0" applyProtection="0"/>
    <xf numFmtId="0" fontId="48" fillId="6"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68" fillId="0" borderId="0"/>
    <xf numFmtId="0" fontId="9" fillId="0" borderId="0"/>
    <xf numFmtId="0" fontId="69" fillId="0" borderId="0"/>
    <xf numFmtId="0" fontId="69" fillId="0" borderId="0"/>
    <xf numFmtId="0" fontId="69" fillId="0" borderId="0"/>
    <xf numFmtId="0" fontId="69" fillId="0" borderId="0"/>
    <xf numFmtId="0" fontId="69" fillId="0" borderId="0"/>
    <xf numFmtId="0" fontId="35" fillId="0" borderId="0"/>
    <xf numFmtId="0" fontId="30" fillId="0" borderId="0"/>
    <xf numFmtId="0" fontId="30" fillId="0" borderId="0"/>
    <xf numFmtId="0" fontId="30" fillId="0" borderId="0"/>
    <xf numFmtId="0" fontId="6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67" fillId="0" borderId="0"/>
    <xf numFmtId="0" fontId="67" fillId="0" borderId="0"/>
    <xf numFmtId="0" fontId="35" fillId="0" borderId="0"/>
    <xf numFmtId="0" fontId="35" fillId="0" borderId="0"/>
    <xf numFmtId="0" fontId="35"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4" fontId="33" fillId="0" borderId="0">
      <alignment vertical="center" wrapText="1"/>
      <protection locked="0"/>
    </xf>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9" fillId="0" borderId="0"/>
    <xf numFmtId="0" fontId="35" fillId="0" borderId="0"/>
    <xf numFmtId="0" fontId="70" fillId="0" borderId="0" applyBorder="0" applyAlignment="0">
      <alignment horizontal="lef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0" borderId="0">
      <alignment vertical="center" wrapText="1"/>
      <protection locked="0"/>
    </xf>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0" borderId="0">
      <alignment vertical="center" wrapText="1"/>
      <protection locked="0"/>
    </xf>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3" fillId="0" borderId="0">
      <alignment vertical="center" wrapText="1"/>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71" fillId="10" borderId="21" applyNumberFormat="0" applyFont="0" applyAlignment="0" applyProtection="0"/>
    <xf numFmtId="0" fontId="71" fillId="10" borderId="21"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16"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71" fillId="10" borderId="21" applyNumberFormat="0" applyFont="0" applyAlignment="0" applyProtection="0"/>
    <xf numFmtId="0" fontId="71" fillId="10" borderId="21" applyNumberFormat="0" applyFont="0" applyAlignment="0" applyProtection="0"/>
    <xf numFmtId="0" fontId="71" fillId="10" borderId="21" applyNumberFormat="0" applyFont="0" applyAlignment="0" applyProtection="0"/>
    <xf numFmtId="0" fontId="30" fillId="10" borderId="21" applyNumberFormat="0" applyFont="0" applyAlignment="0" applyProtection="0"/>
    <xf numFmtId="0" fontId="30" fillId="10" borderId="21" applyNumberFormat="0" applyFont="0" applyAlignment="0" applyProtection="0"/>
    <xf numFmtId="0" fontId="30" fillId="10" borderId="21" applyNumberFormat="0" applyFont="0" applyAlignment="0" applyProtection="0"/>
    <xf numFmtId="0" fontId="30" fillId="10" borderId="21" applyNumberFormat="0" applyFont="0" applyAlignment="0" applyProtection="0"/>
    <xf numFmtId="0" fontId="30" fillId="10" borderId="21"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0" fontId="71" fillId="10" borderId="21" applyNumberFormat="0" applyFont="0" applyAlignment="0" applyProtection="0"/>
    <xf numFmtId="0" fontId="16" fillId="56" borderId="25"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50" fillId="8" borderId="18" applyNumberFormat="0" applyAlignment="0" applyProtection="0"/>
    <xf numFmtId="0" fontId="72" fillId="49" borderId="26" applyNumberFormat="0" applyAlignment="0" applyProtection="0"/>
    <xf numFmtId="0" fontId="50" fillId="8" borderId="18" applyNumberFormat="0" applyAlignment="0" applyProtection="0"/>
    <xf numFmtId="0" fontId="72" fillId="49" borderId="26" applyNumberFormat="0" applyAlignment="0" applyProtection="0"/>
    <xf numFmtId="0" fontId="50" fillId="8" borderId="18" applyNumberFormat="0" applyAlignment="0" applyProtection="0"/>
    <xf numFmtId="0" fontId="72" fillId="49" borderId="26" applyNumberFormat="0" applyAlignment="0" applyProtection="0"/>
    <xf numFmtId="0" fontId="50" fillId="8" borderId="18"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0" fontId="42"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71" fillId="0" borderId="0" applyFont="0" applyFill="0" applyBorder="0" applyAlignment="0" applyProtection="0"/>
    <xf numFmtId="43" fontId="71"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9"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5" fillId="0" borderId="0" applyNumberFormat="0" applyFill="0" applyBorder="0" applyAlignment="0" applyProtection="0"/>
    <xf numFmtId="0" fontId="74" fillId="0" borderId="0" applyNumberFormat="0" applyFill="0" applyBorder="0" applyAlignment="0" applyProtection="0"/>
    <xf numFmtId="0" fontId="55" fillId="0" borderId="0" applyNumberFormat="0" applyFill="0" applyBorder="0" applyAlignment="0" applyProtection="0"/>
    <xf numFmtId="0" fontId="74" fillId="0" borderId="0" applyNumberFormat="0" applyFill="0" applyBorder="0" applyAlignment="0" applyProtection="0"/>
    <xf numFmtId="0" fontId="55" fillId="0" borderId="0" applyNumberFormat="0" applyFill="0" applyBorder="0" applyAlignment="0" applyProtection="0"/>
    <xf numFmtId="0" fontId="74" fillId="0" borderId="0" applyNumberFormat="0" applyFill="0" applyBorder="0" applyAlignment="0" applyProtection="0"/>
    <xf numFmtId="0" fontId="5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43" fillId="0" borderId="14" applyNumberFormat="0" applyFill="0" applyAlignment="0" applyProtection="0"/>
    <xf numFmtId="0" fontId="75" fillId="0" borderId="27" applyNumberFormat="0" applyFill="0" applyAlignment="0" applyProtection="0"/>
    <xf numFmtId="0" fontId="43" fillId="0" borderId="14" applyNumberFormat="0" applyFill="0" applyAlignment="0" applyProtection="0"/>
    <xf numFmtId="0" fontId="75" fillId="0" borderId="27" applyNumberFormat="0" applyFill="0" applyAlignment="0" applyProtection="0"/>
    <xf numFmtId="0" fontId="43" fillId="0" borderId="14" applyNumberFormat="0" applyFill="0" applyAlignment="0" applyProtection="0"/>
    <xf numFmtId="0" fontId="75" fillId="0" borderId="27" applyNumberFormat="0" applyFill="0" applyAlignment="0" applyProtection="0"/>
    <xf numFmtId="0" fontId="43" fillId="0" borderId="14"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44" fillId="0" borderId="15" applyNumberFormat="0" applyFill="0" applyAlignment="0" applyProtection="0"/>
    <xf numFmtId="0" fontId="77" fillId="0" borderId="28" applyNumberFormat="0" applyFill="0" applyAlignment="0" applyProtection="0"/>
    <xf numFmtId="0" fontId="44" fillId="0" borderId="15" applyNumberFormat="0" applyFill="0" applyAlignment="0" applyProtection="0"/>
    <xf numFmtId="0" fontId="77" fillId="0" borderId="28" applyNumberFormat="0" applyFill="0" applyAlignment="0" applyProtection="0"/>
    <xf numFmtId="0" fontId="44" fillId="0" borderId="15" applyNumberFormat="0" applyFill="0" applyAlignment="0" applyProtection="0"/>
    <xf numFmtId="0" fontId="77" fillId="0" borderId="28" applyNumberFormat="0" applyFill="0" applyAlignment="0" applyProtection="0"/>
    <xf numFmtId="0" fontId="44" fillId="0" borderId="15"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6" fillId="0" borderId="0" applyNumberFormat="0" applyFill="0" applyBorder="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45" fillId="0" borderId="16" applyNumberFormat="0" applyFill="0" applyAlignment="0" applyProtection="0"/>
    <xf numFmtId="0" fontId="78" fillId="0" borderId="29" applyNumberFormat="0" applyFill="0" applyAlignment="0" applyProtection="0"/>
    <xf numFmtId="0" fontId="45" fillId="0" borderId="16" applyNumberFormat="0" applyFill="0" applyAlignment="0" applyProtection="0"/>
    <xf numFmtId="0" fontId="78" fillId="0" borderId="29" applyNumberFormat="0" applyFill="0" applyAlignment="0" applyProtection="0"/>
    <xf numFmtId="0" fontId="45" fillId="0" borderId="16" applyNumberFormat="0" applyFill="0" applyAlignment="0" applyProtection="0"/>
    <xf numFmtId="0" fontId="78" fillId="0" borderId="29" applyNumberFormat="0" applyFill="0" applyAlignment="0" applyProtection="0"/>
    <xf numFmtId="0" fontId="45" fillId="0" borderId="16"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5" fillId="0" borderId="0" applyNumberFormat="0" applyFill="0" applyBorder="0" applyAlignment="0" applyProtection="0"/>
    <xf numFmtId="0" fontId="78" fillId="0" borderId="0" applyNumberFormat="0" applyFill="0" applyBorder="0" applyAlignment="0" applyProtection="0"/>
    <xf numFmtId="0" fontId="45" fillId="0" borderId="0" applyNumberFormat="0" applyFill="0" applyBorder="0" applyAlignment="0" applyProtection="0"/>
    <xf numFmtId="0" fontId="78" fillId="0" borderId="0" applyNumberFormat="0" applyFill="0" applyBorder="0" applyAlignment="0" applyProtection="0"/>
    <xf numFmtId="0" fontId="45" fillId="0" borderId="0" applyNumberFormat="0" applyFill="0" applyBorder="0" applyAlignment="0" applyProtection="0"/>
    <xf numFmtId="0" fontId="78" fillId="0" borderId="0" applyNumberFormat="0" applyFill="0" applyBorder="0" applyAlignment="0" applyProtection="0"/>
    <xf numFmtId="0" fontId="45"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29" fillId="0" borderId="1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33" fillId="0" borderId="9" applyNumberFormat="0" applyFon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29" fillId="0" borderId="10" applyNumberForma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29" fillId="0" borderId="10" applyNumberForma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8" fillId="0" borderId="0"/>
    <xf numFmtId="0" fontId="81" fillId="0" borderId="0"/>
    <xf numFmtId="0" fontId="82" fillId="0" borderId="0"/>
    <xf numFmtId="0" fontId="7" fillId="0" borderId="0"/>
    <xf numFmtId="9" fontId="16" fillId="0" borderId="0" applyFont="0" applyFill="0" applyBorder="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178" fontId="16"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44"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1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6" fontId="16" fillId="0" borderId="0" applyFont="0" applyFill="0" applyBorder="0" applyAlignment="0" applyProtection="0"/>
    <xf numFmtId="167" fontId="30" fillId="0" borderId="0" applyFont="0" applyFill="0" applyBorder="0" applyAlignment="0" applyProtection="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16" fillId="0" borderId="0"/>
    <xf numFmtId="0" fontId="16" fillId="0" borderId="0"/>
    <xf numFmtId="0" fontId="16"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4" fontId="33" fillId="0" borderId="0">
      <alignment vertical="center" wrapText="1"/>
      <protection locked="0"/>
    </xf>
    <xf numFmtId="0" fontId="7" fillId="0" borderId="0"/>
    <xf numFmtId="0" fontId="7" fillId="0" borderId="0"/>
    <xf numFmtId="0" fontId="7" fillId="0" borderId="0"/>
    <xf numFmtId="0" fontId="7" fillId="0" borderId="0"/>
    <xf numFmtId="0" fontId="7" fillId="0" borderId="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16"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169"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4" fontId="33"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74" fontId="7" fillId="0" borderId="0" applyFont="0" applyFill="0" applyBorder="0" applyAlignment="0" applyProtection="0"/>
    <xf numFmtId="165" fontId="7" fillId="0" borderId="0" applyFont="0" applyFill="0" applyBorder="0" applyAlignment="0" applyProtection="0"/>
    <xf numFmtId="43"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5" fillId="0" borderId="27"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7" fillId="0" borderId="28"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78" fillId="0" borderId="29" applyNumberForma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33" fillId="0" borderId="9" applyNumberFormat="0" applyFon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0" fontId="33" fillId="0" borderId="9" applyNumberFormat="0" applyFont="0" applyFill="0" applyAlignment="0" applyProtection="0"/>
    <xf numFmtId="43" fontId="16" fillId="0" borderId="0" applyFont="0" applyFill="0" applyBorder="0" applyAlignment="0" applyProtection="0"/>
    <xf numFmtId="43" fontId="16" fillId="0" borderId="0" applyFont="0" applyFill="0" applyBorder="0" applyAlignment="0" applyProtection="0"/>
    <xf numFmtId="165" fontId="30" fillId="0" borderId="0" applyFont="0" applyFill="0" applyBorder="0" applyAlignment="0" applyProtection="0"/>
    <xf numFmtId="0" fontId="6" fillId="0" borderId="0"/>
    <xf numFmtId="9" fontId="6" fillId="0" borderId="0" applyFont="0" applyFill="0" applyBorder="0" applyAlignment="0" applyProtection="0"/>
    <xf numFmtId="9" fontId="1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176" fontId="1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1" fontId="1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82" fontId="1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24" borderId="0" applyNumberFormat="0" applyBorder="0" applyAlignment="0" applyProtection="0"/>
    <xf numFmtId="43" fontId="6" fillId="0" borderId="0" applyFont="0" applyFill="0" applyBorder="0" applyAlignment="0" applyProtection="0"/>
    <xf numFmtId="0" fontId="6" fillId="0" borderId="0"/>
    <xf numFmtId="0" fontId="6" fillId="0" borderId="0"/>
    <xf numFmtId="167" fontId="6" fillId="0" borderId="0" applyFont="0" applyFill="0" applyBorder="0" applyAlignment="0" applyProtection="0"/>
    <xf numFmtId="0" fontId="6" fillId="0" borderId="0"/>
    <xf numFmtId="174" fontId="6" fillId="0" borderId="0" applyFont="0" applyFill="0" applyBorder="0" applyAlignment="0" applyProtection="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0" borderId="0"/>
    <xf numFmtId="0" fontId="6" fillId="0" borderId="0"/>
    <xf numFmtId="0" fontId="6" fillId="0" borderId="0"/>
    <xf numFmtId="0" fontId="6" fillId="0" borderId="0"/>
    <xf numFmtId="167"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0" fontId="6" fillId="0" borderId="0"/>
    <xf numFmtId="165" fontId="1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12" borderId="0" applyNumberFormat="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28" borderId="0" applyNumberFormat="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20" borderId="0" applyNumberFormat="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20" borderId="0" applyNumberFormat="0" applyBorder="0" applyAlignment="0" applyProtection="0"/>
    <xf numFmtId="0" fontId="6" fillId="0" borderId="0"/>
    <xf numFmtId="0" fontId="6" fillId="24" borderId="0" applyNumberFormat="0" applyBorder="0" applyAlignment="0" applyProtection="0"/>
    <xf numFmtId="0" fontId="6" fillId="0" borderId="0"/>
    <xf numFmtId="0" fontId="6" fillId="1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7" fontId="6" fillId="0" borderId="0" applyFont="0" applyFill="0" applyBorder="0" applyAlignment="0" applyProtection="0"/>
    <xf numFmtId="0" fontId="6" fillId="0" borderId="0"/>
    <xf numFmtId="0" fontId="6" fillId="0" borderId="0"/>
    <xf numFmtId="0" fontId="6" fillId="24"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24" borderId="0" applyNumberFormat="0" applyBorder="0" applyAlignment="0" applyProtection="0"/>
    <xf numFmtId="0" fontId="6" fillId="0" borderId="0"/>
    <xf numFmtId="0" fontId="6" fillId="0" borderId="0"/>
    <xf numFmtId="0" fontId="6" fillId="16" borderId="0" applyNumberFormat="0" applyBorder="0" applyAlignment="0" applyProtection="0"/>
    <xf numFmtId="0" fontId="6" fillId="16" borderId="0" applyNumberFormat="0" applyBorder="0" applyAlignment="0" applyProtection="0"/>
    <xf numFmtId="0" fontId="6" fillId="1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167"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20" borderId="0" applyNumberFormat="0" applyBorder="0" applyAlignment="0" applyProtection="0"/>
    <xf numFmtId="0" fontId="6" fillId="12" borderId="0" applyNumberFormat="0" applyBorder="0" applyAlignment="0" applyProtection="0"/>
    <xf numFmtId="0" fontId="6" fillId="0" borderId="0"/>
    <xf numFmtId="0" fontId="6" fillId="0" borderId="0"/>
    <xf numFmtId="0" fontId="6" fillId="0" borderId="0"/>
    <xf numFmtId="167" fontId="6" fillId="0" borderId="0" applyFont="0" applyFill="0" applyBorder="0" applyAlignment="0" applyProtection="0"/>
    <xf numFmtId="44" fontId="6" fillId="0" borderId="0" applyFont="0" applyFill="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6" fillId="0" borderId="0"/>
    <xf numFmtId="176" fontId="16" fillId="0" borderId="0" applyFont="0" applyFill="0" applyBorder="0" applyAlignment="0" applyProtection="0"/>
    <xf numFmtId="0" fontId="16" fillId="0" borderId="0"/>
    <xf numFmtId="9"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4"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7"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0" borderId="0" applyNumberFormat="0" applyFill="0" applyBorder="0" applyAlignment="0" applyProtection="0"/>
    <xf numFmtId="169" fontId="16" fillId="0" borderId="0" applyFont="0" applyFill="0" applyBorder="0" applyAlignment="0" applyProtection="0"/>
    <xf numFmtId="182"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0" fontId="16" fillId="0" borderId="0"/>
    <xf numFmtId="43" fontId="16" fillId="0" borderId="0" applyFont="0" applyFill="0" applyBorder="0" applyAlignment="0" applyProtection="0"/>
    <xf numFmtId="17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1" fillId="49"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64" fillId="40" borderId="22" applyNumberForma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16"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30"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2" fillId="49" borderId="26" applyNumberFormat="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79" fillId="0" borderId="30" applyNumberFormat="0" applyFill="0" applyAlignment="0" applyProtection="0"/>
    <xf numFmtId="0" fontId="16" fillId="0" borderId="0"/>
    <xf numFmtId="9"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44"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7"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0" fontId="16" fillId="0" borderId="0" applyNumberFormat="0" applyFill="0" applyBorder="0" applyAlignment="0" applyProtection="0"/>
    <xf numFmtId="169" fontId="16" fillId="0" borderId="0" applyFont="0" applyFill="0" applyBorder="0" applyAlignment="0" applyProtection="0"/>
    <xf numFmtId="182" fontId="16" fillId="0" borderId="0" applyFont="0" applyFill="0" applyBorder="0" applyAlignment="0" applyProtection="0"/>
    <xf numFmtId="165"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78" fontId="16" fillId="0" borderId="0" applyFont="0" applyFill="0" applyBorder="0" applyAlignment="0" applyProtection="0"/>
    <xf numFmtId="178"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44" fontId="1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0" fontId="16" fillId="0" borderId="0"/>
    <xf numFmtId="43" fontId="16" fillId="0" borderId="0" applyFont="0" applyFill="0" applyBorder="0" applyAlignment="0" applyProtection="0"/>
    <xf numFmtId="17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56" borderId="25" applyNumberFormat="0" applyFont="0" applyAlignment="0" applyProtection="0"/>
    <xf numFmtId="0" fontId="1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3" fontId="83" fillId="0" borderId="0">
      <protection locked="0"/>
    </xf>
    <xf numFmtId="184" fontId="83" fillId="0" borderId="0">
      <protection locked="0"/>
    </xf>
    <xf numFmtId="185" fontId="83" fillId="0" borderId="0">
      <protection locked="0"/>
    </xf>
    <xf numFmtId="0" fontId="83" fillId="0" borderId="0">
      <protection locked="0"/>
    </xf>
    <xf numFmtId="186" fontId="16" fillId="0" borderId="0" applyFont="0" applyFill="0" applyBorder="0" applyAlignment="0" applyProtection="0"/>
    <xf numFmtId="186" fontId="16" fillId="0" borderId="0" applyFont="0" applyFill="0" applyBorder="0" applyAlignment="0" applyProtection="0"/>
    <xf numFmtId="187" fontId="83" fillId="0" borderId="0">
      <protection locked="0"/>
    </xf>
    <xf numFmtId="0" fontId="84" fillId="0" borderId="0">
      <protection locked="0"/>
    </xf>
    <xf numFmtId="0" fontId="84" fillId="0" borderId="0">
      <protection locked="0"/>
    </xf>
    <xf numFmtId="164" fontId="16" fillId="0" borderId="0" applyFont="0" applyFill="0" applyBorder="0" applyAlignment="0" applyProtection="0"/>
    <xf numFmtId="165" fontId="16" fillId="0" borderId="0" applyFont="0" applyFill="0" applyBorder="0" applyAlignment="0" applyProtection="0"/>
    <xf numFmtId="188" fontId="83" fillId="0" borderId="0">
      <protection locked="0"/>
    </xf>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72" fillId="49"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49" borderId="39" applyNumberFormat="0" applyAlignment="0" applyProtection="0"/>
    <xf numFmtId="0" fontId="72" fillId="49"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72" fillId="49" borderId="39" applyNumberFormat="0" applyAlignment="0" applyProtection="0"/>
    <xf numFmtId="0" fontId="4" fillId="0" borderId="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72" fillId="49" borderId="3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4" fillId="0" borderId="0"/>
    <xf numFmtId="0" fontId="4" fillId="0" borderId="0"/>
    <xf numFmtId="0" fontId="16" fillId="56" borderId="38" applyNumberFormat="0" applyFont="0" applyAlignment="0" applyProtection="0"/>
    <xf numFmtId="0" fontId="4" fillId="0" borderId="0"/>
    <xf numFmtId="0" fontId="16" fillId="56" borderId="38" applyNumberFormat="0" applyFont="0" applyAlignment="0" applyProtection="0"/>
    <xf numFmtId="0" fontId="4" fillId="0" borderId="0"/>
    <xf numFmtId="0" fontId="4" fillId="0" borderId="0"/>
    <xf numFmtId="0" fontId="4" fillId="0" borderId="0"/>
    <xf numFmtId="0" fontId="16" fillId="56" borderId="38" applyNumberFormat="0" applyFont="0" applyAlignment="0" applyProtection="0"/>
    <xf numFmtId="0" fontId="4" fillId="0" borderId="0"/>
    <xf numFmtId="0" fontId="4" fillId="0" borderId="0"/>
    <xf numFmtId="0" fontId="4" fillId="0" borderId="0"/>
    <xf numFmtId="0" fontId="16" fillId="56" borderId="38" applyNumberFormat="0" applyFont="0" applyAlignment="0" applyProtection="0"/>
    <xf numFmtId="0" fontId="4" fillId="0" borderId="0"/>
    <xf numFmtId="0" fontId="4" fillId="0" borderId="0"/>
    <xf numFmtId="0" fontId="16" fillId="56" borderId="38" applyNumberFormat="0" applyFont="0" applyAlignment="0" applyProtection="0"/>
    <xf numFmtId="0" fontId="16" fillId="56" borderId="38" applyNumberFormat="0" applyFont="0" applyAlignment="0" applyProtection="0"/>
    <xf numFmtId="0" fontId="4" fillId="0" borderId="0"/>
    <xf numFmtId="0" fontId="4" fillId="0" borderId="0"/>
    <xf numFmtId="0" fontId="4" fillId="0" borderId="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30" fillId="56" borderId="38" applyNumberFormat="0" applyFont="0" applyAlignment="0" applyProtection="0"/>
    <xf numFmtId="0" fontId="4" fillId="0" borderId="0"/>
    <xf numFmtId="0" fontId="4" fillId="0" borderId="0"/>
    <xf numFmtId="0" fontId="4" fillId="0" borderId="0"/>
    <xf numFmtId="0" fontId="4" fillId="0" borderId="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4" fillId="0" borderId="0"/>
    <xf numFmtId="0" fontId="4" fillId="0" borderId="0"/>
    <xf numFmtId="0" fontId="4" fillId="0" borderId="0"/>
    <xf numFmtId="0" fontId="4" fillId="0" borderId="0"/>
    <xf numFmtId="0" fontId="16" fillId="56" borderId="38" applyNumberFormat="0" applyFont="0" applyAlignment="0" applyProtection="0"/>
    <xf numFmtId="0" fontId="4" fillId="0" borderId="0"/>
    <xf numFmtId="0" fontId="4" fillId="0" borderId="0"/>
    <xf numFmtId="0" fontId="16" fillId="56" borderId="38" applyNumberFormat="0" applyFont="0" applyAlignment="0" applyProtection="0"/>
    <xf numFmtId="0" fontId="16" fillId="56"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16" fillId="56"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64" fillId="40"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43" fontId="4" fillId="0" borderId="0" applyFont="0" applyFill="0" applyBorder="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4" fillId="40"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0" fontId="64" fillId="40" borderId="37"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0" fontId="61" fillId="49" borderId="37"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0" fontId="61" fillId="49" borderId="37" applyNumberFormat="0" applyAlignment="0" applyProtection="0"/>
    <xf numFmtId="0" fontId="61" fillId="49" borderId="37"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0" fontId="61" fillId="49"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41" fontId="17"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3" fillId="0" borderId="0" applyFont="0" applyFill="0" applyBorder="0" applyAlignment="0" applyProtection="0"/>
    <xf numFmtId="0" fontId="3" fillId="0" borderId="0"/>
    <xf numFmtId="43" fontId="39"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0"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0" fontId="3" fillId="0" borderId="0"/>
    <xf numFmtId="9" fontId="3"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3" fontId="16" fillId="0" borderId="0" applyFont="0" applyFill="0" applyBorder="0" applyAlignment="0" applyProtection="0"/>
    <xf numFmtId="8" fontId="42"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0" fontId="3" fillId="0" borderId="0"/>
    <xf numFmtId="44" fontId="16"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24" borderId="0" applyNumberFormat="0" applyBorder="0" applyAlignment="0" applyProtection="0"/>
    <xf numFmtId="43" fontId="3" fillId="0" borderId="0" applyFont="0" applyFill="0" applyBorder="0" applyAlignment="0" applyProtection="0"/>
    <xf numFmtId="0" fontId="3" fillId="0" borderId="0"/>
    <xf numFmtId="0" fontId="3" fillId="0" borderId="0"/>
    <xf numFmtId="167" fontId="3" fillId="0" borderId="0" applyFont="0" applyFill="0" applyBorder="0" applyAlignment="0" applyProtection="0"/>
    <xf numFmtId="0" fontId="3" fillId="0" borderId="0"/>
    <xf numFmtId="174" fontId="3" fillId="0" borderId="0" applyFont="0" applyFill="0" applyBorder="0" applyAlignment="0" applyProtection="0"/>
    <xf numFmtId="0" fontId="3" fillId="0" borderId="0"/>
    <xf numFmtId="43" fontId="3" fillId="0" borderId="0" applyFont="0" applyFill="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12"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28" borderId="0" applyNumberFormat="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20" borderId="0" applyNumberFormat="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20" borderId="0" applyNumberFormat="0" applyBorder="0" applyAlignment="0" applyProtection="0"/>
    <xf numFmtId="0" fontId="3" fillId="0" borderId="0"/>
    <xf numFmtId="0" fontId="3" fillId="24" borderId="0" applyNumberFormat="0" applyBorder="0" applyAlignment="0" applyProtection="0"/>
    <xf numFmtId="0" fontId="3" fillId="0" borderId="0"/>
    <xf numFmtId="0" fontId="3" fillId="1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3" fillId="2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24" borderId="0" applyNumberFormat="0" applyBorder="0" applyAlignment="0" applyProtection="0"/>
    <xf numFmtId="0" fontId="3" fillId="0" borderId="0"/>
    <xf numFmtId="0" fontId="3" fillId="0" borderId="0"/>
    <xf numFmtId="0" fontId="3" fillId="16"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20" borderId="0" applyNumberFormat="0" applyBorder="0" applyAlignment="0" applyProtection="0"/>
    <xf numFmtId="0" fontId="3" fillId="12" borderId="0" applyNumberFormat="0" applyBorder="0" applyAlignment="0" applyProtection="0"/>
    <xf numFmtId="0" fontId="3" fillId="0" borderId="0"/>
    <xf numFmtId="0" fontId="3" fillId="0" borderId="0"/>
    <xf numFmtId="0" fontId="3" fillId="0" borderId="0"/>
    <xf numFmtId="167" fontId="3" fillId="0" borderId="0" applyFont="0" applyFill="0" applyBorder="0" applyAlignment="0" applyProtection="0"/>
    <xf numFmtId="44" fontId="3" fillId="0" borderId="0" applyFont="0" applyFill="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9" fontId="96" fillId="0" borderId="0" applyFont="0" applyFill="0" applyBorder="0" applyAlignment="0" applyProtection="0"/>
    <xf numFmtId="0" fontId="2" fillId="0" borderId="0"/>
    <xf numFmtId="9" fontId="2" fillId="0" borderId="0" applyFont="0" applyFill="0" applyBorder="0" applyAlignment="0" applyProtection="0"/>
    <xf numFmtId="0" fontId="98" fillId="0" borderId="0" applyNumberFormat="0" applyFill="0" applyBorder="0" applyProtection="0">
      <alignment vertical="top" wrapText="1"/>
    </xf>
    <xf numFmtId="0" fontId="1" fillId="0" borderId="0"/>
    <xf numFmtId="9" fontId="1" fillId="0" borderId="0" applyFont="0" applyFill="0" applyBorder="0" applyAlignment="0" applyProtection="0"/>
    <xf numFmtId="44" fontId="1" fillId="0" borderId="0" applyFont="0" applyFill="0" applyBorder="0" applyAlignment="0" applyProtection="0"/>
    <xf numFmtId="0" fontId="110" fillId="0" borderId="0" applyNumberFormat="0" applyFill="0" applyBorder="0" applyAlignment="0" applyProtection="0">
      <alignment vertical="top"/>
      <protection locked="0"/>
    </xf>
  </cellStyleXfs>
  <cellXfs count="386">
    <xf numFmtId="0" fontId="0" fillId="0" borderId="0" xfId="0"/>
    <xf numFmtId="0" fontId="18" fillId="0" borderId="0" xfId="0" applyFont="1" applyAlignment="1">
      <alignment vertical="center"/>
    </xf>
    <xf numFmtId="0" fontId="18" fillId="0" borderId="0" xfId="6"/>
    <xf numFmtId="0" fontId="16" fillId="0" borderId="0" xfId="6" applyFont="1"/>
    <xf numFmtId="0" fontId="16" fillId="0" borderId="0" xfId="0" applyFont="1" applyAlignment="1">
      <alignment vertical="center"/>
    </xf>
    <xf numFmtId="0" fontId="18" fillId="0" borderId="11" xfId="0" applyFont="1" applyBorder="1" applyAlignment="1">
      <alignment vertical="center"/>
    </xf>
    <xf numFmtId="0" fontId="36" fillId="0" borderId="0" xfId="0" applyFont="1"/>
    <xf numFmtId="0" fontId="36" fillId="0" borderId="11" xfId="0" applyFont="1" applyBorder="1"/>
    <xf numFmtId="0" fontId="16" fillId="0" borderId="12" xfId="0" applyFont="1" applyBorder="1" applyAlignment="1">
      <alignment vertical="center"/>
    </xf>
    <xf numFmtId="0" fontId="27" fillId="0" borderId="0" xfId="0" applyFont="1" applyAlignment="1">
      <alignment vertical="top"/>
    </xf>
    <xf numFmtId="0" fontId="18" fillId="0" borderId="0" xfId="0" applyFont="1" applyAlignment="1">
      <alignment horizontal="center" vertical="center"/>
    </xf>
    <xf numFmtId="0" fontId="17" fillId="0" borderId="0" xfId="0" applyFont="1" applyAlignment="1">
      <alignment horizontal="center" vertical="top"/>
    </xf>
    <xf numFmtId="0" fontId="27" fillId="0" borderId="0" xfId="6" applyFont="1" applyAlignment="1">
      <alignment horizontal="center"/>
    </xf>
    <xf numFmtId="0" fontId="27" fillId="0" borderId="0" xfId="0" applyFont="1" applyAlignment="1">
      <alignment horizontal="center" vertical="top"/>
    </xf>
    <xf numFmtId="0" fontId="23" fillId="0" borderId="0" xfId="6" applyFont="1"/>
    <xf numFmtId="0" fontId="18" fillId="0" borderId="0" xfId="6" applyAlignment="1">
      <alignment horizontal="center" vertical="center"/>
    </xf>
    <xf numFmtId="0" fontId="18" fillId="0" borderId="0" xfId="6" applyAlignment="1">
      <alignment horizontal="left" wrapText="1"/>
    </xf>
    <xf numFmtId="175" fontId="18" fillId="0" borderId="0" xfId="6" applyNumberFormat="1" applyAlignment="1">
      <alignment horizontal="center" vertical="center"/>
    </xf>
    <xf numFmtId="0" fontId="0" fillId="0" borderId="12" xfId="0" applyBorder="1"/>
    <xf numFmtId="0" fontId="18" fillId="0" borderId="8" xfId="0" applyFont="1" applyBorder="1" applyAlignment="1">
      <alignment vertical="center"/>
    </xf>
    <xf numFmtId="0" fontId="18" fillId="0" borderId="32" xfId="0" applyFont="1" applyBorder="1" applyAlignment="1">
      <alignment vertical="center"/>
    </xf>
    <xf numFmtId="0" fontId="16" fillId="0" borderId="33" xfId="0" applyFont="1" applyBorder="1" applyAlignment="1">
      <alignment vertical="center"/>
    </xf>
    <xf numFmtId="0" fontId="87" fillId="57" borderId="42" xfId="0" applyFont="1" applyFill="1" applyBorder="1" applyAlignment="1">
      <alignment horizontal="center" vertical="center"/>
    </xf>
    <xf numFmtId="0" fontId="18" fillId="0" borderId="13" xfId="0" applyFont="1" applyBorder="1" applyAlignment="1">
      <alignment vertical="center"/>
    </xf>
    <xf numFmtId="0" fontId="89" fillId="0" borderId="8" xfId="0" applyFont="1" applyBorder="1" applyAlignment="1">
      <alignment vertical="center"/>
    </xf>
    <xf numFmtId="0" fontId="89" fillId="0" borderId="11" xfId="0" applyFont="1" applyBorder="1" applyAlignment="1">
      <alignment vertical="center"/>
    </xf>
    <xf numFmtId="0" fontId="88" fillId="0" borderId="41" xfId="0" applyFont="1" applyBorder="1" applyAlignment="1">
      <alignment horizontal="center" vertical="center"/>
    </xf>
    <xf numFmtId="0" fontId="18" fillId="0" borderId="7" xfId="0" applyFont="1" applyBorder="1" applyAlignment="1">
      <alignment vertical="center"/>
    </xf>
    <xf numFmtId="0" fontId="18" fillId="0" borderId="12" xfId="0" applyFont="1" applyBorder="1" applyAlignment="1">
      <alignment vertical="center"/>
    </xf>
    <xf numFmtId="0" fontId="16" fillId="0" borderId="13" xfId="0" applyFont="1" applyBorder="1" applyAlignment="1">
      <alignment vertical="center"/>
    </xf>
    <xf numFmtId="0" fontId="18" fillId="0" borderId="31" xfId="0" applyFont="1" applyBorder="1" applyAlignment="1">
      <alignment vertical="center"/>
    </xf>
    <xf numFmtId="0" fontId="36" fillId="0" borderId="31" xfId="0" applyFont="1" applyBorder="1"/>
    <xf numFmtId="0" fontId="36" fillId="0" borderId="32" xfId="0" applyFont="1" applyBorder="1"/>
    <xf numFmtId="0" fontId="0" fillId="0" borderId="33" xfId="0" applyBorder="1"/>
    <xf numFmtId="44" fontId="94" fillId="0" borderId="0" xfId="9466" applyFont="1" applyAlignment="1">
      <alignment horizontal="center" vertical="center"/>
    </xf>
    <xf numFmtId="44" fontId="95" fillId="0" borderId="0" xfId="9466" applyFont="1" applyAlignment="1">
      <alignment horizontal="center" vertical="center"/>
    </xf>
    <xf numFmtId="0" fontId="16" fillId="0" borderId="0" xfId="6" applyFont="1" applyAlignment="1">
      <alignment horizontal="center" vertical="center"/>
    </xf>
    <xf numFmtId="0" fontId="0" fillId="0" borderId="32" xfId="0" applyBorder="1"/>
    <xf numFmtId="44" fontId="92" fillId="0" borderId="0" xfId="9466" applyFont="1" applyBorder="1" applyAlignment="1">
      <alignment horizontal="center" vertical="center"/>
    </xf>
    <xf numFmtId="44" fontId="93" fillId="0" borderId="0" xfId="9466" applyFont="1" applyBorder="1" applyAlignment="1">
      <alignment horizontal="center" vertical="center"/>
    </xf>
    <xf numFmtId="0" fontId="0" fillId="0" borderId="13" xfId="0" applyBorder="1"/>
    <xf numFmtId="0" fontId="18" fillId="0" borderId="0" xfId="6" applyAlignment="1">
      <alignment horizontal="left" vertical="center" wrapText="1"/>
    </xf>
    <xf numFmtId="1" fontId="17" fillId="0" borderId="49" xfId="7" applyNumberFormat="1" applyFont="1" applyBorder="1" applyAlignment="1">
      <alignment horizontal="center" vertical="center" wrapText="1"/>
    </xf>
    <xf numFmtId="1" fontId="16" fillId="0" borderId="47" xfId="7" applyNumberFormat="1" applyFont="1" applyBorder="1" applyAlignment="1">
      <alignment horizontal="left" vertical="center" wrapText="1"/>
    </xf>
    <xf numFmtId="43" fontId="18" fillId="0" borderId="0" xfId="0" applyNumberFormat="1" applyFont="1" applyAlignment="1">
      <alignment horizontal="center" vertical="center"/>
    </xf>
    <xf numFmtId="0" fontId="80" fillId="0" borderId="49" xfId="203" applyFont="1" applyBorder="1" applyAlignment="1">
      <alignment horizontal="center" vertical="center"/>
    </xf>
    <xf numFmtId="0" fontId="17" fillId="0" borderId="47" xfId="0" applyFont="1" applyBorder="1" applyAlignment="1">
      <alignment horizontal="center" vertical="center"/>
    </xf>
    <xf numFmtId="40" fontId="17" fillId="0" borderId="47" xfId="0" applyNumberFormat="1" applyFont="1" applyBorder="1" applyAlignment="1">
      <alignment horizontal="center" vertical="center"/>
    </xf>
    <xf numFmtId="0" fontId="26" fillId="0" borderId="34" xfId="0" applyFont="1" applyBorder="1" applyAlignment="1">
      <alignment horizontal="center" vertical="center"/>
    </xf>
    <xf numFmtId="0" fontId="19" fillId="0" borderId="34" xfId="0" applyFont="1" applyBorder="1" applyAlignment="1">
      <alignment horizontal="centerContinuous" vertical="center"/>
    </xf>
    <xf numFmtId="172" fontId="26" fillId="0" borderId="34" xfId="0" applyNumberFormat="1" applyFont="1" applyBorder="1" applyAlignment="1">
      <alignment horizontal="center" vertical="center"/>
    </xf>
    <xf numFmtId="0" fontId="26" fillId="0" borderId="60" xfId="0" applyFont="1" applyBorder="1" applyAlignment="1">
      <alignment horizontal="center" vertical="center"/>
    </xf>
    <xf numFmtId="0" fontId="26" fillId="0" borderId="35" xfId="0" applyFont="1" applyBorder="1" applyAlignment="1">
      <alignment horizontal="center" vertical="center" wrapText="1"/>
    </xf>
    <xf numFmtId="40" fontId="17" fillId="0" borderId="48" xfId="10" applyNumberFormat="1" applyFont="1" applyFill="1" applyBorder="1" applyAlignment="1" applyProtection="1">
      <alignment horizontal="center" vertical="center"/>
    </xf>
    <xf numFmtId="40" fontId="19" fillId="0" borderId="48" xfId="10" applyNumberFormat="1" applyFont="1" applyFill="1" applyBorder="1" applyAlignment="1">
      <alignment horizontal="center" vertical="center"/>
    </xf>
    <xf numFmtId="40" fontId="19" fillId="0" borderId="53" xfId="0" applyNumberFormat="1" applyFont="1" applyBorder="1" applyAlignment="1">
      <alignment horizontal="center" vertical="center"/>
    </xf>
    <xf numFmtId="0" fontId="87" fillId="57" borderId="59" xfId="0" applyFont="1" applyFill="1" applyBorder="1" applyAlignment="1">
      <alignment horizontal="center" vertical="center"/>
    </xf>
    <xf numFmtId="10" fontId="16" fillId="0" borderId="12" xfId="0" applyNumberFormat="1" applyFont="1" applyBorder="1" applyAlignment="1">
      <alignment vertical="center"/>
    </xf>
    <xf numFmtId="44" fontId="16" fillId="0" borderId="12" xfId="9466" applyFont="1" applyBorder="1" applyAlignment="1">
      <alignment vertical="center"/>
    </xf>
    <xf numFmtId="192" fontId="18" fillId="0" borderId="0" xfId="0" applyNumberFormat="1" applyFont="1" applyAlignment="1">
      <alignment horizontal="center" vertical="center"/>
    </xf>
    <xf numFmtId="9" fontId="18" fillId="0" borderId="0" xfId="9467" applyFont="1" applyAlignment="1">
      <alignment horizontal="center" vertical="center"/>
    </xf>
    <xf numFmtId="22" fontId="88" fillId="0" borderId="12" xfId="0" applyNumberFormat="1" applyFont="1" applyBorder="1" applyAlignment="1">
      <alignment vertical="center" wrapText="1"/>
    </xf>
    <xf numFmtId="0" fontId="0" fillId="0" borderId="0" xfId="0" applyAlignment="1">
      <alignment horizontal="right"/>
    </xf>
    <xf numFmtId="4" fontId="0" fillId="0" borderId="0" xfId="0" applyNumberFormat="1" applyAlignment="1">
      <alignment horizontal="right"/>
    </xf>
    <xf numFmtId="22" fontId="88" fillId="0" borderId="0" xfId="0" applyNumberFormat="1" applyFont="1" applyAlignment="1">
      <alignment vertical="center" wrapText="1"/>
    </xf>
    <xf numFmtId="22" fontId="88" fillId="0" borderId="0" xfId="0" applyNumberFormat="1" applyFont="1" applyAlignment="1">
      <alignment vertical="center"/>
    </xf>
    <xf numFmtId="22" fontId="88" fillId="0" borderId="13" xfId="0" applyNumberFormat="1" applyFont="1" applyBorder="1" applyAlignment="1">
      <alignment horizontal="left" vertical="center"/>
    </xf>
    <xf numFmtId="0" fontId="88" fillId="0" borderId="7" xfId="0" applyFont="1" applyBorder="1" applyAlignment="1">
      <alignment horizontal="center" vertical="top"/>
    </xf>
    <xf numFmtId="17" fontId="88" fillId="0" borderId="12" xfId="0" applyNumberFormat="1" applyFont="1" applyBorder="1" applyAlignment="1">
      <alignment horizontal="center" vertical="center"/>
    </xf>
    <xf numFmtId="0" fontId="57" fillId="3" borderId="62" xfId="203" applyFont="1" applyFill="1" applyBorder="1" applyAlignment="1">
      <alignment horizontal="center" vertical="center"/>
    </xf>
    <xf numFmtId="0" fontId="19" fillId="0" borderId="67" xfId="202" applyFont="1" applyBorder="1" applyAlignment="1">
      <alignment horizontal="center" vertical="center"/>
    </xf>
    <xf numFmtId="9" fontId="19" fillId="0" borderId="68" xfId="202" applyNumberFormat="1" applyFont="1" applyBorder="1" applyAlignment="1">
      <alignment horizontal="center" vertical="center"/>
    </xf>
    <xf numFmtId="10" fontId="19" fillId="0" borderId="53" xfId="202" applyNumberFormat="1" applyFont="1" applyBorder="1" applyAlignment="1">
      <alignment horizontal="center" vertical="center"/>
    </xf>
    <xf numFmtId="10" fontId="16" fillId="3" borderId="48" xfId="202" applyNumberFormat="1" applyFill="1" applyBorder="1" applyAlignment="1">
      <alignment horizontal="center" vertical="center"/>
    </xf>
    <xf numFmtId="168" fontId="16" fillId="3" borderId="48" xfId="202" applyNumberFormat="1" applyFill="1" applyBorder="1" applyAlignment="1">
      <alignment horizontal="center" vertical="center"/>
    </xf>
    <xf numFmtId="0" fontId="16" fillId="0" borderId="66" xfId="202" applyBorder="1" applyAlignment="1">
      <alignment horizontal="left" vertical="center"/>
    </xf>
    <xf numFmtId="10" fontId="19" fillId="0" borderId="69" xfId="202" applyNumberFormat="1" applyFont="1" applyBorder="1" applyAlignment="1">
      <alignment horizontal="center" vertical="center"/>
    </xf>
    <xf numFmtId="4" fontId="99" fillId="0" borderId="57" xfId="0" applyNumberFormat="1" applyFont="1" applyBorder="1" applyAlignment="1">
      <alignment horizontal="right" vertical="center" wrapText="1"/>
    </xf>
    <xf numFmtId="14" fontId="88" fillId="0" borderId="7" xfId="0" applyNumberFormat="1" applyFont="1" applyBorder="1" applyAlignment="1">
      <alignment horizontal="center" vertical="center"/>
    </xf>
    <xf numFmtId="40" fontId="19" fillId="59" borderId="48" xfId="0" applyNumberFormat="1" applyFont="1" applyFill="1" applyBorder="1" applyAlignment="1">
      <alignment horizontal="center" vertical="center"/>
    </xf>
    <xf numFmtId="10" fontId="19" fillId="59" borderId="48" xfId="9467" applyNumberFormat="1" applyFont="1" applyFill="1" applyBorder="1" applyAlignment="1">
      <alignment horizontal="center" vertical="center"/>
    </xf>
    <xf numFmtId="40" fontId="19" fillId="59" borderId="53" xfId="10" applyNumberFormat="1" applyFont="1" applyFill="1" applyBorder="1" applyAlignment="1">
      <alignment horizontal="center" vertical="center"/>
    </xf>
    <xf numFmtId="17" fontId="100" fillId="0" borderId="12" xfId="0" applyNumberFormat="1" applyFont="1" applyBorder="1" applyAlignment="1">
      <alignment horizontal="center" vertical="center" wrapText="1"/>
    </xf>
    <xf numFmtId="22" fontId="90" fillId="0" borderId="0" xfId="0" applyNumberFormat="1" applyFont="1" applyAlignment="1">
      <alignment horizontal="right" vertical="center"/>
    </xf>
    <xf numFmtId="190" fontId="18" fillId="0" borderId="34" xfId="6" applyNumberFormat="1" applyBorder="1" applyAlignment="1">
      <alignment horizontal="center" vertical="center"/>
    </xf>
    <xf numFmtId="189" fontId="16" fillId="0" borderId="34" xfId="6" applyNumberFormat="1" applyFont="1" applyBorder="1" applyAlignment="1">
      <alignment horizontal="center" vertical="center"/>
    </xf>
    <xf numFmtId="190" fontId="18" fillId="0" borderId="70" xfId="6" applyNumberFormat="1" applyBorder="1" applyAlignment="1">
      <alignment horizontal="center" vertical="center"/>
    </xf>
    <xf numFmtId="190" fontId="16" fillId="0" borderId="34" xfId="6" applyNumberFormat="1" applyFont="1" applyBorder="1" applyAlignment="1">
      <alignment horizontal="center" vertical="center"/>
    </xf>
    <xf numFmtId="0" fontId="16" fillId="0" borderId="72" xfId="6" applyFont="1" applyBorder="1" applyAlignment="1">
      <alignment horizontal="center" vertical="center"/>
    </xf>
    <xf numFmtId="0" fontId="16" fillId="2" borderId="73" xfId="6" applyFont="1" applyFill="1" applyBorder="1" applyAlignment="1">
      <alignment horizontal="center" vertical="center" wrapText="1"/>
    </xf>
    <xf numFmtId="1" fontId="16" fillId="2" borderId="73" xfId="6" applyNumberFormat="1" applyFont="1" applyFill="1" applyBorder="1" applyAlignment="1">
      <alignment horizontal="center" vertical="center" wrapText="1"/>
    </xf>
    <xf numFmtId="0" fontId="97" fillId="0" borderId="73" xfId="36" applyFont="1" applyBorder="1" applyAlignment="1">
      <alignment vertical="center" wrapText="1"/>
    </xf>
    <xf numFmtId="191" fontId="19" fillId="3" borderId="75" xfId="9466" applyNumberFormat="1" applyFont="1" applyFill="1" applyBorder="1" applyAlignment="1">
      <alignment horizontal="center" vertical="center"/>
    </xf>
    <xf numFmtId="191" fontId="19" fillId="3" borderId="77" xfId="9466" applyNumberFormat="1" applyFont="1" applyFill="1" applyBorder="1" applyAlignment="1">
      <alignment horizontal="center" vertical="center"/>
    </xf>
    <xf numFmtId="193" fontId="87" fillId="57" borderId="33" xfId="0" applyNumberFormat="1" applyFont="1" applyFill="1" applyBorder="1" applyAlignment="1">
      <alignment horizontal="center" vertical="center"/>
    </xf>
    <xf numFmtId="1" fontId="17" fillId="0" borderId="72" xfId="7" applyNumberFormat="1" applyFont="1" applyBorder="1" applyAlignment="1">
      <alignment horizontal="center" vertical="center" wrapText="1"/>
    </xf>
    <xf numFmtId="0" fontId="17" fillId="0" borderId="73" xfId="0" applyFont="1" applyBorder="1" applyAlignment="1">
      <alignment horizontal="center" vertical="center"/>
    </xf>
    <xf numFmtId="40" fontId="17" fillId="0" borderId="73" xfId="0" applyNumberFormat="1" applyFont="1" applyBorder="1" applyAlignment="1">
      <alignment horizontal="center" vertical="center"/>
    </xf>
    <xf numFmtId="40" fontId="17" fillId="0" borderId="75" xfId="10" applyNumberFormat="1" applyFont="1" applyFill="1" applyBorder="1" applyAlignment="1" applyProtection="1">
      <alignment horizontal="center" vertical="center"/>
    </xf>
    <xf numFmtId="0" fontId="16" fillId="58" borderId="72" xfId="6" applyFont="1" applyFill="1" applyBorder="1" applyAlignment="1">
      <alignment horizontal="center" vertical="center"/>
    </xf>
    <xf numFmtId="0" fontId="16" fillId="58" borderId="73" xfId="6" applyFont="1" applyFill="1" applyBorder="1" applyAlignment="1">
      <alignment horizontal="center" vertical="center" wrapText="1"/>
    </xf>
    <xf numFmtId="1" fontId="16" fillId="58" borderId="73" xfId="6" applyNumberFormat="1" applyFont="1" applyFill="1" applyBorder="1" applyAlignment="1">
      <alignment horizontal="center" vertical="center" wrapText="1"/>
    </xf>
    <xf numFmtId="0" fontId="97" fillId="58" borderId="73" xfId="36" applyFont="1" applyFill="1" applyBorder="1" applyAlignment="1">
      <alignment vertical="center" wrapText="1"/>
    </xf>
    <xf numFmtId="190" fontId="18" fillId="58" borderId="34" xfId="6" applyNumberFormat="1" applyFill="1" applyBorder="1" applyAlignment="1">
      <alignment horizontal="center" vertical="center"/>
    </xf>
    <xf numFmtId="189" fontId="16" fillId="58" borderId="73" xfId="6" applyNumberFormat="1" applyFont="1" applyFill="1" applyBorder="1" applyAlignment="1">
      <alignment horizontal="center" vertical="center"/>
    </xf>
    <xf numFmtId="190" fontId="18" fillId="58" borderId="74" xfId="6" applyNumberFormat="1" applyFill="1" applyBorder="1" applyAlignment="1">
      <alignment horizontal="center" vertical="center"/>
    </xf>
    <xf numFmtId="190" fontId="16" fillId="58" borderId="73" xfId="6" applyNumberFormat="1" applyFont="1" applyFill="1" applyBorder="1" applyAlignment="1">
      <alignment horizontal="center" vertical="center"/>
    </xf>
    <xf numFmtId="1" fontId="16" fillId="58" borderId="73" xfId="6" applyNumberFormat="1" applyFont="1" applyFill="1" applyBorder="1" applyAlignment="1">
      <alignment horizontal="center" vertical="center"/>
    </xf>
    <xf numFmtId="0" fontId="24" fillId="3" borderId="46" xfId="0" applyFont="1" applyFill="1" applyBorder="1" applyAlignment="1">
      <alignment horizontal="center" vertical="center" wrapText="1"/>
    </xf>
    <xf numFmtId="175" fontId="24" fillId="3" borderId="71" xfId="0" applyNumberFormat="1" applyFont="1" applyFill="1" applyBorder="1" applyAlignment="1">
      <alignment horizontal="center" vertical="center" wrapText="1"/>
    </xf>
    <xf numFmtId="175" fontId="24" fillId="3" borderId="43" xfId="0" applyNumberFormat="1" applyFont="1" applyFill="1" applyBorder="1" applyAlignment="1">
      <alignment horizontal="center" vertical="center" wrapText="1"/>
    </xf>
    <xf numFmtId="190" fontId="18" fillId="58" borderId="76" xfId="6" applyNumberFormat="1" applyFill="1" applyBorder="1" applyAlignment="1">
      <alignment horizontal="center" vertical="center"/>
    </xf>
    <xf numFmtId="0" fontId="16" fillId="58" borderId="86" xfId="6" applyFont="1" applyFill="1" applyBorder="1" applyAlignment="1">
      <alignment horizontal="center" vertical="center" wrapText="1"/>
    </xf>
    <xf numFmtId="1" fontId="16" fillId="58" borderId="86" xfId="6" applyNumberFormat="1" applyFont="1" applyFill="1" applyBorder="1" applyAlignment="1">
      <alignment horizontal="center" vertical="center"/>
    </xf>
    <xf numFmtId="0" fontId="97" fillId="58" borderId="86" xfId="36" applyFont="1" applyFill="1" applyBorder="1" applyAlignment="1">
      <alignment vertical="center" wrapText="1"/>
    </xf>
    <xf numFmtId="189" fontId="16" fillId="58" borderId="86" xfId="6" applyNumberFormat="1" applyFont="1" applyFill="1" applyBorder="1" applyAlignment="1">
      <alignment horizontal="center" vertical="center"/>
    </xf>
    <xf numFmtId="190" fontId="16" fillId="58" borderId="86" xfId="6" applyNumberFormat="1" applyFont="1" applyFill="1" applyBorder="1" applyAlignment="1">
      <alignment horizontal="center" vertical="center"/>
    </xf>
    <xf numFmtId="0" fontId="18" fillId="0" borderId="31" xfId="6" applyBorder="1" applyAlignment="1">
      <alignment horizontal="center" vertical="center"/>
    </xf>
    <xf numFmtId="0" fontId="18" fillId="0" borderId="32" xfId="6" applyBorder="1" applyAlignment="1">
      <alignment horizontal="center" vertical="center"/>
    </xf>
    <xf numFmtId="0" fontId="18" fillId="0" borderId="32" xfId="6" applyBorder="1" applyAlignment="1">
      <alignment horizontal="left" vertical="center" wrapText="1"/>
    </xf>
    <xf numFmtId="175" fontId="18" fillId="0" borderId="32" xfId="6" applyNumberFormat="1" applyBorder="1" applyAlignment="1">
      <alignment horizontal="center" vertical="center"/>
    </xf>
    <xf numFmtId="0" fontId="16" fillId="0" borderId="32" xfId="6" applyFont="1" applyBorder="1" applyAlignment="1">
      <alignment horizontal="center" vertical="center"/>
    </xf>
    <xf numFmtId="0" fontId="16" fillId="0" borderId="33" xfId="6" applyFont="1" applyBorder="1" applyAlignment="1">
      <alignment horizontal="center" vertical="center"/>
    </xf>
    <xf numFmtId="0" fontId="102" fillId="0" borderId="0" xfId="0" applyFont="1" applyAlignment="1">
      <alignment horizontal="left"/>
    </xf>
    <xf numFmtId="0" fontId="102" fillId="0" borderId="0" xfId="0" applyFont="1" applyAlignment="1">
      <alignment horizontal="right"/>
    </xf>
    <xf numFmtId="4" fontId="102" fillId="0" borderId="0" xfId="0" applyNumberFormat="1" applyFont="1" applyAlignment="1">
      <alignment horizontal="right"/>
    </xf>
    <xf numFmtId="0" fontId="103" fillId="60" borderId="73" xfId="0" applyFont="1" applyFill="1" applyBorder="1" applyAlignment="1">
      <alignment horizontal="center" vertical="center" wrapText="1"/>
    </xf>
    <xf numFmtId="0" fontId="103" fillId="60" borderId="57" xfId="0" applyFont="1" applyFill="1" applyBorder="1" applyAlignment="1">
      <alignment horizontal="center" vertical="center" wrapText="1"/>
    </xf>
    <xf numFmtId="0" fontId="104" fillId="0" borderId="0" xfId="0" applyFont="1" applyAlignment="1">
      <alignment vertical="center"/>
    </xf>
    <xf numFmtId="0" fontId="105" fillId="0" borderId="78" xfId="0" applyFont="1" applyBorder="1" applyAlignment="1">
      <alignment vertical="center" wrapText="1"/>
    </xf>
    <xf numFmtId="0" fontId="99" fillId="0" borderId="74" xfId="0" applyFont="1" applyBorder="1" applyAlignment="1">
      <alignment horizontal="center" vertical="center" wrapText="1"/>
    </xf>
    <xf numFmtId="0" fontId="99" fillId="0" borderId="73" xfId="0" applyFont="1" applyBorder="1" applyAlignment="1">
      <alignment vertical="center" wrapText="1"/>
    </xf>
    <xf numFmtId="0" fontId="99" fillId="0" borderId="73" xfId="0" applyFont="1" applyBorder="1" applyAlignment="1">
      <alignment horizontal="center" vertical="center" wrapText="1"/>
    </xf>
    <xf numFmtId="4" fontId="99" fillId="0" borderId="73" xfId="0" applyNumberFormat="1" applyFont="1" applyBorder="1" applyAlignment="1">
      <alignment horizontal="right" vertical="center" wrapText="1"/>
    </xf>
    <xf numFmtId="10" fontId="99" fillId="0" borderId="73" xfId="9467" applyNumberFormat="1" applyFont="1" applyBorder="1" applyAlignment="1">
      <alignment horizontal="center" vertical="center" wrapText="1"/>
    </xf>
    <xf numFmtId="4" fontId="99" fillId="0" borderId="0" xfId="0" applyNumberFormat="1" applyFont="1" applyAlignment="1">
      <alignment horizontal="right" vertical="center" wrapText="1"/>
    </xf>
    <xf numFmtId="0" fontId="106" fillId="0" borderId="0" xfId="0" applyFont="1" applyAlignment="1">
      <alignment horizontal="left" vertical="top"/>
    </xf>
    <xf numFmtId="0" fontId="16" fillId="0" borderId="73" xfId="6" applyFont="1" applyBorder="1" applyAlignment="1">
      <alignment horizontal="center" vertical="center" wrapText="1"/>
    </xf>
    <xf numFmtId="1" fontId="16" fillId="0" borderId="73" xfId="6" applyNumberFormat="1" applyFont="1" applyBorder="1" applyAlignment="1">
      <alignment horizontal="center" vertical="center"/>
    </xf>
    <xf numFmtId="189" fontId="16" fillId="0" borderId="73" xfId="6" applyNumberFormat="1" applyFont="1" applyBorder="1" applyAlignment="1">
      <alignment horizontal="center" vertical="center"/>
    </xf>
    <xf numFmtId="190" fontId="18" fillId="0" borderId="74" xfId="6" applyNumberFormat="1" applyBorder="1" applyAlignment="1">
      <alignment horizontal="center" vertical="center"/>
    </xf>
    <xf numFmtId="190" fontId="16" fillId="0" borderId="73" xfId="6" applyNumberFormat="1" applyFont="1" applyBorder="1" applyAlignment="1">
      <alignment horizontal="center" vertical="center"/>
    </xf>
    <xf numFmtId="1" fontId="16" fillId="0" borderId="73" xfId="7" applyNumberFormat="1" applyFont="1" applyBorder="1" applyAlignment="1">
      <alignment horizontal="left" vertical="center" wrapText="1"/>
    </xf>
    <xf numFmtId="40" fontId="17" fillId="2" borderId="73" xfId="0" applyNumberFormat="1" applyFont="1" applyFill="1" applyBorder="1" applyAlignment="1">
      <alignment horizontal="center" vertical="center"/>
    </xf>
    <xf numFmtId="44" fontId="18" fillId="0" borderId="0" xfId="9466" applyFont="1" applyAlignment="1">
      <alignment vertical="center"/>
    </xf>
    <xf numFmtId="44" fontId="19" fillId="0" borderId="0" xfId="9466" applyFont="1" applyAlignment="1">
      <alignment vertical="center"/>
    </xf>
    <xf numFmtId="10" fontId="18" fillId="0" borderId="0" xfId="9467" applyNumberFormat="1" applyFont="1" applyAlignment="1">
      <alignment horizontal="center" vertical="center"/>
    </xf>
    <xf numFmtId="10" fontId="18" fillId="0" borderId="0" xfId="0" applyNumberFormat="1" applyFont="1" applyAlignment="1">
      <alignment horizontal="center" vertical="center"/>
    </xf>
    <xf numFmtId="189" fontId="16" fillId="0" borderId="86" xfId="6" applyNumberFormat="1" applyFont="1" applyBorder="1" applyAlignment="1">
      <alignment horizontal="center" vertical="center"/>
    </xf>
    <xf numFmtId="44" fontId="16" fillId="0" borderId="73" xfId="9466" applyFont="1" applyFill="1" applyBorder="1" applyAlignment="1">
      <alignment horizontal="center" vertical="center"/>
    </xf>
    <xf numFmtId="0" fontId="26" fillId="0" borderId="62" xfId="0" applyFont="1" applyBorder="1" applyAlignment="1">
      <alignment horizontal="center" vertical="center"/>
    </xf>
    <xf numFmtId="0" fontId="19" fillId="0" borderId="63" xfId="0" applyFont="1" applyBorder="1" applyAlignment="1">
      <alignment horizontal="centerContinuous" vertical="center"/>
    </xf>
    <xf numFmtId="0" fontId="26" fillId="0" borderId="63" xfId="0" applyFont="1" applyBorder="1" applyAlignment="1">
      <alignment horizontal="center" vertical="center"/>
    </xf>
    <xf numFmtId="172" fontId="26" fillId="0" borderId="63" xfId="0" applyNumberFormat="1" applyFont="1" applyBorder="1" applyAlignment="1">
      <alignment horizontal="center" vertical="center"/>
    </xf>
    <xf numFmtId="0" fontId="26" fillId="0" borderId="64" xfId="0" applyFont="1" applyBorder="1" applyAlignment="1">
      <alignment horizontal="center" vertical="center" wrapText="1"/>
    </xf>
    <xf numFmtId="40" fontId="19" fillId="59" borderId="90" xfId="0" applyNumberFormat="1" applyFont="1" applyFill="1" applyBorder="1" applyAlignment="1">
      <alignment horizontal="center" vertical="center"/>
    </xf>
    <xf numFmtId="22" fontId="88" fillId="0" borderId="0" xfId="0" applyNumberFormat="1" applyFont="1" applyAlignment="1">
      <alignment horizontal="left" vertical="center"/>
    </xf>
    <xf numFmtId="0" fontId="18" fillId="0" borderId="41" xfId="0" applyFont="1" applyBorder="1" applyAlignment="1">
      <alignment vertical="center"/>
    </xf>
    <xf numFmtId="0" fontId="18" fillId="0" borderId="42" xfId="0" applyFont="1" applyBorder="1" applyAlignment="1">
      <alignment vertical="center"/>
    </xf>
    <xf numFmtId="0" fontId="18" fillId="0" borderId="59" xfId="0" applyFont="1" applyBorder="1" applyAlignment="1">
      <alignment vertical="center"/>
    </xf>
    <xf numFmtId="0" fontId="88" fillId="0" borderId="41" xfId="0" applyFont="1" applyBorder="1" applyAlignment="1">
      <alignment horizontal="center" vertical="top"/>
    </xf>
    <xf numFmtId="17" fontId="88" fillId="0" borderId="42" xfId="0" applyNumberFormat="1" applyFont="1" applyBorder="1" applyAlignment="1">
      <alignment horizontal="center" vertical="center"/>
    </xf>
    <xf numFmtId="193" fontId="87" fillId="57" borderId="59" xfId="0" applyNumberFormat="1" applyFont="1" applyFill="1" applyBorder="1" applyAlignment="1">
      <alignment horizontal="center" vertical="center"/>
    </xf>
    <xf numFmtId="9" fontId="97" fillId="0" borderId="73" xfId="9467" applyFont="1" applyFill="1" applyBorder="1" applyAlignment="1">
      <alignment vertical="center" wrapText="1"/>
    </xf>
    <xf numFmtId="9" fontId="18" fillId="0" borderId="73" xfId="9467" applyFont="1" applyFill="1" applyBorder="1" applyAlignment="1">
      <alignment horizontal="center" vertical="center"/>
    </xf>
    <xf numFmtId="9" fontId="16" fillId="0" borderId="73" xfId="9467" applyFont="1" applyFill="1" applyBorder="1" applyAlignment="1">
      <alignment horizontal="center" vertical="center"/>
    </xf>
    <xf numFmtId="9" fontId="19" fillId="0" borderId="75" xfId="9467" applyFont="1" applyFill="1" applyBorder="1" applyAlignment="1">
      <alignment horizontal="center" vertical="center"/>
    </xf>
    <xf numFmtId="44" fontId="18" fillId="0" borderId="73" xfId="9466" applyFont="1" applyFill="1" applyBorder="1" applyAlignment="1">
      <alignment horizontal="center" vertical="center"/>
    </xf>
    <xf numFmtId="9" fontId="16" fillId="0" borderId="75" xfId="9467" applyFont="1" applyFill="1" applyBorder="1" applyAlignment="1">
      <alignment horizontal="center" vertical="center"/>
    </xf>
    <xf numFmtId="9" fontId="97" fillId="0" borderId="86" xfId="9467" applyFont="1" applyFill="1" applyBorder="1" applyAlignment="1">
      <alignment vertical="center" wrapText="1"/>
    </xf>
    <xf numFmtId="9" fontId="18" fillId="0" borderId="86" xfId="9467" applyFont="1" applyFill="1" applyBorder="1" applyAlignment="1">
      <alignment horizontal="center" vertical="center"/>
    </xf>
    <xf numFmtId="9" fontId="16" fillId="0" borderId="86" xfId="9467" applyFont="1" applyFill="1" applyBorder="1" applyAlignment="1">
      <alignment horizontal="center" vertical="center"/>
    </xf>
    <xf numFmtId="9" fontId="97" fillId="0" borderId="34" xfId="9467" applyFont="1" applyFill="1" applyBorder="1" applyAlignment="1">
      <alignment vertical="center" wrapText="1"/>
    </xf>
    <xf numFmtId="9" fontId="18" fillId="0" borderId="34" xfId="9467" applyFont="1" applyFill="1" applyBorder="1" applyAlignment="1">
      <alignment horizontal="center" vertical="center"/>
    </xf>
    <xf numFmtId="9" fontId="16" fillId="0" borderId="34" xfId="9467" applyFont="1" applyFill="1" applyBorder="1" applyAlignment="1">
      <alignment horizontal="center" vertical="center"/>
    </xf>
    <xf numFmtId="9" fontId="19" fillId="0" borderId="35" xfId="9467" applyFont="1" applyFill="1" applyBorder="1" applyAlignment="1">
      <alignment horizontal="center" vertical="center"/>
    </xf>
    <xf numFmtId="44" fontId="97" fillId="0" borderId="34" xfId="9466" applyFont="1" applyFill="1" applyBorder="1" applyAlignment="1">
      <alignment vertical="center" wrapText="1"/>
    </xf>
    <xf numFmtId="44" fontId="18" fillId="0" borderId="34" xfId="9466" applyFont="1" applyFill="1" applyBorder="1" applyAlignment="1">
      <alignment horizontal="center" vertical="center"/>
    </xf>
    <xf numFmtId="9" fontId="16" fillId="0" borderId="35" xfId="9467" applyFont="1" applyFill="1" applyBorder="1" applyAlignment="1">
      <alignment horizontal="center" vertical="center"/>
    </xf>
    <xf numFmtId="0" fontId="16" fillId="0" borderId="42" xfId="6" applyFont="1" applyBorder="1" applyAlignment="1">
      <alignment horizontal="center" vertical="center"/>
    </xf>
    <xf numFmtId="0" fontId="18" fillId="0" borderId="42" xfId="6" applyBorder="1" applyAlignment="1">
      <alignment horizontal="center" vertical="center"/>
    </xf>
    <xf numFmtId="0" fontId="27" fillId="62" borderId="61" xfId="0" applyFont="1" applyFill="1" applyBorder="1" applyAlignment="1">
      <alignment horizontal="center" vertical="center" wrapText="1"/>
    </xf>
    <xf numFmtId="0" fontId="27" fillId="62" borderId="91" xfId="0" applyFont="1" applyFill="1" applyBorder="1" applyAlignment="1">
      <alignment horizontal="center" vertical="center" wrapText="1"/>
    </xf>
    <xf numFmtId="0" fontId="27" fillId="62" borderId="1" xfId="0" applyFont="1" applyFill="1" applyBorder="1" applyAlignment="1">
      <alignment horizontal="center" vertical="center" wrapText="1"/>
    </xf>
    <xf numFmtId="0" fontId="27" fillId="62" borderId="2" xfId="0" applyFont="1" applyFill="1" applyBorder="1" applyAlignment="1">
      <alignment horizontal="center" vertical="center" wrapText="1"/>
    </xf>
    <xf numFmtId="44" fontId="16" fillId="0" borderId="75" xfId="9466" applyFont="1" applyFill="1" applyBorder="1" applyAlignment="1">
      <alignment horizontal="center" vertical="center"/>
    </xf>
    <xf numFmtId="190" fontId="18" fillId="0" borderId="86" xfId="6" applyNumberFormat="1" applyBorder="1" applyAlignment="1">
      <alignment horizontal="center" vertical="center"/>
    </xf>
    <xf numFmtId="175" fontId="18" fillId="63" borderId="88" xfId="6" applyNumberFormat="1" applyFill="1" applyBorder="1" applyAlignment="1">
      <alignment horizontal="center" vertical="center"/>
    </xf>
    <xf numFmtId="9" fontId="18" fillId="0" borderId="57" xfId="9467" applyFont="1" applyFill="1" applyBorder="1" applyAlignment="1">
      <alignment horizontal="center" vertical="center"/>
    </xf>
    <xf numFmtId="0" fontId="18" fillId="0" borderId="75" xfId="6" applyBorder="1" applyAlignment="1">
      <alignment horizontal="center" vertical="center"/>
    </xf>
    <xf numFmtId="190" fontId="18" fillId="0" borderId="88" xfId="6" applyNumberFormat="1" applyBorder="1" applyAlignment="1">
      <alignment horizontal="center" vertical="center"/>
    </xf>
    <xf numFmtId="189" fontId="16" fillId="0" borderId="88" xfId="6" applyNumberFormat="1" applyFont="1" applyBorder="1" applyAlignment="1">
      <alignment horizontal="center" vertical="center"/>
    </xf>
    <xf numFmtId="190" fontId="16" fillId="0" borderId="88" xfId="6" applyNumberFormat="1" applyFont="1" applyBorder="1" applyAlignment="1">
      <alignment horizontal="center" vertical="center"/>
    </xf>
    <xf numFmtId="9" fontId="97" fillId="0" borderId="88" xfId="9467" applyFont="1" applyFill="1" applyBorder="1" applyAlignment="1">
      <alignment vertical="center" wrapText="1"/>
    </xf>
    <xf numFmtId="9" fontId="18" fillId="0" borderId="88" xfId="9467" applyFont="1" applyFill="1" applyBorder="1" applyAlignment="1">
      <alignment horizontal="center" vertical="center"/>
    </xf>
    <xf numFmtId="0" fontId="16" fillId="0" borderId="59" xfId="6" applyFont="1" applyBorder="1" applyAlignment="1">
      <alignment horizontal="center" vertical="center"/>
    </xf>
    <xf numFmtId="9" fontId="16" fillId="0" borderId="88" xfId="9467" applyFont="1" applyFill="1" applyBorder="1" applyAlignment="1">
      <alignment horizontal="center" vertical="center"/>
    </xf>
    <xf numFmtId="9" fontId="19" fillId="0" borderId="90" xfId="9467" applyFont="1" applyFill="1" applyBorder="1" applyAlignment="1">
      <alignment horizontal="center" vertical="center"/>
    </xf>
    <xf numFmtId="0" fontId="18" fillId="0" borderId="59" xfId="6" applyBorder="1" applyAlignment="1">
      <alignment horizontal="center" vertical="center"/>
    </xf>
    <xf numFmtId="44" fontId="16" fillId="0" borderId="88" xfId="9466" applyFont="1" applyFill="1" applyBorder="1" applyAlignment="1">
      <alignment horizontal="center" vertical="center"/>
    </xf>
    <xf numFmtId="191" fontId="19" fillId="0" borderId="90" xfId="9466" applyNumberFormat="1" applyFont="1" applyFill="1" applyBorder="1" applyAlignment="1">
      <alignment horizontal="center" vertical="center"/>
    </xf>
    <xf numFmtId="44" fontId="18" fillId="0" borderId="88" xfId="9466" applyFont="1" applyFill="1" applyBorder="1" applyAlignment="1">
      <alignment horizontal="center" vertical="center"/>
    </xf>
    <xf numFmtId="44" fontId="16" fillId="0" borderId="90" xfId="9466" applyFont="1" applyFill="1" applyBorder="1" applyAlignment="1">
      <alignment horizontal="center" vertical="center"/>
    </xf>
    <xf numFmtId="175" fontId="18" fillId="0" borderId="88" xfId="6" applyNumberFormat="1" applyBorder="1" applyAlignment="1">
      <alignment horizontal="center" vertical="center"/>
    </xf>
    <xf numFmtId="0" fontId="16" fillId="0" borderId="88" xfId="6" applyFont="1" applyBorder="1" applyAlignment="1">
      <alignment horizontal="center" vertical="center"/>
    </xf>
    <xf numFmtId="0" fontId="16" fillId="0" borderId="90" xfId="6" applyFont="1" applyBorder="1" applyAlignment="1">
      <alignment horizontal="center" vertical="center"/>
    </xf>
    <xf numFmtId="175" fontId="18" fillId="0" borderId="92" xfId="6" applyNumberFormat="1" applyBorder="1" applyAlignment="1">
      <alignment horizontal="center" vertical="center"/>
    </xf>
    <xf numFmtId="0" fontId="18" fillId="0" borderId="90" xfId="6" applyBorder="1" applyAlignment="1">
      <alignment horizontal="center" vertical="center"/>
    </xf>
    <xf numFmtId="9" fontId="18" fillId="59" borderId="1" xfId="9467" applyFont="1" applyFill="1" applyBorder="1" applyAlignment="1">
      <alignment horizontal="center" vertical="center"/>
    </xf>
    <xf numFmtId="9" fontId="16" fillId="59" borderId="1" xfId="9467" applyFont="1" applyFill="1" applyBorder="1" applyAlignment="1">
      <alignment horizontal="center" vertical="center"/>
    </xf>
    <xf numFmtId="9" fontId="19" fillId="59" borderId="2" xfId="9467" applyFont="1" applyFill="1" applyBorder="1" applyAlignment="1">
      <alignment horizontal="center" vertical="center"/>
    </xf>
    <xf numFmtId="44" fontId="16" fillId="0" borderId="34" xfId="9466" applyFont="1" applyFill="1" applyBorder="1" applyAlignment="1">
      <alignment horizontal="center" vertical="center"/>
    </xf>
    <xf numFmtId="9" fontId="16" fillId="59" borderId="2" xfId="9467" applyFont="1" applyFill="1" applyBorder="1" applyAlignment="1">
      <alignment horizontal="center" vertical="center"/>
    </xf>
    <xf numFmtId="9" fontId="18" fillId="0" borderId="93" xfId="9467" applyFont="1" applyFill="1" applyBorder="1" applyAlignment="1">
      <alignment horizontal="center" vertical="center"/>
    </xf>
    <xf numFmtId="0" fontId="18" fillId="0" borderId="35" xfId="6" applyBorder="1" applyAlignment="1">
      <alignment horizontal="center" vertical="center"/>
    </xf>
    <xf numFmtId="9" fontId="18" fillId="0" borderId="45" xfId="9467" applyFont="1" applyFill="1" applyBorder="1" applyAlignment="1">
      <alignment horizontal="center" vertical="center"/>
    </xf>
    <xf numFmtId="9" fontId="16" fillId="0" borderId="45" xfId="9467" applyFont="1" applyFill="1" applyBorder="1" applyAlignment="1">
      <alignment horizontal="center" vertical="center"/>
    </xf>
    <xf numFmtId="0" fontId="16" fillId="64" borderId="61" xfId="6" applyFont="1" applyFill="1" applyBorder="1" applyAlignment="1">
      <alignment horizontal="center" vertical="center"/>
    </xf>
    <xf numFmtId="44" fontId="97" fillId="0" borderId="73" xfId="9466" applyFont="1" applyFill="1" applyBorder="1" applyAlignment="1">
      <alignment vertical="center" wrapText="1"/>
    </xf>
    <xf numFmtId="0" fontId="27" fillId="62" borderId="4" xfId="0" applyFont="1" applyFill="1" applyBorder="1" applyAlignment="1">
      <alignment horizontal="center" vertical="center" wrapText="1"/>
    </xf>
    <xf numFmtId="0" fontId="16" fillId="59" borderId="3" xfId="6" applyFont="1" applyFill="1" applyBorder="1" applyAlignment="1">
      <alignment horizontal="left" vertical="center" wrapText="1"/>
    </xf>
    <xf numFmtId="0" fontId="16" fillId="0" borderId="67" xfId="6" applyFont="1" applyBorder="1" applyAlignment="1">
      <alignment horizontal="left" vertical="center" wrapText="1"/>
    </xf>
    <xf numFmtId="0" fontId="16" fillId="0" borderId="51" xfId="6" applyFont="1" applyBorder="1" applyAlignment="1">
      <alignment horizontal="left" vertical="center" wrapText="1"/>
    </xf>
    <xf numFmtId="0" fontId="16" fillId="0" borderId="55" xfId="6" applyFont="1" applyBorder="1" applyAlignment="1">
      <alignment horizontal="left" vertical="center" wrapText="1"/>
    </xf>
    <xf numFmtId="1" fontId="16" fillId="59" borderId="3" xfId="6" applyNumberFormat="1" applyFont="1" applyFill="1" applyBorder="1" applyAlignment="1">
      <alignment horizontal="left" vertical="center" wrapText="1"/>
    </xf>
    <xf numFmtId="0" fontId="18" fillId="59" borderId="3" xfId="6" applyFill="1" applyBorder="1" applyAlignment="1">
      <alignment horizontal="left" vertical="center"/>
    </xf>
    <xf numFmtId="0" fontId="16" fillId="0" borderId="67" xfId="6" applyFont="1" applyBorder="1" applyAlignment="1">
      <alignment horizontal="left" vertical="center"/>
    </xf>
    <xf numFmtId="0" fontId="16" fillId="0" borderId="51" xfId="6" applyFont="1" applyBorder="1" applyAlignment="1">
      <alignment horizontal="left" vertical="center"/>
    </xf>
    <xf numFmtId="0" fontId="18" fillId="0" borderId="55" xfId="6" applyBorder="1" applyAlignment="1">
      <alignment horizontal="left" vertical="center"/>
    </xf>
    <xf numFmtId="1" fontId="18" fillId="59" borderId="3" xfId="6" applyNumberFormat="1" applyFill="1" applyBorder="1" applyAlignment="1">
      <alignment horizontal="left" vertical="center"/>
    </xf>
    <xf numFmtId="0" fontId="18" fillId="0" borderId="55" xfId="6" applyBorder="1" applyAlignment="1">
      <alignment horizontal="center" vertical="center"/>
    </xf>
    <xf numFmtId="9" fontId="97" fillId="59" borderId="91" xfId="9467" applyFont="1" applyFill="1" applyBorder="1" applyAlignment="1">
      <alignment vertical="center" wrapText="1"/>
    </xf>
    <xf numFmtId="9" fontId="97" fillId="0" borderId="70" xfId="9467" applyFont="1" applyFill="1" applyBorder="1" applyAlignment="1">
      <alignment vertical="center" wrapText="1"/>
    </xf>
    <xf numFmtId="44" fontId="97" fillId="0" borderId="70" xfId="9466" applyFont="1" applyFill="1" applyBorder="1" applyAlignment="1">
      <alignment vertical="center" wrapText="1"/>
    </xf>
    <xf numFmtId="9" fontId="97" fillId="0" borderId="74" xfId="9467" applyFont="1" applyFill="1" applyBorder="1" applyAlignment="1">
      <alignment vertical="center" wrapText="1"/>
    </xf>
    <xf numFmtId="9" fontId="97" fillId="0" borderId="89" xfId="9467" applyFont="1" applyFill="1" applyBorder="1" applyAlignment="1">
      <alignment vertical="center" wrapText="1"/>
    </xf>
    <xf numFmtId="9" fontId="18" fillId="59" borderId="91" xfId="9467" applyFont="1" applyFill="1" applyBorder="1" applyAlignment="1">
      <alignment horizontal="left" vertical="center" wrapText="1"/>
    </xf>
    <xf numFmtId="9" fontId="18" fillId="0" borderId="70" xfId="9467" applyFont="1" applyFill="1" applyBorder="1" applyAlignment="1">
      <alignment horizontal="left" vertical="center" wrapText="1"/>
    </xf>
    <xf numFmtId="44" fontId="18" fillId="0" borderId="74" xfId="9466" applyFont="1" applyFill="1" applyBorder="1" applyAlignment="1">
      <alignment horizontal="left" vertical="center" wrapText="1"/>
    </xf>
    <xf numFmtId="9" fontId="18" fillId="0" borderId="74" xfId="9467" applyFont="1" applyFill="1" applyBorder="1" applyAlignment="1">
      <alignment horizontal="left" vertical="center" wrapText="1"/>
    </xf>
    <xf numFmtId="44" fontId="18" fillId="0" borderId="89" xfId="9466" applyFont="1" applyFill="1" applyBorder="1" applyAlignment="1">
      <alignment horizontal="left" vertical="center" wrapText="1"/>
    </xf>
    <xf numFmtId="0" fontId="18" fillId="0" borderId="89" xfId="6" applyBorder="1" applyAlignment="1">
      <alignment horizontal="left" vertical="center" wrapText="1"/>
    </xf>
    <xf numFmtId="9" fontId="97" fillId="0" borderId="95" xfId="9467" applyFont="1" applyFill="1" applyBorder="1" applyAlignment="1">
      <alignment vertical="center" wrapText="1"/>
    </xf>
    <xf numFmtId="9" fontId="97" fillId="0" borderId="76" xfId="9467" applyFont="1" applyFill="1" applyBorder="1" applyAlignment="1">
      <alignment vertical="center" wrapText="1"/>
    </xf>
    <xf numFmtId="44" fontId="18" fillId="0" borderId="42" xfId="9466" applyFont="1" applyFill="1" applyBorder="1" applyAlignment="1">
      <alignment horizontal="center" vertical="center"/>
    </xf>
    <xf numFmtId="44" fontId="16" fillId="0" borderId="42" xfId="9466" applyFont="1" applyFill="1" applyBorder="1" applyAlignment="1">
      <alignment horizontal="center" vertical="center" wrapText="1"/>
    </xf>
    <xf numFmtId="9" fontId="16" fillId="0" borderId="42" xfId="9466" applyNumberFormat="1" applyFont="1" applyFill="1" applyBorder="1" applyAlignment="1">
      <alignment horizontal="center" vertical="center" wrapText="1"/>
    </xf>
    <xf numFmtId="44" fontId="16" fillId="0" borderId="59" xfId="9466" applyFont="1" applyFill="1" applyBorder="1" applyAlignment="1">
      <alignment horizontal="center" vertical="center" wrapText="1"/>
    </xf>
    <xf numFmtId="44" fontId="19" fillId="59" borderId="42" xfId="9466" applyFont="1" applyFill="1" applyBorder="1" applyAlignment="1">
      <alignment horizontal="center" vertical="center"/>
    </xf>
    <xf numFmtId="44" fontId="16" fillId="0" borderId="41" xfId="9466" applyFont="1" applyFill="1" applyBorder="1" applyAlignment="1">
      <alignment horizontal="center" vertical="center"/>
    </xf>
    <xf numFmtId="44" fontId="16" fillId="0" borderId="42" xfId="9466" applyFont="1" applyFill="1" applyBorder="1" applyAlignment="1">
      <alignment horizontal="center" vertical="center"/>
    </xf>
    <xf numFmtId="44" fontId="16" fillId="0" borderId="59" xfId="9466" applyFont="1" applyFill="1" applyBorder="1" applyAlignment="1">
      <alignment horizontal="center" vertical="center"/>
    </xf>
    <xf numFmtId="44" fontId="18" fillId="0" borderId="41" xfId="9466" applyFont="1" applyFill="1" applyBorder="1" applyAlignment="1">
      <alignment horizontal="center" vertical="center"/>
    </xf>
    <xf numFmtId="44" fontId="18" fillId="0" borderId="59" xfId="9466" applyFont="1" applyFill="1" applyBorder="1" applyAlignment="1">
      <alignment horizontal="center" vertical="center"/>
    </xf>
    <xf numFmtId="44" fontId="18" fillId="0" borderId="59" xfId="9466" applyFont="1" applyBorder="1" applyAlignment="1">
      <alignment horizontal="center" vertical="center"/>
    </xf>
    <xf numFmtId="1" fontId="16" fillId="0" borderId="59" xfId="6" applyNumberFormat="1" applyFont="1" applyBorder="1" applyAlignment="1">
      <alignment horizontal="center" vertical="center"/>
    </xf>
    <xf numFmtId="44" fontId="18" fillId="62" borderId="62" xfId="6" applyNumberFormat="1" applyFill="1" applyBorder="1" applyAlignment="1">
      <alignment horizontal="left" vertical="center" wrapText="1"/>
    </xf>
    <xf numFmtId="10" fontId="18" fillId="63" borderId="72" xfId="6" applyNumberFormat="1" applyFill="1" applyBorder="1" applyAlignment="1">
      <alignment horizontal="center" vertical="center" wrapText="1"/>
    </xf>
    <xf numFmtId="44" fontId="18" fillId="63" borderId="87" xfId="6" applyNumberFormat="1" applyFill="1" applyBorder="1" applyAlignment="1">
      <alignment horizontal="left" vertical="center" wrapText="1"/>
    </xf>
    <xf numFmtId="44" fontId="18" fillId="62" borderId="67" xfId="6" applyNumberFormat="1" applyFill="1" applyBorder="1" applyAlignment="1">
      <alignment horizontal="center" vertical="center"/>
    </xf>
    <xf numFmtId="10" fontId="18" fillId="63" borderId="51" xfId="6" applyNumberFormat="1" applyFill="1" applyBorder="1" applyAlignment="1">
      <alignment horizontal="center" vertical="center"/>
    </xf>
    <xf numFmtId="44" fontId="18" fillId="62" borderId="51" xfId="6" applyNumberFormat="1" applyFill="1" applyBorder="1" applyAlignment="1">
      <alignment horizontal="center" vertical="center"/>
    </xf>
    <xf numFmtId="44" fontId="18" fillId="63" borderId="55" xfId="6" applyNumberFormat="1" applyFill="1" applyBorder="1" applyAlignment="1">
      <alignment horizontal="center" vertical="center"/>
    </xf>
    <xf numFmtId="0" fontId="97" fillId="0" borderId="76" xfId="36" applyFont="1" applyBorder="1" applyAlignment="1">
      <alignment vertical="center" wrapText="1"/>
    </xf>
    <xf numFmtId="10" fontId="18" fillId="63" borderId="73" xfId="6" applyNumberFormat="1" applyFill="1" applyBorder="1" applyAlignment="1">
      <alignment horizontal="center" vertical="center" wrapText="1"/>
    </xf>
    <xf numFmtId="44" fontId="18" fillId="62" borderId="73" xfId="6" applyNumberFormat="1" applyFill="1" applyBorder="1" applyAlignment="1">
      <alignment horizontal="center" vertical="center"/>
    </xf>
    <xf numFmtId="44" fontId="18" fillId="62" borderId="63" xfId="6" applyNumberFormat="1" applyFill="1" applyBorder="1" applyAlignment="1">
      <alignment horizontal="left" vertical="center" wrapText="1"/>
    </xf>
    <xf numFmtId="44" fontId="18" fillId="62" borderId="64" xfId="6" applyNumberFormat="1" applyFill="1" applyBorder="1" applyAlignment="1">
      <alignment horizontal="left" vertical="center" wrapText="1"/>
    </xf>
    <xf numFmtId="10" fontId="18" fillId="63" borderId="75" xfId="6" applyNumberFormat="1" applyFill="1" applyBorder="1" applyAlignment="1">
      <alignment horizontal="center" vertical="center" wrapText="1"/>
    </xf>
    <xf numFmtId="44" fontId="18" fillId="62" borderId="72" xfId="6" applyNumberFormat="1" applyFill="1" applyBorder="1" applyAlignment="1">
      <alignment horizontal="center" vertical="center"/>
    </xf>
    <xf numFmtId="44" fontId="18" fillId="62" borderId="75" xfId="6" applyNumberFormat="1" applyFill="1" applyBorder="1" applyAlignment="1">
      <alignment horizontal="center" vertical="center"/>
    </xf>
    <xf numFmtId="175" fontId="18" fillId="63" borderId="90" xfId="6" applyNumberFormat="1" applyFill="1" applyBorder="1" applyAlignment="1">
      <alignment horizontal="center" vertical="center"/>
    </xf>
    <xf numFmtId="0" fontId="18" fillId="0" borderId="34" xfId="6" applyBorder="1" applyAlignment="1">
      <alignment horizontal="center" vertical="center"/>
    </xf>
    <xf numFmtId="0" fontId="18" fillId="0" borderId="63" xfId="6" applyBorder="1" applyAlignment="1">
      <alignment horizontal="center" vertical="center"/>
    </xf>
    <xf numFmtId="0" fontId="18" fillId="0" borderId="73" xfId="6" applyBorder="1" applyAlignment="1">
      <alignment horizontal="center" vertical="center"/>
    </xf>
    <xf numFmtId="44" fontId="19" fillId="59" borderId="61" xfId="9466" applyFont="1" applyFill="1" applyBorder="1" applyAlignment="1">
      <alignment horizontal="center" vertical="center" wrapText="1"/>
    </xf>
    <xf numFmtId="9" fontId="16" fillId="0" borderId="63" xfId="9467" applyFont="1" applyFill="1" applyBorder="1" applyAlignment="1">
      <alignment horizontal="center" vertical="center"/>
    </xf>
    <xf numFmtId="9" fontId="16" fillId="61" borderId="48" xfId="202" applyNumberFormat="1" applyFill="1" applyBorder="1" applyAlignment="1">
      <alignment horizontal="center" vertical="center"/>
    </xf>
    <xf numFmtId="0" fontId="37" fillId="0" borderId="0" xfId="0" applyFont="1"/>
    <xf numFmtId="0" fontId="37" fillId="0" borderId="0" xfId="0" applyFont="1" applyAlignment="1">
      <alignment horizontal="center"/>
    </xf>
    <xf numFmtId="0" fontId="36" fillId="0" borderId="0" xfId="0" applyFont="1" applyAlignment="1">
      <alignment horizontal="right"/>
    </xf>
    <xf numFmtId="0" fontId="37" fillId="0" borderId="0" xfId="0" applyFont="1" applyAlignment="1">
      <alignment horizontal="right"/>
    </xf>
    <xf numFmtId="0" fontId="108" fillId="65" borderId="73" xfId="0" applyFont="1" applyFill="1" applyBorder="1" applyAlignment="1">
      <alignment horizontal="centerContinuous" vertical="center" wrapText="1"/>
    </xf>
    <xf numFmtId="0" fontId="36" fillId="0" borderId="0" xfId="0" applyFont="1" applyAlignment="1">
      <alignment horizontal="centerContinuous"/>
    </xf>
    <xf numFmtId="10" fontId="36" fillId="0" borderId="0" xfId="0" applyNumberFormat="1" applyFont="1" applyAlignment="1">
      <alignment horizontal="centerContinuous"/>
    </xf>
    <xf numFmtId="0" fontId="109" fillId="0" borderId="0" xfId="0" applyFont="1"/>
    <xf numFmtId="0" fontId="110" fillId="0" borderId="0" xfId="9474" applyAlignment="1" applyProtection="1"/>
    <xf numFmtId="191" fontId="19" fillId="2" borderId="35" xfId="9466" applyNumberFormat="1" applyFont="1" applyFill="1" applyBorder="1" applyAlignment="1">
      <alignment horizontal="center" vertical="center"/>
    </xf>
    <xf numFmtId="191" fontId="19" fillId="2" borderId="75" xfId="9466" applyNumberFormat="1" applyFont="1" applyFill="1" applyBorder="1" applyAlignment="1">
      <alignment horizontal="center" vertical="center"/>
    </xf>
    <xf numFmtId="0" fontId="113" fillId="66" borderId="73" xfId="0" applyFont="1" applyFill="1" applyBorder="1" applyAlignment="1">
      <alignment horizontal="center" vertical="center"/>
    </xf>
    <xf numFmtId="0" fontId="19" fillId="59" borderId="49" xfId="0" applyFont="1" applyFill="1" applyBorder="1" applyAlignment="1">
      <alignment horizontal="right"/>
    </xf>
    <xf numFmtId="0" fontId="19" fillId="59" borderId="47" xfId="0" applyFont="1" applyFill="1" applyBorder="1" applyAlignment="1">
      <alignment horizontal="right"/>
    </xf>
    <xf numFmtId="0" fontId="19" fillId="0" borderId="51" xfId="0" applyFont="1" applyBorder="1" applyAlignment="1">
      <alignment horizontal="right"/>
    </xf>
    <xf numFmtId="0" fontId="19" fillId="0" borderId="52" xfId="0" applyFont="1" applyBorder="1" applyAlignment="1">
      <alignment horizontal="right"/>
    </xf>
    <xf numFmtId="0" fontId="19" fillId="0" borderId="54" xfId="0" applyFont="1" applyBorder="1" applyAlignment="1">
      <alignment horizontal="right"/>
    </xf>
    <xf numFmtId="0" fontId="19" fillId="59" borderId="51" xfId="0" applyFont="1" applyFill="1" applyBorder="1" applyAlignment="1">
      <alignment horizontal="right" vertical="center"/>
    </xf>
    <xf numFmtId="0" fontId="19" fillId="59" borderId="52" xfId="0" applyFont="1" applyFill="1" applyBorder="1" applyAlignment="1">
      <alignment horizontal="right" vertical="center"/>
    </xf>
    <xf numFmtId="0" fontId="19" fillId="59" borderId="54" xfId="0" applyFont="1" applyFill="1" applyBorder="1" applyAlignment="1">
      <alignment horizontal="right" vertical="center"/>
    </xf>
    <xf numFmtId="0" fontId="19" fillId="59" borderId="49" xfId="0" applyFont="1" applyFill="1" applyBorder="1" applyAlignment="1">
      <alignment horizontal="right" vertical="center"/>
    </xf>
    <xf numFmtId="0" fontId="19" fillId="59" borderId="47" xfId="0" applyFont="1" applyFill="1" applyBorder="1" applyAlignment="1">
      <alignment horizontal="right" vertical="center"/>
    </xf>
    <xf numFmtId="17" fontId="26" fillId="0" borderId="13" xfId="0" applyNumberFormat="1" applyFont="1" applyBorder="1" applyAlignment="1">
      <alignment horizontal="center" vertical="center"/>
    </xf>
    <xf numFmtId="17" fontId="26" fillId="0" borderId="7" xfId="0" applyNumberFormat="1" applyFont="1" applyBorder="1" applyAlignment="1">
      <alignment horizontal="center" vertical="center"/>
    </xf>
    <xf numFmtId="0" fontId="19" fillId="0" borderId="3" xfId="6" applyFont="1" applyBorder="1" applyAlignment="1">
      <alignment horizontal="center" vertical="center" wrapText="1"/>
    </xf>
    <xf numFmtId="0" fontId="19" fillId="0" borderId="4" xfId="6" applyFont="1" applyBorder="1" applyAlignment="1">
      <alignment horizontal="center" vertical="center" wrapText="1"/>
    </xf>
    <xf numFmtId="0" fontId="19" fillId="0" borderId="5" xfId="6" applyFont="1" applyBorder="1" applyAlignment="1">
      <alignment horizontal="center" vertical="center" wrapText="1"/>
    </xf>
    <xf numFmtId="0" fontId="19" fillId="59" borderId="55" xfId="0" applyFont="1" applyFill="1" applyBorder="1" applyAlignment="1">
      <alignment horizontal="right" vertical="center"/>
    </xf>
    <xf numFmtId="0" fontId="19" fillId="59" borderId="56" xfId="0" applyFont="1" applyFill="1" applyBorder="1" applyAlignment="1">
      <alignment horizontal="right" vertical="center"/>
    </xf>
    <xf numFmtId="0" fontId="19" fillId="59" borderId="89" xfId="0" applyFont="1" applyFill="1" applyBorder="1" applyAlignment="1">
      <alignment horizontal="right" vertical="center"/>
    </xf>
    <xf numFmtId="0" fontId="19" fillId="0" borderId="51" xfId="0" applyFont="1" applyBorder="1" applyAlignment="1">
      <alignment horizontal="center" vertical="center"/>
    </xf>
    <xf numFmtId="0" fontId="19" fillId="0" borderId="78" xfId="0" applyFont="1" applyBorder="1" applyAlignment="1">
      <alignment horizontal="center" vertical="center"/>
    </xf>
    <xf numFmtId="0" fontId="19" fillId="0" borderId="74" xfId="0" applyFont="1" applyBorder="1" applyAlignment="1">
      <alignment horizontal="center" vertical="center"/>
    </xf>
    <xf numFmtId="0" fontId="85" fillId="0" borderId="8" xfId="0" applyFont="1" applyBorder="1" applyAlignment="1">
      <alignment horizontal="center" vertical="center"/>
    </xf>
    <xf numFmtId="0" fontId="85" fillId="0" borderId="13" xfId="0" applyFont="1" applyBorder="1" applyAlignment="1">
      <alignment horizontal="center" vertical="center"/>
    </xf>
    <xf numFmtId="0" fontId="85" fillId="0" borderId="7" xfId="0" applyFont="1" applyBorder="1" applyAlignment="1">
      <alignment horizontal="center" vertical="center"/>
    </xf>
    <xf numFmtId="0" fontId="86" fillId="0" borderId="11" xfId="0" applyFont="1" applyBorder="1" applyAlignment="1">
      <alignment horizontal="center" vertical="center"/>
    </xf>
    <xf numFmtId="0" fontId="86" fillId="0" borderId="0" xfId="0" applyFont="1" applyAlignment="1">
      <alignment horizontal="center" vertical="center"/>
    </xf>
    <xf numFmtId="0" fontId="86" fillId="0" borderId="12" xfId="0" applyFont="1" applyBorder="1" applyAlignment="1">
      <alignment horizontal="center" vertical="center"/>
    </xf>
    <xf numFmtId="0" fontId="81" fillId="0" borderId="3" xfId="0" applyFont="1" applyBorder="1" applyAlignment="1">
      <alignment horizontal="center" vertical="center"/>
    </xf>
    <xf numFmtId="0" fontId="81" fillId="0" borderId="4" xfId="0" applyFont="1" applyBorder="1" applyAlignment="1">
      <alignment horizontal="center" vertical="center"/>
    </xf>
    <xf numFmtId="0" fontId="81" fillId="0" borderId="5"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52" xfId="202" applyFont="1" applyBorder="1" applyAlignment="1">
      <alignment horizontal="center" vertical="center"/>
    </xf>
    <xf numFmtId="0" fontId="16" fillId="0" borderId="57" xfId="202" applyBorder="1" applyAlignment="1">
      <alignment horizontal="left" vertical="center"/>
    </xf>
    <xf numFmtId="0" fontId="16" fillId="0" borderId="54" xfId="202" applyBorder="1" applyAlignment="1">
      <alignment horizontal="left" vertical="center"/>
    </xf>
    <xf numFmtId="0" fontId="81" fillId="0" borderId="31" xfId="0" applyFont="1" applyBorder="1" applyAlignment="1">
      <alignment horizontal="center" vertical="center"/>
    </xf>
    <xf numFmtId="0" fontId="81" fillId="0" borderId="33" xfId="0" applyFont="1" applyBorder="1" applyAlignment="1">
      <alignment horizontal="center" vertical="center"/>
    </xf>
    <xf numFmtId="22" fontId="88" fillId="0" borderId="0" xfId="0" applyNumberFormat="1" applyFont="1" applyAlignment="1">
      <alignment horizontal="left" vertical="center" wrapText="1"/>
    </xf>
    <xf numFmtId="0" fontId="37" fillId="0" borderId="3" xfId="202" applyFont="1" applyBorder="1" applyAlignment="1">
      <alignment horizontal="center"/>
    </xf>
    <xf numFmtId="0" fontId="37" fillId="0" borderId="4" xfId="202" applyFont="1" applyBorder="1" applyAlignment="1">
      <alignment horizontal="center"/>
    </xf>
    <xf numFmtId="0" fontId="37" fillId="0" borderId="5" xfId="202" applyFont="1" applyBorder="1" applyAlignment="1">
      <alignment horizontal="center"/>
    </xf>
    <xf numFmtId="0" fontId="58" fillId="3" borderId="63" xfId="203" applyFont="1" applyFill="1" applyBorder="1" applyAlignment="1">
      <alignment horizontal="center" vertical="center" wrapText="1"/>
    </xf>
    <xf numFmtId="0" fontId="58" fillId="3" borderId="64" xfId="203" applyFont="1" applyFill="1" applyBorder="1" applyAlignment="1">
      <alignment horizontal="center" vertical="center" wrapText="1"/>
    </xf>
    <xf numFmtId="0" fontId="19" fillId="0" borderId="49" xfId="202" applyFont="1" applyBorder="1" applyAlignment="1">
      <alignment horizontal="center" vertical="center"/>
    </xf>
    <xf numFmtId="0" fontId="19" fillId="0" borderId="47" xfId="202" applyFont="1" applyBorder="1" applyAlignment="1">
      <alignment horizontal="center" vertical="center"/>
    </xf>
    <xf numFmtId="0" fontId="19" fillId="0" borderId="48" xfId="202" applyFont="1" applyBorder="1" applyAlignment="1">
      <alignment horizontal="center" vertical="center"/>
    </xf>
    <xf numFmtId="0" fontId="19" fillId="0" borderId="36" xfId="202" applyFont="1" applyBorder="1" applyAlignment="1">
      <alignment horizontal="center" vertical="center" wrapText="1"/>
    </xf>
    <xf numFmtId="0" fontId="16" fillId="0" borderId="52" xfId="202" applyBorder="1" applyAlignment="1">
      <alignment horizontal="left" vertical="center" wrapText="1"/>
    </xf>
    <xf numFmtId="0" fontId="16" fillId="0" borderId="54" xfId="202" applyBorder="1" applyAlignment="1">
      <alignment horizontal="left" vertical="center" wrapText="1"/>
    </xf>
    <xf numFmtId="0" fontId="19" fillId="0" borderId="65" xfId="202" applyFont="1" applyBorder="1" applyAlignment="1">
      <alignment horizontal="right" vertical="center"/>
    </xf>
    <xf numFmtId="0" fontId="19" fillId="0" borderId="66" xfId="202" applyFont="1" applyBorder="1" applyAlignment="1">
      <alignment horizontal="right" vertical="center"/>
    </xf>
    <xf numFmtId="0" fontId="16" fillId="0" borderId="51" xfId="202" applyBorder="1" applyAlignment="1">
      <alignment horizontal="center" vertical="center"/>
    </xf>
    <xf numFmtId="0" fontId="16" fillId="0" borderId="52" xfId="202" applyBorder="1" applyAlignment="1">
      <alignment horizontal="center" vertical="center"/>
    </xf>
    <xf numFmtId="0" fontId="16" fillId="0" borderId="53" xfId="202" applyBorder="1" applyAlignment="1">
      <alignment horizontal="center" vertical="center"/>
    </xf>
    <xf numFmtId="0" fontId="80" fillId="0" borderId="57" xfId="203" applyFont="1" applyBorder="1" applyAlignment="1">
      <alignment horizontal="left" vertical="center"/>
    </xf>
    <xf numFmtId="0" fontId="20" fillId="0" borderId="52" xfId="0" applyFont="1" applyBorder="1" applyAlignment="1">
      <alignment horizontal="left" vertical="center"/>
    </xf>
    <xf numFmtId="0" fontId="20" fillId="0" borderId="53" xfId="0" applyFont="1" applyBorder="1" applyAlignment="1">
      <alignment horizontal="left" vertical="center"/>
    </xf>
    <xf numFmtId="0" fontId="58" fillId="0" borderId="51" xfId="203" applyFont="1" applyBorder="1" applyAlignment="1">
      <alignment horizontal="center" vertical="center"/>
    </xf>
    <xf numFmtId="0" fontId="58" fillId="0" borderId="52" xfId="203" applyFont="1" applyBorder="1" applyAlignment="1">
      <alignment horizontal="center" vertical="center"/>
    </xf>
    <xf numFmtId="0" fontId="58" fillId="0" borderId="53" xfId="203" applyFont="1" applyBorder="1" applyAlignment="1">
      <alignment horizontal="center" vertical="center"/>
    </xf>
    <xf numFmtId="0" fontId="58" fillId="0" borderId="55" xfId="203" applyFont="1" applyBorder="1" applyAlignment="1">
      <alignment horizontal="center" vertical="center"/>
    </xf>
    <xf numFmtId="0" fontId="58" fillId="0" borderId="56" xfId="203" applyFont="1" applyBorder="1" applyAlignment="1">
      <alignment horizontal="center" vertical="center"/>
    </xf>
    <xf numFmtId="0" fontId="58" fillId="0" borderId="50" xfId="203" applyFont="1" applyBorder="1" applyAlignment="1">
      <alignment horizontal="center" vertical="center"/>
    </xf>
    <xf numFmtId="0" fontId="19" fillId="0" borderId="11" xfId="202" applyFont="1" applyBorder="1" applyAlignment="1">
      <alignment horizontal="center" vertical="center"/>
    </xf>
    <xf numFmtId="0" fontId="19" fillId="0" borderId="0" xfId="202" applyFont="1" applyAlignment="1">
      <alignment horizontal="center" vertical="center"/>
    </xf>
    <xf numFmtId="0" fontId="19" fillId="0" borderId="12" xfId="202" applyFont="1" applyBorder="1" applyAlignment="1">
      <alignment horizontal="center" vertical="center"/>
    </xf>
    <xf numFmtId="0" fontId="19" fillId="0" borderId="31" xfId="202" applyFont="1" applyBorder="1" applyAlignment="1">
      <alignment horizontal="center" vertical="center"/>
    </xf>
    <xf numFmtId="0" fontId="19" fillId="0" borderId="32" xfId="202" applyFont="1" applyBorder="1" applyAlignment="1">
      <alignment horizontal="center" vertical="center"/>
    </xf>
    <xf numFmtId="0" fontId="19" fillId="0" borderId="33" xfId="202" applyFont="1" applyBorder="1" applyAlignment="1">
      <alignment horizontal="center" vertical="center"/>
    </xf>
    <xf numFmtId="0" fontId="81" fillId="0" borderId="32" xfId="0" applyFont="1" applyBorder="1" applyAlignment="1">
      <alignment horizontal="center" vertical="center"/>
    </xf>
    <xf numFmtId="0" fontId="24" fillId="3" borderId="85" xfId="7" applyFont="1" applyFill="1" applyBorder="1" applyAlignment="1">
      <alignment horizontal="center" vertical="center" wrapText="1"/>
    </xf>
    <xf numFmtId="0" fontId="24" fillId="3" borderId="58" xfId="7" applyFont="1" applyFill="1" applyBorder="1" applyAlignment="1">
      <alignment horizontal="center" vertical="center" wrapText="1"/>
    </xf>
    <xf numFmtId="22" fontId="88" fillId="0" borderId="13" xfId="0" applyNumberFormat="1" applyFont="1" applyBorder="1" applyAlignment="1">
      <alignment horizontal="left" vertical="center"/>
    </xf>
    <xf numFmtId="0" fontId="101" fillId="0" borderId="3" xfId="6" applyFont="1" applyBorder="1" applyAlignment="1">
      <alignment horizontal="center" vertical="center"/>
    </xf>
    <xf numFmtId="0" fontId="101" fillId="0" borderId="4" xfId="6" applyFont="1" applyBorder="1" applyAlignment="1">
      <alignment horizontal="center" vertical="center"/>
    </xf>
    <xf numFmtId="0" fontId="101" fillId="0" borderId="5" xfId="6" applyFont="1" applyBorder="1" applyAlignment="1">
      <alignment horizontal="center" vertical="center"/>
    </xf>
    <xf numFmtId="0" fontId="24" fillId="3" borderId="79" xfId="0" applyFont="1" applyFill="1" applyBorder="1" applyAlignment="1">
      <alignment horizontal="center" vertical="center" wrapText="1"/>
    </xf>
    <xf numFmtId="0" fontId="24" fillId="3" borderId="44" xfId="0" applyFont="1" applyFill="1" applyBorder="1" applyAlignment="1">
      <alignment horizontal="center" vertical="center" wrapText="1"/>
    </xf>
    <xf numFmtId="0" fontId="24" fillId="3" borderId="80" xfId="0" applyFont="1" applyFill="1" applyBorder="1" applyAlignment="1">
      <alignment horizontal="center" vertical="center" wrapText="1"/>
    </xf>
    <xf numFmtId="0" fontId="24" fillId="3" borderId="46" xfId="0" applyFont="1" applyFill="1" applyBorder="1" applyAlignment="1">
      <alignment horizontal="center" vertical="center" wrapText="1"/>
    </xf>
    <xf numFmtId="0" fontId="19" fillId="3" borderId="81" xfId="7" applyFont="1" applyFill="1" applyBorder="1" applyAlignment="1">
      <alignment horizontal="center" vertical="center"/>
    </xf>
    <xf numFmtId="0" fontId="19" fillId="3" borderId="82" xfId="7" applyFont="1" applyFill="1" applyBorder="1" applyAlignment="1">
      <alignment horizontal="center" vertical="center"/>
    </xf>
    <xf numFmtId="0" fontId="19" fillId="3" borderId="83" xfId="7" applyFont="1" applyFill="1" applyBorder="1" applyAlignment="1">
      <alignment horizontal="center" vertical="center"/>
    </xf>
    <xf numFmtId="0" fontId="19" fillId="3" borderId="84" xfId="7" applyFont="1" applyFill="1" applyBorder="1" applyAlignment="1">
      <alignment horizontal="center" vertical="center"/>
    </xf>
    <xf numFmtId="0" fontId="19" fillId="62" borderId="62" xfId="6" applyFont="1" applyFill="1" applyBorder="1" applyAlignment="1">
      <alignment horizontal="right" vertical="center"/>
    </xf>
    <xf numFmtId="0" fontId="19" fillId="62" borderId="94" xfId="6" applyFont="1" applyFill="1" applyBorder="1" applyAlignment="1">
      <alignment horizontal="right" vertical="center"/>
    </xf>
    <xf numFmtId="0" fontId="19" fillId="63" borderId="72" xfId="6" applyFont="1" applyFill="1" applyBorder="1" applyAlignment="1">
      <alignment horizontal="right" vertical="center"/>
    </xf>
    <xf numFmtId="0" fontId="19" fillId="63" borderId="57" xfId="6" applyFont="1" applyFill="1" applyBorder="1" applyAlignment="1">
      <alignment horizontal="right" vertical="center"/>
    </xf>
    <xf numFmtId="0" fontId="19" fillId="62" borderId="72" xfId="6" applyFont="1" applyFill="1" applyBorder="1" applyAlignment="1">
      <alignment horizontal="right" vertical="center"/>
    </xf>
    <xf numFmtId="0" fontId="19" fillId="62" borderId="57" xfId="6" applyFont="1" applyFill="1" applyBorder="1" applyAlignment="1">
      <alignment horizontal="right" vertical="center"/>
    </xf>
    <xf numFmtId="0" fontId="19" fillId="63" borderId="87" xfId="6" applyFont="1" applyFill="1" applyBorder="1" applyAlignment="1">
      <alignment horizontal="right" vertical="center"/>
    </xf>
    <xf numFmtId="0" fontId="19" fillId="63" borderId="92" xfId="6" applyFont="1" applyFill="1" applyBorder="1" applyAlignment="1">
      <alignment horizontal="right" vertical="center"/>
    </xf>
    <xf numFmtId="0" fontId="103" fillId="60" borderId="74" xfId="0" applyFont="1" applyFill="1" applyBorder="1" applyAlignment="1">
      <alignment horizontal="center" vertical="center" wrapText="1"/>
    </xf>
    <xf numFmtId="0" fontId="103" fillId="60" borderId="73" xfId="0" applyFont="1" applyFill="1" applyBorder="1" applyAlignment="1">
      <alignment horizontal="center" vertical="center" wrapText="1"/>
    </xf>
    <xf numFmtId="0" fontId="103" fillId="60" borderId="57" xfId="0" applyFont="1" applyFill="1" applyBorder="1" applyAlignment="1">
      <alignment horizontal="center" vertical="center" wrapText="1"/>
    </xf>
  </cellXfs>
  <cellStyles count="9475">
    <cellStyle name="20% - Ênfase1 10" xfId="205" xr:uid="{00000000-0005-0000-0000-000000000000}"/>
    <cellStyle name="20% - Ênfase1 10 2" xfId="206" xr:uid="{00000000-0005-0000-0000-000001000000}"/>
    <cellStyle name="20% - Ênfase1 10 3" xfId="3046" xr:uid="{00000000-0005-0000-0000-000002000000}"/>
    <cellStyle name="20% - Ênfase1 10 3 2" xfId="4885" xr:uid="{00000000-0005-0000-0000-000003000000}"/>
    <cellStyle name="20% - Ênfase1 10 3 2 2" xfId="8502" xr:uid="{00000000-0005-0000-0000-000004000000}"/>
    <cellStyle name="20% - Ênfase1 10 3 3" xfId="7457" xr:uid="{00000000-0005-0000-0000-000005000000}"/>
    <cellStyle name="20% - Ênfase1 10 4" xfId="4884" xr:uid="{00000000-0005-0000-0000-000006000000}"/>
    <cellStyle name="20% - Ênfase1 10 4 2" xfId="8501" xr:uid="{00000000-0005-0000-0000-000007000000}"/>
    <cellStyle name="20% - Ênfase1 10 5" xfId="6335" xr:uid="{00000000-0005-0000-0000-000008000000}"/>
    <cellStyle name="20% - Ênfase1 11" xfId="207" xr:uid="{00000000-0005-0000-0000-000009000000}"/>
    <cellStyle name="20% - Ênfase1 11 2" xfId="208" xr:uid="{00000000-0005-0000-0000-00000A000000}"/>
    <cellStyle name="20% - Ênfase1 11 3" xfId="2883" xr:uid="{00000000-0005-0000-0000-00000B000000}"/>
    <cellStyle name="20% - Ênfase1 11 3 2" xfId="4887" xr:uid="{00000000-0005-0000-0000-00000C000000}"/>
    <cellStyle name="20% - Ênfase1 11 3 2 2" xfId="8504" xr:uid="{00000000-0005-0000-0000-00000D000000}"/>
    <cellStyle name="20% - Ênfase1 11 3 3" xfId="7294" xr:uid="{00000000-0005-0000-0000-00000E000000}"/>
    <cellStyle name="20% - Ênfase1 11 4" xfId="4886" xr:uid="{00000000-0005-0000-0000-00000F000000}"/>
    <cellStyle name="20% - Ênfase1 11 4 2" xfId="8503" xr:uid="{00000000-0005-0000-0000-000010000000}"/>
    <cellStyle name="20% - Ênfase1 11 5" xfId="6336" xr:uid="{00000000-0005-0000-0000-000011000000}"/>
    <cellStyle name="20% - Ênfase1 12" xfId="209" xr:uid="{00000000-0005-0000-0000-000012000000}"/>
    <cellStyle name="20% - Ênfase1 12 2" xfId="210" xr:uid="{00000000-0005-0000-0000-000013000000}"/>
    <cellStyle name="20% - Ênfase1 12 3" xfId="3035" xr:uid="{00000000-0005-0000-0000-000014000000}"/>
    <cellStyle name="20% - Ênfase1 12 3 2" xfId="4889" xr:uid="{00000000-0005-0000-0000-000015000000}"/>
    <cellStyle name="20% - Ênfase1 12 3 2 2" xfId="8506" xr:uid="{00000000-0005-0000-0000-000016000000}"/>
    <cellStyle name="20% - Ênfase1 12 3 3" xfId="7446" xr:uid="{00000000-0005-0000-0000-000017000000}"/>
    <cellStyle name="20% - Ênfase1 12 4" xfId="4888" xr:uid="{00000000-0005-0000-0000-000018000000}"/>
    <cellStyle name="20% - Ênfase1 12 4 2" xfId="8505" xr:uid="{00000000-0005-0000-0000-000019000000}"/>
    <cellStyle name="20% - Ênfase1 12 5" xfId="6337" xr:uid="{00000000-0005-0000-0000-00001A000000}"/>
    <cellStyle name="20% - Ênfase1 13" xfId="211" xr:uid="{00000000-0005-0000-0000-00001B000000}"/>
    <cellStyle name="20% - Ênfase1 13 2" xfId="212" xr:uid="{00000000-0005-0000-0000-00001C000000}"/>
    <cellStyle name="20% - Ênfase1 13 3" xfId="2900" xr:uid="{00000000-0005-0000-0000-00001D000000}"/>
    <cellStyle name="20% - Ênfase1 13 3 2" xfId="4891" xr:uid="{00000000-0005-0000-0000-00001E000000}"/>
    <cellStyle name="20% - Ênfase1 13 3 2 2" xfId="8508" xr:uid="{00000000-0005-0000-0000-00001F000000}"/>
    <cellStyle name="20% - Ênfase1 13 3 3" xfId="7311" xr:uid="{00000000-0005-0000-0000-000020000000}"/>
    <cellStyle name="20% - Ênfase1 13 4" xfId="4890" xr:uid="{00000000-0005-0000-0000-000021000000}"/>
    <cellStyle name="20% - Ênfase1 13 4 2" xfId="8507" xr:uid="{00000000-0005-0000-0000-000022000000}"/>
    <cellStyle name="20% - Ênfase1 13 5" xfId="6338" xr:uid="{00000000-0005-0000-0000-000023000000}"/>
    <cellStyle name="20% - Ênfase1 14 2" xfId="213" xr:uid="{00000000-0005-0000-0000-000024000000}"/>
    <cellStyle name="20% - Ênfase1 15 2" xfId="214" xr:uid="{00000000-0005-0000-0000-000025000000}"/>
    <cellStyle name="20% - Ênfase1 16 2" xfId="215" xr:uid="{00000000-0005-0000-0000-000026000000}"/>
    <cellStyle name="20% - Ênfase1 17 2" xfId="216" xr:uid="{00000000-0005-0000-0000-000027000000}"/>
    <cellStyle name="20% - Ênfase1 2" xfId="217" xr:uid="{00000000-0005-0000-0000-000028000000}"/>
    <cellStyle name="20% - Ênfase1 2 2" xfId="218" xr:uid="{00000000-0005-0000-0000-000029000000}"/>
    <cellStyle name="20% - Ênfase1 3" xfId="219" xr:uid="{00000000-0005-0000-0000-00002A000000}"/>
    <cellStyle name="20% - Ênfase1 3 2" xfId="220" xr:uid="{00000000-0005-0000-0000-00002B000000}"/>
    <cellStyle name="20% - Ênfase1 4" xfId="221" xr:uid="{00000000-0005-0000-0000-00002C000000}"/>
    <cellStyle name="20% - Ênfase1 4 2" xfId="222" xr:uid="{00000000-0005-0000-0000-00002D000000}"/>
    <cellStyle name="20% - Ênfase1 5" xfId="223" xr:uid="{00000000-0005-0000-0000-00002E000000}"/>
    <cellStyle name="20% - Ênfase1 5 2" xfId="224" xr:uid="{00000000-0005-0000-0000-00002F000000}"/>
    <cellStyle name="20% - Ênfase1 6" xfId="225" xr:uid="{00000000-0005-0000-0000-000030000000}"/>
    <cellStyle name="20% - Ênfase1 6 2" xfId="226" xr:uid="{00000000-0005-0000-0000-000031000000}"/>
    <cellStyle name="20% - Ênfase1 7" xfId="227" xr:uid="{00000000-0005-0000-0000-000032000000}"/>
    <cellStyle name="20% - Ênfase1 7 2" xfId="228" xr:uid="{00000000-0005-0000-0000-000033000000}"/>
    <cellStyle name="20% - Ênfase1 8" xfId="229" xr:uid="{00000000-0005-0000-0000-000034000000}"/>
    <cellStyle name="20% - Ênfase1 8 2" xfId="230" xr:uid="{00000000-0005-0000-0000-000035000000}"/>
    <cellStyle name="20% - Ênfase1 9" xfId="231" xr:uid="{00000000-0005-0000-0000-000036000000}"/>
    <cellStyle name="20% - Ênfase1 9 2" xfId="232" xr:uid="{00000000-0005-0000-0000-000037000000}"/>
    <cellStyle name="20% - Ênfase2 10" xfId="233" xr:uid="{00000000-0005-0000-0000-000038000000}"/>
    <cellStyle name="20% - Ênfase2 10 2" xfId="234" xr:uid="{00000000-0005-0000-0000-000039000000}"/>
    <cellStyle name="20% - Ênfase2 10 3" xfId="3033" xr:uid="{00000000-0005-0000-0000-00003A000000}"/>
    <cellStyle name="20% - Ênfase2 10 3 2" xfId="4893" xr:uid="{00000000-0005-0000-0000-00003B000000}"/>
    <cellStyle name="20% - Ênfase2 10 3 2 2" xfId="8510" xr:uid="{00000000-0005-0000-0000-00003C000000}"/>
    <cellStyle name="20% - Ênfase2 10 3 3" xfId="7444" xr:uid="{00000000-0005-0000-0000-00003D000000}"/>
    <cellStyle name="20% - Ênfase2 10 4" xfId="4892" xr:uid="{00000000-0005-0000-0000-00003E000000}"/>
    <cellStyle name="20% - Ênfase2 10 4 2" xfId="8509" xr:uid="{00000000-0005-0000-0000-00003F000000}"/>
    <cellStyle name="20% - Ênfase2 10 5" xfId="6339" xr:uid="{00000000-0005-0000-0000-000040000000}"/>
    <cellStyle name="20% - Ênfase2 11" xfId="235" xr:uid="{00000000-0005-0000-0000-000041000000}"/>
    <cellStyle name="20% - Ênfase2 11 2" xfId="236" xr:uid="{00000000-0005-0000-0000-000042000000}"/>
    <cellStyle name="20% - Ênfase2 11 3" xfId="2882" xr:uid="{00000000-0005-0000-0000-000043000000}"/>
    <cellStyle name="20% - Ênfase2 11 3 2" xfId="4895" xr:uid="{00000000-0005-0000-0000-000044000000}"/>
    <cellStyle name="20% - Ênfase2 11 3 2 2" xfId="8512" xr:uid="{00000000-0005-0000-0000-000045000000}"/>
    <cellStyle name="20% - Ênfase2 11 3 3" xfId="7293" xr:uid="{00000000-0005-0000-0000-000046000000}"/>
    <cellStyle name="20% - Ênfase2 11 4" xfId="4894" xr:uid="{00000000-0005-0000-0000-000047000000}"/>
    <cellStyle name="20% - Ênfase2 11 4 2" xfId="8511" xr:uid="{00000000-0005-0000-0000-000048000000}"/>
    <cellStyle name="20% - Ênfase2 11 5" xfId="6340" xr:uid="{00000000-0005-0000-0000-000049000000}"/>
    <cellStyle name="20% - Ênfase2 12" xfId="237" xr:uid="{00000000-0005-0000-0000-00004A000000}"/>
    <cellStyle name="20% - Ênfase2 12 2" xfId="238" xr:uid="{00000000-0005-0000-0000-00004B000000}"/>
    <cellStyle name="20% - Ênfase2 12 3" xfId="2984" xr:uid="{00000000-0005-0000-0000-00004C000000}"/>
    <cellStyle name="20% - Ênfase2 12 3 2" xfId="4897" xr:uid="{00000000-0005-0000-0000-00004D000000}"/>
    <cellStyle name="20% - Ênfase2 12 3 2 2" xfId="8514" xr:uid="{00000000-0005-0000-0000-00004E000000}"/>
    <cellStyle name="20% - Ênfase2 12 3 3" xfId="7395" xr:uid="{00000000-0005-0000-0000-00004F000000}"/>
    <cellStyle name="20% - Ênfase2 12 4" xfId="4896" xr:uid="{00000000-0005-0000-0000-000050000000}"/>
    <cellStyle name="20% - Ênfase2 12 4 2" xfId="8513" xr:uid="{00000000-0005-0000-0000-000051000000}"/>
    <cellStyle name="20% - Ênfase2 12 5" xfId="6341" xr:uid="{00000000-0005-0000-0000-000052000000}"/>
    <cellStyle name="20% - Ênfase2 13" xfId="239" xr:uid="{00000000-0005-0000-0000-000053000000}"/>
    <cellStyle name="20% - Ênfase2 13 2" xfId="240" xr:uid="{00000000-0005-0000-0000-000054000000}"/>
    <cellStyle name="20% - Ênfase2 13 3" xfId="3034" xr:uid="{00000000-0005-0000-0000-000055000000}"/>
    <cellStyle name="20% - Ênfase2 13 3 2" xfId="4899" xr:uid="{00000000-0005-0000-0000-000056000000}"/>
    <cellStyle name="20% - Ênfase2 13 3 2 2" xfId="8516" xr:uid="{00000000-0005-0000-0000-000057000000}"/>
    <cellStyle name="20% - Ênfase2 13 3 3" xfId="7445" xr:uid="{00000000-0005-0000-0000-000058000000}"/>
    <cellStyle name="20% - Ênfase2 13 4" xfId="4898" xr:uid="{00000000-0005-0000-0000-000059000000}"/>
    <cellStyle name="20% - Ênfase2 13 4 2" xfId="8515" xr:uid="{00000000-0005-0000-0000-00005A000000}"/>
    <cellStyle name="20% - Ênfase2 13 5" xfId="6342" xr:uid="{00000000-0005-0000-0000-00005B000000}"/>
    <cellStyle name="20% - Ênfase2 14 2" xfId="241" xr:uid="{00000000-0005-0000-0000-00005C000000}"/>
    <cellStyle name="20% - Ênfase2 15 2" xfId="242" xr:uid="{00000000-0005-0000-0000-00005D000000}"/>
    <cellStyle name="20% - Ênfase2 16 2" xfId="243" xr:uid="{00000000-0005-0000-0000-00005E000000}"/>
    <cellStyle name="20% - Ênfase2 17 2" xfId="244" xr:uid="{00000000-0005-0000-0000-00005F000000}"/>
    <cellStyle name="20% - Ênfase2 2" xfId="245" xr:uid="{00000000-0005-0000-0000-000060000000}"/>
    <cellStyle name="20% - Ênfase2 2 2" xfId="246" xr:uid="{00000000-0005-0000-0000-000061000000}"/>
    <cellStyle name="20% - Ênfase2 3" xfId="247" xr:uid="{00000000-0005-0000-0000-000062000000}"/>
    <cellStyle name="20% - Ênfase2 3 2" xfId="248" xr:uid="{00000000-0005-0000-0000-000063000000}"/>
    <cellStyle name="20% - Ênfase2 4" xfId="249" xr:uid="{00000000-0005-0000-0000-000064000000}"/>
    <cellStyle name="20% - Ênfase2 4 2" xfId="250" xr:uid="{00000000-0005-0000-0000-000065000000}"/>
    <cellStyle name="20% - Ênfase2 5" xfId="251" xr:uid="{00000000-0005-0000-0000-000066000000}"/>
    <cellStyle name="20% - Ênfase2 5 2" xfId="252" xr:uid="{00000000-0005-0000-0000-000067000000}"/>
    <cellStyle name="20% - Ênfase2 6" xfId="253" xr:uid="{00000000-0005-0000-0000-000068000000}"/>
    <cellStyle name="20% - Ênfase2 6 2" xfId="254" xr:uid="{00000000-0005-0000-0000-000069000000}"/>
    <cellStyle name="20% - Ênfase2 7" xfId="255" xr:uid="{00000000-0005-0000-0000-00006A000000}"/>
    <cellStyle name="20% - Ênfase2 7 2" xfId="256" xr:uid="{00000000-0005-0000-0000-00006B000000}"/>
    <cellStyle name="20% - Ênfase2 8" xfId="257" xr:uid="{00000000-0005-0000-0000-00006C000000}"/>
    <cellStyle name="20% - Ênfase2 8 2" xfId="258" xr:uid="{00000000-0005-0000-0000-00006D000000}"/>
    <cellStyle name="20% - Ênfase2 9" xfId="259" xr:uid="{00000000-0005-0000-0000-00006E000000}"/>
    <cellStyle name="20% - Ênfase2 9 2" xfId="260" xr:uid="{00000000-0005-0000-0000-00006F000000}"/>
    <cellStyle name="20% - Ênfase3 10" xfId="261" xr:uid="{00000000-0005-0000-0000-000070000000}"/>
    <cellStyle name="20% - Ênfase3 10 2" xfId="262" xr:uid="{00000000-0005-0000-0000-000071000000}"/>
    <cellStyle name="20% - Ênfase3 10 3" xfId="2980" xr:uid="{00000000-0005-0000-0000-000072000000}"/>
    <cellStyle name="20% - Ênfase3 10 3 2" xfId="4901" xr:uid="{00000000-0005-0000-0000-000073000000}"/>
    <cellStyle name="20% - Ênfase3 10 3 2 2" xfId="8518" xr:uid="{00000000-0005-0000-0000-000074000000}"/>
    <cellStyle name="20% - Ênfase3 10 3 3" xfId="7391" xr:uid="{00000000-0005-0000-0000-000075000000}"/>
    <cellStyle name="20% - Ênfase3 10 4" xfId="4900" xr:uid="{00000000-0005-0000-0000-000076000000}"/>
    <cellStyle name="20% - Ênfase3 10 4 2" xfId="8517" xr:uid="{00000000-0005-0000-0000-000077000000}"/>
    <cellStyle name="20% - Ênfase3 10 5" xfId="6343" xr:uid="{00000000-0005-0000-0000-000078000000}"/>
    <cellStyle name="20% - Ênfase3 11" xfId="263" xr:uid="{00000000-0005-0000-0000-000079000000}"/>
    <cellStyle name="20% - Ênfase3 11 2" xfId="264" xr:uid="{00000000-0005-0000-0000-00007A000000}"/>
    <cellStyle name="20% - Ênfase3 11 3" xfId="3045" xr:uid="{00000000-0005-0000-0000-00007B000000}"/>
    <cellStyle name="20% - Ênfase3 11 3 2" xfId="4903" xr:uid="{00000000-0005-0000-0000-00007C000000}"/>
    <cellStyle name="20% - Ênfase3 11 3 2 2" xfId="8520" xr:uid="{00000000-0005-0000-0000-00007D000000}"/>
    <cellStyle name="20% - Ênfase3 11 3 3" xfId="7456" xr:uid="{00000000-0005-0000-0000-00007E000000}"/>
    <cellStyle name="20% - Ênfase3 11 4" xfId="4902" xr:uid="{00000000-0005-0000-0000-00007F000000}"/>
    <cellStyle name="20% - Ênfase3 11 4 2" xfId="8519" xr:uid="{00000000-0005-0000-0000-000080000000}"/>
    <cellStyle name="20% - Ênfase3 11 5" xfId="6344" xr:uid="{00000000-0005-0000-0000-000081000000}"/>
    <cellStyle name="20% - Ênfase3 12" xfId="265" xr:uid="{00000000-0005-0000-0000-000082000000}"/>
    <cellStyle name="20% - Ênfase3 12 2" xfId="266" xr:uid="{00000000-0005-0000-0000-000083000000}"/>
    <cellStyle name="20% - Ênfase3 12 3" xfId="2974" xr:uid="{00000000-0005-0000-0000-000084000000}"/>
    <cellStyle name="20% - Ênfase3 12 3 2" xfId="4905" xr:uid="{00000000-0005-0000-0000-000085000000}"/>
    <cellStyle name="20% - Ênfase3 12 3 2 2" xfId="8522" xr:uid="{00000000-0005-0000-0000-000086000000}"/>
    <cellStyle name="20% - Ênfase3 12 3 3" xfId="7385" xr:uid="{00000000-0005-0000-0000-000087000000}"/>
    <cellStyle name="20% - Ênfase3 12 4" xfId="4904" xr:uid="{00000000-0005-0000-0000-000088000000}"/>
    <cellStyle name="20% - Ênfase3 12 4 2" xfId="8521" xr:uid="{00000000-0005-0000-0000-000089000000}"/>
    <cellStyle name="20% - Ênfase3 12 5" xfId="6345" xr:uid="{00000000-0005-0000-0000-00008A000000}"/>
    <cellStyle name="20% - Ênfase3 13" xfId="267" xr:uid="{00000000-0005-0000-0000-00008B000000}"/>
    <cellStyle name="20% - Ênfase3 13 2" xfId="268" xr:uid="{00000000-0005-0000-0000-00008C000000}"/>
    <cellStyle name="20% - Ênfase3 13 3" xfId="3024" xr:uid="{00000000-0005-0000-0000-00008D000000}"/>
    <cellStyle name="20% - Ênfase3 13 3 2" xfId="4907" xr:uid="{00000000-0005-0000-0000-00008E000000}"/>
    <cellStyle name="20% - Ênfase3 13 3 2 2" xfId="8524" xr:uid="{00000000-0005-0000-0000-00008F000000}"/>
    <cellStyle name="20% - Ênfase3 13 3 3" xfId="7435" xr:uid="{00000000-0005-0000-0000-000090000000}"/>
    <cellStyle name="20% - Ênfase3 13 4" xfId="4906" xr:uid="{00000000-0005-0000-0000-000091000000}"/>
    <cellStyle name="20% - Ênfase3 13 4 2" xfId="8523" xr:uid="{00000000-0005-0000-0000-000092000000}"/>
    <cellStyle name="20% - Ênfase3 13 5" xfId="6346" xr:uid="{00000000-0005-0000-0000-000093000000}"/>
    <cellStyle name="20% - Ênfase3 14 2" xfId="269" xr:uid="{00000000-0005-0000-0000-000094000000}"/>
    <cellStyle name="20% - Ênfase3 15 2" xfId="270" xr:uid="{00000000-0005-0000-0000-000095000000}"/>
    <cellStyle name="20% - Ênfase3 16 2" xfId="271" xr:uid="{00000000-0005-0000-0000-000096000000}"/>
    <cellStyle name="20% - Ênfase3 17 2" xfId="272" xr:uid="{00000000-0005-0000-0000-000097000000}"/>
    <cellStyle name="20% - Ênfase3 2" xfId="273" xr:uid="{00000000-0005-0000-0000-000098000000}"/>
    <cellStyle name="20% - Ênfase3 2 2" xfId="274" xr:uid="{00000000-0005-0000-0000-000099000000}"/>
    <cellStyle name="20% - Ênfase3 3" xfId="275" xr:uid="{00000000-0005-0000-0000-00009A000000}"/>
    <cellStyle name="20% - Ênfase3 3 2" xfId="276" xr:uid="{00000000-0005-0000-0000-00009B000000}"/>
    <cellStyle name="20% - Ênfase3 4" xfId="277" xr:uid="{00000000-0005-0000-0000-00009C000000}"/>
    <cellStyle name="20% - Ênfase3 4 2" xfId="278" xr:uid="{00000000-0005-0000-0000-00009D000000}"/>
    <cellStyle name="20% - Ênfase3 5" xfId="279" xr:uid="{00000000-0005-0000-0000-00009E000000}"/>
    <cellStyle name="20% - Ênfase3 5 2" xfId="280" xr:uid="{00000000-0005-0000-0000-00009F000000}"/>
    <cellStyle name="20% - Ênfase3 6" xfId="281" xr:uid="{00000000-0005-0000-0000-0000A0000000}"/>
    <cellStyle name="20% - Ênfase3 6 2" xfId="282" xr:uid="{00000000-0005-0000-0000-0000A1000000}"/>
    <cellStyle name="20% - Ênfase3 7" xfId="283" xr:uid="{00000000-0005-0000-0000-0000A2000000}"/>
    <cellStyle name="20% - Ênfase3 7 2" xfId="284" xr:uid="{00000000-0005-0000-0000-0000A3000000}"/>
    <cellStyle name="20% - Ênfase3 8" xfId="285" xr:uid="{00000000-0005-0000-0000-0000A4000000}"/>
    <cellStyle name="20% - Ênfase3 8 2" xfId="286" xr:uid="{00000000-0005-0000-0000-0000A5000000}"/>
    <cellStyle name="20% - Ênfase3 9" xfId="287" xr:uid="{00000000-0005-0000-0000-0000A6000000}"/>
    <cellStyle name="20% - Ênfase3 9 2" xfId="288" xr:uid="{00000000-0005-0000-0000-0000A7000000}"/>
    <cellStyle name="20% - Ênfase4 10" xfId="289" xr:uid="{00000000-0005-0000-0000-0000A8000000}"/>
    <cellStyle name="20% - Ênfase4 10 2" xfId="290" xr:uid="{00000000-0005-0000-0000-0000A9000000}"/>
    <cellStyle name="20% - Ênfase4 10 3" xfId="3014" xr:uid="{00000000-0005-0000-0000-0000AA000000}"/>
    <cellStyle name="20% - Ênfase4 10 3 2" xfId="4909" xr:uid="{00000000-0005-0000-0000-0000AB000000}"/>
    <cellStyle name="20% - Ênfase4 10 3 2 2" xfId="8526" xr:uid="{00000000-0005-0000-0000-0000AC000000}"/>
    <cellStyle name="20% - Ênfase4 10 3 3" xfId="7425" xr:uid="{00000000-0005-0000-0000-0000AD000000}"/>
    <cellStyle name="20% - Ênfase4 10 4" xfId="4908" xr:uid="{00000000-0005-0000-0000-0000AE000000}"/>
    <cellStyle name="20% - Ênfase4 10 4 2" xfId="8525" xr:uid="{00000000-0005-0000-0000-0000AF000000}"/>
    <cellStyle name="20% - Ênfase4 10 5" xfId="6347" xr:uid="{00000000-0005-0000-0000-0000B0000000}"/>
    <cellStyle name="20% - Ênfase4 11" xfId="291" xr:uid="{00000000-0005-0000-0000-0000B1000000}"/>
    <cellStyle name="20% - Ênfase4 11 2" xfId="292" xr:uid="{00000000-0005-0000-0000-0000B2000000}"/>
    <cellStyle name="20% - Ênfase4 11 3" xfId="2873" xr:uid="{00000000-0005-0000-0000-0000B3000000}"/>
    <cellStyle name="20% - Ênfase4 11 3 2" xfId="4911" xr:uid="{00000000-0005-0000-0000-0000B4000000}"/>
    <cellStyle name="20% - Ênfase4 11 3 2 2" xfId="8528" xr:uid="{00000000-0005-0000-0000-0000B5000000}"/>
    <cellStyle name="20% - Ênfase4 11 3 3" xfId="7284" xr:uid="{00000000-0005-0000-0000-0000B6000000}"/>
    <cellStyle name="20% - Ênfase4 11 4" xfId="4910" xr:uid="{00000000-0005-0000-0000-0000B7000000}"/>
    <cellStyle name="20% - Ênfase4 11 4 2" xfId="8527" xr:uid="{00000000-0005-0000-0000-0000B8000000}"/>
    <cellStyle name="20% - Ênfase4 11 5" xfId="6348" xr:uid="{00000000-0005-0000-0000-0000B9000000}"/>
    <cellStyle name="20% - Ênfase4 12" xfId="293" xr:uid="{00000000-0005-0000-0000-0000BA000000}"/>
    <cellStyle name="20% - Ênfase4 12 2" xfId="294" xr:uid="{00000000-0005-0000-0000-0000BB000000}"/>
    <cellStyle name="20% - Ênfase4 12 3" xfId="3030" xr:uid="{00000000-0005-0000-0000-0000BC000000}"/>
    <cellStyle name="20% - Ênfase4 12 3 2" xfId="4913" xr:uid="{00000000-0005-0000-0000-0000BD000000}"/>
    <cellStyle name="20% - Ênfase4 12 3 2 2" xfId="8530" xr:uid="{00000000-0005-0000-0000-0000BE000000}"/>
    <cellStyle name="20% - Ênfase4 12 3 3" xfId="7441" xr:uid="{00000000-0005-0000-0000-0000BF000000}"/>
    <cellStyle name="20% - Ênfase4 12 4" xfId="4912" xr:uid="{00000000-0005-0000-0000-0000C0000000}"/>
    <cellStyle name="20% - Ênfase4 12 4 2" xfId="8529" xr:uid="{00000000-0005-0000-0000-0000C1000000}"/>
    <cellStyle name="20% - Ênfase4 12 5" xfId="6349" xr:uid="{00000000-0005-0000-0000-0000C2000000}"/>
    <cellStyle name="20% - Ênfase4 13" xfId="295" xr:uid="{00000000-0005-0000-0000-0000C3000000}"/>
    <cellStyle name="20% - Ênfase4 13 2" xfId="296" xr:uid="{00000000-0005-0000-0000-0000C4000000}"/>
    <cellStyle name="20% - Ênfase4 13 3" xfId="2982" xr:uid="{00000000-0005-0000-0000-0000C5000000}"/>
    <cellStyle name="20% - Ênfase4 13 3 2" xfId="4915" xr:uid="{00000000-0005-0000-0000-0000C6000000}"/>
    <cellStyle name="20% - Ênfase4 13 3 2 2" xfId="8532" xr:uid="{00000000-0005-0000-0000-0000C7000000}"/>
    <cellStyle name="20% - Ênfase4 13 3 3" xfId="7393" xr:uid="{00000000-0005-0000-0000-0000C8000000}"/>
    <cellStyle name="20% - Ênfase4 13 4" xfId="4914" xr:uid="{00000000-0005-0000-0000-0000C9000000}"/>
    <cellStyle name="20% - Ênfase4 13 4 2" xfId="8531" xr:uid="{00000000-0005-0000-0000-0000CA000000}"/>
    <cellStyle name="20% - Ênfase4 13 5" xfId="6350" xr:uid="{00000000-0005-0000-0000-0000CB000000}"/>
    <cellStyle name="20% - Ênfase4 14 2" xfId="297" xr:uid="{00000000-0005-0000-0000-0000CC000000}"/>
    <cellStyle name="20% - Ênfase4 15 2" xfId="298" xr:uid="{00000000-0005-0000-0000-0000CD000000}"/>
    <cellStyle name="20% - Ênfase4 16 2" xfId="299" xr:uid="{00000000-0005-0000-0000-0000CE000000}"/>
    <cellStyle name="20% - Ênfase4 17 2" xfId="300" xr:uid="{00000000-0005-0000-0000-0000CF000000}"/>
    <cellStyle name="20% - Ênfase4 2" xfId="301" xr:uid="{00000000-0005-0000-0000-0000D0000000}"/>
    <cellStyle name="20% - Ênfase4 2 2" xfId="302" xr:uid="{00000000-0005-0000-0000-0000D1000000}"/>
    <cellStyle name="20% - Ênfase4 3" xfId="303" xr:uid="{00000000-0005-0000-0000-0000D2000000}"/>
    <cellStyle name="20% - Ênfase4 3 2" xfId="304" xr:uid="{00000000-0005-0000-0000-0000D3000000}"/>
    <cellStyle name="20% - Ênfase4 4" xfId="305" xr:uid="{00000000-0005-0000-0000-0000D4000000}"/>
    <cellStyle name="20% - Ênfase4 4 2" xfId="306" xr:uid="{00000000-0005-0000-0000-0000D5000000}"/>
    <cellStyle name="20% - Ênfase4 5" xfId="307" xr:uid="{00000000-0005-0000-0000-0000D6000000}"/>
    <cellStyle name="20% - Ênfase4 5 2" xfId="308" xr:uid="{00000000-0005-0000-0000-0000D7000000}"/>
    <cellStyle name="20% - Ênfase4 6" xfId="309" xr:uid="{00000000-0005-0000-0000-0000D8000000}"/>
    <cellStyle name="20% - Ênfase4 6 2" xfId="310" xr:uid="{00000000-0005-0000-0000-0000D9000000}"/>
    <cellStyle name="20% - Ênfase4 7" xfId="311" xr:uid="{00000000-0005-0000-0000-0000DA000000}"/>
    <cellStyle name="20% - Ênfase4 7 2" xfId="312" xr:uid="{00000000-0005-0000-0000-0000DB000000}"/>
    <cellStyle name="20% - Ênfase4 8" xfId="313" xr:uid="{00000000-0005-0000-0000-0000DC000000}"/>
    <cellStyle name="20% - Ênfase4 8 2" xfId="314" xr:uid="{00000000-0005-0000-0000-0000DD000000}"/>
    <cellStyle name="20% - Ênfase4 9" xfId="315" xr:uid="{00000000-0005-0000-0000-0000DE000000}"/>
    <cellStyle name="20% - Ênfase4 9 2" xfId="316" xr:uid="{00000000-0005-0000-0000-0000DF000000}"/>
    <cellStyle name="20% - Ênfase5 10" xfId="317" xr:uid="{00000000-0005-0000-0000-0000E0000000}"/>
    <cellStyle name="20% - Ênfase5 10 2" xfId="318" xr:uid="{00000000-0005-0000-0000-0000E1000000}"/>
    <cellStyle name="20% - Ênfase5 10 3" xfId="2905" xr:uid="{00000000-0005-0000-0000-0000E2000000}"/>
    <cellStyle name="20% - Ênfase5 10 3 2" xfId="4917" xr:uid="{00000000-0005-0000-0000-0000E3000000}"/>
    <cellStyle name="20% - Ênfase5 10 3 2 2" xfId="8534" xr:uid="{00000000-0005-0000-0000-0000E4000000}"/>
    <cellStyle name="20% - Ênfase5 10 3 3" xfId="7316" xr:uid="{00000000-0005-0000-0000-0000E5000000}"/>
    <cellStyle name="20% - Ênfase5 10 4" xfId="4916" xr:uid="{00000000-0005-0000-0000-0000E6000000}"/>
    <cellStyle name="20% - Ênfase5 10 4 2" xfId="8533" xr:uid="{00000000-0005-0000-0000-0000E7000000}"/>
    <cellStyle name="20% - Ênfase5 10 5" xfId="6351" xr:uid="{00000000-0005-0000-0000-0000E8000000}"/>
    <cellStyle name="20% - Ênfase5 11" xfId="319" xr:uid="{00000000-0005-0000-0000-0000E9000000}"/>
    <cellStyle name="20% - Ênfase5 11 2" xfId="320" xr:uid="{00000000-0005-0000-0000-0000EA000000}"/>
    <cellStyle name="20% - Ênfase5 11 3" xfId="3052" xr:uid="{00000000-0005-0000-0000-0000EB000000}"/>
    <cellStyle name="20% - Ênfase5 11 3 2" xfId="4919" xr:uid="{00000000-0005-0000-0000-0000EC000000}"/>
    <cellStyle name="20% - Ênfase5 11 3 2 2" xfId="8536" xr:uid="{00000000-0005-0000-0000-0000ED000000}"/>
    <cellStyle name="20% - Ênfase5 11 3 3" xfId="7463" xr:uid="{00000000-0005-0000-0000-0000EE000000}"/>
    <cellStyle name="20% - Ênfase5 11 4" xfId="4918" xr:uid="{00000000-0005-0000-0000-0000EF000000}"/>
    <cellStyle name="20% - Ênfase5 11 4 2" xfId="8535" xr:uid="{00000000-0005-0000-0000-0000F0000000}"/>
    <cellStyle name="20% - Ênfase5 11 5" xfId="6352" xr:uid="{00000000-0005-0000-0000-0000F1000000}"/>
    <cellStyle name="20% - Ênfase5 12" xfId="321" xr:uid="{00000000-0005-0000-0000-0000F2000000}"/>
    <cellStyle name="20% - Ênfase5 12 2" xfId="322" xr:uid="{00000000-0005-0000-0000-0000F3000000}"/>
    <cellStyle name="20% - Ênfase5 12 3" xfId="3053" xr:uid="{00000000-0005-0000-0000-0000F4000000}"/>
    <cellStyle name="20% - Ênfase5 12 3 2" xfId="4921" xr:uid="{00000000-0005-0000-0000-0000F5000000}"/>
    <cellStyle name="20% - Ênfase5 12 3 2 2" xfId="8538" xr:uid="{00000000-0005-0000-0000-0000F6000000}"/>
    <cellStyle name="20% - Ênfase5 12 3 3" xfId="7464" xr:uid="{00000000-0005-0000-0000-0000F7000000}"/>
    <cellStyle name="20% - Ênfase5 12 4" xfId="4920" xr:uid="{00000000-0005-0000-0000-0000F8000000}"/>
    <cellStyle name="20% - Ênfase5 12 4 2" xfId="8537" xr:uid="{00000000-0005-0000-0000-0000F9000000}"/>
    <cellStyle name="20% - Ênfase5 12 5" xfId="6353" xr:uid="{00000000-0005-0000-0000-0000FA000000}"/>
    <cellStyle name="20% - Ênfase5 13" xfId="323" xr:uid="{00000000-0005-0000-0000-0000FB000000}"/>
    <cellStyle name="20% - Ênfase5 13 2" xfId="324" xr:uid="{00000000-0005-0000-0000-0000FC000000}"/>
    <cellStyle name="20% - Ênfase5 13 3" xfId="3054" xr:uid="{00000000-0005-0000-0000-0000FD000000}"/>
    <cellStyle name="20% - Ênfase5 13 3 2" xfId="4923" xr:uid="{00000000-0005-0000-0000-0000FE000000}"/>
    <cellStyle name="20% - Ênfase5 13 3 2 2" xfId="8540" xr:uid="{00000000-0005-0000-0000-0000FF000000}"/>
    <cellStyle name="20% - Ênfase5 13 3 3" xfId="7465" xr:uid="{00000000-0005-0000-0000-000000010000}"/>
    <cellStyle name="20% - Ênfase5 13 4" xfId="4922" xr:uid="{00000000-0005-0000-0000-000001010000}"/>
    <cellStyle name="20% - Ênfase5 13 4 2" xfId="8539" xr:uid="{00000000-0005-0000-0000-000002010000}"/>
    <cellStyle name="20% - Ênfase5 13 5" xfId="6354" xr:uid="{00000000-0005-0000-0000-000003010000}"/>
    <cellStyle name="20% - Ênfase5 14 2" xfId="325" xr:uid="{00000000-0005-0000-0000-000004010000}"/>
    <cellStyle name="20% - Ênfase5 15 2" xfId="326" xr:uid="{00000000-0005-0000-0000-000005010000}"/>
    <cellStyle name="20% - Ênfase5 16 2" xfId="327" xr:uid="{00000000-0005-0000-0000-000006010000}"/>
    <cellStyle name="20% - Ênfase5 17 2" xfId="328" xr:uid="{00000000-0005-0000-0000-000007010000}"/>
    <cellStyle name="20% - Ênfase5 2" xfId="329" xr:uid="{00000000-0005-0000-0000-000008010000}"/>
    <cellStyle name="20% - Ênfase5 2 2" xfId="330" xr:uid="{00000000-0005-0000-0000-000009010000}"/>
    <cellStyle name="20% - Ênfase5 3" xfId="331" xr:uid="{00000000-0005-0000-0000-00000A010000}"/>
    <cellStyle name="20% - Ênfase5 3 2" xfId="332" xr:uid="{00000000-0005-0000-0000-00000B010000}"/>
    <cellStyle name="20% - Ênfase5 4" xfId="333" xr:uid="{00000000-0005-0000-0000-00000C010000}"/>
    <cellStyle name="20% - Ênfase5 4 2" xfId="334" xr:uid="{00000000-0005-0000-0000-00000D010000}"/>
    <cellStyle name="20% - Ênfase5 5" xfId="335" xr:uid="{00000000-0005-0000-0000-00000E010000}"/>
    <cellStyle name="20% - Ênfase5 5 2" xfId="336" xr:uid="{00000000-0005-0000-0000-00000F010000}"/>
    <cellStyle name="20% - Ênfase5 6" xfId="337" xr:uid="{00000000-0005-0000-0000-000010010000}"/>
    <cellStyle name="20% - Ênfase5 6 2" xfId="338" xr:uid="{00000000-0005-0000-0000-000011010000}"/>
    <cellStyle name="20% - Ênfase5 7" xfId="339" xr:uid="{00000000-0005-0000-0000-000012010000}"/>
    <cellStyle name="20% - Ênfase5 7 2" xfId="340" xr:uid="{00000000-0005-0000-0000-000013010000}"/>
    <cellStyle name="20% - Ênfase5 8" xfId="341" xr:uid="{00000000-0005-0000-0000-000014010000}"/>
    <cellStyle name="20% - Ênfase5 8 2" xfId="342" xr:uid="{00000000-0005-0000-0000-000015010000}"/>
    <cellStyle name="20% - Ênfase5 9" xfId="343" xr:uid="{00000000-0005-0000-0000-000016010000}"/>
    <cellStyle name="20% - Ênfase5 9 2" xfId="344" xr:uid="{00000000-0005-0000-0000-000017010000}"/>
    <cellStyle name="20% - Ênfase6 10" xfId="345" xr:uid="{00000000-0005-0000-0000-000018010000}"/>
    <cellStyle name="20% - Ênfase6 10 2" xfId="346" xr:uid="{00000000-0005-0000-0000-000019010000}"/>
    <cellStyle name="20% - Ênfase6 10 3" xfId="3055" xr:uid="{00000000-0005-0000-0000-00001A010000}"/>
    <cellStyle name="20% - Ênfase6 10 3 2" xfId="4925" xr:uid="{00000000-0005-0000-0000-00001B010000}"/>
    <cellStyle name="20% - Ênfase6 10 3 2 2" xfId="8542" xr:uid="{00000000-0005-0000-0000-00001C010000}"/>
    <cellStyle name="20% - Ênfase6 10 3 3" xfId="7466" xr:uid="{00000000-0005-0000-0000-00001D010000}"/>
    <cellStyle name="20% - Ênfase6 10 4" xfId="4924" xr:uid="{00000000-0005-0000-0000-00001E010000}"/>
    <cellStyle name="20% - Ênfase6 10 4 2" xfId="8541" xr:uid="{00000000-0005-0000-0000-00001F010000}"/>
    <cellStyle name="20% - Ênfase6 10 5" xfId="6355" xr:uid="{00000000-0005-0000-0000-000020010000}"/>
    <cellStyle name="20% - Ênfase6 11" xfId="347" xr:uid="{00000000-0005-0000-0000-000021010000}"/>
    <cellStyle name="20% - Ênfase6 11 2" xfId="348" xr:uid="{00000000-0005-0000-0000-000022010000}"/>
    <cellStyle name="20% - Ênfase6 11 3" xfId="3056" xr:uid="{00000000-0005-0000-0000-000023010000}"/>
    <cellStyle name="20% - Ênfase6 11 3 2" xfId="4927" xr:uid="{00000000-0005-0000-0000-000024010000}"/>
    <cellStyle name="20% - Ênfase6 11 3 2 2" xfId="8544" xr:uid="{00000000-0005-0000-0000-000025010000}"/>
    <cellStyle name="20% - Ênfase6 11 3 3" xfId="7467" xr:uid="{00000000-0005-0000-0000-000026010000}"/>
    <cellStyle name="20% - Ênfase6 11 4" xfId="4926" xr:uid="{00000000-0005-0000-0000-000027010000}"/>
    <cellStyle name="20% - Ênfase6 11 4 2" xfId="8543" xr:uid="{00000000-0005-0000-0000-000028010000}"/>
    <cellStyle name="20% - Ênfase6 11 5" xfId="6356" xr:uid="{00000000-0005-0000-0000-000029010000}"/>
    <cellStyle name="20% - Ênfase6 12" xfId="349" xr:uid="{00000000-0005-0000-0000-00002A010000}"/>
    <cellStyle name="20% - Ênfase6 12 2" xfId="350" xr:uid="{00000000-0005-0000-0000-00002B010000}"/>
    <cellStyle name="20% - Ênfase6 12 3" xfId="3057" xr:uid="{00000000-0005-0000-0000-00002C010000}"/>
    <cellStyle name="20% - Ênfase6 12 3 2" xfId="4929" xr:uid="{00000000-0005-0000-0000-00002D010000}"/>
    <cellStyle name="20% - Ênfase6 12 3 2 2" xfId="8546" xr:uid="{00000000-0005-0000-0000-00002E010000}"/>
    <cellStyle name="20% - Ênfase6 12 3 3" xfId="7468" xr:uid="{00000000-0005-0000-0000-00002F010000}"/>
    <cellStyle name="20% - Ênfase6 12 4" xfId="4928" xr:uid="{00000000-0005-0000-0000-000030010000}"/>
    <cellStyle name="20% - Ênfase6 12 4 2" xfId="8545" xr:uid="{00000000-0005-0000-0000-000031010000}"/>
    <cellStyle name="20% - Ênfase6 12 5" xfId="6357" xr:uid="{00000000-0005-0000-0000-000032010000}"/>
    <cellStyle name="20% - Ênfase6 13" xfId="351" xr:uid="{00000000-0005-0000-0000-000033010000}"/>
    <cellStyle name="20% - Ênfase6 13 2" xfId="352" xr:uid="{00000000-0005-0000-0000-000034010000}"/>
    <cellStyle name="20% - Ênfase6 13 3" xfId="3058" xr:uid="{00000000-0005-0000-0000-000035010000}"/>
    <cellStyle name="20% - Ênfase6 13 3 2" xfId="4931" xr:uid="{00000000-0005-0000-0000-000036010000}"/>
    <cellStyle name="20% - Ênfase6 13 3 2 2" xfId="8548" xr:uid="{00000000-0005-0000-0000-000037010000}"/>
    <cellStyle name="20% - Ênfase6 13 3 3" xfId="7469" xr:uid="{00000000-0005-0000-0000-000038010000}"/>
    <cellStyle name="20% - Ênfase6 13 4" xfId="4930" xr:uid="{00000000-0005-0000-0000-000039010000}"/>
    <cellStyle name="20% - Ênfase6 13 4 2" xfId="8547" xr:uid="{00000000-0005-0000-0000-00003A010000}"/>
    <cellStyle name="20% - Ênfase6 13 5" xfId="6358" xr:uid="{00000000-0005-0000-0000-00003B010000}"/>
    <cellStyle name="20% - Ênfase6 14 2" xfId="353" xr:uid="{00000000-0005-0000-0000-00003C010000}"/>
    <cellStyle name="20% - Ênfase6 15 2" xfId="354" xr:uid="{00000000-0005-0000-0000-00003D010000}"/>
    <cellStyle name="20% - Ênfase6 16 2" xfId="355" xr:uid="{00000000-0005-0000-0000-00003E010000}"/>
    <cellStyle name="20% - Ênfase6 17 2" xfId="356" xr:uid="{00000000-0005-0000-0000-00003F010000}"/>
    <cellStyle name="20% - Ênfase6 2" xfId="357" xr:uid="{00000000-0005-0000-0000-000040010000}"/>
    <cellStyle name="20% - Ênfase6 2 2" xfId="358" xr:uid="{00000000-0005-0000-0000-000041010000}"/>
    <cellStyle name="20% - Ênfase6 3" xfId="359" xr:uid="{00000000-0005-0000-0000-000042010000}"/>
    <cellStyle name="20% - Ênfase6 3 2" xfId="360" xr:uid="{00000000-0005-0000-0000-000043010000}"/>
    <cellStyle name="20% - Ênfase6 4" xfId="361" xr:uid="{00000000-0005-0000-0000-000044010000}"/>
    <cellStyle name="20% - Ênfase6 4 2" xfId="362" xr:uid="{00000000-0005-0000-0000-000045010000}"/>
    <cellStyle name="20% - Ênfase6 5" xfId="363" xr:uid="{00000000-0005-0000-0000-000046010000}"/>
    <cellStyle name="20% - Ênfase6 5 2" xfId="364" xr:uid="{00000000-0005-0000-0000-000047010000}"/>
    <cellStyle name="20% - Ênfase6 6" xfId="365" xr:uid="{00000000-0005-0000-0000-000048010000}"/>
    <cellStyle name="20% - Ênfase6 6 2" xfId="366" xr:uid="{00000000-0005-0000-0000-000049010000}"/>
    <cellStyle name="20% - Ênfase6 7" xfId="367" xr:uid="{00000000-0005-0000-0000-00004A010000}"/>
    <cellStyle name="20% - Ênfase6 7 2" xfId="368" xr:uid="{00000000-0005-0000-0000-00004B010000}"/>
    <cellStyle name="20% - Ênfase6 8" xfId="369" xr:uid="{00000000-0005-0000-0000-00004C010000}"/>
    <cellStyle name="20% - Ênfase6 8 2" xfId="370" xr:uid="{00000000-0005-0000-0000-00004D010000}"/>
    <cellStyle name="20% - Ênfase6 9" xfId="371" xr:uid="{00000000-0005-0000-0000-00004E010000}"/>
    <cellStyle name="20% - Ênfase6 9 2" xfId="372" xr:uid="{00000000-0005-0000-0000-00004F010000}"/>
    <cellStyle name="40% - Ênfase1 10" xfId="373" xr:uid="{00000000-0005-0000-0000-000050010000}"/>
    <cellStyle name="40% - Ênfase1 10 2" xfId="374" xr:uid="{00000000-0005-0000-0000-000051010000}"/>
    <cellStyle name="40% - Ênfase1 10 3" xfId="3059" xr:uid="{00000000-0005-0000-0000-000052010000}"/>
    <cellStyle name="40% - Ênfase1 10 3 2" xfId="4933" xr:uid="{00000000-0005-0000-0000-000053010000}"/>
    <cellStyle name="40% - Ênfase1 10 3 2 2" xfId="8550" xr:uid="{00000000-0005-0000-0000-000054010000}"/>
    <cellStyle name="40% - Ênfase1 10 3 3" xfId="7470" xr:uid="{00000000-0005-0000-0000-000055010000}"/>
    <cellStyle name="40% - Ênfase1 10 4" xfId="4932" xr:uid="{00000000-0005-0000-0000-000056010000}"/>
    <cellStyle name="40% - Ênfase1 10 4 2" xfId="8549" xr:uid="{00000000-0005-0000-0000-000057010000}"/>
    <cellStyle name="40% - Ênfase1 10 5" xfId="6359" xr:uid="{00000000-0005-0000-0000-000058010000}"/>
    <cellStyle name="40% - Ênfase1 11" xfId="375" xr:uid="{00000000-0005-0000-0000-000059010000}"/>
    <cellStyle name="40% - Ênfase1 11 2" xfId="376" xr:uid="{00000000-0005-0000-0000-00005A010000}"/>
    <cellStyle name="40% - Ênfase1 11 3" xfId="3060" xr:uid="{00000000-0005-0000-0000-00005B010000}"/>
    <cellStyle name="40% - Ênfase1 11 3 2" xfId="4935" xr:uid="{00000000-0005-0000-0000-00005C010000}"/>
    <cellStyle name="40% - Ênfase1 11 3 2 2" xfId="8552" xr:uid="{00000000-0005-0000-0000-00005D010000}"/>
    <cellStyle name="40% - Ênfase1 11 3 3" xfId="7471" xr:uid="{00000000-0005-0000-0000-00005E010000}"/>
    <cellStyle name="40% - Ênfase1 11 4" xfId="4934" xr:uid="{00000000-0005-0000-0000-00005F010000}"/>
    <cellStyle name="40% - Ênfase1 11 4 2" xfId="8551" xr:uid="{00000000-0005-0000-0000-000060010000}"/>
    <cellStyle name="40% - Ênfase1 11 5" xfId="6360" xr:uid="{00000000-0005-0000-0000-000061010000}"/>
    <cellStyle name="40% - Ênfase1 12" xfId="377" xr:uid="{00000000-0005-0000-0000-000062010000}"/>
    <cellStyle name="40% - Ênfase1 12 2" xfId="378" xr:uid="{00000000-0005-0000-0000-000063010000}"/>
    <cellStyle name="40% - Ênfase1 12 3" xfId="3061" xr:uid="{00000000-0005-0000-0000-000064010000}"/>
    <cellStyle name="40% - Ênfase1 12 3 2" xfId="4937" xr:uid="{00000000-0005-0000-0000-000065010000}"/>
    <cellStyle name="40% - Ênfase1 12 3 2 2" xfId="8554" xr:uid="{00000000-0005-0000-0000-000066010000}"/>
    <cellStyle name="40% - Ênfase1 12 3 3" xfId="7472" xr:uid="{00000000-0005-0000-0000-000067010000}"/>
    <cellStyle name="40% - Ênfase1 12 4" xfId="4936" xr:uid="{00000000-0005-0000-0000-000068010000}"/>
    <cellStyle name="40% - Ênfase1 12 4 2" xfId="8553" xr:uid="{00000000-0005-0000-0000-000069010000}"/>
    <cellStyle name="40% - Ênfase1 12 5" xfId="6361" xr:uid="{00000000-0005-0000-0000-00006A010000}"/>
    <cellStyle name="40% - Ênfase1 13" xfId="379" xr:uid="{00000000-0005-0000-0000-00006B010000}"/>
    <cellStyle name="40% - Ênfase1 13 2" xfId="380" xr:uid="{00000000-0005-0000-0000-00006C010000}"/>
    <cellStyle name="40% - Ênfase1 13 3" xfId="3062" xr:uid="{00000000-0005-0000-0000-00006D010000}"/>
    <cellStyle name="40% - Ênfase1 13 3 2" xfId="4939" xr:uid="{00000000-0005-0000-0000-00006E010000}"/>
    <cellStyle name="40% - Ênfase1 13 3 2 2" xfId="8556" xr:uid="{00000000-0005-0000-0000-00006F010000}"/>
    <cellStyle name="40% - Ênfase1 13 3 3" xfId="7473" xr:uid="{00000000-0005-0000-0000-000070010000}"/>
    <cellStyle name="40% - Ênfase1 13 4" xfId="4938" xr:uid="{00000000-0005-0000-0000-000071010000}"/>
    <cellStyle name="40% - Ênfase1 13 4 2" xfId="8555" xr:uid="{00000000-0005-0000-0000-000072010000}"/>
    <cellStyle name="40% - Ênfase1 13 5" xfId="6362" xr:uid="{00000000-0005-0000-0000-000073010000}"/>
    <cellStyle name="40% - Ênfase1 14 2" xfId="381" xr:uid="{00000000-0005-0000-0000-000074010000}"/>
    <cellStyle name="40% - Ênfase1 15 2" xfId="382" xr:uid="{00000000-0005-0000-0000-000075010000}"/>
    <cellStyle name="40% - Ênfase1 16 2" xfId="383" xr:uid="{00000000-0005-0000-0000-000076010000}"/>
    <cellStyle name="40% - Ênfase1 17 2" xfId="384" xr:uid="{00000000-0005-0000-0000-000077010000}"/>
    <cellStyle name="40% - Ênfase1 2" xfId="385" xr:uid="{00000000-0005-0000-0000-000078010000}"/>
    <cellStyle name="40% - Ênfase1 2 2" xfId="386" xr:uid="{00000000-0005-0000-0000-000079010000}"/>
    <cellStyle name="40% - Ênfase1 3" xfId="387" xr:uid="{00000000-0005-0000-0000-00007A010000}"/>
    <cellStyle name="40% - Ênfase1 3 2" xfId="388" xr:uid="{00000000-0005-0000-0000-00007B010000}"/>
    <cellStyle name="40% - Ênfase1 4" xfId="389" xr:uid="{00000000-0005-0000-0000-00007C010000}"/>
    <cellStyle name="40% - Ênfase1 4 2" xfId="390" xr:uid="{00000000-0005-0000-0000-00007D010000}"/>
    <cellStyle name="40% - Ênfase1 5" xfId="391" xr:uid="{00000000-0005-0000-0000-00007E010000}"/>
    <cellStyle name="40% - Ênfase1 5 2" xfId="392" xr:uid="{00000000-0005-0000-0000-00007F010000}"/>
    <cellStyle name="40% - Ênfase1 6" xfId="393" xr:uid="{00000000-0005-0000-0000-000080010000}"/>
    <cellStyle name="40% - Ênfase1 6 2" xfId="394" xr:uid="{00000000-0005-0000-0000-000081010000}"/>
    <cellStyle name="40% - Ênfase1 7" xfId="395" xr:uid="{00000000-0005-0000-0000-000082010000}"/>
    <cellStyle name="40% - Ênfase1 7 2" xfId="396" xr:uid="{00000000-0005-0000-0000-000083010000}"/>
    <cellStyle name="40% - Ênfase1 8" xfId="397" xr:uid="{00000000-0005-0000-0000-000084010000}"/>
    <cellStyle name="40% - Ênfase1 8 2" xfId="398" xr:uid="{00000000-0005-0000-0000-000085010000}"/>
    <cellStyle name="40% - Ênfase1 9" xfId="399" xr:uid="{00000000-0005-0000-0000-000086010000}"/>
    <cellStyle name="40% - Ênfase1 9 2" xfId="400" xr:uid="{00000000-0005-0000-0000-000087010000}"/>
    <cellStyle name="40% - Ênfase2 10" xfId="401" xr:uid="{00000000-0005-0000-0000-000088010000}"/>
    <cellStyle name="40% - Ênfase2 10 2" xfId="402" xr:uid="{00000000-0005-0000-0000-000089010000}"/>
    <cellStyle name="40% - Ênfase2 10 3" xfId="3063" xr:uid="{00000000-0005-0000-0000-00008A010000}"/>
    <cellStyle name="40% - Ênfase2 10 3 2" xfId="4941" xr:uid="{00000000-0005-0000-0000-00008B010000}"/>
    <cellStyle name="40% - Ênfase2 10 3 2 2" xfId="8558" xr:uid="{00000000-0005-0000-0000-00008C010000}"/>
    <cellStyle name="40% - Ênfase2 10 3 3" xfId="7474" xr:uid="{00000000-0005-0000-0000-00008D010000}"/>
    <cellStyle name="40% - Ênfase2 10 4" xfId="4940" xr:uid="{00000000-0005-0000-0000-00008E010000}"/>
    <cellStyle name="40% - Ênfase2 10 4 2" xfId="8557" xr:uid="{00000000-0005-0000-0000-00008F010000}"/>
    <cellStyle name="40% - Ênfase2 10 5" xfId="6363" xr:uid="{00000000-0005-0000-0000-000090010000}"/>
    <cellStyle name="40% - Ênfase2 11" xfId="403" xr:uid="{00000000-0005-0000-0000-000091010000}"/>
    <cellStyle name="40% - Ênfase2 11 2" xfId="404" xr:uid="{00000000-0005-0000-0000-000092010000}"/>
    <cellStyle name="40% - Ênfase2 11 3" xfId="3064" xr:uid="{00000000-0005-0000-0000-000093010000}"/>
    <cellStyle name="40% - Ênfase2 11 3 2" xfId="4943" xr:uid="{00000000-0005-0000-0000-000094010000}"/>
    <cellStyle name="40% - Ênfase2 11 3 2 2" xfId="8560" xr:uid="{00000000-0005-0000-0000-000095010000}"/>
    <cellStyle name="40% - Ênfase2 11 3 3" xfId="7475" xr:uid="{00000000-0005-0000-0000-000096010000}"/>
    <cellStyle name="40% - Ênfase2 11 4" xfId="4942" xr:uid="{00000000-0005-0000-0000-000097010000}"/>
    <cellStyle name="40% - Ênfase2 11 4 2" xfId="8559" xr:uid="{00000000-0005-0000-0000-000098010000}"/>
    <cellStyle name="40% - Ênfase2 11 5" xfId="6364" xr:uid="{00000000-0005-0000-0000-000099010000}"/>
    <cellStyle name="40% - Ênfase2 12" xfId="405" xr:uid="{00000000-0005-0000-0000-00009A010000}"/>
    <cellStyle name="40% - Ênfase2 12 2" xfId="406" xr:uid="{00000000-0005-0000-0000-00009B010000}"/>
    <cellStyle name="40% - Ênfase2 12 3" xfId="3065" xr:uid="{00000000-0005-0000-0000-00009C010000}"/>
    <cellStyle name="40% - Ênfase2 12 3 2" xfId="4945" xr:uid="{00000000-0005-0000-0000-00009D010000}"/>
    <cellStyle name="40% - Ênfase2 12 3 2 2" xfId="8562" xr:uid="{00000000-0005-0000-0000-00009E010000}"/>
    <cellStyle name="40% - Ênfase2 12 3 3" xfId="7476" xr:uid="{00000000-0005-0000-0000-00009F010000}"/>
    <cellStyle name="40% - Ênfase2 12 4" xfId="4944" xr:uid="{00000000-0005-0000-0000-0000A0010000}"/>
    <cellStyle name="40% - Ênfase2 12 4 2" xfId="8561" xr:uid="{00000000-0005-0000-0000-0000A1010000}"/>
    <cellStyle name="40% - Ênfase2 12 5" xfId="6365" xr:uid="{00000000-0005-0000-0000-0000A2010000}"/>
    <cellStyle name="40% - Ênfase2 13" xfId="407" xr:uid="{00000000-0005-0000-0000-0000A3010000}"/>
    <cellStyle name="40% - Ênfase2 13 2" xfId="408" xr:uid="{00000000-0005-0000-0000-0000A4010000}"/>
    <cellStyle name="40% - Ênfase2 13 3" xfId="3066" xr:uid="{00000000-0005-0000-0000-0000A5010000}"/>
    <cellStyle name="40% - Ênfase2 13 3 2" xfId="4947" xr:uid="{00000000-0005-0000-0000-0000A6010000}"/>
    <cellStyle name="40% - Ênfase2 13 3 2 2" xfId="8564" xr:uid="{00000000-0005-0000-0000-0000A7010000}"/>
    <cellStyle name="40% - Ênfase2 13 3 3" xfId="7477" xr:uid="{00000000-0005-0000-0000-0000A8010000}"/>
    <cellStyle name="40% - Ênfase2 13 4" xfId="4946" xr:uid="{00000000-0005-0000-0000-0000A9010000}"/>
    <cellStyle name="40% - Ênfase2 13 4 2" xfId="8563" xr:uid="{00000000-0005-0000-0000-0000AA010000}"/>
    <cellStyle name="40% - Ênfase2 13 5" xfId="6366" xr:uid="{00000000-0005-0000-0000-0000AB010000}"/>
    <cellStyle name="40% - Ênfase2 14 2" xfId="409" xr:uid="{00000000-0005-0000-0000-0000AC010000}"/>
    <cellStyle name="40% - Ênfase2 15 2" xfId="410" xr:uid="{00000000-0005-0000-0000-0000AD010000}"/>
    <cellStyle name="40% - Ênfase2 16 2" xfId="411" xr:uid="{00000000-0005-0000-0000-0000AE010000}"/>
    <cellStyle name="40% - Ênfase2 17 2" xfId="412" xr:uid="{00000000-0005-0000-0000-0000AF010000}"/>
    <cellStyle name="40% - Ênfase2 2" xfId="413" xr:uid="{00000000-0005-0000-0000-0000B0010000}"/>
    <cellStyle name="40% - Ênfase2 2 2" xfId="414" xr:uid="{00000000-0005-0000-0000-0000B1010000}"/>
    <cellStyle name="40% - Ênfase2 3" xfId="415" xr:uid="{00000000-0005-0000-0000-0000B2010000}"/>
    <cellStyle name="40% - Ênfase2 3 2" xfId="416" xr:uid="{00000000-0005-0000-0000-0000B3010000}"/>
    <cellStyle name="40% - Ênfase2 4" xfId="417" xr:uid="{00000000-0005-0000-0000-0000B4010000}"/>
    <cellStyle name="40% - Ênfase2 4 2" xfId="418" xr:uid="{00000000-0005-0000-0000-0000B5010000}"/>
    <cellStyle name="40% - Ênfase2 5" xfId="419" xr:uid="{00000000-0005-0000-0000-0000B6010000}"/>
    <cellStyle name="40% - Ênfase2 5 2" xfId="420" xr:uid="{00000000-0005-0000-0000-0000B7010000}"/>
    <cellStyle name="40% - Ênfase2 6" xfId="421" xr:uid="{00000000-0005-0000-0000-0000B8010000}"/>
    <cellStyle name="40% - Ênfase2 6 2" xfId="422" xr:uid="{00000000-0005-0000-0000-0000B9010000}"/>
    <cellStyle name="40% - Ênfase2 7" xfId="423" xr:uid="{00000000-0005-0000-0000-0000BA010000}"/>
    <cellStyle name="40% - Ênfase2 7 2" xfId="424" xr:uid="{00000000-0005-0000-0000-0000BB010000}"/>
    <cellStyle name="40% - Ênfase2 8" xfId="425" xr:uid="{00000000-0005-0000-0000-0000BC010000}"/>
    <cellStyle name="40% - Ênfase2 8 2" xfId="426" xr:uid="{00000000-0005-0000-0000-0000BD010000}"/>
    <cellStyle name="40% - Ênfase2 9" xfId="427" xr:uid="{00000000-0005-0000-0000-0000BE010000}"/>
    <cellStyle name="40% - Ênfase2 9 2" xfId="428" xr:uid="{00000000-0005-0000-0000-0000BF010000}"/>
    <cellStyle name="40% - Ênfase3 10" xfId="429" xr:uid="{00000000-0005-0000-0000-0000C0010000}"/>
    <cellStyle name="40% - Ênfase3 10 2" xfId="430" xr:uid="{00000000-0005-0000-0000-0000C1010000}"/>
    <cellStyle name="40% - Ênfase3 10 3" xfId="3067" xr:uid="{00000000-0005-0000-0000-0000C2010000}"/>
    <cellStyle name="40% - Ênfase3 10 3 2" xfId="4949" xr:uid="{00000000-0005-0000-0000-0000C3010000}"/>
    <cellStyle name="40% - Ênfase3 10 3 2 2" xfId="8566" xr:uid="{00000000-0005-0000-0000-0000C4010000}"/>
    <cellStyle name="40% - Ênfase3 10 3 3" xfId="7478" xr:uid="{00000000-0005-0000-0000-0000C5010000}"/>
    <cellStyle name="40% - Ênfase3 10 4" xfId="4948" xr:uid="{00000000-0005-0000-0000-0000C6010000}"/>
    <cellStyle name="40% - Ênfase3 10 4 2" xfId="8565" xr:uid="{00000000-0005-0000-0000-0000C7010000}"/>
    <cellStyle name="40% - Ênfase3 10 5" xfId="6367" xr:uid="{00000000-0005-0000-0000-0000C8010000}"/>
    <cellStyle name="40% - Ênfase3 11" xfId="431" xr:uid="{00000000-0005-0000-0000-0000C9010000}"/>
    <cellStyle name="40% - Ênfase3 11 2" xfId="432" xr:uid="{00000000-0005-0000-0000-0000CA010000}"/>
    <cellStyle name="40% - Ênfase3 11 3" xfId="3068" xr:uid="{00000000-0005-0000-0000-0000CB010000}"/>
    <cellStyle name="40% - Ênfase3 11 3 2" xfId="4951" xr:uid="{00000000-0005-0000-0000-0000CC010000}"/>
    <cellStyle name="40% - Ênfase3 11 3 2 2" xfId="8568" xr:uid="{00000000-0005-0000-0000-0000CD010000}"/>
    <cellStyle name="40% - Ênfase3 11 3 3" xfId="7479" xr:uid="{00000000-0005-0000-0000-0000CE010000}"/>
    <cellStyle name="40% - Ênfase3 11 4" xfId="4950" xr:uid="{00000000-0005-0000-0000-0000CF010000}"/>
    <cellStyle name="40% - Ênfase3 11 4 2" xfId="8567" xr:uid="{00000000-0005-0000-0000-0000D0010000}"/>
    <cellStyle name="40% - Ênfase3 11 5" xfId="6368" xr:uid="{00000000-0005-0000-0000-0000D1010000}"/>
    <cellStyle name="40% - Ênfase3 12" xfId="433" xr:uid="{00000000-0005-0000-0000-0000D2010000}"/>
    <cellStyle name="40% - Ênfase3 12 2" xfId="434" xr:uid="{00000000-0005-0000-0000-0000D3010000}"/>
    <cellStyle name="40% - Ênfase3 12 3" xfId="3069" xr:uid="{00000000-0005-0000-0000-0000D4010000}"/>
    <cellStyle name="40% - Ênfase3 12 3 2" xfId="4953" xr:uid="{00000000-0005-0000-0000-0000D5010000}"/>
    <cellStyle name="40% - Ênfase3 12 3 2 2" xfId="8570" xr:uid="{00000000-0005-0000-0000-0000D6010000}"/>
    <cellStyle name="40% - Ênfase3 12 3 3" xfId="7480" xr:uid="{00000000-0005-0000-0000-0000D7010000}"/>
    <cellStyle name="40% - Ênfase3 12 4" xfId="4952" xr:uid="{00000000-0005-0000-0000-0000D8010000}"/>
    <cellStyle name="40% - Ênfase3 12 4 2" xfId="8569" xr:uid="{00000000-0005-0000-0000-0000D9010000}"/>
    <cellStyle name="40% - Ênfase3 12 5" xfId="6369" xr:uid="{00000000-0005-0000-0000-0000DA010000}"/>
    <cellStyle name="40% - Ênfase3 13" xfId="435" xr:uid="{00000000-0005-0000-0000-0000DB010000}"/>
    <cellStyle name="40% - Ênfase3 13 2" xfId="436" xr:uid="{00000000-0005-0000-0000-0000DC010000}"/>
    <cellStyle name="40% - Ênfase3 13 3" xfId="3070" xr:uid="{00000000-0005-0000-0000-0000DD010000}"/>
    <cellStyle name="40% - Ênfase3 13 3 2" xfId="4955" xr:uid="{00000000-0005-0000-0000-0000DE010000}"/>
    <cellStyle name="40% - Ênfase3 13 3 2 2" xfId="8572" xr:uid="{00000000-0005-0000-0000-0000DF010000}"/>
    <cellStyle name="40% - Ênfase3 13 3 3" xfId="7481" xr:uid="{00000000-0005-0000-0000-0000E0010000}"/>
    <cellStyle name="40% - Ênfase3 13 4" xfId="4954" xr:uid="{00000000-0005-0000-0000-0000E1010000}"/>
    <cellStyle name="40% - Ênfase3 13 4 2" xfId="8571" xr:uid="{00000000-0005-0000-0000-0000E2010000}"/>
    <cellStyle name="40% - Ênfase3 13 5" xfId="6370" xr:uid="{00000000-0005-0000-0000-0000E3010000}"/>
    <cellStyle name="40% - Ênfase3 14 2" xfId="437" xr:uid="{00000000-0005-0000-0000-0000E4010000}"/>
    <cellStyle name="40% - Ênfase3 15 2" xfId="438" xr:uid="{00000000-0005-0000-0000-0000E5010000}"/>
    <cellStyle name="40% - Ênfase3 16 2" xfId="439" xr:uid="{00000000-0005-0000-0000-0000E6010000}"/>
    <cellStyle name="40% - Ênfase3 17 2" xfId="440" xr:uid="{00000000-0005-0000-0000-0000E7010000}"/>
    <cellStyle name="40% - Ênfase3 2" xfId="441" xr:uid="{00000000-0005-0000-0000-0000E8010000}"/>
    <cellStyle name="40% - Ênfase3 2 2" xfId="442" xr:uid="{00000000-0005-0000-0000-0000E9010000}"/>
    <cellStyle name="40% - Ênfase3 3" xfId="443" xr:uid="{00000000-0005-0000-0000-0000EA010000}"/>
    <cellStyle name="40% - Ênfase3 3 2" xfId="444" xr:uid="{00000000-0005-0000-0000-0000EB010000}"/>
    <cellStyle name="40% - Ênfase3 4" xfId="445" xr:uid="{00000000-0005-0000-0000-0000EC010000}"/>
    <cellStyle name="40% - Ênfase3 4 2" xfId="446" xr:uid="{00000000-0005-0000-0000-0000ED010000}"/>
    <cellStyle name="40% - Ênfase3 5" xfId="447" xr:uid="{00000000-0005-0000-0000-0000EE010000}"/>
    <cellStyle name="40% - Ênfase3 5 2" xfId="448" xr:uid="{00000000-0005-0000-0000-0000EF010000}"/>
    <cellStyle name="40% - Ênfase3 6" xfId="449" xr:uid="{00000000-0005-0000-0000-0000F0010000}"/>
    <cellStyle name="40% - Ênfase3 6 2" xfId="450" xr:uid="{00000000-0005-0000-0000-0000F1010000}"/>
    <cellStyle name="40% - Ênfase3 7" xfId="451" xr:uid="{00000000-0005-0000-0000-0000F2010000}"/>
    <cellStyle name="40% - Ênfase3 7 2" xfId="452" xr:uid="{00000000-0005-0000-0000-0000F3010000}"/>
    <cellStyle name="40% - Ênfase3 8" xfId="453" xr:uid="{00000000-0005-0000-0000-0000F4010000}"/>
    <cellStyle name="40% - Ênfase3 8 2" xfId="454" xr:uid="{00000000-0005-0000-0000-0000F5010000}"/>
    <cellStyle name="40% - Ênfase3 9" xfId="455" xr:uid="{00000000-0005-0000-0000-0000F6010000}"/>
    <cellStyle name="40% - Ênfase3 9 2" xfId="456" xr:uid="{00000000-0005-0000-0000-0000F7010000}"/>
    <cellStyle name="40% - Ênfase4 10" xfId="457" xr:uid="{00000000-0005-0000-0000-0000F8010000}"/>
    <cellStyle name="40% - Ênfase4 10 2" xfId="458" xr:uid="{00000000-0005-0000-0000-0000F9010000}"/>
    <cellStyle name="40% - Ênfase4 10 3" xfId="3071" xr:uid="{00000000-0005-0000-0000-0000FA010000}"/>
    <cellStyle name="40% - Ênfase4 10 3 2" xfId="4957" xr:uid="{00000000-0005-0000-0000-0000FB010000}"/>
    <cellStyle name="40% - Ênfase4 10 3 2 2" xfId="8574" xr:uid="{00000000-0005-0000-0000-0000FC010000}"/>
    <cellStyle name="40% - Ênfase4 10 3 3" xfId="7482" xr:uid="{00000000-0005-0000-0000-0000FD010000}"/>
    <cellStyle name="40% - Ênfase4 10 4" xfId="4956" xr:uid="{00000000-0005-0000-0000-0000FE010000}"/>
    <cellStyle name="40% - Ênfase4 10 4 2" xfId="8573" xr:uid="{00000000-0005-0000-0000-0000FF010000}"/>
    <cellStyle name="40% - Ênfase4 10 5" xfId="6371" xr:uid="{00000000-0005-0000-0000-000000020000}"/>
    <cellStyle name="40% - Ênfase4 11" xfId="459" xr:uid="{00000000-0005-0000-0000-000001020000}"/>
    <cellStyle name="40% - Ênfase4 11 2" xfId="460" xr:uid="{00000000-0005-0000-0000-000002020000}"/>
    <cellStyle name="40% - Ênfase4 11 3" xfId="3072" xr:uid="{00000000-0005-0000-0000-000003020000}"/>
    <cellStyle name="40% - Ênfase4 11 3 2" xfId="4959" xr:uid="{00000000-0005-0000-0000-000004020000}"/>
    <cellStyle name="40% - Ênfase4 11 3 2 2" xfId="8576" xr:uid="{00000000-0005-0000-0000-000005020000}"/>
    <cellStyle name="40% - Ênfase4 11 3 3" xfId="7483" xr:uid="{00000000-0005-0000-0000-000006020000}"/>
    <cellStyle name="40% - Ênfase4 11 4" xfId="4958" xr:uid="{00000000-0005-0000-0000-000007020000}"/>
    <cellStyle name="40% - Ênfase4 11 4 2" xfId="8575" xr:uid="{00000000-0005-0000-0000-000008020000}"/>
    <cellStyle name="40% - Ênfase4 11 5" xfId="6372" xr:uid="{00000000-0005-0000-0000-000009020000}"/>
    <cellStyle name="40% - Ênfase4 12" xfId="461" xr:uid="{00000000-0005-0000-0000-00000A020000}"/>
    <cellStyle name="40% - Ênfase4 12 2" xfId="462" xr:uid="{00000000-0005-0000-0000-00000B020000}"/>
    <cellStyle name="40% - Ênfase4 12 3" xfId="3073" xr:uid="{00000000-0005-0000-0000-00000C020000}"/>
    <cellStyle name="40% - Ênfase4 12 3 2" xfId="4961" xr:uid="{00000000-0005-0000-0000-00000D020000}"/>
    <cellStyle name="40% - Ênfase4 12 3 2 2" xfId="8578" xr:uid="{00000000-0005-0000-0000-00000E020000}"/>
    <cellStyle name="40% - Ênfase4 12 3 3" xfId="7484" xr:uid="{00000000-0005-0000-0000-00000F020000}"/>
    <cellStyle name="40% - Ênfase4 12 4" xfId="4960" xr:uid="{00000000-0005-0000-0000-000010020000}"/>
    <cellStyle name="40% - Ênfase4 12 4 2" xfId="8577" xr:uid="{00000000-0005-0000-0000-000011020000}"/>
    <cellStyle name="40% - Ênfase4 12 5" xfId="6373" xr:uid="{00000000-0005-0000-0000-000012020000}"/>
    <cellStyle name="40% - Ênfase4 13" xfId="463" xr:uid="{00000000-0005-0000-0000-000013020000}"/>
    <cellStyle name="40% - Ênfase4 13 2" xfId="464" xr:uid="{00000000-0005-0000-0000-000014020000}"/>
    <cellStyle name="40% - Ênfase4 13 3" xfId="3074" xr:uid="{00000000-0005-0000-0000-000015020000}"/>
    <cellStyle name="40% - Ênfase4 13 3 2" xfId="4963" xr:uid="{00000000-0005-0000-0000-000016020000}"/>
    <cellStyle name="40% - Ênfase4 13 3 2 2" xfId="8580" xr:uid="{00000000-0005-0000-0000-000017020000}"/>
    <cellStyle name="40% - Ênfase4 13 3 3" xfId="7485" xr:uid="{00000000-0005-0000-0000-000018020000}"/>
    <cellStyle name="40% - Ênfase4 13 4" xfId="4962" xr:uid="{00000000-0005-0000-0000-000019020000}"/>
    <cellStyle name="40% - Ênfase4 13 4 2" xfId="8579" xr:uid="{00000000-0005-0000-0000-00001A020000}"/>
    <cellStyle name="40% - Ênfase4 13 5" xfId="6374" xr:uid="{00000000-0005-0000-0000-00001B020000}"/>
    <cellStyle name="40% - Ênfase4 14 2" xfId="465" xr:uid="{00000000-0005-0000-0000-00001C020000}"/>
    <cellStyle name="40% - Ênfase4 15 2" xfId="466" xr:uid="{00000000-0005-0000-0000-00001D020000}"/>
    <cellStyle name="40% - Ênfase4 16 2" xfId="467" xr:uid="{00000000-0005-0000-0000-00001E020000}"/>
    <cellStyle name="40% - Ênfase4 17 2" xfId="468" xr:uid="{00000000-0005-0000-0000-00001F020000}"/>
    <cellStyle name="40% - Ênfase4 2" xfId="469" xr:uid="{00000000-0005-0000-0000-000020020000}"/>
    <cellStyle name="40% - Ênfase4 2 2" xfId="470" xr:uid="{00000000-0005-0000-0000-000021020000}"/>
    <cellStyle name="40% - Ênfase4 3" xfId="471" xr:uid="{00000000-0005-0000-0000-000022020000}"/>
    <cellStyle name="40% - Ênfase4 3 2" xfId="472" xr:uid="{00000000-0005-0000-0000-000023020000}"/>
    <cellStyle name="40% - Ênfase4 4" xfId="473" xr:uid="{00000000-0005-0000-0000-000024020000}"/>
    <cellStyle name="40% - Ênfase4 4 2" xfId="474" xr:uid="{00000000-0005-0000-0000-000025020000}"/>
    <cellStyle name="40% - Ênfase4 5" xfId="475" xr:uid="{00000000-0005-0000-0000-000026020000}"/>
    <cellStyle name="40% - Ênfase4 5 2" xfId="476" xr:uid="{00000000-0005-0000-0000-000027020000}"/>
    <cellStyle name="40% - Ênfase4 6" xfId="477" xr:uid="{00000000-0005-0000-0000-000028020000}"/>
    <cellStyle name="40% - Ênfase4 6 2" xfId="478" xr:uid="{00000000-0005-0000-0000-000029020000}"/>
    <cellStyle name="40% - Ênfase4 7" xfId="479" xr:uid="{00000000-0005-0000-0000-00002A020000}"/>
    <cellStyle name="40% - Ênfase4 7 2" xfId="480" xr:uid="{00000000-0005-0000-0000-00002B020000}"/>
    <cellStyle name="40% - Ênfase4 8" xfId="481" xr:uid="{00000000-0005-0000-0000-00002C020000}"/>
    <cellStyle name="40% - Ênfase4 8 2" xfId="482" xr:uid="{00000000-0005-0000-0000-00002D020000}"/>
    <cellStyle name="40% - Ênfase4 9" xfId="483" xr:uid="{00000000-0005-0000-0000-00002E020000}"/>
    <cellStyle name="40% - Ênfase4 9 2" xfId="484" xr:uid="{00000000-0005-0000-0000-00002F020000}"/>
    <cellStyle name="40% - Ênfase5 10" xfId="485" xr:uid="{00000000-0005-0000-0000-000030020000}"/>
    <cellStyle name="40% - Ênfase5 10 2" xfId="486" xr:uid="{00000000-0005-0000-0000-000031020000}"/>
    <cellStyle name="40% - Ênfase5 10 3" xfId="3075" xr:uid="{00000000-0005-0000-0000-000032020000}"/>
    <cellStyle name="40% - Ênfase5 10 3 2" xfId="4965" xr:uid="{00000000-0005-0000-0000-000033020000}"/>
    <cellStyle name="40% - Ênfase5 10 3 2 2" xfId="8582" xr:uid="{00000000-0005-0000-0000-000034020000}"/>
    <cellStyle name="40% - Ênfase5 10 3 3" xfId="7486" xr:uid="{00000000-0005-0000-0000-000035020000}"/>
    <cellStyle name="40% - Ênfase5 10 4" xfId="4964" xr:uid="{00000000-0005-0000-0000-000036020000}"/>
    <cellStyle name="40% - Ênfase5 10 4 2" xfId="8581" xr:uid="{00000000-0005-0000-0000-000037020000}"/>
    <cellStyle name="40% - Ênfase5 10 5" xfId="6375" xr:uid="{00000000-0005-0000-0000-000038020000}"/>
    <cellStyle name="40% - Ênfase5 11" xfId="487" xr:uid="{00000000-0005-0000-0000-000039020000}"/>
    <cellStyle name="40% - Ênfase5 11 2" xfId="488" xr:uid="{00000000-0005-0000-0000-00003A020000}"/>
    <cellStyle name="40% - Ênfase5 11 3" xfId="3076" xr:uid="{00000000-0005-0000-0000-00003B020000}"/>
    <cellStyle name="40% - Ênfase5 11 3 2" xfId="4967" xr:uid="{00000000-0005-0000-0000-00003C020000}"/>
    <cellStyle name="40% - Ênfase5 11 3 2 2" xfId="8584" xr:uid="{00000000-0005-0000-0000-00003D020000}"/>
    <cellStyle name="40% - Ênfase5 11 3 3" xfId="7487" xr:uid="{00000000-0005-0000-0000-00003E020000}"/>
    <cellStyle name="40% - Ênfase5 11 4" xfId="4966" xr:uid="{00000000-0005-0000-0000-00003F020000}"/>
    <cellStyle name="40% - Ênfase5 11 4 2" xfId="8583" xr:uid="{00000000-0005-0000-0000-000040020000}"/>
    <cellStyle name="40% - Ênfase5 11 5" xfId="6376" xr:uid="{00000000-0005-0000-0000-000041020000}"/>
    <cellStyle name="40% - Ênfase5 12" xfId="489" xr:uid="{00000000-0005-0000-0000-000042020000}"/>
    <cellStyle name="40% - Ênfase5 12 2" xfId="490" xr:uid="{00000000-0005-0000-0000-000043020000}"/>
    <cellStyle name="40% - Ênfase5 12 3" xfId="3077" xr:uid="{00000000-0005-0000-0000-000044020000}"/>
    <cellStyle name="40% - Ênfase5 12 3 2" xfId="4969" xr:uid="{00000000-0005-0000-0000-000045020000}"/>
    <cellStyle name="40% - Ênfase5 12 3 2 2" xfId="8586" xr:uid="{00000000-0005-0000-0000-000046020000}"/>
    <cellStyle name="40% - Ênfase5 12 3 3" xfId="7488" xr:uid="{00000000-0005-0000-0000-000047020000}"/>
    <cellStyle name="40% - Ênfase5 12 4" xfId="4968" xr:uid="{00000000-0005-0000-0000-000048020000}"/>
    <cellStyle name="40% - Ênfase5 12 4 2" xfId="8585" xr:uid="{00000000-0005-0000-0000-000049020000}"/>
    <cellStyle name="40% - Ênfase5 12 5" xfId="6377" xr:uid="{00000000-0005-0000-0000-00004A020000}"/>
    <cellStyle name="40% - Ênfase5 13" xfId="491" xr:uid="{00000000-0005-0000-0000-00004B020000}"/>
    <cellStyle name="40% - Ênfase5 13 2" xfId="492" xr:uid="{00000000-0005-0000-0000-00004C020000}"/>
    <cellStyle name="40% - Ênfase5 13 3" xfId="3078" xr:uid="{00000000-0005-0000-0000-00004D020000}"/>
    <cellStyle name="40% - Ênfase5 13 3 2" xfId="4971" xr:uid="{00000000-0005-0000-0000-00004E020000}"/>
    <cellStyle name="40% - Ênfase5 13 3 2 2" xfId="8588" xr:uid="{00000000-0005-0000-0000-00004F020000}"/>
    <cellStyle name="40% - Ênfase5 13 3 3" xfId="7489" xr:uid="{00000000-0005-0000-0000-000050020000}"/>
    <cellStyle name="40% - Ênfase5 13 4" xfId="4970" xr:uid="{00000000-0005-0000-0000-000051020000}"/>
    <cellStyle name="40% - Ênfase5 13 4 2" xfId="8587" xr:uid="{00000000-0005-0000-0000-000052020000}"/>
    <cellStyle name="40% - Ênfase5 13 5" xfId="6378" xr:uid="{00000000-0005-0000-0000-000053020000}"/>
    <cellStyle name="40% - Ênfase5 14 2" xfId="493" xr:uid="{00000000-0005-0000-0000-000054020000}"/>
    <cellStyle name="40% - Ênfase5 15 2" xfId="494" xr:uid="{00000000-0005-0000-0000-000055020000}"/>
    <cellStyle name="40% - Ênfase5 16 2" xfId="495" xr:uid="{00000000-0005-0000-0000-000056020000}"/>
    <cellStyle name="40% - Ênfase5 17 2" xfId="496" xr:uid="{00000000-0005-0000-0000-000057020000}"/>
    <cellStyle name="40% - Ênfase5 2" xfId="497" xr:uid="{00000000-0005-0000-0000-000058020000}"/>
    <cellStyle name="40% - Ênfase5 2 2" xfId="498" xr:uid="{00000000-0005-0000-0000-000059020000}"/>
    <cellStyle name="40% - Ênfase5 3" xfId="499" xr:uid="{00000000-0005-0000-0000-00005A020000}"/>
    <cellStyle name="40% - Ênfase5 3 2" xfId="500" xr:uid="{00000000-0005-0000-0000-00005B020000}"/>
    <cellStyle name="40% - Ênfase5 4" xfId="501" xr:uid="{00000000-0005-0000-0000-00005C020000}"/>
    <cellStyle name="40% - Ênfase5 4 2" xfId="502" xr:uid="{00000000-0005-0000-0000-00005D020000}"/>
    <cellStyle name="40% - Ênfase5 5" xfId="503" xr:uid="{00000000-0005-0000-0000-00005E020000}"/>
    <cellStyle name="40% - Ênfase5 5 2" xfId="504" xr:uid="{00000000-0005-0000-0000-00005F020000}"/>
    <cellStyle name="40% - Ênfase5 6" xfId="505" xr:uid="{00000000-0005-0000-0000-000060020000}"/>
    <cellStyle name="40% - Ênfase5 6 2" xfId="506" xr:uid="{00000000-0005-0000-0000-000061020000}"/>
    <cellStyle name="40% - Ênfase5 7" xfId="507" xr:uid="{00000000-0005-0000-0000-000062020000}"/>
    <cellStyle name="40% - Ênfase5 7 2" xfId="508" xr:uid="{00000000-0005-0000-0000-000063020000}"/>
    <cellStyle name="40% - Ênfase5 8" xfId="509" xr:uid="{00000000-0005-0000-0000-000064020000}"/>
    <cellStyle name="40% - Ênfase5 8 2" xfId="510" xr:uid="{00000000-0005-0000-0000-000065020000}"/>
    <cellStyle name="40% - Ênfase5 9" xfId="511" xr:uid="{00000000-0005-0000-0000-000066020000}"/>
    <cellStyle name="40% - Ênfase5 9 2" xfId="512" xr:uid="{00000000-0005-0000-0000-000067020000}"/>
    <cellStyle name="40% - Ênfase6 10" xfId="513" xr:uid="{00000000-0005-0000-0000-000068020000}"/>
    <cellStyle name="40% - Ênfase6 10 2" xfId="514" xr:uid="{00000000-0005-0000-0000-000069020000}"/>
    <cellStyle name="40% - Ênfase6 10 3" xfId="3079" xr:uid="{00000000-0005-0000-0000-00006A020000}"/>
    <cellStyle name="40% - Ênfase6 10 3 2" xfId="4973" xr:uid="{00000000-0005-0000-0000-00006B020000}"/>
    <cellStyle name="40% - Ênfase6 10 3 2 2" xfId="8590" xr:uid="{00000000-0005-0000-0000-00006C020000}"/>
    <cellStyle name="40% - Ênfase6 10 3 3" xfId="7490" xr:uid="{00000000-0005-0000-0000-00006D020000}"/>
    <cellStyle name="40% - Ênfase6 10 4" xfId="4972" xr:uid="{00000000-0005-0000-0000-00006E020000}"/>
    <cellStyle name="40% - Ênfase6 10 4 2" xfId="8589" xr:uid="{00000000-0005-0000-0000-00006F020000}"/>
    <cellStyle name="40% - Ênfase6 10 5" xfId="6379" xr:uid="{00000000-0005-0000-0000-000070020000}"/>
    <cellStyle name="40% - Ênfase6 11" xfId="515" xr:uid="{00000000-0005-0000-0000-000071020000}"/>
    <cellStyle name="40% - Ênfase6 11 2" xfId="516" xr:uid="{00000000-0005-0000-0000-000072020000}"/>
    <cellStyle name="40% - Ênfase6 11 3" xfId="3080" xr:uid="{00000000-0005-0000-0000-000073020000}"/>
    <cellStyle name="40% - Ênfase6 11 3 2" xfId="4975" xr:uid="{00000000-0005-0000-0000-000074020000}"/>
    <cellStyle name="40% - Ênfase6 11 3 2 2" xfId="8592" xr:uid="{00000000-0005-0000-0000-000075020000}"/>
    <cellStyle name="40% - Ênfase6 11 3 3" xfId="7491" xr:uid="{00000000-0005-0000-0000-000076020000}"/>
    <cellStyle name="40% - Ênfase6 11 4" xfId="4974" xr:uid="{00000000-0005-0000-0000-000077020000}"/>
    <cellStyle name="40% - Ênfase6 11 4 2" xfId="8591" xr:uid="{00000000-0005-0000-0000-000078020000}"/>
    <cellStyle name="40% - Ênfase6 11 5" xfId="6380" xr:uid="{00000000-0005-0000-0000-000079020000}"/>
    <cellStyle name="40% - Ênfase6 12" xfId="517" xr:uid="{00000000-0005-0000-0000-00007A020000}"/>
    <cellStyle name="40% - Ênfase6 12 2" xfId="518" xr:uid="{00000000-0005-0000-0000-00007B020000}"/>
    <cellStyle name="40% - Ênfase6 12 3" xfId="3081" xr:uid="{00000000-0005-0000-0000-00007C020000}"/>
    <cellStyle name="40% - Ênfase6 12 3 2" xfId="4977" xr:uid="{00000000-0005-0000-0000-00007D020000}"/>
    <cellStyle name="40% - Ênfase6 12 3 2 2" xfId="8594" xr:uid="{00000000-0005-0000-0000-00007E020000}"/>
    <cellStyle name="40% - Ênfase6 12 3 3" xfId="7492" xr:uid="{00000000-0005-0000-0000-00007F020000}"/>
    <cellStyle name="40% - Ênfase6 12 4" xfId="4976" xr:uid="{00000000-0005-0000-0000-000080020000}"/>
    <cellStyle name="40% - Ênfase6 12 4 2" xfId="8593" xr:uid="{00000000-0005-0000-0000-000081020000}"/>
    <cellStyle name="40% - Ênfase6 12 5" xfId="6381" xr:uid="{00000000-0005-0000-0000-000082020000}"/>
    <cellStyle name="40% - Ênfase6 13" xfId="519" xr:uid="{00000000-0005-0000-0000-000083020000}"/>
    <cellStyle name="40% - Ênfase6 13 2" xfId="520" xr:uid="{00000000-0005-0000-0000-000084020000}"/>
    <cellStyle name="40% - Ênfase6 13 3" xfId="3082" xr:uid="{00000000-0005-0000-0000-000085020000}"/>
    <cellStyle name="40% - Ênfase6 13 3 2" xfId="4979" xr:uid="{00000000-0005-0000-0000-000086020000}"/>
    <cellStyle name="40% - Ênfase6 13 3 2 2" xfId="8596" xr:uid="{00000000-0005-0000-0000-000087020000}"/>
    <cellStyle name="40% - Ênfase6 13 3 3" xfId="7493" xr:uid="{00000000-0005-0000-0000-000088020000}"/>
    <cellStyle name="40% - Ênfase6 13 4" xfId="4978" xr:uid="{00000000-0005-0000-0000-000089020000}"/>
    <cellStyle name="40% - Ênfase6 13 4 2" xfId="8595" xr:uid="{00000000-0005-0000-0000-00008A020000}"/>
    <cellStyle name="40% - Ênfase6 13 5" xfId="6382" xr:uid="{00000000-0005-0000-0000-00008B020000}"/>
    <cellStyle name="40% - Ênfase6 14 2" xfId="521" xr:uid="{00000000-0005-0000-0000-00008C020000}"/>
    <cellStyle name="40% - Ênfase6 15 2" xfId="522" xr:uid="{00000000-0005-0000-0000-00008D020000}"/>
    <cellStyle name="40% - Ênfase6 16 2" xfId="523" xr:uid="{00000000-0005-0000-0000-00008E020000}"/>
    <cellStyle name="40% - Ênfase6 17 2" xfId="524" xr:uid="{00000000-0005-0000-0000-00008F020000}"/>
    <cellStyle name="40% - Ênfase6 2" xfId="525" xr:uid="{00000000-0005-0000-0000-000090020000}"/>
    <cellStyle name="40% - Ênfase6 2 2" xfId="526" xr:uid="{00000000-0005-0000-0000-000091020000}"/>
    <cellStyle name="40% - Ênfase6 3" xfId="527" xr:uid="{00000000-0005-0000-0000-000092020000}"/>
    <cellStyle name="40% - Ênfase6 3 2" xfId="528" xr:uid="{00000000-0005-0000-0000-000093020000}"/>
    <cellStyle name="40% - Ênfase6 4" xfId="529" xr:uid="{00000000-0005-0000-0000-000094020000}"/>
    <cellStyle name="40% - Ênfase6 4 2" xfId="530" xr:uid="{00000000-0005-0000-0000-000095020000}"/>
    <cellStyle name="40% - Ênfase6 5" xfId="531" xr:uid="{00000000-0005-0000-0000-000096020000}"/>
    <cellStyle name="40% - Ênfase6 5 2" xfId="532" xr:uid="{00000000-0005-0000-0000-000097020000}"/>
    <cellStyle name="40% - Ênfase6 6" xfId="533" xr:uid="{00000000-0005-0000-0000-000098020000}"/>
    <cellStyle name="40% - Ênfase6 6 2" xfId="534" xr:uid="{00000000-0005-0000-0000-000099020000}"/>
    <cellStyle name="40% - Ênfase6 7" xfId="535" xr:uid="{00000000-0005-0000-0000-00009A020000}"/>
    <cellStyle name="40% - Ênfase6 7 2" xfId="536" xr:uid="{00000000-0005-0000-0000-00009B020000}"/>
    <cellStyle name="40% - Ênfase6 8" xfId="537" xr:uid="{00000000-0005-0000-0000-00009C020000}"/>
    <cellStyle name="40% - Ênfase6 8 2" xfId="538" xr:uid="{00000000-0005-0000-0000-00009D020000}"/>
    <cellStyle name="40% - Ênfase6 9" xfId="539" xr:uid="{00000000-0005-0000-0000-00009E020000}"/>
    <cellStyle name="40% - Ênfase6 9 2" xfId="540" xr:uid="{00000000-0005-0000-0000-00009F020000}"/>
    <cellStyle name="60% - Ênfase1 10 2" xfId="541" xr:uid="{00000000-0005-0000-0000-0000A0020000}"/>
    <cellStyle name="60% - Ênfase1 11 2" xfId="542" xr:uid="{00000000-0005-0000-0000-0000A1020000}"/>
    <cellStyle name="60% - Ênfase1 12 2" xfId="543" xr:uid="{00000000-0005-0000-0000-0000A2020000}"/>
    <cellStyle name="60% - Ênfase1 13 2" xfId="544" xr:uid="{00000000-0005-0000-0000-0000A3020000}"/>
    <cellStyle name="60% - Ênfase1 14 2" xfId="545" xr:uid="{00000000-0005-0000-0000-0000A4020000}"/>
    <cellStyle name="60% - Ênfase1 15 2" xfId="546" xr:uid="{00000000-0005-0000-0000-0000A5020000}"/>
    <cellStyle name="60% - Ênfase1 16 2" xfId="547" xr:uid="{00000000-0005-0000-0000-0000A6020000}"/>
    <cellStyle name="60% - Ênfase1 17 2" xfId="548" xr:uid="{00000000-0005-0000-0000-0000A7020000}"/>
    <cellStyle name="60% - Ênfase1 2" xfId="549" xr:uid="{00000000-0005-0000-0000-0000A8020000}"/>
    <cellStyle name="60% - Ênfase1 2 2" xfId="550" xr:uid="{00000000-0005-0000-0000-0000A9020000}"/>
    <cellStyle name="60% - Ênfase1 3" xfId="551" xr:uid="{00000000-0005-0000-0000-0000AA020000}"/>
    <cellStyle name="60% - Ênfase1 3 2" xfId="552" xr:uid="{00000000-0005-0000-0000-0000AB020000}"/>
    <cellStyle name="60% - Ênfase1 4" xfId="553" xr:uid="{00000000-0005-0000-0000-0000AC020000}"/>
    <cellStyle name="60% - Ênfase1 4 2" xfId="554" xr:uid="{00000000-0005-0000-0000-0000AD020000}"/>
    <cellStyle name="60% - Ênfase1 5" xfId="555" xr:uid="{00000000-0005-0000-0000-0000AE020000}"/>
    <cellStyle name="60% - Ênfase1 5 2" xfId="556" xr:uid="{00000000-0005-0000-0000-0000AF020000}"/>
    <cellStyle name="60% - Ênfase1 6 2" xfId="557" xr:uid="{00000000-0005-0000-0000-0000B0020000}"/>
    <cellStyle name="60% - Ênfase1 7 2" xfId="558" xr:uid="{00000000-0005-0000-0000-0000B1020000}"/>
    <cellStyle name="60% - Ênfase1 8 2" xfId="559" xr:uid="{00000000-0005-0000-0000-0000B2020000}"/>
    <cellStyle name="60% - Ênfase1 9 2" xfId="560" xr:uid="{00000000-0005-0000-0000-0000B3020000}"/>
    <cellStyle name="60% - Ênfase2 10 2" xfId="561" xr:uid="{00000000-0005-0000-0000-0000B4020000}"/>
    <cellStyle name="60% - Ênfase2 11 2" xfId="562" xr:uid="{00000000-0005-0000-0000-0000B5020000}"/>
    <cellStyle name="60% - Ênfase2 12 2" xfId="563" xr:uid="{00000000-0005-0000-0000-0000B6020000}"/>
    <cellStyle name="60% - Ênfase2 13 2" xfId="564" xr:uid="{00000000-0005-0000-0000-0000B7020000}"/>
    <cellStyle name="60% - Ênfase2 14 2" xfId="565" xr:uid="{00000000-0005-0000-0000-0000B8020000}"/>
    <cellStyle name="60% - Ênfase2 15 2" xfId="566" xr:uid="{00000000-0005-0000-0000-0000B9020000}"/>
    <cellStyle name="60% - Ênfase2 16 2" xfId="567" xr:uid="{00000000-0005-0000-0000-0000BA020000}"/>
    <cellStyle name="60% - Ênfase2 17 2" xfId="568" xr:uid="{00000000-0005-0000-0000-0000BB020000}"/>
    <cellStyle name="60% - Ênfase2 2" xfId="569" xr:uid="{00000000-0005-0000-0000-0000BC020000}"/>
    <cellStyle name="60% - Ênfase2 2 2" xfId="570" xr:uid="{00000000-0005-0000-0000-0000BD020000}"/>
    <cellStyle name="60% - Ênfase2 3" xfId="571" xr:uid="{00000000-0005-0000-0000-0000BE020000}"/>
    <cellStyle name="60% - Ênfase2 3 2" xfId="572" xr:uid="{00000000-0005-0000-0000-0000BF020000}"/>
    <cellStyle name="60% - Ênfase2 4" xfId="573" xr:uid="{00000000-0005-0000-0000-0000C0020000}"/>
    <cellStyle name="60% - Ênfase2 4 2" xfId="574" xr:uid="{00000000-0005-0000-0000-0000C1020000}"/>
    <cellStyle name="60% - Ênfase2 5" xfId="575" xr:uid="{00000000-0005-0000-0000-0000C2020000}"/>
    <cellStyle name="60% - Ênfase2 5 2" xfId="576" xr:uid="{00000000-0005-0000-0000-0000C3020000}"/>
    <cellStyle name="60% - Ênfase2 6 2" xfId="577" xr:uid="{00000000-0005-0000-0000-0000C4020000}"/>
    <cellStyle name="60% - Ênfase2 7 2" xfId="578" xr:uid="{00000000-0005-0000-0000-0000C5020000}"/>
    <cellStyle name="60% - Ênfase2 8 2" xfId="579" xr:uid="{00000000-0005-0000-0000-0000C6020000}"/>
    <cellStyle name="60% - Ênfase2 9 2" xfId="580" xr:uid="{00000000-0005-0000-0000-0000C7020000}"/>
    <cellStyle name="60% - Ênfase3 10 2" xfId="581" xr:uid="{00000000-0005-0000-0000-0000C8020000}"/>
    <cellStyle name="60% - Ênfase3 11 2" xfId="582" xr:uid="{00000000-0005-0000-0000-0000C9020000}"/>
    <cellStyle name="60% - Ênfase3 12 2" xfId="583" xr:uid="{00000000-0005-0000-0000-0000CA020000}"/>
    <cellStyle name="60% - Ênfase3 13 2" xfId="584" xr:uid="{00000000-0005-0000-0000-0000CB020000}"/>
    <cellStyle name="60% - Ênfase3 14 2" xfId="585" xr:uid="{00000000-0005-0000-0000-0000CC020000}"/>
    <cellStyle name="60% - Ênfase3 15 2" xfId="586" xr:uid="{00000000-0005-0000-0000-0000CD020000}"/>
    <cellStyle name="60% - Ênfase3 16 2" xfId="587" xr:uid="{00000000-0005-0000-0000-0000CE020000}"/>
    <cellStyle name="60% - Ênfase3 17 2" xfId="588" xr:uid="{00000000-0005-0000-0000-0000CF020000}"/>
    <cellStyle name="60% - Ênfase3 2" xfId="589" xr:uid="{00000000-0005-0000-0000-0000D0020000}"/>
    <cellStyle name="60% - Ênfase3 2 2" xfId="590" xr:uid="{00000000-0005-0000-0000-0000D1020000}"/>
    <cellStyle name="60% - Ênfase3 3" xfId="591" xr:uid="{00000000-0005-0000-0000-0000D2020000}"/>
    <cellStyle name="60% - Ênfase3 3 2" xfId="592" xr:uid="{00000000-0005-0000-0000-0000D3020000}"/>
    <cellStyle name="60% - Ênfase3 4" xfId="593" xr:uid="{00000000-0005-0000-0000-0000D4020000}"/>
    <cellStyle name="60% - Ênfase3 4 2" xfId="594" xr:uid="{00000000-0005-0000-0000-0000D5020000}"/>
    <cellStyle name="60% - Ênfase3 5" xfId="595" xr:uid="{00000000-0005-0000-0000-0000D6020000}"/>
    <cellStyle name="60% - Ênfase3 5 2" xfId="596" xr:uid="{00000000-0005-0000-0000-0000D7020000}"/>
    <cellStyle name="60% - Ênfase3 6 2" xfId="597" xr:uid="{00000000-0005-0000-0000-0000D8020000}"/>
    <cellStyle name="60% - Ênfase3 7 2" xfId="598" xr:uid="{00000000-0005-0000-0000-0000D9020000}"/>
    <cellStyle name="60% - Ênfase3 8 2" xfId="599" xr:uid="{00000000-0005-0000-0000-0000DA020000}"/>
    <cellStyle name="60% - Ênfase3 9 2" xfId="600" xr:uid="{00000000-0005-0000-0000-0000DB020000}"/>
    <cellStyle name="60% - Ênfase4 10 2" xfId="601" xr:uid="{00000000-0005-0000-0000-0000DC020000}"/>
    <cellStyle name="60% - Ênfase4 11 2" xfId="602" xr:uid="{00000000-0005-0000-0000-0000DD020000}"/>
    <cellStyle name="60% - Ênfase4 12 2" xfId="603" xr:uid="{00000000-0005-0000-0000-0000DE020000}"/>
    <cellStyle name="60% - Ênfase4 13 2" xfId="604" xr:uid="{00000000-0005-0000-0000-0000DF020000}"/>
    <cellStyle name="60% - Ênfase4 14 2" xfId="605" xr:uid="{00000000-0005-0000-0000-0000E0020000}"/>
    <cellStyle name="60% - Ênfase4 15 2" xfId="606" xr:uid="{00000000-0005-0000-0000-0000E1020000}"/>
    <cellStyle name="60% - Ênfase4 16 2" xfId="607" xr:uid="{00000000-0005-0000-0000-0000E2020000}"/>
    <cellStyle name="60% - Ênfase4 17 2" xfId="608" xr:uid="{00000000-0005-0000-0000-0000E3020000}"/>
    <cellStyle name="60% - Ênfase4 2" xfId="609" xr:uid="{00000000-0005-0000-0000-0000E4020000}"/>
    <cellStyle name="60% - Ênfase4 2 2" xfId="610" xr:uid="{00000000-0005-0000-0000-0000E5020000}"/>
    <cellStyle name="60% - Ênfase4 3" xfId="611" xr:uid="{00000000-0005-0000-0000-0000E6020000}"/>
    <cellStyle name="60% - Ênfase4 3 2" xfId="612" xr:uid="{00000000-0005-0000-0000-0000E7020000}"/>
    <cellStyle name="60% - Ênfase4 4" xfId="613" xr:uid="{00000000-0005-0000-0000-0000E8020000}"/>
    <cellStyle name="60% - Ênfase4 4 2" xfId="614" xr:uid="{00000000-0005-0000-0000-0000E9020000}"/>
    <cellStyle name="60% - Ênfase4 5" xfId="615" xr:uid="{00000000-0005-0000-0000-0000EA020000}"/>
    <cellStyle name="60% - Ênfase4 5 2" xfId="616" xr:uid="{00000000-0005-0000-0000-0000EB020000}"/>
    <cellStyle name="60% - Ênfase4 6 2" xfId="617" xr:uid="{00000000-0005-0000-0000-0000EC020000}"/>
    <cellStyle name="60% - Ênfase4 7 2" xfId="618" xr:uid="{00000000-0005-0000-0000-0000ED020000}"/>
    <cellStyle name="60% - Ênfase4 8 2" xfId="619" xr:uid="{00000000-0005-0000-0000-0000EE020000}"/>
    <cellStyle name="60% - Ênfase4 9 2" xfId="620" xr:uid="{00000000-0005-0000-0000-0000EF020000}"/>
    <cellStyle name="60% - Ênfase5 10 2" xfId="621" xr:uid="{00000000-0005-0000-0000-0000F0020000}"/>
    <cellStyle name="60% - Ênfase5 11 2" xfId="622" xr:uid="{00000000-0005-0000-0000-0000F1020000}"/>
    <cellStyle name="60% - Ênfase5 12 2" xfId="623" xr:uid="{00000000-0005-0000-0000-0000F2020000}"/>
    <cellStyle name="60% - Ênfase5 13 2" xfId="624" xr:uid="{00000000-0005-0000-0000-0000F3020000}"/>
    <cellStyle name="60% - Ênfase5 14 2" xfId="625" xr:uid="{00000000-0005-0000-0000-0000F4020000}"/>
    <cellStyle name="60% - Ênfase5 15 2" xfId="626" xr:uid="{00000000-0005-0000-0000-0000F5020000}"/>
    <cellStyle name="60% - Ênfase5 16 2" xfId="627" xr:uid="{00000000-0005-0000-0000-0000F6020000}"/>
    <cellStyle name="60% - Ênfase5 17 2" xfId="628" xr:uid="{00000000-0005-0000-0000-0000F7020000}"/>
    <cellStyle name="60% - Ênfase5 2" xfId="629" xr:uid="{00000000-0005-0000-0000-0000F8020000}"/>
    <cellStyle name="60% - Ênfase5 2 2" xfId="630" xr:uid="{00000000-0005-0000-0000-0000F9020000}"/>
    <cellStyle name="60% - Ênfase5 3" xfId="631" xr:uid="{00000000-0005-0000-0000-0000FA020000}"/>
    <cellStyle name="60% - Ênfase5 3 2" xfId="632" xr:uid="{00000000-0005-0000-0000-0000FB020000}"/>
    <cellStyle name="60% - Ênfase5 4" xfId="633" xr:uid="{00000000-0005-0000-0000-0000FC020000}"/>
    <cellStyle name="60% - Ênfase5 4 2" xfId="634" xr:uid="{00000000-0005-0000-0000-0000FD020000}"/>
    <cellStyle name="60% - Ênfase5 5" xfId="635" xr:uid="{00000000-0005-0000-0000-0000FE020000}"/>
    <cellStyle name="60% - Ênfase5 5 2" xfId="636" xr:uid="{00000000-0005-0000-0000-0000FF020000}"/>
    <cellStyle name="60% - Ênfase5 6 2" xfId="637" xr:uid="{00000000-0005-0000-0000-000000030000}"/>
    <cellStyle name="60% - Ênfase5 7 2" xfId="638" xr:uid="{00000000-0005-0000-0000-000001030000}"/>
    <cellStyle name="60% - Ênfase5 8 2" xfId="639" xr:uid="{00000000-0005-0000-0000-000002030000}"/>
    <cellStyle name="60% - Ênfase5 9 2" xfId="640" xr:uid="{00000000-0005-0000-0000-000003030000}"/>
    <cellStyle name="60% - Ênfase6 10 2" xfId="641" xr:uid="{00000000-0005-0000-0000-000004030000}"/>
    <cellStyle name="60% - Ênfase6 11 2" xfId="642" xr:uid="{00000000-0005-0000-0000-000005030000}"/>
    <cellStyle name="60% - Ênfase6 12 2" xfId="643" xr:uid="{00000000-0005-0000-0000-000006030000}"/>
    <cellStyle name="60% - Ênfase6 13 2" xfId="644" xr:uid="{00000000-0005-0000-0000-000007030000}"/>
    <cellStyle name="60% - Ênfase6 14 2" xfId="645" xr:uid="{00000000-0005-0000-0000-000008030000}"/>
    <cellStyle name="60% - Ênfase6 15 2" xfId="646" xr:uid="{00000000-0005-0000-0000-000009030000}"/>
    <cellStyle name="60% - Ênfase6 16 2" xfId="647" xr:uid="{00000000-0005-0000-0000-00000A030000}"/>
    <cellStyle name="60% - Ênfase6 17 2" xfId="648" xr:uid="{00000000-0005-0000-0000-00000B030000}"/>
    <cellStyle name="60% - Ênfase6 2" xfId="649" xr:uid="{00000000-0005-0000-0000-00000C030000}"/>
    <cellStyle name="60% - Ênfase6 2 2" xfId="650" xr:uid="{00000000-0005-0000-0000-00000D030000}"/>
    <cellStyle name="60% - Ênfase6 3" xfId="651" xr:uid="{00000000-0005-0000-0000-00000E030000}"/>
    <cellStyle name="60% - Ênfase6 3 2" xfId="652" xr:uid="{00000000-0005-0000-0000-00000F030000}"/>
    <cellStyle name="60% - Ênfase6 4" xfId="653" xr:uid="{00000000-0005-0000-0000-000010030000}"/>
    <cellStyle name="60% - Ênfase6 4 2" xfId="654" xr:uid="{00000000-0005-0000-0000-000011030000}"/>
    <cellStyle name="60% - Ênfase6 5" xfId="655" xr:uid="{00000000-0005-0000-0000-000012030000}"/>
    <cellStyle name="60% - Ênfase6 5 2" xfId="656" xr:uid="{00000000-0005-0000-0000-000013030000}"/>
    <cellStyle name="60% - Ênfase6 6 2" xfId="657" xr:uid="{00000000-0005-0000-0000-000014030000}"/>
    <cellStyle name="60% - Ênfase6 7 2" xfId="658" xr:uid="{00000000-0005-0000-0000-000015030000}"/>
    <cellStyle name="60% - Ênfase6 8 2" xfId="659" xr:uid="{00000000-0005-0000-0000-000016030000}"/>
    <cellStyle name="60% - Ênfase6 9 2" xfId="660" xr:uid="{00000000-0005-0000-0000-000017030000}"/>
    <cellStyle name="Bom 10 2" xfId="661" xr:uid="{00000000-0005-0000-0000-000018030000}"/>
    <cellStyle name="Bom 11 2" xfId="662" xr:uid="{00000000-0005-0000-0000-000019030000}"/>
    <cellStyle name="Bom 12 2" xfId="663" xr:uid="{00000000-0005-0000-0000-00001A030000}"/>
    <cellStyle name="Bom 13 2" xfId="664" xr:uid="{00000000-0005-0000-0000-00001B030000}"/>
    <cellStyle name="Bom 14 2" xfId="665" xr:uid="{00000000-0005-0000-0000-00001C030000}"/>
    <cellStyle name="Bom 15 2" xfId="666" xr:uid="{00000000-0005-0000-0000-00001D030000}"/>
    <cellStyle name="Bom 16 2" xfId="667" xr:uid="{00000000-0005-0000-0000-00001E030000}"/>
    <cellStyle name="Bom 17 2" xfId="668" xr:uid="{00000000-0005-0000-0000-00001F030000}"/>
    <cellStyle name="Bom 2" xfId="669" xr:uid="{00000000-0005-0000-0000-000020030000}"/>
    <cellStyle name="Bom 2 2" xfId="670" xr:uid="{00000000-0005-0000-0000-000021030000}"/>
    <cellStyle name="Bom 3" xfId="671" xr:uid="{00000000-0005-0000-0000-000022030000}"/>
    <cellStyle name="Bom 3 2" xfId="672" xr:uid="{00000000-0005-0000-0000-000023030000}"/>
    <cellStyle name="Bom 4" xfId="673" xr:uid="{00000000-0005-0000-0000-000024030000}"/>
    <cellStyle name="Bom 4 2" xfId="674" xr:uid="{00000000-0005-0000-0000-000025030000}"/>
    <cellStyle name="Bom 5" xfId="675" xr:uid="{00000000-0005-0000-0000-000026030000}"/>
    <cellStyle name="Bom 5 2" xfId="676" xr:uid="{00000000-0005-0000-0000-000027030000}"/>
    <cellStyle name="Bom 6 2" xfId="677" xr:uid="{00000000-0005-0000-0000-000028030000}"/>
    <cellStyle name="Bom 7 2" xfId="678" xr:uid="{00000000-0005-0000-0000-000029030000}"/>
    <cellStyle name="Bom 8 2" xfId="679" xr:uid="{00000000-0005-0000-0000-00002A030000}"/>
    <cellStyle name="Bom 9 2" xfId="680" xr:uid="{00000000-0005-0000-0000-00002B030000}"/>
    <cellStyle name="Cabeçalho 1" xfId="14" xr:uid="{00000000-0005-0000-0000-00002C030000}"/>
    <cellStyle name="Cabeçalho 2" xfId="15" xr:uid="{00000000-0005-0000-0000-00002D030000}"/>
    <cellStyle name="Cálculo 10 2" xfId="681" xr:uid="{00000000-0005-0000-0000-00002E030000}"/>
    <cellStyle name="Cálculo 10 2 2" xfId="2082" xr:uid="{00000000-0005-0000-0000-00002F030000}"/>
    <cellStyle name="Cálculo 10 2 2 2" xfId="3955" xr:uid="{00000000-0005-0000-0000-000030030000}"/>
    <cellStyle name="Cálculo 10 2 2 2 2" xfId="6117" xr:uid="{00000000-0005-0000-0000-000031030000}"/>
    <cellStyle name="Cálculo 10 2 2 3" xfId="6118" xr:uid="{00000000-0005-0000-0000-000032030000}"/>
    <cellStyle name="Cálculo 10 2 3" xfId="6119" xr:uid="{00000000-0005-0000-0000-000033030000}"/>
    <cellStyle name="Cálculo 11 2" xfId="682" xr:uid="{00000000-0005-0000-0000-000034030000}"/>
    <cellStyle name="Cálculo 11 2 2" xfId="2083" xr:uid="{00000000-0005-0000-0000-000035030000}"/>
    <cellStyle name="Cálculo 11 2 2 2" xfId="3956" xr:uid="{00000000-0005-0000-0000-000036030000}"/>
    <cellStyle name="Cálculo 11 2 2 2 2" xfId="6114" xr:uid="{00000000-0005-0000-0000-000037030000}"/>
    <cellStyle name="Cálculo 11 2 2 3" xfId="6115" xr:uid="{00000000-0005-0000-0000-000038030000}"/>
    <cellStyle name="Cálculo 11 2 3" xfId="6116" xr:uid="{00000000-0005-0000-0000-000039030000}"/>
    <cellStyle name="Cálculo 12 2" xfId="683" xr:uid="{00000000-0005-0000-0000-00003A030000}"/>
    <cellStyle name="Cálculo 12 2 2" xfId="2084" xr:uid="{00000000-0005-0000-0000-00003B030000}"/>
    <cellStyle name="Cálculo 12 2 2 2" xfId="3957" xr:uid="{00000000-0005-0000-0000-00003C030000}"/>
    <cellStyle name="Cálculo 12 2 2 2 2" xfId="6111" xr:uid="{00000000-0005-0000-0000-00003D030000}"/>
    <cellStyle name="Cálculo 12 2 2 3" xfId="6112" xr:uid="{00000000-0005-0000-0000-00003E030000}"/>
    <cellStyle name="Cálculo 12 2 3" xfId="6113" xr:uid="{00000000-0005-0000-0000-00003F030000}"/>
    <cellStyle name="Cálculo 13 2" xfId="684" xr:uid="{00000000-0005-0000-0000-000040030000}"/>
    <cellStyle name="Cálculo 13 2 2" xfId="2085" xr:uid="{00000000-0005-0000-0000-000041030000}"/>
    <cellStyle name="Cálculo 13 2 2 2" xfId="3958" xr:uid="{00000000-0005-0000-0000-000042030000}"/>
    <cellStyle name="Cálculo 13 2 2 2 2" xfId="6108" xr:uid="{00000000-0005-0000-0000-000043030000}"/>
    <cellStyle name="Cálculo 13 2 2 3" xfId="6109" xr:uid="{00000000-0005-0000-0000-000044030000}"/>
    <cellStyle name="Cálculo 13 2 3" xfId="6110" xr:uid="{00000000-0005-0000-0000-000045030000}"/>
    <cellStyle name="Cálculo 14 2" xfId="685" xr:uid="{00000000-0005-0000-0000-000046030000}"/>
    <cellStyle name="Cálculo 14 2 2" xfId="2086" xr:uid="{00000000-0005-0000-0000-000047030000}"/>
    <cellStyle name="Cálculo 14 2 2 2" xfId="3959" xr:uid="{00000000-0005-0000-0000-000048030000}"/>
    <cellStyle name="Cálculo 14 2 2 2 2" xfId="6105" xr:uid="{00000000-0005-0000-0000-000049030000}"/>
    <cellStyle name="Cálculo 14 2 2 3" xfId="6106" xr:uid="{00000000-0005-0000-0000-00004A030000}"/>
    <cellStyle name="Cálculo 14 2 3" xfId="6107" xr:uid="{00000000-0005-0000-0000-00004B030000}"/>
    <cellStyle name="Cálculo 15 2" xfId="686" xr:uid="{00000000-0005-0000-0000-00004C030000}"/>
    <cellStyle name="Cálculo 15 2 2" xfId="2087" xr:uid="{00000000-0005-0000-0000-00004D030000}"/>
    <cellStyle name="Cálculo 15 2 2 2" xfId="3960" xr:uid="{00000000-0005-0000-0000-00004E030000}"/>
    <cellStyle name="Cálculo 15 2 2 2 2" xfId="6102" xr:uid="{00000000-0005-0000-0000-00004F030000}"/>
    <cellStyle name="Cálculo 15 2 2 3" xfId="6103" xr:uid="{00000000-0005-0000-0000-000050030000}"/>
    <cellStyle name="Cálculo 15 2 3" xfId="6104" xr:uid="{00000000-0005-0000-0000-000051030000}"/>
    <cellStyle name="Cálculo 16 2" xfId="687" xr:uid="{00000000-0005-0000-0000-000052030000}"/>
    <cellStyle name="Cálculo 16 2 2" xfId="2088" xr:uid="{00000000-0005-0000-0000-000053030000}"/>
    <cellStyle name="Cálculo 16 2 2 2" xfId="3961" xr:uid="{00000000-0005-0000-0000-000054030000}"/>
    <cellStyle name="Cálculo 16 2 2 2 2" xfId="6089" xr:uid="{00000000-0005-0000-0000-000055030000}"/>
    <cellStyle name="Cálculo 16 2 2 3" xfId="6100" xr:uid="{00000000-0005-0000-0000-000056030000}"/>
    <cellStyle name="Cálculo 16 2 3" xfId="6101" xr:uid="{00000000-0005-0000-0000-000057030000}"/>
    <cellStyle name="Cálculo 17 2" xfId="688" xr:uid="{00000000-0005-0000-0000-000058030000}"/>
    <cellStyle name="Cálculo 17 2 2" xfId="2089" xr:uid="{00000000-0005-0000-0000-000059030000}"/>
    <cellStyle name="Cálculo 17 2 2 2" xfId="3962" xr:uid="{00000000-0005-0000-0000-00005A030000}"/>
    <cellStyle name="Cálculo 17 2 2 2 2" xfId="6086" xr:uid="{00000000-0005-0000-0000-00005B030000}"/>
    <cellStyle name="Cálculo 17 2 2 3" xfId="6087" xr:uid="{00000000-0005-0000-0000-00005C030000}"/>
    <cellStyle name="Cálculo 17 2 3" xfId="6088" xr:uid="{00000000-0005-0000-0000-00005D030000}"/>
    <cellStyle name="Cálculo 2" xfId="689" xr:uid="{00000000-0005-0000-0000-00005E030000}"/>
    <cellStyle name="Cálculo 2 2" xfId="690" xr:uid="{00000000-0005-0000-0000-00005F030000}"/>
    <cellStyle name="Cálculo 2 2 2" xfId="2090" xr:uid="{00000000-0005-0000-0000-000060030000}"/>
    <cellStyle name="Cálculo 2 2 2 2" xfId="3963" xr:uid="{00000000-0005-0000-0000-000061030000}"/>
    <cellStyle name="Cálculo 2 2 2 2 2" xfId="6065" xr:uid="{00000000-0005-0000-0000-000062030000}"/>
    <cellStyle name="Cálculo 2 2 2 3" xfId="6068" xr:uid="{00000000-0005-0000-0000-000063030000}"/>
    <cellStyle name="Cálculo 2 2 3" xfId="6069" xr:uid="{00000000-0005-0000-0000-000064030000}"/>
    <cellStyle name="Cálculo 3" xfId="691" xr:uid="{00000000-0005-0000-0000-000065030000}"/>
    <cellStyle name="Cálculo 3 2" xfId="692" xr:uid="{00000000-0005-0000-0000-000066030000}"/>
    <cellStyle name="Cálculo 3 2 2" xfId="2091" xr:uid="{00000000-0005-0000-0000-000067030000}"/>
    <cellStyle name="Cálculo 3 2 2 2" xfId="3964" xr:uid="{00000000-0005-0000-0000-000068030000}"/>
    <cellStyle name="Cálculo 3 2 2 2 2" xfId="6060" xr:uid="{00000000-0005-0000-0000-000069030000}"/>
    <cellStyle name="Cálculo 3 2 2 3" xfId="6061" xr:uid="{00000000-0005-0000-0000-00006A030000}"/>
    <cellStyle name="Cálculo 3 2 3" xfId="6062" xr:uid="{00000000-0005-0000-0000-00006B030000}"/>
    <cellStyle name="Cálculo 4" xfId="693" xr:uid="{00000000-0005-0000-0000-00006C030000}"/>
    <cellStyle name="Cálculo 4 2" xfId="694" xr:uid="{00000000-0005-0000-0000-00006D030000}"/>
    <cellStyle name="Cálculo 4 2 2" xfId="2092" xr:uid="{00000000-0005-0000-0000-00006E030000}"/>
    <cellStyle name="Cálculo 4 2 2 2" xfId="3965" xr:uid="{00000000-0005-0000-0000-00006F030000}"/>
    <cellStyle name="Cálculo 4 2 2 2 2" xfId="6057" xr:uid="{00000000-0005-0000-0000-000070030000}"/>
    <cellStyle name="Cálculo 4 2 2 3" xfId="6058" xr:uid="{00000000-0005-0000-0000-000071030000}"/>
    <cellStyle name="Cálculo 4 2 3" xfId="6059" xr:uid="{00000000-0005-0000-0000-000072030000}"/>
    <cellStyle name="Cálculo 5" xfId="695" xr:uid="{00000000-0005-0000-0000-000073030000}"/>
    <cellStyle name="Cálculo 5 2" xfId="696" xr:uid="{00000000-0005-0000-0000-000074030000}"/>
    <cellStyle name="Cálculo 5 2 2" xfId="2093" xr:uid="{00000000-0005-0000-0000-000075030000}"/>
    <cellStyle name="Cálculo 5 2 2 2" xfId="3966" xr:uid="{00000000-0005-0000-0000-000076030000}"/>
    <cellStyle name="Cálculo 5 2 2 2 2" xfId="6054" xr:uid="{00000000-0005-0000-0000-000077030000}"/>
    <cellStyle name="Cálculo 5 2 2 3" xfId="6055" xr:uid="{00000000-0005-0000-0000-000078030000}"/>
    <cellStyle name="Cálculo 5 2 3" xfId="6056" xr:uid="{00000000-0005-0000-0000-000079030000}"/>
    <cellStyle name="Cálculo 6 2" xfId="697" xr:uid="{00000000-0005-0000-0000-00007A030000}"/>
    <cellStyle name="Cálculo 6 2 2" xfId="2094" xr:uid="{00000000-0005-0000-0000-00007B030000}"/>
    <cellStyle name="Cálculo 6 2 2 2" xfId="3967" xr:uid="{00000000-0005-0000-0000-00007C030000}"/>
    <cellStyle name="Cálculo 6 2 2 2 2" xfId="6051" xr:uid="{00000000-0005-0000-0000-00007D030000}"/>
    <cellStyle name="Cálculo 6 2 2 3" xfId="6052" xr:uid="{00000000-0005-0000-0000-00007E030000}"/>
    <cellStyle name="Cálculo 6 2 3" xfId="6053" xr:uid="{00000000-0005-0000-0000-00007F030000}"/>
    <cellStyle name="Cálculo 7 2" xfId="698" xr:uid="{00000000-0005-0000-0000-000080030000}"/>
    <cellStyle name="Cálculo 7 2 2" xfId="2095" xr:uid="{00000000-0005-0000-0000-000081030000}"/>
    <cellStyle name="Cálculo 7 2 2 2" xfId="3968" xr:uid="{00000000-0005-0000-0000-000082030000}"/>
    <cellStyle name="Cálculo 7 2 2 2 2" xfId="6048" xr:uid="{00000000-0005-0000-0000-000083030000}"/>
    <cellStyle name="Cálculo 7 2 2 3" xfId="6049" xr:uid="{00000000-0005-0000-0000-000084030000}"/>
    <cellStyle name="Cálculo 7 2 3" xfId="6050" xr:uid="{00000000-0005-0000-0000-000085030000}"/>
    <cellStyle name="Cálculo 8 2" xfId="699" xr:uid="{00000000-0005-0000-0000-000086030000}"/>
    <cellStyle name="Cálculo 8 2 2" xfId="2096" xr:uid="{00000000-0005-0000-0000-000087030000}"/>
    <cellStyle name="Cálculo 8 2 2 2" xfId="3969" xr:uid="{00000000-0005-0000-0000-000088030000}"/>
    <cellStyle name="Cálculo 8 2 2 2 2" xfId="6045" xr:uid="{00000000-0005-0000-0000-000089030000}"/>
    <cellStyle name="Cálculo 8 2 2 3" xfId="6046" xr:uid="{00000000-0005-0000-0000-00008A030000}"/>
    <cellStyle name="Cálculo 8 2 3" xfId="6047" xr:uid="{00000000-0005-0000-0000-00008B030000}"/>
    <cellStyle name="Cálculo 9 2" xfId="700" xr:uid="{00000000-0005-0000-0000-00008C030000}"/>
    <cellStyle name="Cálculo 9 2 2" xfId="2097" xr:uid="{00000000-0005-0000-0000-00008D030000}"/>
    <cellStyle name="Cálculo 9 2 2 2" xfId="3970" xr:uid="{00000000-0005-0000-0000-00008E030000}"/>
    <cellStyle name="Cálculo 9 2 2 2 2" xfId="6042" xr:uid="{00000000-0005-0000-0000-00008F030000}"/>
    <cellStyle name="Cálculo 9 2 2 3" xfId="6043" xr:uid="{00000000-0005-0000-0000-000090030000}"/>
    <cellStyle name="Cálculo 9 2 3" xfId="6044" xr:uid="{00000000-0005-0000-0000-000091030000}"/>
    <cellStyle name="Célula de Verificação 10 2" xfId="701" xr:uid="{00000000-0005-0000-0000-000092030000}"/>
    <cellStyle name="Célula de Verificação 11 2" xfId="702" xr:uid="{00000000-0005-0000-0000-000093030000}"/>
    <cellStyle name="Célula de Verificação 12 2" xfId="703" xr:uid="{00000000-0005-0000-0000-000094030000}"/>
    <cellStyle name="Célula de Verificação 13 2" xfId="704" xr:uid="{00000000-0005-0000-0000-000095030000}"/>
    <cellStyle name="Célula de Verificação 14 2" xfId="705" xr:uid="{00000000-0005-0000-0000-000096030000}"/>
    <cellStyle name="Célula de Verificação 15 2" xfId="706" xr:uid="{00000000-0005-0000-0000-000097030000}"/>
    <cellStyle name="Célula de Verificação 16 2" xfId="707" xr:uid="{00000000-0005-0000-0000-000098030000}"/>
    <cellStyle name="Célula de Verificação 17 2" xfId="708" xr:uid="{00000000-0005-0000-0000-000099030000}"/>
    <cellStyle name="Célula de Verificação 2" xfId="709" xr:uid="{00000000-0005-0000-0000-00009A030000}"/>
    <cellStyle name="Célula de Verificação 2 2" xfId="710" xr:uid="{00000000-0005-0000-0000-00009B030000}"/>
    <cellStyle name="Célula de Verificação 3" xfId="711" xr:uid="{00000000-0005-0000-0000-00009C030000}"/>
    <cellStyle name="Célula de Verificação 3 2" xfId="712" xr:uid="{00000000-0005-0000-0000-00009D030000}"/>
    <cellStyle name="Célula de Verificação 4" xfId="713" xr:uid="{00000000-0005-0000-0000-00009E030000}"/>
    <cellStyle name="Célula de Verificação 4 2" xfId="714" xr:uid="{00000000-0005-0000-0000-00009F030000}"/>
    <cellStyle name="Célula de Verificação 5" xfId="715" xr:uid="{00000000-0005-0000-0000-0000A0030000}"/>
    <cellStyle name="Célula de Verificação 5 2" xfId="716" xr:uid="{00000000-0005-0000-0000-0000A1030000}"/>
    <cellStyle name="Célula de Verificação 6 2" xfId="717" xr:uid="{00000000-0005-0000-0000-0000A2030000}"/>
    <cellStyle name="Célula de Verificação 7 2" xfId="718" xr:uid="{00000000-0005-0000-0000-0000A3030000}"/>
    <cellStyle name="Célula de Verificação 8 2" xfId="719" xr:uid="{00000000-0005-0000-0000-0000A4030000}"/>
    <cellStyle name="Célula de Verificação 9 2" xfId="720" xr:uid="{00000000-0005-0000-0000-0000A5030000}"/>
    <cellStyle name="Célula Vinculada 10 2" xfId="721" xr:uid="{00000000-0005-0000-0000-0000A6030000}"/>
    <cellStyle name="Célula Vinculada 11 2" xfId="722" xr:uid="{00000000-0005-0000-0000-0000A7030000}"/>
    <cellStyle name="Célula Vinculada 12 2" xfId="723" xr:uid="{00000000-0005-0000-0000-0000A8030000}"/>
    <cellStyle name="Célula Vinculada 13 2" xfId="724" xr:uid="{00000000-0005-0000-0000-0000A9030000}"/>
    <cellStyle name="Célula Vinculada 14 2" xfId="725" xr:uid="{00000000-0005-0000-0000-0000AA030000}"/>
    <cellStyle name="Célula Vinculada 15 2" xfId="726" xr:uid="{00000000-0005-0000-0000-0000AB030000}"/>
    <cellStyle name="Célula Vinculada 16 2" xfId="727" xr:uid="{00000000-0005-0000-0000-0000AC030000}"/>
    <cellStyle name="Célula Vinculada 17 2" xfId="728" xr:uid="{00000000-0005-0000-0000-0000AD030000}"/>
    <cellStyle name="Célula Vinculada 2" xfId="729" xr:uid="{00000000-0005-0000-0000-0000AE030000}"/>
    <cellStyle name="Célula Vinculada 2 2" xfId="730" xr:uid="{00000000-0005-0000-0000-0000AF030000}"/>
    <cellStyle name="Célula Vinculada 3" xfId="731" xr:uid="{00000000-0005-0000-0000-0000B0030000}"/>
    <cellStyle name="Célula Vinculada 3 2" xfId="732" xr:uid="{00000000-0005-0000-0000-0000B1030000}"/>
    <cellStyle name="Célula Vinculada 4" xfId="733" xr:uid="{00000000-0005-0000-0000-0000B2030000}"/>
    <cellStyle name="Célula Vinculada 4 2" xfId="734" xr:uid="{00000000-0005-0000-0000-0000B3030000}"/>
    <cellStyle name="Célula Vinculada 5" xfId="735" xr:uid="{00000000-0005-0000-0000-0000B4030000}"/>
    <cellStyle name="Célula Vinculada 5 2" xfId="736" xr:uid="{00000000-0005-0000-0000-0000B5030000}"/>
    <cellStyle name="Célula Vinculada 6 2" xfId="737" xr:uid="{00000000-0005-0000-0000-0000B6030000}"/>
    <cellStyle name="Célula Vinculada 7 2" xfId="738" xr:uid="{00000000-0005-0000-0000-0000B7030000}"/>
    <cellStyle name="Célula Vinculada 8 2" xfId="739" xr:uid="{00000000-0005-0000-0000-0000B8030000}"/>
    <cellStyle name="Célula Vinculada 9 2" xfId="740" xr:uid="{00000000-0005-0000-0000-0000B9030000}"/>
    <cellStyle name="Comma" xfId="10" xr:uid="{00000000-0005-0000-0000-0000BA030000}"/>
    <cellStyle name="Comma [0]" xfId="1" xr:uid="{00000000-0005-0000-0000-0000BB030000}"/>
    <cellStyle name="Comma [0] 2" xfId="6217" xr:uid="{00000000-0005-0000-0000-0000BC030000}"/>
    <cellStyle name="Comma 2" xfId="16" xr:uid="{00000000-0005-0000-0000-0000BD030000}"/>
    <cellStyle name="Comma 2 2" xfId="741" xr:uid="{00000000-0005-0000-0000-0000BE030000}"/>
    <cellStyle name="Comma 2 2 2" xfId="4091" xr:uid="{00000000-0005-0000-0000-0000BF030000}"/>
    <cellStyle name="Comma 2 2 2 2" xfId="8021" xr:uid="{00000000-0005-0000-0000-0000C0030000}"/>
    <cellStyle name="Comma 2 2 3" xfId="3162" xr:uid="{00000000-0005-0000-0000-0000C1030000}"/>
    <cellStyle name="Comma 2 2 3 2" xfId="7530" xr:uid="{00000000-0005-0000-0000-0000C2030000}"/>
    <cellStyle name="Comma 2 2 4" xfId="6383" xr:uid="{00000000-0005-0000-0000-0000C3030000}"/>
    <cellStyle name="Comma 2 3" xfId="3102" xr:uid="{00000000-0005-0000-0000-0000C4030000}"/>
    <cellStyle name="Comma 2 3 2" xfId="7507" xr:uid="{00000000-0005-0000-0000-0000C5030000}"/>
    <cellStyle name="Comma0" xfId="4872" xr:uid="{00000000-0005-0000-0000-0000C6030000}"/>
    <cellStyle name="Currency" xfId="4873" xr:uid="{00000000-0005-0000-0000-0000C7030000}"/>
    <cellStyle name="Currency [0]" xfId="2" xr:uid="{00000000-0005-0000-0000-0000C8030000}"/>
    <cellStyle name="Currency0" xfId="4874" xr:uid="{00000000-0005-0000-0000-0000C9030000}"/>
    <cellStyle name="Data" xfId="17" xr:uid="{00000000-0005-0000-0000-0000CA030000}"/>
    <cellStyle name="Date" xfId="4875" xr:uid="{00000000-0005-0000-0000-0000CB030000}"/>
    <cellStyle name="Duasdec" xfId="742" xr:uid="{00000000-0005-0000-0000-0000CC030000}"/>
    <cellStyle name="Ênfase1 10 2" xfId="743" xr:uid="{00000000-0005-0000-0000-0000CD030000}"/>
    <cellStyle name="Ênfase1 11 2" xfId="744" xr:uid="{00000000-0005-0000-0000-0000CE030000}"/>
    <cellStyle name="Ênfase1 12 2" xfId="745" xr:uid="{00000000-0005-0000-0000-0000CF030000}"/>
    <cellStyle name="Ênfase1 13 2" xfId="746" xr:uid="{00000000-0005-0000-0000-0000D0030000}"/>
    <cellStyle name="Ênfase1 14 2" xfId="747" xr:uid="{00000000-0005-0000-0000-0000D1030000}"/>
    <cellStyle name="Ênfase1 15 2" xfId="748" xr:uid="{00000000-0005-0000-0000-0000D2030000}"/>
    <cellStyle name="Ênfase1 16 2" xfId="749" xr:uid="{00000000-0005-0000-0000-0000D3030000}"/>
    <cellStyle name="Ênfase1 17 2" xfId="750" xr:uid="{00000000-0005-0000-0000-0000D4030000}"/>
    <cellStyle name="Ênfase1 2" xfId="751" xr:uid="{00000000-0005-0000-0000-0000D5030000}"/>
    <cellStyle name="Ênfase1 2 2" xfId="752" xr:uid="{00000000-0005-0000-0000-0000D6030000}"/>
    <cellStyle name="Ênfase1 3" xfId="753" xr:uid="{00000000-0005-0000-0000-0000D7030000}"/>
    <cellStyle name="Ênfase1 3 2" xfId="754" xr:uid="{00000000-0005-0000-0000-0000D8030000}"/>
    <cellStyle name="Ênfase1 4" xfId="755" xr:uid="{00000000-0005-0000-0000-0000D9030000}"/>
    <cellStyle name="Ênfase1 4 2" xfId="756" xr:uid="{00000000-0005-0000-0000-0000DA030000}"/>
    <cellStyle name="Ênfase1 5" xfId="757" xr:uid="{00000000-0005-0000-0000-0000DB030000}"/>
    <cellStyle name="Ênfase1 5 2" xfId="758" xr:uid="{00000000-0005-0000-0000-0000DC030000}"/>
    <cellStyle name="Ênfase1 6 2" xfId="759" xr:uid="{00000000-0005-0000-0000-0000DD030000}"/>
    <cellStyle name="Ênfase1 7 2" xfId="760" xr:uid="{00000000-0005-0000-0000-0000DE030000}"/>
    <cellStyle name="Ênfase1 8 2" xfId="761" xr:uid="{00000000-0005-0000-0000-0000DF030000}"/>
    <cellStyle name="Ênfase1 9 2" xfId="762" xr:uid="{00000000-0005-0000-0000-0000E0030000}"/>
    <cellStyle name="Ênfase2 10 2" xfId="763" xr:uid="{00000000-0005-0000-0000-0000E1030000}"/>
    <cellStyle name="Ênfase2 11 2" xfId="764" xr:uid="{00000000-0005-0000-0000-0000E2030000}"/>
    <cellStyle name="Ênfase2 12 2" xfId="765" xr:uid="{00000000-0005-0000-0000-0000E3030000}"/>
    <cellStyle name="Ênfase2 13 2" xfId="766" xr:uid="{00000000-0005-0000-0000-0000E4030000}"/>
    <cellStyle name="Ênfase2 14 2" xfId="767" xr:uid="{00000000-0005-0000-0000-0000E5030000}"/>
    <cellStyle name="Ênfase2 15 2" xfId="768" xr:uid="{00000000-0005-0000-0000-0000E6030000}"/>
    <cellStyle name="Ênfase2 16 2" xfId="769" xr:uid="{00000000-0005-0000-0000-0000E7030000}"/>
    <cellStyle name="Ênfase2 17 2" xfId="770" xr:uid="{00000000-0005-0000-0000-0000E8030000}"/>
    <cellStyle name="Ênfase2 2" xfId="771" xr:uid="{00000000-0005-0000-0000-0000E9030000}"/>
    <cellStyle name="Ênfase2 2 2" xfId="772" xr:uid="{00000000-0005-0000-0000-0000EA030000}"/>
    <cellStyle name="Ênfase2 3" xfId="773" xr:uid="{00000000-0005-0000-0000-0000EB030000}"/>
    <cellStyle name="Ênfase2 3 2" xfId="774" xr:uid="{00000000-0005-0000-0000-0000EC030000}"/>
    <cellStyle name="Ênfase2 4" xfId="775" xr:uid="{00000000-0005-0000-0000-0000ED030000}"/>
    <cellStyle name="Ênfase2 4 2" xfId="776" xr:uid="{00000000-0005-0000-0000-0000EE030000}"/>
    <cellStyle name="Ênfase2 5" xfId="777" xr:uid="{00000000-0005-0000-0000-0000EF030000}"/>
    <cellStyle name="Ênfase2 5 2" xfId="778" xr:uid="{00000000-0005-0000-0000-0000F0030000}"/>
    <cellStyle name="Ênfase2 6 2" xfId="779" xr:uid="{00000000-0005-0000-0000-0000F1030000}"/>
    <cellStyle name="Ênfase2 7 2" xfId="780" xr:uid="{00000000-0005-0000-0000-0000F2030000}"/>
    <cellStyle name="Ênfase2 8 2" xfId="781" xr:uid="{00000000-0005-0000-0000-0000F3030000}"/>
    <cellStyle name="Ênfase2 9 2" xfId="782" xr:uid="{00000000-0005-0000-0000-0000F4030000}"/>
    <cellStyle name="Ênfase3 10 2" xfId="783" xr:uid="{00000000-0005-0000-0000-0000F5030000}"/>
    <cellStyle name="Ênfase3 11 2" xfId="784" xr:uid="{00000000-0005-0000-0000-0000F6030000}"/>
    <cellStyle name="Ênfase3 12 2" xfId="785" xr:uid="{00000000-0005-0000-0000-0000F7030000}"/>
    <cellStyle name="Ênfase3 13 2" xfId="786" xr:uid="{00000000-0005-0000-0000-0000F8030000}"/>
    <cellStyle name="Ênfase3 14 2" xfId="787" xr:uid="{00000000-0005-0000-0000-0000F9030000}"/>
    <cellStyle name="Ênfase3 15 2" xfId="788" xr:uid="{00000000-0005-0000-0000-0000FA030000}"/>
    <cellStyle name="Ênfase3 16 2" xfId="789" xr:uid="{00000000-0005-0000-0000-0000FB030000}"/>
    <cellStyle name="Ênfase3 17 2" xfId="790" xr:uid="{00000000-0005-0000-0000-0000FC030000}"/>
    <cellStyle name="Ênfase3 2" xfId="791" xr:uid="{00000000-0005-0000-0000-0000FD030000}"/>
    <cellStyle name="Ênfase3 2 2" xfId="792" xr:uid="{00000000-0005-0000-0000-0000FE030000}"/>
    <cellStyle name="Ênfase3 3" xfId="793" xr:uid="{00000000-0005-0000-0000-0000FF030000}"/>
    <cellStyle name="Ênfase3 3 2" xfId="794" xr:uid="{00000000-0005-0000-0000-000000040000}"/>
    <cellStyle name="Ênfase3 4" xfId="795" xr:uid="{00000000-0005-0000-0000-000001040000}"/>
    <cellStyle name="Ênfase3 4 2" xfId="796" xr:uid="{00000000-0005-0000-0000-000002040000}"/>
    <cellStyle name="Ênfase3 5" xfId="797" xr:uid="{00000000-0005-0000-0000-000003040000}"/>
    <cellStyle name="Ênfase3 5 2" xfId="798" xr:uid="{00000000-0005-0000-0000-000004040000}"/>
    <cellStyle name="Ênfase3 6 2" xfId="799" xr:uid="{00000000-0005-0000-0000-000005040000}"/>
    <cellStyle name="Ênfase3 7 2" xfId="800" xr:uid="{00000000-0005-0000-0000-000006040000}"/>
    <cellStyle name="Ênfase3 8 2" xfId="801" xr:uid="{00000000-0005-0000-0000-000007040000}"/>
    <cellStyle name="Ênfase3 9 2" xfId="802" xr:uid="{00000000-0005-0000-0000-000008040000}"/>
    <cellStyle name="Ênfase4 10 2" xfId="803" xr:uid="{00000000-0005-0000-0000-000009040000}"/>
    <cellStyle name="Ênfase4 11 2" xfId="804" xr:uid="{00000000-0005-0000-0000-00000A040000}"/>
    <cellStyle name="Ênfase4 12 2" xfId="805" xr:uid="{00000000-0005-0000-0000-00000B040000}"/>
    <cellStyle name="Ênfase4 13 2" xfId="806" xr:uid="{00000000-0005-0000-0000-00000C040000}"/>
    <cellStyle name="Ênfase4 14 2" xfId="807" xr:uid="{00000000-0005-0000-0000-00000D040000}"/>
    <cellStyle name="Ênfase4 15 2" xfId="808" xr:uid="{00000000-0005-0000-0000-00000E040000}"/>
    <cellStyle name="Ênfase4 16 2" xfId="809" xr:uid="{00000000-0005-0000-0000-00000F040000}"/>
    <cellStyle name="Ênfase4 17 2" xfId="810" xr:uid="{00000000-0005-0000-0000-000010040000}"/>
    <cellStyle name="Ênfase4 2" xfId="811" xr:uid="{00000000-0005-0000-0000-000011040000}"/>
    <cellStyle name="Ênfase4 2 2" xfId="812" xr:uid="{00000000-0005-0000-0000-000012040000}"/>
    <cellStyle name="Ênfase4 3" xfId="813" xr:uid="{00000000-0005-0000-0000-000013040000}"/>
    <cellStyle name="Ênfase4 3 2" xfId="814" xr:uid="{00000000-0005-0000-0000-000014040000}"/>
    <cellStyle name="Ênfase4 4" xfId="815" xr:uid="{00000000-0005-0000-0000-000015040000}"/>
    <cellStyle name="Ênfase4 4 2" xfId="816" xr:uid="{00000000-0005-0000-0000-000016040000}"/>
    <cellStyle name="Ênfase4 5" xfId="817" xr:uid="{00000000-0005-0000-0000-000017040000}"/>
    <cellStyle name="Ênfase4 5 2" xfId="818" xr:uid="{00000000-0005-0000-0000-000018040000}"/>
    <cellStyle name="Ênfase4 6 2" xfId="819" xr:uid="{00000000-0005-0000-0000-000019040000}"/>
    <cellStyle name="Ênfase4 7 2" xfId="820" xr:uid="{00000000-0005-0000-0000-00001A040000}"/>
    <cellStyle name="Ênfase4 8 2" xfId="821" xr:uid="{00000000-0005-0000-0000-00001B040000}"/>
    <cellStyle name="Ênfase4 9 2" xfId="822" xr:uid="{00000000-0005-0000-0000-00001C040000}"/>
    <cellStyle name="Ênfase5 10 2" xfId="823" xr:uid="{00000000-0005-0000-0000-00001D040000}"/>
    <cellStyle name="Ênfase5 11 2" xfId="824" xr:uid="{00000000-0005-0000-0000-00001E040000}"/>
    <cellStyle name="Ênfase5 12 2" xfId="825" xr:uid="{00000000-0005-0000-0000-00001F040000}"/>
    <cellStyle name="Ênfase5 13 2" xfId="826" xr:uid="{00000000-0005-0000-0000-000020040000}"/>
    <cellStyle name="Ênfase5 14 2" xfId="827" xr:uid="{00000000-0005-0000-0000-000021040000}"/>
    <cellStyle name="Ênfase5 15 2" xfId="828" xr:uid="{00000000-0005-0000-0000-000022040000}"/>
    <cellStyle name="Ênfase5 16 2" xfId="829" xr:uid="{00000000-0005-0000-0000-000023040000}"/>
    <cellStyle name="Ênfase5 17 2" xfId="830" xr:uid="{00000000-0005-0000-0000-000024040000}"/>
    <cellStyle name="Ênfase5 2" xfId="831" xr:uid="{00000000-0005-0000-0000-000025040000}"/>
    <cellStyle name="Ênfase5 2 2" xfId="832" xr:uid="{00000000-0005-0000-0000-000026040000}"/>
    <cellStyle name="Ênfase5 3" xfId="833" xr:uid="{00000000-0005-0000-0000-000027040000}"/>
    <cellStyle name="Ênfase5 3 2" xfId="834" xr:uid="{00000000-0005-0000-0000-000028040000}"/>
    <cellStyle name="Ênfase5 4" xfId="835" xr:uid="{00000000-0005-0000-0000-000029040000}"/>
    <cellStyle name="Ênfase5 4 2" xfId="836" xr:uid="{00000000-0005-0000-0000-00002A040000}"/>
    <cellStyle name="Ênfase5 5" xfId="837" xr:uid="{00000000-0005-0000-0000-00002B040000}"/>
    <cellStyle name="Ênfase5 5 2" xfId="838" xr:uid="{00000000-0005-0000-0000-00002C040000}"/>
    <cellStyle name="Ênfase5 6 2" xfId="839" xr:uid="{00000000-0005-0000-0000-00002D040000}"/>
    <cellStyle name="Ênfase5 7 2" xfId="840" xr:uid="{00000000-0005-0000-0000-00002E040000}"/>
    <cellStyle name="Ênfase5 8 2" xfId="841" xr:uid="{00000000-0005-0000-0000-00002F040000}"/>
    <cellStyle name="Ênfase5 9 2" xfId="842" xr:uid="{00000000-0005-0000-0000-000030040000}"/>
    <cellStyle name="Ênfase6 10 2" xfId="843" xr:uid="{00000000-0005-0000-0000-000031040000}"/>
    <cellStyle name="Ênfase6 11 2" xfId="844" xr:uid="{00000000-0005-0000-0000-000032040000}"/>
    <cellStyle name="Ênfase6 12 2" xfId="845" xr:uid="{00000000-0005-0000-0000-000033040000}"/>
    <cellStyle name="Ênfase6 13 2" xfId="846" xr:uid="{00000000-0005-0000-0000-000034040000}"/>
    <cellStyle name="Ênfase6 14 2" xfId="847" xr:uid="{00000000-0005-0000-0000-000035040000}"/>
    <cellStyle name="Ênfase6 15 2" xfId="848" xr:uid="{00000000-0005-0000-0000-000036040000}"/>
    <cellStyle name="Ênfase6 16 2" xfId="849" xr:uid="{00000000-0005-0000-0000-000037040000}"/>
    <cellStyle name="Ênfase6 17 2" xfId="850" xr:uid="{00000000-0005-0000-0000-000038040000}"/>
    <cellStyle name="Ênfase6 2" xfId="851" xr:uid="{00000000-0005-0000-0000-000039040000}"/>
    <cellStyle name="Ênfase6 2 2" xfId="852" xr:uid="{00000000-0005-0000-0000-00003A040000}"/>
    <cellStyle name="Ênfase6 3" xfId="853" xr:uid="{00000000-0005-0000-0000-00003B040000}"/>
    <cellStyle name="Ênfase6 3 2" xfId="854" xr:uid="{00000000-0005-0000-0000-00003C040000}"/>
    <cellStyle name="Ênfase6 4" xfId="855" xr:uid="{00000000-0005-0000-0000-00003D040000}"/>
    <cellStyle name="Ênfase6 4 2" xfId="856" xr:uid="{00000000-0005-0000-0000-00003E040000}"/>
    <cellStyle name="Ênfase6 5" xfId="857" xr:uid="{00000000-0005-0000-0000-00003F040000}"/>
    <cellStyle name="Ênfase6 5 2" xfId="858" xr:uid="{00000000-0005-0000-0000-000040040000}"/>
    <cellStyle name="Ênfase6 6 2" xfId="859" xr:uid="{00000000-0005-0000-0000-000041040000}"/>
    <cellStyle name="Ênfase6 7 2" xfId="860" xr:uid="{00000000-0005-0000-0000-000042040000}"/>
    <cellStyle name="Ênfase6 8 2" xfId="861" xr:uid="{00000000-0005-0000-0000-000043040000}"/>
    <cellStyle name="Ênfase6 9 2" xfId="862" xr:uid="{00000000-0005-0000-0000-000044040000}"/>
    <cellStyle name="Entrada 10 2" xfId="863" xr:uid="{00000000-0005-0000-0000-000045040000}"/>
    <cellStyle name="Entrada 10 2 2" xfId="2098" xr:uid="{00000000-0005-0000-0000-000046040000}"/>
    <cellStyle name="Entrada 10 2 2 2" xfId="3971" xr:uid="{00000000-0005-0000-0000-000047040000}"/>
    <cellStyle name="Entrada 10 2 2 2 2" xfId="6008" xr:uid="{00000000-0005-0000-0000-000048040000}"/>
    <cellStyle name="Entrada 10 2 2 3" xfId="6009" xr:uid="{00000000-0005-0000-0000-000049040000}"/>
    <cellStyle name="Entrada 10 2 3" xfId="6010" xr:uid="{00000000-0005-0000-0000-00004A040000}"/>
    <cellStyle name="Entrada 11 2" xfId="864" xr:uid="{00000000-0005-0000-0000-00004B040000}"/>
    <cellStyle name="Entrada 11 2 2" xfId="2099" xr:uid="{00000000-0005-0000-0000-00004C040000}"/>
    <cellStyle name="Entrada 11 2 2 2" xfId="3972" xr:uid="{00000000-0005-0000-0000-00004D040000}"/>
    <cellStyle name="Entrada 11 2 2 2 2" xfId="6005" xr:uid="{00000000-0005-0000-0000-00004E040000}"/>
    <cellStyle name="Entrada 11 2 2 3" xfId="6006" xr:uid="{00000000-0005-0000-0000-00004F040000}"/>
    <cellStyle name="Entrada 11 2 3" xfId="6007" xr:uid="{00000000-0005-0000-0000-000050040000}"/>
    <cellStyle name="Entrada 12 2" xfId="865" xr:uid="{00000000-0005-0000-0000-000051040000}"/>
    <cellStyle name="Entrada 12 2 2" xfId="2100" xr:uid="{00000000-0005-0000-0000-000052040000}"/>
    <cellStyle name="Entrada 12 2 2 2" xfId="3973" xr:uid="{00000000-0005-0000-0000-000053040000}"/>
    <cellStyle name="Entrada 12 2 2 2 2" xfId="6002" xr:uid="{00000000-0005-0000-0000-000054040000}"/>
    <cellStyle name="Entrada 12 2 2 3" xfId="6003" xr:uid="{00000000-0005-0000-0000-000055040000}"/>
    <cellStyle name="Entrada 12 2 3" xfId="6004" xr:uid="{00000000-0005-0000-0000-000056040000}"/>
    <cellStyle name="Entrada 13 2" xfId="866" xr:uid="{00000000-0005-0000-0000-000057040000}"/>
    <cellStyle name="Entrada 13 2 2" xfId="2101" xr:uid="{00000000-0005-0000-0000-000058040000}"/>
    <cellStyle name="Entrada 13 2 2 2" xfId="3974" xr:uid="{00000000-0005-0000-0000-000059040000}"/>
    <cellStyle name="Entrada 13 2 2 2 2" xfId="5999" xr:uid="{00000000-0005-0000-0000-00005A040000}"/>
    <cellStyle name="Entrada 13 2 2 3" xfId="6000" xr:uid="{00000000-0005-0000-0000-00005B040000}"/>
    <cellStyle name="Entrada 13 2 3" xfId="6001" xr:uid="{00000000-0005-0000-0000-00005C040000}"/>
    <cellStyle name="Entrada 14 2" xfId="867" xr:uid="{00000000-0005-0000-0000-00005D040000}"/>
    <cellStyle name="Entrada 14 2 2" xfId="2102" xr:uid="{00000000-0005-0000-0000-00005E040000}"/>
    <cellStyle name="Entrada 14 2 2 2" xfId="3975" xr:uid="{00000000-0005-0000-0000-00005F040000}"/>
    <cellStyle name="Entrada 14 2 2 2 2" xfId="5996" xr:uid="{00000000-0005-0000-0000-000060040000}"/>
    <cellStyle name="Entrada 14 2 2 3" xfId="5997" xr:uid="{00000000-0005-0000-0000-000061040000}"/>
    <cellStyle name="Entrada 14 2 3" xfId="5998" xr:uid="{00000000-0005-0000-0000-000062040000}"/>
    <cellStyle name="Entrada 15 2" xfId="868" xr:uid="{00000000-0005-0000-0000-000063040000}"/>
    <cellStyle name="Entrada 15 2 2" xfId="2103" xr:uid="{00000000-0005-0000-0000-000064040000}"/>
    <cellStyle name="Entrada 15 2 2 2" xfId="3976" xr:uid="{00000000-0005-0000-0000-000065040000}"/>
    <cellStyle name="Entrada 15 2 2 2 2" xfId="5993" xr:uid="{00000000-0005-0000-0000-000066040000}"/>
    <cellStyle name="Entrada 15 2 2 3" xfId="5994" xr:uid="{00000000-0005-0000-0000-000067040000}"/>
    <cellStyle name="Entrada 15 2 3" xfId="5995" xr:uid="{00000000-0005-0000-0000-000068040000}"/>
    <cellStyle name="Entrada 16 2" xfId="869" xr:uid="{00000000-0005-0000-0000-000069040000}"/>
    <cellStyle name="Entrada 16 2 2" xfId="2104" xr:uid="{00000000-0005-0000-0000-00006A040000}"/>
    <cellStyle name="Entrada 16 2 2 2" xfId="3977" xr:uid="{00000000-0005-0000-0000-00006B040000}"/>
    <cellStyle name="Entrada 16 2 2 2 2" xfId="5990" xr:uid="{00000000-0005-0000-0000-00006C040000}"/>
    <cellStyle name="Entrada 16 2 2 3" xfId="5991" xr:uid="{00000000-0005-0000-0000-00006D040000}"/>
    <cellStyle name="Entrada 16 2 3" xfId="5992" xr:uid="{00000000-0005-0000-0000-00006E040000}"/>
    <cellStyle name="Entrada 17 2" xfId="870" xr:uid="{00000000-0005-0000-0000-00006F040000}"/>
    <cellStyle name="Entrada 17 2 2" xfId="2105" xr:uid="{00000000-0005-0000-0000-000070040000}"/>
    <cellStyle name="Entrada 17 2 2 2" xfId="3978" xr:uid="{00000000-0005-0000-0000-000071040000}"/>
    <cellStyle name="Entrada 17 2 2 2 2" xfId="5987" xr:uid="{00000000-0005-0000-0000-000072040000}"/>
    <cellStyle name="Entrada 17 2 2 3" xfId="5988" xr:uid="{00000000-0005-0000-0000-000073040000}"/>
    <cellStyle name="Entrada 17 2 3" xfId="5989" xr:uid="{00000000-0005-0000-0000-000074040000}"/>
    <cellStyle name="Entrada 2" xfId="871" xr:uid="{00000000-0005-0000-0000-000075040000}"/>
    <cellStyle name="Entrada 2 2" xfId="872" xr:uid="{00000000-0005-0000-0000-000076040000}"/>
    <cellStyle name="Entrada 2 2 2" xfId="2106" xr:uid="{00000000-0005-0000-0000-000077040000}"/>
    <cellStyle name="Entrada 2 2 2 2" xfId="3979" xr:uid="{00000000-0005-0000-0000-000078040000}"/>
    <cellStyle name="Entrada 2 2 2 2 2" xfId="5984" xr:uid="{00000000-0005-0000-0000-000079040000}"/>
    <cellStyle name="Entrada 2 2 2 3" xfId="5985" xr:uid="{00000000-0005-0000-0000-00007A040000}"/>
    <cellStyle name="Entrada 2 2 3" xfId="5986" xr:uid="{00000000-0005-0000-0000-00007B040000}"/>
    <cellStyle name="Entrada 3" xfId="873" xr:uid="{00000000-0005-0000-0000-00007C040000}"/>
    <cellStyle name="Entrada 3 2" xfId="874" xr:uid="{00000000-0005-0000-0000-00007D040000}"/>
    <cellStyle name="Entrada 3 2 2" xfId="2107" xr:uid="{00000000-0005-0000-0000-00007E040000}"/>
    <cellStyle name="Entrada 3 2 2 2" xfId="3980" xr:uid="{00000000-0005-0000-0000-00007F040000}"/>
    <cellStyle name="Entrada 3 2 2 2 2" xfId="5981" xr:uid="{00000000-0005-0000-0000-000080040000}"/>
    <cellStyle name="Entrada 3 2 2 3" xfId="5982" xr:uid="{00000000-0005-0000-0000-000081040000}"/>
    <cellStyle name="Entrada 3 2 3" xfId="5983" xr:uid="{00000000-0005-0000-0000-000082040000}"/>
    <cellStyle name="Entrada 4" xfId="875" xr:uid="{00000000-0005-0000-0000-000083040000}"/>
    <cellStyle name="Entrada 4 2" xfId="876" xr:uid="{00000000-0005-0000-0000-000084040000}"/>
    <cellStyle name="Entrada 4 2 2" xfId="2108" xr:uid="{00000000-0005-0000-0000-000085040000}"/>
    <cellStyle name="Entrada 4 2 2 2" xfId="3981" xr:uid="{00000000-0005-0000-0000-000086040000}"/>
    <cellStyle name="Entrada 4 2 2 2 2" xfId="5978" xr:uid="{00000000-0005-0000-0000-000087040000}"/>
    <cellStyle name="Entrada 4 2 2 3" xfId="5979" xr:uid="{00000000-0005-0000-0000-000088040000}"/>
    <cellStyle name="Entrada 4 2 3" xfId="5980" xr:uid="{00000000-0005-0000-0000-000089040000}"/>
    <cellStyle name="Entrada 5" xfId="877" xr:uid="{00000000-0005-0000-0000-00008A040000}"/>
    <cellStyle name="Entrada 5 2" xfId="878" xr:uid="{00000000-0005-0000-0000-00008B040000}"/>
    <cellStyle name="Entrada 5 2 2" xfId="2109" xr:uid="{00000000-0005-0000-0000-00008C040000}"/>
    <cellStyle name="Entrada 5 2 2 2" xfId="3982" xr:uid="{00000000-0005-0000-0000-00008D040000}"/>
    <cellStyle name="Entrada 5 2 2 2 2" xfId="5951" xr:uid="{00000000-0005-0000-0000-00008E040000}"/>
    <cellStyle name="Entrada 5 2 2 3" xfId="5952" xr:uid="{00000000-0005-0000-0000-00008F040000}"/>
    <cellStyle name="Entrada 5 2 3" xfId="5962" xr:uid="{00000000-0005-0000-0000-000090040000}"/>
    <cellStyle name="Entrada 6 2" xfId="879" xr:uid="{00000000-0005-0000-0000-000091040000}"/>
    <cellStyle name="Entrada 6 2 2" xfId="2110" xr:uid="{00000000-0005-0000-0000-000092040000}"/>
    <cellStyle name="Entrada 6 2 2 2" xfId="3983" xr:uid="{00000000-0005-0000-0000-000093040000}"/>
    <cellStyle name="Entrada 6 2 2 2 2" xfId="5947" xr:uid="{00000000-0005-0000-0000-000094040000}"/>
    <cellStyle name="Entrada 6 2 2 3" xfId="5949" xr:uid="{00000000-0005-0000-0000-000095040000}"/>
    <cellStyle name="Entrada 6 2 3" xfId="5950" xr:uid="{00000000-0005-0000-0000-000096040000}"/>
    <cellStyle name="Entrada 7 2" xfId="880" xr:uid="{00000000-0005-0000-0000-000097040000}"/>
    <cellStyle name="Entrada 7 2 2" xfId="2111" xr:uid="{00000000-0005-0000-0000-000098040000}"/>
    <cellStyle name="Entrada 7 2 2 2" xfId="3984" xr:uid="{00000000-0005-0000-0000-000099040000}"/>
    <cellStyle name="Entrada 7 2 2 2 2" xfId="5942" xr:uid="{00000000-0005-0000-0000-00009A040000}"/>
    <cellStyle name="Entrada 7 2 2 3" xfId="5945" xr:uid="{00000000-0005-0000-0000-00009B040000}"/>
    <cellStyle name="Entrada 7 2 3" xfId="5946" xr:uid="{00000000-0005-0000-0000-00009C040000}"/>
    <cellStyle name="Entrada 8 2" xfId="881" xr:uid="{00000000-0005-0000-0000-00009D040000}"/>
    <cellStyle name="Entrada 8 2 2" xfId="2112" xr:uid="{00000000-0005-0000-0000-00009E040000}"/>
    <cellStyle name="Entrada 8 2 2 2" xfId="3985" xr:uid="{00000000-0005-0000-0000-00009F040000}"/>
    <cellStyle name="Entrada 8 2 2 2 2" xfId="5937" xr:uid="{00000000-0005-0000-0000-0000A0040000}"/>
    <cellStyle name="Entrada 8 2 2 3" xfId="5938" xr:uid="{00000000-0005-0000-0000-0000A1040000}"/>
    <cellStyle name="Entrada 8 2 3" xfId="5939" xr:uid="{00000000-0005-0000-0000-0000A2040000}"/>
    <cellStyle name="Entrada 9 2" xfId="882" xr:uid="{00000000-0005-0000-0000-0000A3040000}"/>
    <cellStyle name="Entrada 9 2 2" xfId="2113" xr:uid="{00000000-0005-0000-0000-0000A4040000}"/>
    <cellStyle name="Entrada 9 2 2 2" xfId="3986" xr:uid="{00000000-0005-0000-0000-0000A5040000}"/>
    <cellStyle name="Entrada 9 2 2 2 2" xfId="5934" xr:uid="{00000000-0005-0000-0000-0000A6040000}"/>
    <cellStyle name="Entrada 9 2 2 3" xfId="5935" xr:uid="{00000000-0005-0000-0000-0000A7040000}"/>
    <cellStyle name="Entrada 9 2 3" xfId="5936" xr:uid="{00000000-0005-0000-0000-0000A8040000}"/>
    <cellStyle name="Euro" xfId="4876" xr:uid="{00000000-0005-0000-0000-0000A9040000}"/>
    <cellStyle name="Euro 2" xfId="4877" xr:uid="{00000000-0005-0000-0000-0000AA040000}"/>
    <cellStyle name="Excel Built-in Normal" xfId="883" xr:uid="{00000000-0005-0000-0000-0000AB040000}"/>
    <cellStyle name="Fixed" xfId="4878" xr:uid="{00000000-0005-0000-0000-0000AC040000}"/>
    <cellStyle name="Fixo" xfId="18" xr:uid="{00000000-0005-0000-0000-0000AD040000}"/>
    <cellStyle name="Graphics" xfId="19" xr:uid="{00000000-0005-0000-0000-0000AE040000}"/>
    <cellStyle name="Heading 1" xfId="4879" xr:uid="{00000000-0005-0000-0000-0000AF040000}"/>
    <cellStyle name="Heading 2" xfId="4880" xr:uid="{00000000-0005-0000-0000-0000B0040000}"/>
    <cellStyle name="Hiperlink" xfId="9474" builtinId="8"/>
    <cellStyle name="Hiperlink 2" xfId="3" xr:uid="{00000000-0005-0000-0000-0000B1040000}"/>
    <cellStyle name="Hiperlink 3" xfId="193" xr:uid="{00000000-0005-0000-0000-0000B2040000}"/>
    <cellStyle name="Incorreto 10 2" xfId="884" xr:uid="{00000000-0005-0000-0000-0000B3040000}"/>
    <cellStyle name="Incorreto 11 2" xfId="885" xr:uid="{00000000-0005-0000-0000-0000B4040000}"/>
    <cellStyle name="Incorreto 12 2" xfId="886" xr:uid="{00000000-0005-0000-0000-0000B5040000}"/>
    <cellStyle name="Incorreto 13 2" xfId="887" xr:uid="{00000000-0005-0000-0000-0000B6040000}"/>
    <cellStyle name="Incorreto 14 2" xfId="888" xr:uid="{00000000-0005-0000-0000-0000B7040000}"/>
    <cellStyle name="Incorreto 15 2" xfId="889" xr:uid="{00000000-0005-0000-0000-0000B8040000}"/>
    <cellStyle name="Incorreto 16 2" xfId="890" xr:uid="{00000000-0005-0000-0000-0000B9040000}"/>
    <cellStyle name="Incorreto 17 2" xfId="891" xr:uid="{00000000-0005-0000-0000-0000BA040000}"/>
    <cellStyle name="Incorreto 2" xfId="892" xr:uid="{00000000-0005-0000-0000-0000BB040000}"/>
    <cellStyle name="Incorreto 2 2" xfId="893" xr:uid="{00000000-0005-0000-0000-0000BC040000}"/>
    <cellStyle name="Incorreto 3" xfId="894" xr:uid="{00000000-0005-0000-0000-0000BD040000}"/>
    <cellStyle name="Incorreto 3 2" xfId="895" xr:uid="{00000000-0005-0000-0000-0000BE040000}"/>
    <cellStyle name="Incorreto 4" xfId="896" xr:uid="{00000000-0005-0000-0000-0000BF040000}"/>
    <cellStyle name="Incorreto 4 2" xfId="897" xr:uid="{00000000-0005-0000-0000-0000C0040000}"/>
    <cellStyle name="Incorreto 5" xfId="898" xr:uid="{00000000-0005-0000-0000-0000C1040000}"/>
    <cellStyle name="Incorreto 5 2" xfId="899" xr:uid="{00000000-0005-0000-0000-0000C2040000}"/>
    <cellStyle name="Incorreto 6 2" xfId="900" xr:uid="{00000000-0005-0000-0000-0000C3040000}"/>
    <cellStyle name="Incorreto 7 2" xfId="901" xr:uid="{00000000-0005-0000-0000-0000C4040000}"/>
    <cellStyle name="Incorreto 8 2" xfId="902" xr:uid="{00000000-0005-0000-0000-0000C5040000}"/>
    <cellStyle name="Incorreto 9 2" xfId="903" xr:uid="{00000000-0005-0000-0000-0000C6040000}"/>
    <cellStyle name="Millares [0]_canal-condominio A" xfId="4881" xr:uid="{00000000-0005-0000-0000-0000C7040000}"/>
    <cellStyle name="Millares_Hoja2 (2)" xfId="4882" xr:uid="{00000000-0005-0000-0000-0000C8040000}"/>
    <cellStyle name="Moeda" xfId="9466" builtinId="4"/>
    <cellStyle name="Moeda 10" xfId="9473" xr:uid="{E448D6C0-B6D7-44AA-B789-BD05DD718D66}"/>
    <cellStyle name="Moeda 2" xfId="4" xr:uid="{00000000-0005-0000-0000-0000CA040000}"/>
    <cellStyle name="Moeda 2 2" xfId="20" xr:uid="{00000000-0005-0000-0000-0000CB040000}"/>
    <cellStyle name="Moeda 2 2 2" xfId="113" xr:uid="{00000000-0005-0000-0000-0000CC040000}"/>
    <cellStyle name="Moeda 2 2 3" xfId="3103" xr:uid="{00000000-0005-0000-0000-0000CD040000}"/>
    <cellStyle name="Moeda 2 3" xfId="62" xr:uid="{00000000-0005-0000-0000-0000CE040000}"/>
    <cellStyle name="Moeda 2 3 2" xfId="906" xr:uid="{00000000-0005-0000-0000-0000CF040000}"/>
    <cellStyle name="Moeda 2 3 2 2" xfId="4093" xr:uid="{00000000-0005-0000-0000-0000D0040000}"/>
    <cellStyle name="Moeda 2 3 2 2 2" xfId="8023" xr:uid="{00000000-0005-0000-0000-0000D1040000}"/>
    <cellStyle name="Moeda 2 3 2 3" xfId="3164" xr:uid="{00000000-0005-0000-0000-0000D2040000}"/>
    <cellStyle name="Moeda 2 3 2 3 2" xfId="7532" xr:uid="{00000000-0005-0000-0000-0000D3040000}"/>
    <cellStyle name="Moeda 2 3 2 4" xfId="6386" xr:uid="{00000000-0005-0000-0000-0000D4040000}"/>
    <cellStyle name="Moeda 2 3 3" xfId="905" xr:uid="{00000000-0005-0000-0000-0000D5040000}"/>
    <cellStyle name="Moeda 2 3 3 2" xfId="4092" xr:uid="{00000000-0005-0000-0000-0000D6040000}"/>
    <cellStyle name="Moeda 2 3 3 2 2" xfId="8022" xr:uid="{00000000-0005-0000-0000-0000D7040000}"/>
    <cellStyle name="Moeda 2 3 3 3" xfId="3163" xr:uid="{00000000-0005-0000-0000-0000D8040000}"/>
    <cellStyle name="Moeda 2 3 3 3 2" xfId="7531" xr:uid="{00000000-0005-0000-0000-0000D9040000}"/>
    <cellStyle name="Moeda 2 3 3 4" xfId="6385" xr:uid="{00000000-0005-0000-0000-0000DA040000}"/>
    <cellStyle name="Moeda 2 3 4" xfId="4065" xr:uid="{00000000-0005-0000-0000-0000DB040000}"/>
    <cellStyle name="Moeda 2 3 5" xfId="3136" xr:uid="{00000000-0005-0000-0000-0000DC040000}"/>
    <cellStyle name="Moeda 2 4" xfId="115" xr:uid="{00000000-0005-0000-0000-0000DD040000}"/>
    <cellStyle name="Moeda 2 4 2" xfId="907" xr:uid="{00000000-0005-0000-0000-0000DE040000}"/>
    <cellStyle name="Moeda 2 4 2 2" xfId="4094" xr:uid="{00000000-0005-0000-0000-0000DF040000}"/>
    <cellStyle name="Moeda 2 4 2 2 2" xfId="8024" xr:uid="{00000000-0005-0000-0000-0000E0040000}"/>
    <cellStyle name="Moeda 2 4 2 3" xfId="3165" xr:uid="{00000000-0005-0000-0000-0000E1040000}"/>
    <cellStyle name="Moeda 2 4 2 3 2" xfId="7533" xr:uid="{00000000-0005-0000-0000-0000E2040000}"/>
    <cellStyle name="Moeda 2 4 2 4" xfId="6387" xr:uid="{00000000-0005-0000-0000-0000E3040000}"/>
    <cellStyle name="Moeda 2 4 3" xfId="2114" xr:uid="{00000000-0005-0000-0000-0000E4040000}"/>
    <cellStyle name="Moeda 2 4 3 2" xfId="4079" xr:uid="{00000000-0005-0000-0000-0000E5040000}"/>
    <cellStyle name="Moeda 2 4 3 2 2" xfId="8017" xr:uid="{00000000-0005-0000-0000-0000E6040000}"/>
    <cellStyle name="Moeda 2 4 3 3" xfId="3150" xr:uid="{00000000-0005-0000-0000-0000E7040000}"/>
    <cellStyle name="Moeda 2 4 3 3 2" xfId="7526" xr:uid="{00000000-0005-0000-0000-0000E8040000}"/>
    <cellStyle name="Moeda 2 4 3 4" xfId="6687" xr:uid="{00000000-0005-0000-0000-0000E9040000}"/>
    <cellStyle name="Moeda 2 4 4" xfId="4073" xr:uid="{00000000-0005-0000-0000-0000EA040000}"/>
    <cellStyle name="Moeda 2 4 5" xfId="3144" xr:uid="{00000000-0005-0000-0000-0000EB040000}"/>
    <cellStyle name="Moeda 2 4 6" xfId="2773" xr:uid="{00000000-0005-0000-0000-0000EC040000}"/>
    <cellStyle name="Moeda 2 5" xfId="904" xr:uid="{00000000-0005-0000-0000-0000ED040000}"/>
    <cellStyle name="Moeda 2 5 2" xfId="6384" xr:uid="{00000000-0005-0000-0000-0000EE040000}"/>
    <cellStyle name="Moeda 2 6" xfId="3094" xr:uid="{00000000-0005-0000-0000-0000EF040000}"/>
    <cellStyle name="Moeda 3" xfId="21" xr:uid="{00000000-0005-0000-0000-0000F0040000}"/>
    <cellStyle name="Moeda 3 10" xfId="4980" xr:uid="{00000000-0005-0000-0000-0000F1040000}"/>
    <cellStyle name="Moeda 3 10 2" xfId="8597" xr:uid="{00000000-0005-0000-0000-0000F2040000}"/>
    <cellStyle name="Moeda 3 11" xfId="6218" xr:uid="{00000000-0005-0000-0000-0000F3040000}"/>
    <cellStyle name="Moeda 3 2" xfId="63" xr:uid="{00000000-0005-0000-0000-0000F4040000}"/>
    <cellStyle name="Moeda 3 2 2" xfId="116" xr:uid="{00000000-0005-0000-0000-0000F5040000}"/>
    <cellStyle name="Moeda 3 2 2 2" xfId="2115" xr:uid="{00000000-0005-0000-0000-0000F6040000}"/>
    <cellStyle name="Moeda 3 2 2 2 2" xfId="2975" xr:uid="{00000000-0005-0000-0000-0000F7040000}"/>
    <cellStyle name="Moeda 3 2 2 2 2 2" xfId="4984" xr:uid="{00000000-0005-0000-0000-0000F8040000}"/>
    <cellStyle name="Moeda 3 2 2 2 2 2 2" xfId="8601" xr:uid="{00000000-0005-0000-0000-0000F9040000}"/>
    <cellStyle name="Moeda 3 2 2 2 2 3" xfId="7386" xr:uid="{00000000-0005-0000-0000-0000FA040000}"/>
    <cellStyle name="Moeda 3 2 2 2 3" xfId="4983" xr:uid="{00000000-0005-0000-0000-0000FB040000}"/>
    <cellStyle name="Moeda 3 2 2 2 3 2" xfId="8600" xr:uid="{00000000-0005-0000-0000-0000FC040000}"/>
    <cellStyle name="Moeda 3 2 2 2 4" xfId="6688" xr:uid="{00000000-0005-0000-0000-0000FD040000}"/>
    <cellStyle name="Moeda 3 2 2 3" xfId="2116" xr:uid="{00000000-0005-0000-0000-0000FE040000}"/>
    <cellStyle name="Moeda 3 2 2 3 2" xfId="2877" xr:uid="{00000000-0005-0000-0000-0000FF040000}"/>
    <cellStyle name="Moeda 3 2 2 3 2 2" xfId="4986" xr:uid="{00000000-0005-0000-0000-000000050000}"/>
    <cellStyle name="Moeda 3 2 2 3 2 2 2" xfId="8603" xr:uid="{00000000-0005-0000-0000-000001050000}"/>
    <cellStyle name="Moeda 3 2 2 3 2 3" xfId="7288" xr:uid="{00000000-0005-0000-0000-000002050000}"/>
    <cellStyle name="Moeda 3 2 2 3 3" xfId="4985" xr:uid="{00000000-0005-0000-0000-000003050000}"/>
    <cellStyle name="Moeda 3 2 2 3 3 2" xfId="8602" xr:uid="{00000000-0005-0000-0000-000004050000}"/>
    <cellStyle name="Moeda 3 2 2 3 4" xfId="6689" xr:uid="{00000000-0005-0000-0000-000005050000}"/>
    <cellStyle name="Moeda 3 2 2 4" xfId="2665" xr:uid="{00000000-0005-0000-0000-000006050000}"/>
    <cellStyle name="Moeda 3 2 2 4 2" xfId="4987" xr:uid="{00000000-0005-0000-0000-000007050000}"/>
    <cellStyle name="Moeda 3 2 2 4 2 2" xfId="8604" xr:uid="{00000000-0005-0000-0000-000008050000}"/>
    <cellStyle name="Moeda 3 2 2 4 3" xfId="7078" xr:uid="{00000000-0005-0000-0000-000009050000}"/>
    <cellStyle name="Moeda 3 2 2 5" xfId="4982" xr:uid="{00000000-0005-0000-0000-00000A050000}"/>
    <cellStyle name="Moeda 3 2 2 5 2" xfId="8599" xr:uid="{00000000-0005-0000-0000-00000B050000}"/>
    <cellStyle name="Moeda 3 2 2 6" xfId="6257" xr:uid="{00000000-0005-0000-0000-00000C050000}"/>
    <cellStyle name="Moeda 3 2 3" xfId="2117" xr:uid="{00000000-0005-0000-0000-00000D050000}"/>
    <cellStyle name="Moeda 3 2 3 2" xfId="2666" xr:uid="{00000000-0005-0000-0000-00000E050000}"/>
    <cellStyle name="Moeda 3 2 3 2 2" xfId="4989" xr:uid="{00000000-0005-0000-0000-00000F050000}"/>
    <cellStyle name="Moeda 3 2 3 2 2 2" xfId="8606" xr:uid="{00000000-0005-0000-0000-000010050000}"/>
    <cellStyle name="Moeda 3 2 3 2 3" xfId="7079" xr:uid="{00000000-0005-0000-0000-000011050000}"/>
    <cellStyle name="Moeda 3 2 3 3" xfId="4988" xr:uid="{00000000-0005-0000-0000-000012050000}"/>
    <cellStyle name="Moeda 3 2 3 3 2" xfId="8605" xr:uid="{00000000-0005-0000-0000-000013050000}"/>
    <cellStyle name="Moeda 3 2 3 4" xfId="6690" xr:uid="{00000000-0005-0000-0000-000014050000}"/>
    <cellStyle name="Moeda 3 2 4" xfId="2118" xr:uid="{00000000-0005-0000-0000-000015050000}"/>
    <cellStyle name="Moeda 3 2 4 2" xfId="2788" xr:uid="{00000000-0005-0000-0000-000016050000}"/>
    <cellStyle name="Moeda 3 2 4 2 2" xfId="4991" xr:uid="{00000000-0005-0000-0000-000017050000}"/>
    <cellStyle name="Moeda 3 2 4 2 2 2" xfId="8608" xr:uid="{00000000-0005-0000-0000-000018050000}"/>
    <cellStyle name="Moeda 3 2 4 2 3" xfId="7199" xr:uid="{00000000-0005-0000-0000-000019050000}"/>
    <cellStyle name="Moeda 3 2 4 3" xfId="4990" xr:uid="{00000000-0005-0000-0000-00001A050000}"/>
    <cellStyle name="Moeda 3 2 4 3 2" xfId="8607" xr:uid="{00000000-0005-0000-0000-00001B050000}"/>
    <cellStyle name="Moeda 3 2 4 4" xfId="6691" xr:uid="{00000000-0005-0000-0000-00001C050000}"/>
    <cellStyle name="Moeda 3 2 5" xfId="2119" xr:uid="{00000000-0005-0000-0000-00001D050000}"/>
    <cellStyle name="Moeda 3 2 5 2" xfId="2838" xr:uid="{00000000-0005-0000-0000-00001E050000}"/>
    <cellStyle name="Moeda 3 2 5 2 2" xfId="4993" xr:uid="{00000000-0005-0000-0000-00001F050000}"/>
    <cellStyle name="Moeda 3 2 5 2 2 2" xfId="8610" xr:uid="{00000000-0005-0000-0000-000020050000}"/>
    <cellStyle name="Moeda 3 2 5 2 3" xfId="7249" xr:uid="{00000000-0005-0000-0000-000021050000}"/>
    <cellStyle name="Moeda 3 2 5 3" xfId="4992" xr:uid="{00000000-0005-0000-0000-000022050000}"/>
    <cellStyle name="Moeda 3 2 5 3 2" xfId="8609" xr:uid="{00000000-0005-0000-0000-000023050000}"/>
    <cellStyle name="Moeda 3 2 5 4" xfId="6692" xr:uid="{00000000-0005-0000-0000-000024050000}"/>
    <cellStyle name="Moeda 3 2 6" xfId="2120" xr:uid="{00000000-0005-0000-0000-000025050000}"/>
    <cellStyle name="Moeda 3 2 6 2" xfId="2927" xr:uid="{00000000-0005-0000-0000-000026050000}"/>
    <cellStyle name="Moeda 3 2 6 2 2" xfId="4995" xr:uid="{00000000-0005-0000-0000-000027050000}"/>
    <cellStyle name="Moeda 3 2 6 2 2 2" xfId="8612" xr:uid="{00000000-0005-0000-0000-000028050000}"/>
    <cellStyle name="Moeda 3 2 6 2 3" xfId="7338" xr:uid="{00000000-0005-0000-0000-000029050000}"/>
    <cellStyle name="Moeda 3 2 6 3" xfId="4994" xr:uid="{00000000-0005-0000-0000-00002A050000}"/>
    <cellStyle name="Moeda 3 2 6 3 2" xfId="8611" xr:uid="{00000000-0005-0000-0000-00002B050000}"/>
    <cellStyle name="Moeda 3 2 6 4" xfId="6693" xr:uid="{00000000-0005-0000-0000-00002C050000}"/>
    <cellStyle name="Moeda 3 2 7" xfId="2616" xr:uid="{00000000-0005-0000-0000-00002D050000}"/>
    <cellStyle name="Moeda 3 2 7 2" xfId="4996" xr:uid="{00000000-0005-0000-0000-00002E050000}"/>
    <cellStyle name="Moeda 3 2 7 2 2" xfId="8613" xr:uid="{00000000-0005-0000-0000-00002F050000}"/>
    <cellStyle name="Moeda 3 2 7 3" xfId="7030" xr:uid="{00000000-0005-0000-0000-000030050000}"/>
    <cellStyle name="Moeda 3 2 8" xfId="4981" xr:uid="{00000000-0005-0000-0000-000031050000}"/>
    <cellStyle name="Moeda 3 2 8 2" xfId="8598" xr:uid="{00000000-0005-0000-0000-000032050000}"/>
    <cellStyle name="Moeda 3 2 9" xfId="6226" xr:uid="{00000000-0005-0000-0000-000033050000}"/>
    <cellStyle name="Moeda 3 3" xfId="117" xr:uid="{00000000-0005-0000-0000-000034050000}"/>
    <cellStyle name="Moeda 3 3 2" xfId="118" xr:uid="{00000000-0005-0000-0000-000035050000}"/>
    <cellStyle name="Moeda 3 3 2 2" xfId="2121" xr:uid="{00000000-0005-0000-0000-000036050000}"/>
    <cellStyle name="Moeda 3 3 2 2 2" xfId="2888" xr:uid="{00000000-0005-0000-0000-000037050000}"/>
    <cellStyle name="Moeda 3 3 2 2 2 2" xfId="5000" xr:uid="{00000000-0005-0000-0000-000038050000}"/>
    <cellStyle name="Moeda 3 3 2 2 2 2 2" xfId="8617" xr:uid="{00000000-0005-0000-0000-000039050000}"/>
    <cellStyle name="Moeda 3 3 2 2 2 3" xfId="7299" xr:uid="{00000000-0005-0000-0000-00003A050000}"/>
    <cellStyle name="Moeda 3 3 2 2 3" xfId="4999" xr:uid="{00000000-0005-0000-0000-00003B050000}"/>
    <cellStyle name="Moeda 3 3 2 2 3 2" xfId="8616" xr:uid="{00000000-0005-0000-0000-00003C050000}"/>
    <cellStyle name="Moeda 3 3 2 2 4" xfId="6694" xr:uid="{00000000-0005-0000-0000-00003D050000}"/>
    <cellStyle name="Moeda 3 3 2 3" xfId="2667" xr:uid="{00000000-0005-0000-0000-00003E050000}"/>
    <cellStyle name="Moeda 3 3 2 3 2" xfId="5001" xr:uid="{00000000-0005-0000-0000-00003F050000}"/>
    <cellStyle name="Moeda 3 3 2 3 2 2" xfId="8618" xr:uid="{00000000-0005-0000-0000-000040050000}"/>
    <cellStyle name="Moeda 3 3 2 3 3" xfId="7080" xr:uid="{00000000-0005-0000-0000-000041050000}"/>
    <cellStyle name="Moeda 3 3 2 4" xfId="4998" xr:uid="{00000000-0005-0000-0000-000042050000}"/>
    <cellStyle name="Moeda 3 3 2 4 2" xfId="8615" xr:uid="{00000000-0005-0000-0000-000043050000}"/>
    <cellStyle name="Moeda 3 3 2 5" xfId="6259" xr:uid="{00000000-0005-0000-0000-000044050000}"/>
    <cellStyle name="Moeda 3 3 3" xfId="2122" xr:uid="{00000000-0005-0000-0000-000045050000}"/>
    <cellStyle name="Moeda 3 3 3 2" xfId="2950" xr:uid="{00000000-0005-0000-0000-000046050000}"/>
    <cellStyle name="Moeda 3 3 3 2 2" xfId="5003" xr:uid="{00000000-0005-0000-0000-000047050000}"/>
    <cellStyle name="Moeda 3 3 3 2 2 2" xfId="8620" xr:uid="{00000000-0005-0000-0000-000048050000}"/>
    <cellStyle name="Moeda 3 3 3 2 3" xfId="7361" xr:uid="{00000000-0005-0000-0000-000049050000}"/>
    <cellStyle name="Moeda 3 3 3 3" xfId="5002" xr:uid="{00000000-0005-0000-0000-00004A050000}"/>
    <cellStyle name="Moeda 3 3 3 3 2" xfId="8619" xr:uid="{00000000-0005-0000-0000-00004B050000}"/>
    <cellStyle name="Moeda 3 3 3 4" xfId="6695" xr:uid="{00000000-0005-0000-0000-00004C050000}"/>
    <cellStyle name="Moeda 3 3 4" xfId="2123" xr:uid="{00000000-0005-0000-0000-00004D050000}"/>
    <cellStyle name="Moeda 3 3 4 2" xfId="3011" xr:uid="{00000000-0005-0000-0000-00004E050000}"/>
    <cellStyle name="Moeda 3 3 4 2 2" xfId="5005" xr:uid="{00000000-0005-0000-0000-00004F050000}"/>
    <cellStyle name="Moeda 3 3 4 2 2 2" xfId="8622" xr:uid="{00000000-0005-0000-0000-000050050000}"/>
    <cellStyle name="Moeda 3 3 4 2 3" xfId="7422" xr:uid="{00000000-0005-0000-0000-000051050000}"/>
    <cellStyle name="Moeda 3 3 4 3" xfId="5004" xr:uid="{00000000-0005-0000-0000-000052050000}"/>
    <cellStyle name="Moeda 3 3 4 3 2" xfId="8621" xr:uid="{00000000-0005-0000-0000-000053050000}"/>
    <cellStyle name="Moeda 3 3 4 4" xfId="6696" xr:uid="{00000000-0005-0000-0000-000054050000}"/>
    <cellStyle name="Moeda 3 3 5" xfId="2640" xr:uid="{00000000-0005-0000-0000-000055050000}"/>
    <cellStyle name="Moeda 3 3 5 2" xfId="5006" xr:uid="{00000000-0005-0000-0000-000056050000}"/>
    <cellStyle name="Moeda 3 3 5 2 2" xfId="8623" xr:uid="{00000000-0005-0000-0000-000057050000}"/>
    <cellStyle name="Moeda 3 3 5 3" xfId="7053" xr:uid="{00000000-0005-0000-0000-000058050000}"/>
    <cellStyle name="Moeda 3 3 6" xfId="4997" xr:uid="{00000000-0005-0000-0000-000059050000}"/>
    <cellStyle name="Moeda 3 3 6 2" xfId="8614" xr:uid="{00000000-0005-0000-0000-00005A050000}"/>
    <cellStyle name="Moeda 3 3 7" xfId="6258" xr:uid="{00000000-0005-0000-0000-00005B050000}"/>
    <cellStyle name="Moeda 3 4" xfId="119" xr:uid="{00000000-0005-0000-0000-00005C050000}"/>
    <cellStyle name="Moeda 3 4 2" xfId="2124" xr:uid="{00000000-0005-0000-0000-00005D050000}"/>
    <cellStyle name="Moeda 3 4 2 2" xfId="3050" xr:uid="{00000000-0005-0000-0000-00005E050000}"/>
    <cellStyle name="Moeda 3 4 2 2 2" xfId="5009" xr:uid="{00000000-0005-0000-0000-00005F050000}"/>
    <cellStyle name="Moeda 3 4 2 2 2 2" xfId="8626" xr:uid="{00000000-0005-0000-0000-000060050000}"/>
    <cellStyle name="Moeda 3 4 2 2 3" xfId="7461" xr:uid="{00000000-0005-0000-0000-000061050000}"/>
    <cellStyle name="Moeda 3 4 2 3" xfId="5008" xr:uid="{00000000-0005-0000-0000-000062050000}"/>
    <cellStyle name="Moeda 3 4 2 3 2" xfId="8625" xr:uid="{00000000-0005-0000-0000-000063050000}"/>
    <cellStyle name="Moeda 3 4 2 4" xfId="6697" xr:uid="{00000000-0005-0000-0000-000064050000}"/>
    <cellStyle name="Moeda 3 4 3" xfId="2668" xr:uid="{00000000-0005-0000-0000-000065050000}"/>
    <cellStyle name="Moeda 3 4 3 2" xfId="5010" xr:uid="{00000000-0005-0000-0000-000066050000}"/>
    <cellStyle name="Moeda 3 4 3 2 2" xfId="8627" xr:uid="{00000000-0005-0000-0000-000067050000}"/>
    <cellStyle name="Moeda 3 4 3 3" xfId="7081" xr:uid="{00000000-0005-0000-0000-000068050000}"/>
    <cellStyle name="Moeda 3 4 4" xfId="5007" xr:uid="{00000000-0005-0000-0000-000069050000}"/>
    <cellStyle name="Moeda 3 4 4 2" xfId="8624" xr:uid="{00000000-0005-0000-0000-00006A050000}"/>
    <cellStyle name="Moeda 3 4 5" xfId="6260" xr:uid="{00000000-0005-0000-0000-00006B050000}"/>
    <cellStyle name="Moeda 3 5" xfId="120" xr:uid="{00000000-0005-0000-0000-00006C050000}"/>
    <cellStyle name="Moeda 3 5 2" xfId="2125" xr:uid="{00000000-0005-0000-0000-00006D050000}"/>
    <cellStyle name="Moeda 3 5 2 2" xfId="3041" xr:uid="{00000000-0005-0000-0000-00006E050000}"/>
    <cellStyle name="Moeda 3 5 2 2 2" xfId="5013" xr:uid="{00000000-0005-0000-0000-00006F050000}"/>
    <cellStyle name="Moeda 3 5 2 2 2 2" xfId="8630" xr:uid="{00000000-0005-0000-0000-000070050000}"/>
    <cellStyle name="Moeda 3 5 2 2 3" xfId="7452" xr:uid="{00000000-0005-0000-0000-000071050000}"/>
    <cellStyle name="Moeda 3 5 2 3" xfId="5012" xr:uid="{00000000-0005-0000-0000-000072050000}"/>
    <cellStyle name="Moeda 3 5 2 3 2" xfId="8629" xr:uid="{00000000-0005-0000-0000-000073050000}"/>
    <cellStyle name="Moeda 3 5 2 4" xfId="6698" xr:uid="{00000000-0005-0000-0000-000074050000}"/>
    <cellStyle name="Moeda 3 5 3" xfId="2669" xr:uid="{00000000-0005-0000-0000-000075050000}"/>
    <cellStyle name="Moeda 3 5 3 2" xfId="5014" xr:uid="{00000000-0005-0000-0000-000076050000}"/>
    <cellStyle name="Moeda 3 5 3 2 2" xfId="8631" xr:uid="{00000000-0005-0000-0000-000077050000}"/>
    <cellStyle name="Moeda 3 5 3 3" xfId="7082" xr:uid="{00000000-0005-0000-0000-000078050000}"/>
    <cellStyle name="Moeda 3 5 4" xfId="5011" xr:uid="{00000000-0005-0000-0000-000079050000}"/>
    <cellStyle name="Moeda 3 5 4 2" xfId="8628" xr:uid="{00000000-0005-0000-0000-00007A050000}"/>
    <cellStyle name="Moeda 3 5 5" xfId="6261" xr:uid="{00000000-0005-0000-0000-00007B050000}"/>
    <cellStyle name="Moeda 3 6" xfId="908" xr:uid="{00000000-0005-0000-0000-00007C050000}"/>
    <cellStyle name="Moeda 3 6 2" xfId="2126" xr:uid="{00000000-0005-0000-0000-00007D050000}"/>
    <cellStyle name="Moeda 3 6 2 2" xfId="4095" xr:uid="{00000000-0005-0000-0000-00007E050000}"/>
    <cellStyle name="Moeda 3 6 2 3" xfId="3166" xr:uid="{00000000-0005-0000-0000-00007F050000}"/>
    <cellStyle name="Moeda 3 6 3" xfId="2774" xr:uid="{00000000-0005-0000-0000-000080050000}"/>
    <cellStyle name="Moeda 3 6 3 2" xfId="5015" xr:uid="{00000000-0005-0000-0000-000081050000}"/>
    <cellStyle name="Moeda 3 6 3 2 2" xfId="8632" xr:uid="{00000000-0005-0000-0000-000082050000}"/>
    <cellStyle name="Moeda 3 6 3 3" xfId="7185" xr:uid="{00000000-0005-0000-0000-000083050000}"/>
    <cellStyle name="Moeda 3 7" xfId="2127" xr:uid="{00000000-0005-0000-0000-000084050000}"/>
    <cellStyle name="Moeda 3 7 2" xfId="2824" xr:uid="{00000000-0005-0000-0000-000085050000}"/>
    <cellStyle name="Moeda 3 7 2 2" xfId="5017" xr:uid="{00000000-0005-0000-0000-000086050000}"/>
    <cellStyle name="Moeda 3 7 2 2 2" xfId="8634" xr:uid="{00000000-0005-0000-0000-000087050000}"/>
    <cellStyle name="Moeda 3 7 2 3" xfId="7235" xr:uid="{00000000-0005-0000-0000-000088050000}"/>
    <cellStyle name="Moeda 3 7 3" xfId="5016" xr:uid="{00000000-0005-0000-0000-000089050000}"/>
    <cellStyle name="Moeda 3 7 3 2" xfId="8633" xr:uid="{00000000-0005-0000-0000-00008A050000}"/>
    <cellStyle name="Moeda 3 7 4" xfId="6699" xr:uid="{00000000-0005-0000-0000-00008B050000}"/>
    <cellStyle name="Moeda 3 8" xfId="2128" xr:uid="{00000000-0005-0000-0000-00008C050000}"/>
    <cellStyle name="Moeda 3 8 2" xfId="2891" xr:uid="{00000000-0005-0000-0000-00008D050000}"/>
    <cellStyle name="Moeda 3 8 2 2" xfId="5019" xr:uid="{00000000-0005-0000-0000-00008E050000}"/>
    <cellStyle name="Moeda 3 8 2 2 2" xfId="8636" xr:uid="{00000000-0005-0000-0000-00008F050000}"/>
    <cellStyle name="Moeda 3 8 2 3" xfId="7302" xr:uid="{00000000-0005-0000-0000-000090050000}"/>
    <cellStyle name="Moeda 3 8 3" xfId="5018" xr:uid="{00000000-0005-0000-0000-000091050000}"/>
    <cellStyle name="Moeda 3 8 3 2" xfId="8635" xr:uid="{00000000-0005-0000-0000-000092050000}"/>
    <cellStyle name="Moeda 3 8 4" xfId="6700" xr:uid="{00000000-0005-0000-0000-000093050000}"/>
    <cellStyle name="Moeda 3 9" xfId="2590" xr:uid="{00000000-0005-0000-0000-000094050000}"/>
    <cellStyle name="Moeda 3 9 2" xfId="5020" xr:uid="{00000000-0005-0000-0000-000095050000}"/>
    <cellStyle name="Moeda 3 9 2 2" xfId="8637" xr:uid="{00000000-0005-0000-0000-000096050000}"/>
    <cellStyle name="Moeda 3 9 3" xfId="7005" xr:uid="{00000000-0005-0000-0000-000097050000}"/>
    <cellStyle name="Moeda 4" xfId="64" xr:uid="{00000000-0005-0000-0000-000098050000}"/>
    <cellStyle name="Moeda 4 2" xfId="121" xr:uid="{00000000-0005-0000-0000-000099050000}"/>
    <cellStyle name="Moeda 4 2 2" xfId="4080" xr:uid="{00000000-0005-0000-0000-00009A050000}"/>
    <cellStyle name="Moeda 4 2 2 2" xfId="8018" xr:uid="{00000000-0005-0000-0000-00009B050000}"/>
    <cellStyle name="Moeda 4 2 3" xfId="3151" xr:uid="{00000000-0005-0000-0000-00009C050000}"/>
    <cellStyle name="Moeda 4 2 3 2" xfId="7527" xr:uid="{00000000-0005-0000-0000-00009D050000}"/>
    <cellStyle name="Moeda 4 2 4" xfId="6262" xr:uid="{00000000-0005-0000-0000-00009E050000}"/>
    <cellStyle name="Moeda 4 3" xfId="122" xr:uid="{00000000-0005-0000-0000-00009F050000}"/>
    <cellStyle name="Moeda 4 3 2" xfId="4076" xr:uid="{00000000-0005-0000-0000-0000A0050000}"/>
    <cellStyle name="Moeda 4 3 2 2" xfId="8014" xr:uid="{00000000-0005-0000-0000-0000A1050000}"/>
    <cellStyle name="Moeda 4 3 3" xfId="3147" xr:uid="{00000000-0005-0000-0000-0000A2050000}"/>
    <cellStyle name="Moeda 4 3 3 2" xfId="7523" xr:uid="{00000000-0005-0000-0000-0000A3050000}"/>
    <cellStyle name="Moeda 4 3 4" xfId="6263" xr:uid="{00000000-0005-0000-0000-0000A4050000}"/>
    <cellStyle name="Moeda 4 4" xfId="4064" xr:uid="{00000000-0005-0000-0000-0000A5050000}"/>
    <cellStyle name="Moeda 4 4 2" xfId="8012" xr:uid="{00000000-0005-0000-0000-0000A6050000}"/>
    <cellStyle name="Moeda 4 5" xfId="3135" xr:uid="{00000000-0005-0000-0000-0000A7050000}"/>
    <cellStyle name="Moeda 4 5 2" xfId="7521" xr:uid="{00000000-0005-0000-0000-0000A8050000}"/>
    <cellStyle name="Moeda 4 6" xfId="6227" xr:uid="{00000000-0005-0000-0000-0000A9050000}"/>
    <cellStyle name="Moeda 5" xfId="108" xr:uid="{00000000-0005-0000-0000-0000AA050000}"/>
    <cellStyle name="Moeda 5 2" xfId="123" xr:uid="{00000000-0005-0000-0000-0000AB050000}"/>
    <cellStyle name="Moeda 5 2 2" xfId="910" xr:uid="{00000000-0005-0000-0000-0000AC050000}"/>
    <cellStyle name="Moeda 5 2 3" xfId="4087" xr:uid="{00000000-0005-0000-0000-0000AD050000}"/>
    <cellStyle name="Moeda 5 2 3 2" xfId="8019" xr:uid="{00000000-0005-0000-0000-0000AE050000}"/>
    <cellStyle name="Moeda 5 2 4" xfId="3158" xr:uid="{00000000-0005-0000-0000-0000AF050000}"/>
    <cellStyle name="Moeda 5 2 4 2" xfId="7528" xr:uid="{00000000-0005-0000-0000-0000B0050000}"/>
    <cellStyle name="Moeda 5 2 5" xfId="6264" xr:uid="{00000000-0005-0000-0000-0000B1050000}"/>
    <cellStyle name="Moeda 5 3" xfId="124" xr:uid="{00000000-0005-0000-0000-0000B2050000}"/>
    <cellStyle name="Moeda 5 3 2" xfId="6265" xr:uid="{00000000-0005-0000-0000-0000B3050000}"/>
    <cellStyle name="Moeda 5 4" xfId="909" xr:uid="{00000000-0005-0000-0000-0000B4050000}"/>
    <cellStyle name="Moeda 5 5" xfId="2129" xr:uid="{00000000-0005-0000-0000-0000B5050000}"/>
    <cellStyle name="Moeda 5 5 2" xfId="3051" xr:uid="{00000000-0005-0000-0000-0000B6050000}"/>
    <cellStyle name="Moeda 5 5 2 2" xfId="5023" xr:uid="{00000000-0005-0000-0000-0000B7050000}"/>
    <cellStyle name="Moeda 5 5 2 2 2" xfId="8640" xr:uid="{00000000-0005-0000-0000-0000B8050000}"/>
    <cellStyle name="Moeda 5 5 2 3" xfId="7462" xr:uid="{00000000-0005-0000-0000-0000B9050000}"/>
    <cellStyle name="Moeda 5 5 3" xfId="5022" xr:uid="{00000000-0005-0000-0000-0000BA050000}"/>
    <cellStyle name="Moeda 5 5 3 2" xfId="8639" xr:uid="{00000000-0005-0000-0000-0000BB050000}"/>
    <cellStyle name="Moeda 5 5 4" xfId="6701" xr:uid="{00000000-0005-0000-0000-0000BC050000}"/>
    <cellStyle name="Moeda 5 6" xfId="4056" xr:uid="{00000000-0005-0000-0000-0000BD050000}"/>
    <cellStyle name="Moeda 5 6 2" xfId="8008" xr:uid="{00000000-0005-0000-0000-0000BE050000}"/>
    <cellStyle name="Moeda 5 7" xfId="3127" xr:uid="{00000000-0005-0000-0000-0000BF050000}"/>
    <cellStyle name="Moeda 5 7 2" xfId="7517" xr:uid="{00000000-0005-0000-0000-0000C0050000}"/>
    <cellStyle name="Moeda 5 8" xfId="5021" xr:uid="{00000000-0005-0000-0000-0000C1050000}"/>
    <cellStyle name="Moeda 5 8 2" xfId="8638" xr:uid="{00000000-0005-0000-0000-0000C2050000}"/>
    <cellStyle name="Moeda 5 9" xfId="6254" xr:uid="{00000000-0005-0000-0000-0000C3050000}"/>
    <cellStyle name="Moeda 6" xfId="125" xr:uid="{00000000-0005-0000-0000-0000C4050000}"/>
    <cellStyle name="Moeda 6 2" xfId="126" xr:uid="{00000000-0005-0000-0000-0000C5050000}"/>
    <cellStyle name="Moeda 6 2 2" xfId="3042" xr:uid="{00000000-0005-0000-0000-0000C6050000}"/>
    <cellStyle name="Moeda 6 2 2 2" xfId="5026" xr:uid="{00000000-0005-0000-0000-0000C7050000}"/>
    <cellStyle name="Moeda 6 2 2 2 2" xfId="8643" xr:uid="{00000000-0005-0000-0000-0000C8050000}"/>
    <cellStyle name="Moeda 6 2 2 3" xfId="7453" xr:uid="{00000000-0005-0000-0000-0000C9050000}"/>
    <cellStyle name="Moeda 6 2 3" xfId="5025" xr:uid="{00000000-0005-0000-0000-0000CA050000}"/>
    <cellStyle name="Moeda 6 2 3 2" xfId="8642" xr:uid="{00000000-0005-0000-0000-0000CB050000}"/>
    <cellStyle name="Moeda 6 2 4" xfId="6267" xr:uid="{00000000-0005-0000-0000-0000CC050000}"/>
    <cellStyle name="Moeda 6 3" xfId="2907" xr:uid="{00000000-0005-0000-0000-0000CD050000}"/>
    <cellStyle name="Moeda 6 3 2" xfId="5027" xr:uid="{00000000-0005-0000-0000-0000CE050000}"/>
    <cellStyle name="Moeda 6 3 2 2" xfId="8644" xr:uid="{00000000-0005-0000-0000-0000CF050000}"/>
    <cellStyle name="Moeda 6 3 3" xfId="7318" xr:uid="{00000000-0005-0000-0000-0000D0050000}"/>
    <cellStyle name="Moeda 6 4" xfId="5024" xr:uid="{00000000-0005-0000-0000-0000D1050000}"/>
    <cellStyle name="Moeda 6 4 2" xfId="8641" xr:uid="{00000000-0005-0000-0000-0000D2050000}"/>
    <cellStyle name="Moeda 6 5" xfId="6266" xr:uid="{00000000-0005-0000-0000-0000D3050000}"/>
    <cellStyle name="Moeda 7" xfId="2130" xr:uid="{00000000-0005-0000-0000-0000D4050000}"/>
    <cellStyle name="Moeda 7 2" xfId="4089" xr:uid="{00000000-0005-0000-0000-0000D5050000}"/>
    <cellStyle name="Moeda 7 3" xfId="3160" xr:uid="{00000000-0005-0000-0000-0000D6050000}"/>
    <cellStyle name="Moeda 8" xfId="2131" xr:uid="{00000000-0005-0000-0000-0000D7050000}"/>
    <cellStyle name="Moeda 9" xfId="9465" xr:uid="{00000000-0005-0000-0000-0000D8050000}"/>
    <cellStyle name="Moeda0" xfId="22" xr:uid="{00000000-0005-0000-0000-0000D9050000}"/>
    <cellStyle name="Neutra 10 2" xfId="911" xr:uid="{00000000-0005-0000-0000-0000DA050000}"/>
    <cellStyle name="Neutra 11 2" xfId="912" xr:uid="{00000000-0005-0000-0000-0000DB050000}"/>
    <cellStyle name="Neutra 12 2" xfId="913" xr:uid="{00000000-0005-0000-0000-0000DC050000}"/>
    <cellStyle name="Neutra 13 2" xfId="914" xr:uid="{00000000-0005-0000-0000-0000DD050000}"/>
    <cellStyle name="Neutra 14 2" xfId="915" xr:uid="{00000000-0005-0000-0000-0000DE050000}"/>
    <cellStyle name="Neutra 15 2" xfId="916" xr:uid="{00000000-0005-0000-0000-0000DF050000}"/>
    <cellStyle name="Neutra 16 2" xfId="917" xr:uid="{00000000-0005-0000-0000-0000E0050000}"/>
    <cellStyle name="Neutra 17 2" xfId="918" xr:uid="{00000000-0005-0000-0000-0000E1050000}"/>
    <cellStyle name="Neutra 2" xfId="919" xr:uid="{00000000-0005-0000-0000-0000E2050000}"/>
    <cellStyle name="Neutra 2 2" xfId="920" xr:uid="{00000000-0005-0000-0000-0000E3050000}"/>
    <cellStyle name="Neutra 3" xfId="921" xr:uid="{00000000-0005-0000-0000-0000E4050000}"/>
    <cellStyle name="Neutra 3 2" xfId="922" xr:uid="{00000000-0005-0000-0000-0000E5050000}"/>
    <cellStyle name="Neutra 4" xfId="923" xr:uid="{00000000-0005-0000-0000-0000E6050000}"/>
    <cellStyle name="Neutra 4 2" xfId="924" xr:uid="{00000000-0005-0000-0000-0000E7050000}"/>
    <cellStyle name="Neutra 5" xfId="925" xr:uid="{00000000-0005-0000-0000-0000E8050000}"/>
    <cellStyle name="Neutra 5 2" xfId="926" xr:uid="{00000000-0005-0000-0000-0000E9050000}"/>
    <cellStyle name="Neutra 6 2" xfId="927" xr:uid="{00000000-0005-0000-0000-0000EA050000}"/>
    <cellStyle name="Neutra 7 2" xfId="928" xr:uid="{00000000-0005-0000-0000-0000EB050000}"/>
    <cellStyle name="Neutra 8 2" xfId="929" xr:uid="{00000000-0005-0000-0000-0000EC050000}"/>
    <cellStyle name="Neutra 9 2" xfId="930" xr:uid="{00000000-0005-0000-0000-0000ED050000}"/>
    <cellStyle name="Normal" xfId="0" builtinId="0"/>
    <cellStyle name="Normal 10" xfId="23" xr:uid="{00000000-0005-0000-0000-0000EF050000}"/>
    <cellStyle name="Normal 10 2" xfId="931" xr:uid="{00000000-0005-0000-0000-0000F0050000}"/>
    <cellStyle name="Normal 10 2 2" xfId="932" xr:uid="{00000000-0005-0000-0000-0000F1050000}"/>
    <cellStyle name="Normal 10 2 2 2" xfId="4096" xr:uid="{00000000-0005-0000-0000-0000F2050000}"/>
    <cellStyle name="Normal 10 2 2 3" xfId="3167" xr:uid="{00000000-0005-0000-0000-0000F3050000}"/>
    <cellStyle name="Normal 10 2 3" xfId="3122" xr:uid="{00000000-0005-0000-0000-0000F4050000}"/>
    <cellStyle name="Normal 100" xfId="933" xr:uid="{00000000-0005-0000-0000-0000F5050000}"/>
    <cellStyle name="Normal 100 2" xfId="4097" xr:uid="{00000000-0005-0000-0000-0000F6050000}"/>
    <cellStyle name="Normal 100 3" xfId="3168" xr:uid="{00000000-0005-0000-0000-0000F7050000}"/>
    <cellStyle name="Normal 101" xfId="934" xr:uid="{00000000-0005-0000-0000-0000F8050000}"/>
    <cellStyle name="Normal 101 2" xfId="4098" xr:uid="{00000000-0005-0000-0000-0000F9050000}"/>
    <cellStyle name="Normal 101 3" xfId="3169" xr:uid="{00000000-0005-0000-0000-0000FA050000}"/>
    <cellStyle name="Normal 102" xfId="935" xr:uid="{00000000-0005-0000-0000-0000FB050000}"/>
    <cellStyle name="Normal 102 2" xfId="4099" xr:uid="{00000000-0005-0000-0000-0000FC050000}"/>
    <cellStyle name="Normal 102 3" xfId="3170" xr:uid="{00000000-0005-0000-0000-0000FD050000}"/>
    <cellStyle name="Normal 103" xfId="936" xr:uid="{00000000-0005-0000-0000-0000FE050000}"/>
    <cellStyle name="Normal 103 2" xfId="4100" xr:uid="{00000000-0005-0000-0000-0000FF050000}"/>
    <cellStyle name="Normal 103 3" xfId="3171" xr:uid="{00000000-0005-0000-0000-000000060000}"/>
    <cellStyle name="Normal 104" xfId="937" xr:uid="{00000000-0005-0000-0000-000001060000}"/>
    <cellStyle name="Normal 104 2" xfId="4101" xr:uid="{00000000-0005-0000-0000-000002060000}"/>
    <cellStyle name="Normal 104 3" xfId="3172" xr:uid="{00000000-0005-0000-0000-000003060000}"/>
    <cellStyle name="Normal 105" xfId="938" xr:uid="{00000000-0005-0000-0000-000004060000}"/>
    <cellStyle name="Normal 105 2" xfId="4102" xr:uid="{00000000-0005-0000-0000-000005060000}"/>
    <cellStyle name="Normal 105 3" xfId="3173" xr:uid="{00000000-0005-0000-0000-000006060000}"/>
    <cellStyle name="Normal 106" xfId="939" xr:uid="{00000000-0005-0000-0000-000007060000}"/>
    <cellStyle name="Normal 106 2" xfId="4103" xr:uid="{00000000-0005-0000-0000-000008060000}"/>
    <cellStyle name="Normal 106 3" xfId="3174" xr:uid="{00000000-0005-0000-0000-000009060000}"/>
    <cellStyle name="Normal 107" xfId="940" xr:uid="{00000000-0005-0000-0000-00000A060000}"/>
    <cellStyle name="Normal 107 2" xfId="4104" xr:uid="{00000000-0005-0000-0000-00000B060000}"/>
    <cellStyle name="Normal 107 3" xfId="3175" xr:uid="{00000000-0005-0000-0000-00000C060000}"/>
    <cellStyle name="Normal 108" xfId="941" xr:uid="{00000000-0005-0000-0000-00000D060000}"/>
    <cellStyle name="Normal 108 2" xfId="4105" xr:uid="{00000000-0005-0000-0000-00000E060000}"/>
    <cellStyle name="Normal 108 3" xfId="3176" xr:uid="{00000000-0005-0000-0000-00000F060000}"/>
    <cellStyle name="Normal 109" xfId="942" xr:uid="{00000000-0005-0000-0000-000010060000}"/>
    <cellStyle name="Normal 109 2" xfId="4106" xr:uid="{00000000-0005-0000-0000-000011060000}"/>
    <cellStyle name="Normal 109 3" xfId="3177" xr:uid="{00000000-0005-0000-0000-000012060000}"/>
    <cellStyle name="Normal 11" xfId="65" xr:uid="{00000000-0005-0000-0000-000013060000}"/>
    <cellStyle name="Normal 11 2" xfId="66" xr:uid="{00000000-0005-0000-0000-000014060000}"/>
    <cellStyle name="Normal 11 2 2" xfId="944" xr:uid="{00000000-0005-0000-0000-000015060000}"/>
    <cellStyle name="Normal 11 2 2 2" xfId="4108" xr:uid="{00000000-0005-0000-0000-000016060000}"/>
    <cellStyle name="Normal 11 2 2 3" xfId="3179" xr:uid="{00000000-0005-0000-0000-000017060000}"/>
    <cellStyle name="Normal 11 2 3" xfId="4058" xr:uid="{00000000-0005-0000-0000-000018060000}"/>
    <cellStyle name="Normal 11 2 4" xfId="3129" xr:uid="{00000000-0005-0000-0000-000019060000}"/>
    <cellStyle name="Normal 11 3" xfId="943" xr:uid="{00000000-0005-0000-0000-00001A060000}"/>
    <cellStyle name="Normal 11 3 2" xfId="2132" xr:uid="{00000000-0005-0000-0000-00001B060000}"/>
    <cellStyle name="Normal 11 3 2 2" xfId="4107" xr:uid="{00000000-0005-0000-0000-00001C060000}"/>
    <cellStyle name="Normal 11 3 2 3" xfId="3178" xr:uid="{00000000-0005-0000-0000-00001D060000}"/>
    <cellStyle name="Normal 11 3 3" xfId="4071" xr:uid="{00000000-0005-0000-0000-00001E060000}"/>
    <cellStyle name="Normal 11 3 4" xfId="3142" xr:uid="{00000000-0005-0000-0000-00001F060000}"/>
    <cellStyle name="Normal 11 3 5" xfId="2670" xr:uid="{00000000-0005-0000-0000-000020060000}"/>
    <cellStyle name="Normal 11 4" xfId="4054" xr:uid="{00000000-0005-0000-0000-000021060000}"/>
    <cellStyle name="Normal 11 5" xfId="3125" xr:uid="{00000000-0005-0000-0000-000022060000}"/>
    <cellStyle name="Normal 110" xfId="945" xr:uid="{00000000-0005-0000-0000-000023060000}"/>
    <cellStyle name="Normal 110 2" xfId="4109" xr:uid="{00000000-0005-0000-0000-000024060000}"/>
    <cellStyle name="Normal 110 3" xfId="3180" xr:uid="{00000000-0005-0000-0000-000025060000}"/>
    <cellStyle name="Normal 111" xfId="946" xr:uid="{00000000-0005-0000-0000-000026060000}"/>
    <cellStyle name="Normal 111 2" xfId="4110" xr:uid="{00000000-0005-0000-0000-000027060000}"/>
    <cellStyle name="Normal 111 3" xfId="3181" xr:uid="{00000000-0005-0000-0000-000028060000}"/>
    <cellStyle name="Normal 112" xfId="947" xr:uid="{00000000-0005-0000-0000-000029060000}"/>
    <cellStyle name="Normal 112 2" xfId="4111" xr:uid="{00000000-0005-0000-0000-00002A060000}"/>
    <cellStyle name="Normal 112 3" xfId="3182" xr:uid="{00000000-0005-0000-0000-00002B060000}"/>
    <cellStyle name="Normal 113" xfId="948" xr:uid="{00000000-0005-0000-0000-00002C060000}"/>
    <cellStyle name="Normal 113 2" xfId="4112" xr:uid="{00000000-0005-0000-0000-00002D060000}"/>
    <cellStyle name="Normal 113 3" xfId="3183" xr:uid="{00000000-0005-0000-0000-00002E060000}"/>
    <cellStyle name="Normal 114" xfId="949" xr:uid="{00000000-0005-0000-0000-00002F060000}"/>
    <cellStyle name="Normal 114 2" xfId="4113" xr:uid="{00000000-0005-0000-0000-000030060000}"/>
    <cellStyle name="Normal 114 3" xfId="3184" xr:uid="{00000000-0005-0000-0000-000031060000}"/>
    <cellStyle name="Normal 115" xfId="950" xr:uid="{00000000-0005-0000-0000-000032060000}"/>
    <cellStyle name="Normal 115 2" xfId="4114" xr:uid="{00000000-0005-0000-0000-000033060000}"/>
    <cellStyle name="Normal 115 3" xfId="3185" xr:uid="{00000000-0005-0000-0000-000034060000}"/>
    <cellStyle name="Normal 116" xfId="951" xr:uid="{00000000-0005-0000-0000-000035060000}"/>
    <cellStyle name="Normal 116 2" xfId="4115" xr:uid="{00000000-0005-0000-0000-000036060000}"/>
    <cellStyle name="Normal 116 3" xfId="3186" xr:uid="{00000000-0005-0000-0000-000037060000}"/>
    <cellStyle name="Normal 117" xfId="952" xr:uid="{00000000-0005-0000-0000-000038060000}"/>
    <cellStyle name="Normal 117 2" xfId="4116" xr:uid="{00000000-0005-0000-0000-000039060000}"/>
    <cellStyle name="Normal 117 3" xfId="3187" xr:uid="{00000000-0005-0000-0000-00003A060000}"/>
    <cellStyle name="Normal 118" xfId="953" xr:uid="{00000000-0005-0000-0000-00003B060000}"/>
    <cellStyle name="Normal 118 2" xfId="4117" xr:uid="{00000000-0005-0000-0000-00003C060000}"/>
    <cellStyle name="Normal 118 3" xfId="3188" xr:uid="{00000000-0005-0000-0000-00003D060000}"/>
    <cellStyle name="Normal 119" xfId="954" xr:uid="{00000000-0005-0000-0000-00003E060000}"/>
    <cellStyle name="Normal 119 2" xfId="4118" xr:uid="{00000000-0005-0000-0000-00003F060000}"/>
    <cellStyle name="Normal 119 3" xfId="3189" xr:uid="{00000000-0005-0000-0000-000040060000}"/>
    <cellStyle name="Normal 12" xfId="24" xr:uid="{00000000-0005-0000-0000-000041060000}"/>
    <cellStyle name="Normal 12 2" xfId="955" xr:uid="{00000000-0005-0000-0000-000042060000}"/>
    <cellStyle name="Normal 12 2 2" xfId="956" xr:uid="{00000000-0005-0000-0000-000043060000}"/>
    <cellStyle name="Normal 12 2 2 2" xfId="3083" xr:uid="{00000000-0005-0000-0000-000044060000}"/>
    <cellStyle name="Normal 12 2 2 2 2" xfId="5029" xr:uid="{00000000-0005-0000-0000-000045060000}"/>
    <cellStyle name="Normal 12 2 2 2 2 2" xfId="8646" xr:uid="{00000000-0005-0000-0000-000046060000}"/>
    <cellStyle name="Normal 12 2 2 2 3" xfId="7494" xr:uid="{00000000-0005-0000-0000-000047060000}"/>
    <cellStyle name="Normal 12 2 2 3" xfId="5028" xr:uid="{00000000-0005-0000-0000-000048060000}"/>
    <cellStyle name="Normal 12 2 2 3 2" xfId="8645" xr:uid="{00000000-0005-0000-0000-000049060000}"/>
    <cellStyle name="Normal 12 2 2 4" xfId="6388" xr:uid="{00000000-0005-0000-0000-00004A060000}"/>
    <cellStyle name="Normal 12 2 3" xfId="4119" xr:uid="{00000000-0005-0000-0000-00004B060000}"/>
    <cellStyle name="Normal 12 2 4" xfId="3190" xr:uid="{00000000-0005-0000-0000-00004C060000}"/>
    <cellStyle name="Normal 120" xfId="957" xr:uid="{00000000-0005-0000-0000-00004D060000}"/>
    <cellStyle name="Normal 120 2" xfId="4120" xr:uid="{00000000-0005-0000-0000-00004E060000}"/>
    <cellStyle name="Normal 120 3" xfId="3191" xr:uid="{00000000-0005-0000-0000-00004F060000}"/>
    <cellStyle name="Normal 121" xfId="958" xr:uid="{00000000-0005-0000-0000-000050060000}"/>
    <cellStyle name="Normal 121 2" xfId="4121" xr:uid="{00000000-0005-0000-0000-000051060000}"/>
    <cellStyle name="Normal 121 3" xfId="3192" xr:uid="{00000000-0005-0000-0000-000052060000}"/>
    <cellStyle name="Normal 122" xfId="959" xr:uid="{00000000-0005-0000-0000-000053060000}"/>
    <cellStyle name="Normal 122 2" xfId="4122" xr:uid="{00000000-0005-0000-0000-000054060000}"/>
    <cellStyle name="Normal 122 3" xfId="3193" xr:uid="{00000000-0005-0000-0000-000055060000}"/>
    <cellStyle name="Normal 123" xfId="960" xr:uid="{00000000-0005-0000-0000-000056060000}"/>
    <cellStyle name="Normal 123 2" xfId="4123" xr:uid="{00000000-0005-0000-0000-000057060000}"/>
    <cellStyle name="Normal 123 3" xfId="3194" xr:uid="{00000000-0005-0000-0000-000058060000}"/>
    <cellStyle name="Normal 124" xfId="961" xr:uid="{00000000-0005-0000-0000-000059060000}"/>
    <cellStyle name="Normal 124 2" xfId="4124" xr:uid="{00000000-0005-0000-0000-00005A060000}"/>
    <cellStyle name="Normal 124 3" xfId="3195" xr:uid="{00000000-0005-0000-0000-00005B060000}"/>
    <cellStyle name="Normal 125" xfId="962" xr:uid="{00000000-0005-0000-0000-00005C060000}"/>
    <cellStyle name="Normal 125 2" xfId="4125" xr:uid="{00000000-0005-0000-0000-00005D060000}"/>
    <cellStyle name="Normal 125 3" xfId="3196" xr:uid="{00000000-0005-0000-0000-00005E060000}"/>
    <cellStyle name="Normal 126" xfId="963" xr:uid="{00000000-0005-0000-0000-00005F060000}"/>
    <cellStyle name="Normal 126 2" xfId="4126" xr:uid="{00000000-0005-0000-0000-000060060000}"/>
    <cellStyle name="Normal 126 3" xfId="3197" xr:uid="{00000000-0005-0000-0000-000061060000}"/>
    <cellStyle name="Normal 127" xfId="964" xr:uid="{00000000-0005-0000-0000-000062060000}"/>
    <cellStyle name="Normal 127 2" xfId="4127" xr:uid="{00000000-0005-0000-0000-000063060000}"/>
    <cellStyle name="Normal 127 3" xfId="3198" xr:uid="{00000000-0005-0000-0000-000064060000}"/>
    <cellStyle name="Normal 128" xfId="965" xr:uid="{00000000-0005-0000-0000-000065060000}"/>
    <cellStyle name="Normal 128 2" xfId="4128" xr:uid="{00000000-0005-0000-0000-000066060000}"/>
    <cellStyle name="Normal 128 3" xfId="3199" xr:uid="{00000000-0005-0000-0000-000067060000}"/>
    <cellStyle name="Normal 129" xfId="966" xr:uid="{00000000-0005-0000-0000-000068060000}"/>
    <cellStyle name="Normal 129 2" xfId="4129" xr:uid="{00000000-0005-0000-0000-000069060000}"/>
    <cellStyle name="Normal 129 3" xfId="3200" xr:uid="{00000000-0005-0000-0000-00006A060000}"/>
    <cellStyle name="Normal 13" xfId="67" xr:uid="{00000000-0005-0000-0000-00006B060000}"/>
    <cellStyle name="Normal 13 2" xfId="127" xr:uid="{00000000-0005-0000-0000-00006C060000}"/>
    <cellStyle name="Normal 13 2 2" xfId="968" xr:uid="{00000000-0005-0000-0000-00006D060000}"/>
    <cellStyle name="Normal 13 2 2 2" xfId="4131" xr:uid="{00000000-0005-0000-0000-00006E060000}"/>
    <cellStyle name="Normal 13 2 2 3" xfId="3202" xr:uid="{00000000-0005-0000-0000-00006F060000}"/>
    <cellStyle name="Normal 13 2 3" xfId="3029" xr:uid="{00000000-0005-0000-0000-000070060000}"/>
    <cellStyle name="Normal 13 2 3 2" xfId="5031" xr:uid="{00000000-0005-0000-0000-000071060000}"/>
    <cellStyle name="Normal 13 2 3 2 2" xfId="8648" xr:uid="{00000000-0005-0000-0000-000072060000}"/>
    <cellStyle name="Normal 13 2 3 3" xfId="7440" xr:uid="{00000000-0005-0000-0000-000073060000}"/>
    <cellStyle name="Normal 13 2 4" xfId="5030" xr:uid="{00000000-0005-0000-0000-000074060000}"/>
    <cellStyle name="Normal 13 2 4 2" xfId="8647" xr:uid="{00000000-0005-0000-0000-000075060000}"/>
    <cellStyle name="Normal 13 2 5" xfId="6268" xr:uid="{00000000-0005-0000-0000-000076060000}"/>
    <cellStyle name="Normal 13 3" xfId="967" xr:uid="{00000000-0005-0000-0000-000077060000}"/>
    <cellStyle name="Normal 13 3 2" xfId="4130" xr:uid="{00000000-0005-0000-0000-000078060000}"/>
    <cellStyle name="Normal 13 3 3" xfId="3201" xr:uid="{00000000-0005-0000-0000-000079060000}"/>
    <cellStyle name="Normal 13 4" xfId="4055" xr:uid="{00000000-0005-0000-0000-00007A060000}"/>
    <cellStyle name="Normal 13 5" xfId="3126" xr:uid="{00000000-0005-0000-0000-00007B060000}"/>
    <cellStyle name="Normal 130" xfId="969" xr:uid="{00000000-0005-0000-0000-00007C060000}"/>
    <cellStyle name="Normal 130 2" xfId="4132" xr:uid="{00000000-0005-0000-0000-00007D060000}"/>
    <cellStyle name="Normal 130 3" xfId="3203" xr:uid="{00000000-0005-0000-0000-00007E060000}"/>
    <cellStyle name="Normal 131" xfId="970" xr:uid="{00000000-0005-0000-0000-00007F060000}"/>
    <cellStyle name="Normal 131 2" xfId="4133" xr:uid="{00000000-0005-0000-0000-000080060000}"/>
    <cellStyle name="Normal 131 3" xfId="3204" xr:uid="{00000000-0005-0000-0000-000081060000}"/>
    <cellStyle name="Normal 132" xfId="971" xr:uid="{00000000-0005-0000-0000-000082060000}"/>
    <cellStyle name="Normal 132 2" xfId="4134" xr:uid="{00000000-0005-0000-0000-000083060000}"/>
    <cellStyle name="Normal 132 3" xfId="3205" xr:uid="{00000000-0005-0000-0000-000084060000}"/>
    <cellStyle name="Normal 133" xfId="972" xr:uid="{00000000-0005-0000-0000-000085060000}"/>
    <cellStyle name="Normal 133 2" xfId="4135" xr:uid="{00000000-0005-0000-0000-000086060000}"/>
    <cellStyle name="Normal 133 3" xfId="3206" xr:uid="{00000000-0005-0000-0000-000087060000}"/>
    <cellStyle name="Normal 134" xfId="973" xr:uid="{00000000-0005-0000-0000-000088060000}"/>
    <cellStyle name="Normal 134 2" xfId="4136" xr:uid="{00000000-0005-0000-0000-000089060000}"/>
    <cellStyle name="Normal 134 3" xfId="3207" xr:uid="{00000000-0005-0000-0000-00008A060000}"/>
    <cellStyle name="Normal 135" xfId="974" xr:uid="{00000000-0005-0000-0000-00008B060000}"/>
    <cellStyle name="Normal 135 2" xfId="4137" xr:uid="{00000000-0005-0000-0000-00008C060000}"/>
    <cellStyle name="Normal 135 3" xfId="3208" xr:uid="{00000000-0005-0000-0000-00008D060000}"/>
    <cellStyle name="Normal 136" xfId="975" xr:uid="{00000000-0005-0000-0000-00008E060000}"/>
    <cellStyle name="Normal 136 2" xfId="4138" xr:uid="{00000000-0005-0000-0000-00008F060000}"/>
    <cellStyle name="Normal 136 3" xfId="3209" xr:uid="{00000000-0005-0000-0000-000090060000}"/>
    <cellStyle name="Normal 137" xfId="976" xr:uid="{00000000-0005-0000-0000-000091060000}"/>
    <cellStyle name="Normal 137 2" xfId="4139" xr:uid="{00000000-0005-0000-0000-000092060000}"/>
    <cellStyle name="Normal 137 3" xfId="3210" xr:uid="{00000000-0005-0000-0000-000093060000}"/>
    <cellStyle name="Normal 138" xfId="977" xr:uid="{00000000-0005-0000-0000-000094060000}"/>
    <cellStyle name="Normal 138 2" xfId="4140" xr:uid="{00000000-0005-0000-0000-000095060000}"/>
    <cellStyle name="Normal 138 3" xfId="3211" xr:uid="{00000000-0005-0000-0000-000096060000}"/>
    <cellStyle name="Normal 139" xfId="978" xr:uid="{00000000-0005-0000-0000-000097060000}"/>
    <cellStyle name="Normal 139 2" xfId="4141" xr:uid="{00000000-0005-0000-0000-000098060000}"/>
    <cellStyle name="Normal 139 3" xfId="3212" xr:uid="{00000000-0005-0000-0000-000099060000}"/>
    <cellStyle name="Normal 14" xfId="68" xr:uid="{00000000-0005-0000-0000-00009A060000}"/>
    <cellStyle name="Normal 14 10" xfId="2133" xr:uid="{00000000-0005-0000-0000-00009B060000}"/>
    <cellStyle name="Normal 14 10 2" xfId="2914" xr:uid="{00000000-0005-0000-0000-00009C060000}"/>
    <cellStyle name="Normal 14 10 2 2" xfId="5034" xr:uid="{00000000-0005-0000-0000-00009D060000}"/>
    <cellStyle name="Normal 14 10 2 2 2" xfId="8651" xr:uid="{00000000-0005-0000-0000-00009E060000}"/>
    <cellStyle name="Normal 14 10 2 3" xfId="7325" xr:uid="{00000000-0005-0000-0000-00009F060000}"/>
    <cellStyle name="Normal 14 10 3" xfId="5033" xr:uid="{00000000-0005-0000-0000-0000A0060000}"/>
    <cellStyle name="Normal 14 10 3 2" xfId="8650" xr:uid="{00000000-0005-0000-0000-0000A1060000}"/>
    <cellStyle name="Normal 14 10 4" xfId="6702" xr:uid="{00000000-0005-0000-0000-0000A2060000}"/>
    <cellStyle name="Normal 14 11" xfId="2602" xr:uid="{00000000-0005-0000-0000-0000A3060000}"/>
    <cellStyle name="Normal 14 11 2" xfId="5035" xr:uid="{00000000-0005-0000-0000-0000A4060000}"/>
    <cellStyle name="Normal 14 11 2 2" xfId="8652" xr:uid="{00000000-0005-0000-0000-0000A5060000}"/>
    <cellStyle name="Normal 14 11 3" xfId="7017" xr:uid="{00000000-0005-0000-0000-0000A6060000}"/>
    <cellStyle name="Normal 14 12" xfId="5032" xr:uid="{00000000-0005-0000-0000-0000A7060000}"/>
    <cellStyle name="Normal 14 12 2" xfId="8649" xr:uid="{00000000-0005-0000-0000-0000A8060000}"/>
    <cellStyle name="Normal 14 13" xfId="6228" xr:uid="{00000000-0005-0000-0000-0000A9060000}"/>
    <cellStyle name="Normal 14 2" xfId="69" xr:uid="{00000000-0005-0000-0000-0000AA060000}"/>
    <cellStyle name="Normal 14 2 10" xfId="5036" xr:uid="{00000000-0005-0000-0000-0000AB060000}"/>
    <cellStyle name="Normal 14 2 10 2" xfId="8653" xr:uid="{00000000-0005-0000-0000-0000AC060000}"/>
    <cellStyle name="Normal 14 2 11" xfId="6229" xr:uid="{00000000-0005-0000-0000-0000AD060000}"/>
    <cellStyle name="Normal 14 2 2" xfId="980" xr:uid="{00000000-0005-0000-0000-0000AE060000}"/>
    <cellStyle name="Normal 14 2 2 2" xfId="2134" xr:uid="{00000000-0005-0000-0000-0000AF060000}"/>
    <cellStyle name="Normal 14 2 2 2 2" xfId="2135" xr:uid="{00000000-0005-0000-0000-0000B0060000}"/>
    <cellStyle name="Normal 14 2 2 2 2 2" xfId="2979" xr:uid="{00000000-0005-0000-0000-0000B1060000}"/>
    <cellStyle name="Normal 14 2 2 2 2 2 2" xfId="5039" xr:uid="{00000000-0005-0000-0000-0000B2060000}"/>
    <cellStyle name="Normal 14 2 2 2 2 2 2 2" xfId="8656" xr:uid="{00000000-0005-0000-0000-0000B3060000}"/>
    <cellStyle name="Normal 14 2 2 2 2 2 3" xfId="7390" xr:uid="{00000000-0005-0000-0000-0000B4060000}"/>
    <cellStyle name="Normal 14 2 2 2 2 3" xfId="5038" xr:uid="{00000000-0005-0000-0000-0000B5060000}"/>
    <cellStyle name="Normal 14 2 2 2 2 3 2" xfId="8655" xr:uid="{00000000-0005-0000-0000-0000B6060000}"/>
    <cellStyle name="Normal 14 2 2 2 2 4" xfId="6704" xr:uid="{00000000-0005-0000-0000-0000B7060000}"/>
    <cellStyle name="Normal 14 2 2 2 3" xfId="2671" xr:uid="{00000000-0005-0000-0000-0000B8060000}"/>
    <cellStyle name="Normal 14 2 2 2 3 2" xfId="5040" xr:uid="{00000000-0005-0000-0000-0000B9060000}"/>
    <cellStyle name="Normal 14 2 2 2 3 2 2" xfId="8657" xr:uid="{00000000-0005-0000-0000-0000BA060000}"/>
    <cellStyle name="Normal 14 2 2 2 3 3" xfId="7083" xr:uid="{00000000-0005-0000-0000-0000BB060000}"/>
    <cellStyle name="Normal 14 2 2 2 4" xfId="5037" xr:uid="{00000000-0005-0000-0000-0000BC060000}"/>
    <cellStyle name="Normal 14 2 2 2 4 2" xfId="8654" xr:uid="{00000000-0005-0000-0000-0000BD060000}"/>
    <cellStyle name="Normal 14 2 2 2 5" xfId="6703" xr:uid="{00000000-0005-0000-0000-0000BE060000}"/>
    <cellStyle name="Normal 14 2 2 3" xfId="2136" xr:uid="{00000000-0005-0000-0000-0000BF060000}"/>
    <cellStyle name="Normal 14 2 2 3 2" xfId="2672" xr:uid="{00000000-0005-0000-0000-0000C0060000}"/>
    <cellStyle name="Normal 14 2 2 3 2 2" xfId="5042" xr:uid="{00000000-0005-0000-0000-0000C1060000}"/>
    <cellStyle name="Normal 14 2 2 3 2 2 2" xfId="8659" xr:uid="{00000000-0005-0000-0000-0000C2060000}"/>
    <cellStyle name="Normal 14 2 2 3 2 3" xfId="7084" xr:uid="{00000000-0005-0000-0000-0000C3060000}"/>
    <cellStyle name="Normal 14 2 2 3 3" xfId="5041" xr:uid="{00000000-0005-0000-0000-0000C4060000}"/>
    <cellStyle name="Normal 14 2 2 3 3 2" xfId="8658" xr:uid="{00000000-0005-0000-0000-0000C5060000}"/>
    <cellStyle name="Normal 14 2 2 3 4" xfId="6705" xr:uid="{00000000-0005-0000-0000-0000C6060000}"/>
    <cellStyle name="Normal 14 2 2 4" xfId="2137" xr:uid="{00000000-0005-0000-0000-0000C7060000}"/>
    <cellStyle name="Normal 14 2 2 4 2" xfId="2790" xr:uid="{00000000-0005-0000-0000-0000C8060000}"/>
    <cellStyle name="Normal 14 2 2 4 2 2" xfId="5044" xr:uid="{00000000-0005-0000-0000-0000C9060000}"/>
    <cellStyle name="Normal 14 2 2 4 2 2 2" xfId="8661" xr:uid="{00000000-0005-0000-0000-0000CA060000}"/>
    <cellStyle name="Normal 14 2 2 4 2 3" xfId="7201" xr:uid="{00000000-0005-0000-0000-0000CB060000}"/>
    <cellStyle name="Normal 14 2 2 4 3" xfId="5043" xr:uid="{00000000-0005-0000-0000-0000CC060000}"/>
    <cellStyle name="Normal 14 2 2 4 3 2" xfId="8660" xr:uid="{00000000-0005-0000-0000-0000CD060000}"/>
    <cellStyle name="Normal 14 2 2 4 4" xfId="6706" xr:uid="{00000000-0005-0000-0000-0000CE060000}"/>
    <cellStyle name="Normal 14 2 2 5" xfId="2138" xr:uid="{00000000-0005-0000-0000-0000CF060000}"/>
    <cellStyle name="Normal 14 2 2 5 2" xfId="2840" xr:uid="{00000000-0005-0000-0000-0000D0060000}"/>
    <cellStyle name="Normal 14 2 2 5 2 2" xfId="5046" xr:uid="{00000000-0005-0000-0000-0000D1060000}"/>
    <cellStyle name="Normal 14 2 2 5 2 2 2" xfId="8663" xr:uid="{00000000-0005-0000-0000-0000D2060000}"/>
    <cellStyle name="Normal 14 2 2 5 2 3" xfId="7251" xr:uid="{00000000-0005-0000-0000-0000D3060000}"/>
    <cellStyle name="Normal 14 2 2 5 3" xfId="5045" xr:uid="{00000000-0005-0000-0000-0000D4060000}"/>
    <cellStyle name="Normal 14 2 2 5 3 2" xfId="8662" xr:uid="{00000000-0005-0000-0000-0000D5060000}"/>
    <cellStyle name="Normal 14 2 2 5 4" xfId="6707" xr:uid="{00000000-0005-0000-0000-0000D6060000}"/>
    <cellStyle name="Normal 14 2 2 6" xfId="2139" xr:uid="{00000000-0005-0000-0000-0000D7060000}"/>
    <cellStyle name="Normal 14 2 2 6 2" xfId="2929" xr:uid="{00000000-0005-0000-0000-0000D8060000}"/>
    <cellStyle name="Normal 14 2 2 6 2 2" xfId="5048" xr:uid="{00000000-0005-0000-0000-0000D9060000}"/>
    <cellStyle name="Normal 14 2 2 6 2 2 2" xfId="8665" xr:uid="{00000000-0005-0000-0000-0000DA060000}"/>
    <cellStyle name="Normal 14 2 2 6 2 3" xfId="7340" xr:uid="{00000000-0005-0000-0000-0000DB060000}"/>
    <cellStyle name="Normal 14 2 2 6 3" xfId="5047" xr:uid="{00000000-0005-0000-0000-0000DC060000}"/>
    <cellStyle name="Normal 14 2 2 6 3 2" xfId="8664" xr:uid="{00000000-0005-0000-0000-0000DD060000}"/>
    <cellStyle name="Normal 14 2 2 6 4" xfId="6708" xr:uid="{00000000-0005-0000-0000-0000DE060000}"/>
    <cellStyle name="Normal 14 2 2 7" xfId="2140" xr:uid="{00000000-0005-0000-0000-0000DF060000}"/>
    <cellStyle name="Normal 14 2 2 7 2" xfId="4143" xr:uid="{00000000-0005-0000-0000-0000E0060000}"/>
    <cellStyle name="Normal 14 2 2 7 3" xfId="3214" xr:uid="{00000000-0005-0000-0000-0000E1060000}"/>
    <cellStyle name="Normal 14 2 2 8" xfId="2618" xr:uid="{00000000-0005-0000-0000-0000E2060000}"/>
    <cellStyle name="Normal 14 2 2 8 2" xfId="5049" xr:uid="{00000000-0005-0000-0000-0000E3060000}"/>
    <cellStyle name="Normal 14 2 2 8 2 2" xfId="8666" xr:uid="{00000000-0005-0000-0000-0000E4060000}"/>
    <cellStyle name="Normal 14 2 2 8 3" xfId="7032" xr:uid="{00000000-0005-0000-0000-0000E5060000}"/>
    <cellStyle name="Normal 14 2 3" xfId="2141" xr:uid="{00000000-0005-0000-0000-0000E6060000}"/>
    <cellStyle name="Normal 14 2 3 2" xfId="2142" xr:uid="{00000000-0005-0000-0000-0000E7060000}"/>
    <cellStyle name="Normal 14 2 3 2 2" xfId="2673" xr:uid="{00000000-0005-0000-0000-0000E8060000}"/>
    <cellStyle name="Normal 14 2 3 2 2 2" xfId="5052" xr:uid="{00000000-0005-0000-0000-0000E9060000}"/>
    <cellStyle name="Normal 14 2 3 2 2 2 2" xfId="8669" xr:uid="{00000000-0005-0000-0000-0000EA060000}"/>
    <cellStyle name="Normal 14 2 3 2 2 3" xfId="7085" xr:uid="{00000000-0005-0000-0000-0000EB060000}"/>
    <cellStyle name="Normal 14 2 3 2 3" xfId="5051" xr:uid="{00000000-0005-0000-0000-0000EC060000}"/>
    <cellStyle name="Normal 14 2 3 2 3 2" xfId="8668" xr:uid="{00000000-0005-0000-0000-0000ED060000}"/>
    <cellStyle name="Normal 14 2 3 2 4" xfId="6710" xr:uid="{00000000-0005-0000-0000-0000EE060000}"/>
    <cellStyle name="Normal 14 2 3 3" xfId="2143" xr:uid="{00000000-0005-0000-0000-0000EF060000}"/>
    <cellStyle name="Normal 14 2 3 3 2" xfId="2968" xr:uid="{00000000-0005-0000-0000-0000F0060000}"/>
    <cellStyle name="Normal 14 2 3 3 2 2" xfId="5054" xr:uid="{00000000-0005-0000-0000-0000F1060000}"/>
    <cellStyle name="Normal 14 2 3 3 2 2 2" xfId="8671" xr:uid="{00000000-0005-0000-0000-0000F2060000}"/>
    <cellStyle name="Normal 14 2 3 3 2 3" xfId="7379" xr:uid="{00000000-0005-0000-0000-0000F3060000}"/>
    <cellStyle name="Normal 14 2 3 3 3" xfId="5053" xr:uid="{00000000-0005-0000-0000-0000F4060000}"/>
    <cellStyle name="Normal 14 2 3 3 3 2" xfId="8670" xr:uid="{00000000-0005-0000-0000-0000F5060000}"/>
    <cellStyle name="Normal 14 2 3 3 4" xfId="6711" xr:uid="{00000000-0005-0000-0000-0000F6060000}"/>
    <cellStyle name="Normal 14 2 3 4" xfId="2658" xr:uid="{00000000-0005-0000-0000-0000F7060000}"/>
    <cellStyle name="Normal 14 2 3 4 2" xfId="5055" xr:uid="{00000000-0005-0000-0000-0000F8060000}"/>
    <cellStyle name="Normal 14 2 3 4 2 2" xfId="8672" xr:uid="{00000000-0005-0000-0000-0000F9060000}"/>
    <cellStyle name="Normal 14 2 3 4 3" xfId="7071" xr:uid="{00000000-0005-0000-0000-0000FA060000}"/>
    <cellStyle name="Normal 14 2 3 5" xfId="5050" xr:uid="{00000000-0005-0000-0000-0000FB060000}"/>
    <cellStyle name="Normal 14 2 3 5 2" xfId="8667" xr:uid="{00000000-0005-0000-0000-0000FC060000}"/>
    <cellStyle name="Normal 14 2 3 6" xfId="6709" xr:uid="{00000000-0005-0000-0000-0000FD060000}"/>
    <cellStyle name="Normal 14 2 4" xfId="2144" xr:uid="{00000000-0005-0000-0000-0000FE060000}"/>
    <cellStyle name="Normal 14 2 4 2" xfId="2674" xr:uid="{00000000-0005-0000-0000-0000FF060000}"/>
    <cellStyle name="Normal 14 2 4 2 2" xfId="5057" xr:uid="{00000000-0005-0000-0000-000000070000}"/>
    <cellStyle name="Normal 14 2 4 2 2 2" xfId="8674" xr:uid="{00000000-0005-0000-0000-000001070000}"/>
    <cellStyle name="Normal 14 2 4 2 3" xfId="7086" xr:uid="{00000000-0005-0000-0000-000002070000}"/>
    <cellStyle name="Normal 14 2 4 3" xfId="5056" xr:uid="{00000000-0005-0000-0000-000003070000}"/>
    <cellStyle name="Normal 14 2 4 3 2" xfId="8673" xr:uid="{00000000-0005-0000-0000-000004070000}"/>
    <cellStyle name="Normal 14 2 4 4" xfId="6712" xr:uid="{00000000-0005-0000-0000-000005070000}"/>
    <cellStyle name="Normal 14 2 5" xfId="2145" xr:uid="{00000000-0005-0000-0000-000006070000}"/>
    <cellStyle name="Normal 14 2 5 2" xfId="2146" xr:uid="{00000000-0005-0000-0000-000007070000}"/>
    <cellStyle name="Normal 14 2 5 2 2" xfId="2664" xr:uid="{00000000-0005-0000-0000-000008070000}"/>
    <cellStyle name="Normal 14 2 5 2 2 2" xfId="5060" xr:uid="{00000000-0005-0000-0000-000009070000}"/>
    <cellStyle name="Normal 14 2 5 2 2 2 2" xfId="8677" xr:uid="{00000000-0005-0000-0000-00000A070000}"/>
    <cellStyle name="Normal 14 2 5 2 2 3" xfId="7077" xr:uid="{00000000-0005-0000-0000-00000B070000}"/>
    <cellStyle name="Normal 14 2 5 2 3" xfId="5059" xr:uid="{00000000-0005-0000-0000-00000C070000}"/>
    <cellStyle name="Normal 14 2 5 2 3 2" xfId="8676" xr:uid="{00000000-0005-0000-0000-00000D070000}"/>
    <cellStyle name="Normal 14 2 5 2 4" xfId="6714" xr:uid="{00000000-0005-0000-0000-00000E070000}"/>
    <cellStyle name="Normal 14 2 5 3" xfId="2675" xr:uid="{00000000-0005-0000-0000-00000F070000}"/>
    <cellStyle name="Normal 14 2 5 3 2" xfId="5061" xr:uid="{00000000-0005-0000-0000-000010070000}"/>
    <cellStyle name="Normal 14 2 5 3 2 2" xfId="8678" xr:uid="{00000000-0005-0000-0000-000011070000}"/>
    <cellStyle name="Normal 14 2 5 3 3" xfId="7087" xr:uid="{00000000-0005-0000-0000-000012070000}"/>
    <cellStyle name="Normal 14 2 5 4" xfId="5058" xr:uid="{00000000-0005-0000-0000-000013070000}"/>
    <cellStyle name="Normal 14 2 5 4 2" xfId="8675" xr:uid="{00000000-0005-0000-0000-000014070000}"/>
    <cellStyle name="Normal 14 2 5 5" xfId="6713" xr:uid="{00000000-0005-0000-0000-000015070000}"/>
    <cellStyle name="Normal 14 2 6" xfId="2147" xr:uid="{00000000-0005-0000-0000-000016070000}"/>
    <cellStyle name="Normal 14 2 6 2" xfId="2789" xr:uid="{00000000-0005-0000-0000-000017070000}"/>
    <cellStyle name="Normal 14 2 6 2 2" xfId="5063" xr:uid="{00000000-0005-0000-0000-000018070000}"/>
    <cellStyle name="Normal 14 2 6 2 2 2" xfId="8680" xr:uid="{00000000-0005-0000-0000-000019070000}"/>
    <cellStyle name="Normal 14 2 6 2 3" xfId="7200" xr:uid="{00000000-0005-0000-0000-00001A070000}"/>
    <cellStyle name="Normal 14 2 6 3" xfId="5062" xr:uid="{00000000-0005-0000-0000-00001B070000}"/>
    <cellStyle name="Normal 14 2 6 3 2" xfId="8679" xr:uid="{00000000-0005-0000-0000-00001C070000}"/>
    <cellStyle name="Normal 14 2 6 4" xfId="6715" xr:uid="{00000000-0005-0000-0000-00001D070000}"/>
    <cellStyle name="Normal 14 2 7" xfId="2148" xr:uid="{00000000-0005-0000-0000-00001E070000}"/>
    <cellStyle name="Normal 14 2 7 2" xfId="2839" xr:uid="{00000000-0005-0000-0000-00001F070000}"/>
    <cellStyle name="Normal 14 2 7 2 2" xfId="5065" xr:uid="{00000000-0005-0000-0000-000020070000}"/>
    <cellStyle name="Normal 14 2 7 2 2 2" xfId="8682" xr:uid="{00000000-0005-0000-0000-000021070000}"/>
    <cellStyle name="Normal 14 2 7 2 3" xfId="7250" xr:uid="{00000000-0005-0000-0000-000022070000}"/>
    <cellStyle name="Normal 14 2 7 3" xfId="5064" xr:uid="{00000000-0005-0000-0000-000023070000}"/>
    <cellStyle name="Normal 14 2 7 3 2" xfId="8681" xr:uid="{00000000-0005-0000-0000-000024070000}"/>
    <cellStyle name="Normal 14 2 7 4" xfId="6716" xr:uid="{00000000-0005-0000-0000-000025070000}"/>
    <cellStyle name="Normal 14 2 8" xfId="2149" xr:uid="{00000000-0005-0000-0000-000026070000}"/>
    <cellStyle name="Normal 14 2 8 2" xfId="2920" xr:uid="{00000000-0005-0000-0000-000027070000}"/>
    <cellStyle name="Normal 14 2 8 2 2" xfId="5067" xr:uid="{00000000-0005-0000-0000-000028070000}"/>
    <cellStyle name="Normal 14 2 8 2 2 2" xfId="8684" xr:uid="{00000000-0005-0000-0000-000029070000}"/>
    <cellStyle name="Normal 14 2 8 2 3" xfId="7331" xr:uid="{00000000-0005-0000-0000-00002A070000}"/>
    <cellStyle name="Normal 14 2 8 3" xfId="5066" xr:uid="{00000000-0005-0000-0000-00002B070000}"/>
    <cellStyle name="Normal 14 2 8 3 2" xfId="8683" xr:uid="{00000000-0005-0000-0000-00002C070000}"/>
    <cellStyle name="Normal 14 2 8 4" xfId="6717" xr:uid="{00000000-0005-0000-0000-00002D070000}"/>
    <cellStyle name="Normal 14 2 9" xfId="2609" xr:uid="{00000000-0005-0000-0000-00002E070000}"/>
    <cellStyle name="Normal 14 2 9 2" xfId="5068" xr:uid="{00000000-0005-0000-0000-00002F070000}"/>
    <cellStyle name="Normal 14 2 9 2 2" xfId="8685" xr:uid="{00000000-0005-0000-0000-000030070000}"/>
    <cellStyle name="Normal 14 2 9 3" xfId="7023" xr:uid="{00000000-0005-0000-0000-000031070000}"/>
    <cellStyle name="Normal 14 3" xfId="70" xr:uid="{00000000-0005-0000-0000-000032070000}"/>
    <cellStyle name="Normal 14 3 2" xfId="2150" xr:uid="{00000000-0005-0000-0000-000033070000}"/>
    <cellStyle name="Normal 14 3 2 2" xfId="2151" xr:uid="{00000000-0005-0000-0000-000034070000}"/>
    <cellStyle name="Normal 14 3 2 2 2" xfId="2981" xr:uid="{00000000-0005-0000-0000-000035070000}"/>
    <cellStyle name="Normal 14 3 2 2 2 2" xfId="5072" xr:uid="{00000000-0005-0000-0000-000036070000}"/>
    <cellStyle name="Normal 14 3 2 2 2 2 2" xfId="8689" xr:uid="{00000000-0005-0000-0000-000037070000}"/>
    <cellStyle name="Normal 14 3 2 2 2 3" xfId="7392" xr:uid="{00000000-0005-0000-0000-000038070000}"/>
    <cellStyle name="Normal 14 3 2 2 3" xfId="5071" xr:uid="{00000000-0005-0000-0000-000039070000}"/>
    <cellStyle name="Normal 14 3 2 2 3 2" xfId="8688" xr:uid="{00000000-0005-0000-0000-00003A070000}"/>
    <cellStyle name="Normal 14 3 2 2 4" xfId="6719" xr:uid="{00000000-0005-0000-0000-00003B070000}"/>
    <cellStyle name="Normal 14 3 2 3" xfId="2676" xr:uid="{00000000-0005-0000-0000-00003C070000}"/>
    <cellStyle name="Normal 14 3 2 3 2" xfId="5073" xr:uid="{00000000-0005-0000-0000-00003D070000}"/>
    <cellStyle name="Normal 14 3 2 3 2 2" xfId="8690" xr:uid="{00000000-0005-0000-0000-00003E070000}"/>
    <cellStyle name="Normal 14 3 2 3 3" xfId="7088" xr:uid="{00000000-0005-0000-0000-00003F070000}"/>
    <cellStyle name="Normal 14 3 2 4" xfId="5070" xr:uid="{00000000-0005-0000-0000-000040070000}"/>
    <cellStyle name="Normal 14 3 2 4 2" xfId="8687" xr:uid="{00000000-0005-0000-0000-000041070000}"/>
    <cellStyle name="Normal 14 3 2 5" xfId="6718" xr:uid="{00000000-0005-0000-0000-000042070000}"/>
    <cellStyle name="Normal 14 3 3" xfId="2152" xr:uid="{00000000-0005-0000-0000-000043070000}"/>
    <cellStyle name="Normal 14 3 3 2" xfId="2153" xr:uid="{00000000-0005-0000-0000-000044070000}"/>
    <cellStyle name="Normal 14 3 3 2 2" xfId="2678" xr:uid="{00000000-0005-0000-0000-000045070000}"/>
    <cellStyle name="Normal 14 3 3 2 2 2" xfId="5076" xr:uid="{00000000-0005-0000-0000-000046070000}"/>
    <cellStyle name="Normal 14 3 3 2 2 2 2" xfId="8693" xr:uid="{00000000-0005-0000-0000-000047070000}"/>
    <cellStyle name="Normal 14 3 3 2 2 3" xfId="7090" xr:uid="{00000000-0005-0000-0000-000048070000}"/>
    <cellStyle name="Normal 14 3 3 2 3" xfId="5075" xr:uid="{00000000-0005-0000-0000-000049070000}"/>
    <cellStyle name="Normal 14 3 3 2 3 2" xfId="8692" xr:uid="{00000000-0005-0000-0000-00004A070000}"/>
    <cellStyle name="Normal 14 3 3 2 4" xfId="6721" xr:uid="{00000000-0005-0000-0000-00004B070000}"/>
    <cellStyle name="Normal 14 3 3 3" xfId="2677" xr:uid="{00000000-0005-0000-0000-00004C070000}"/>
    <cellStyle name="Normal 14 3 3 3 2" xfId="5077" xr:uid="{00000000-0005-0000-0000-00004D070000}"/>
    <cellStyle name="Normal 14 3 3 3 2 2" xfId="8694" xr:uid="{00000000-0005-0000-0000-00004E070000}"/>
    <cellStyle name="Normal 14 3 3 3 3" xfId="7089" xr:uid="{00000000-0005-0000-0000-00004F070000}"/>
    <cellStyle name="Normal 14 3 3 4" xfId="5074" xr:uid="{00000000-0005-0000-0000-000050070000}"/>
    <cellStyle name="Normal 14 3 3 4 2" xfId="8691" xr:uid="{00000000-0005-0000-0000-000051070000}"/>
    <cellStyle name="Normal 14 3 3 5" xfId="6720" xr:uid="{00000000-0005-0000-0000-000052070000}"/>
    <cellStyle name="Normal 14 3 4" xfId="2154" xr:uid="{00000000-0005-0000-0000-000053070000}"/>
    <cellStyle name="Normal 14 3 4 2" xfId="2791" xr:uid="{00000000-0005-0000-0000-000054070000}"/>
    <cellStyle name="Normal 14 3 4 2 2" xfId="5079" xr:uid="{00000000-0005-0000-0000-000055070000}"/>
    <cellStyle name="Normal 14 3 4 2 2 2" xfId="8696" xr:uid="{00000000-0005-0000-0000-000056070000}"/>
    <cellStyle name="Normal 14 3 4 2 3" xfId="7202" xr:uid="{00000000-0005-0000-0000-000057070000}"/>
    <cellStyle name="Normal 14 3 4 3" xfId="5078" xr:uid="{00000000-0005-0000-0000-000058070000}"/>
    <cellStyle name="Normal 14 3 4 3 2" xfId="8695" xr:uid="{00000000-0005-0000-0000-000059070000}"/>
    <cellStyle name="Normal 14 3 4 4" xfId="6722" xr:uid="{00000000-0005-0000-0000-00005A070000}"/>
    <cellStyle name="Normal 14 3 5" xfId="2155" xr:uid="{00000000-0005-0000-0000-00005B070000}"/>
    <cellStyle name="Normal 14 3 5 2" xfId="2841" xr:uid="{00000000-0005-0000-0000-00005C070000}"/>
    <cellStyle name="Normal 14 3 5 2 2" xfId="5081" xr:uid="{00000000-0005-0000-0000-00005D070000}"/>
    <cellStyle name="Normal 14 3 5 2 2 2" xfId="8698" xr:uid="{00000000-0005-0000-0000-00005E070000}"/>
    <cellStyle name="Normal 14 3 5 2 3" xfId="7252" xr:uid="{00000000-0005-0000-0000-00005F070000}"/>
    <cellStyle name="Normal 14 3 5 3" xfId="5080" xr:uid="{00000000-0005-0000-0000-000060070000}"/>
    <cellStyle name="Normal 14 3 5 3 2" xfId="8697" xr:uid="{00000000-0005-0000-0000-000061070000}"/>
    <cellStyle name="Normal 14 3 5 4" xfId="6723" xr:uid="{00000000-0005-0000-0000-000062070000}"/>
    <cellStyle name="Normal 14 3 6" xfId="2156" xr:uid="{00000000-0005-0000-0000-000063070000}"/>
    <cellStyle name="Normal 14 3 6 2" xfId="2928" xr:uid="{00000000-0005-0000-0000-000064070000}"/>
    <cellStyle name="Normal 14 3 6 2 2" xfId="5083" xr:uid="{00000000-0005-0000-0000-000065070000}"/>
    <cellStyle name="Normal 14 3 6 2 2 2" xfId="8700" xr:uid="{00000000-0005-0000-0000-000066070000}"/>
    <cellStyle name="Normal 14 3 6 2 3" xfId="7339" xr:uid="{00000000-0005-0000-0000-000067070000}"/>
    <cellStyle name="Normal 14 3 6 3" xfId="5082" xr:uid="{00000000-0005-0000-0000-000068070000}"/>
    <cellStyle name="Normal 14 3 6 3 2" xfId="8699" xr:uid="{00000000-0005-0000-0000-000069070000}"/>
    <cellStyle name="Normal 14 3 6 4" xfId="6724" xr:uid="{00000000-0005-0000-0000-00006A070000}"/>
    <cellStyle name="Normal 14 3 7" xfId="2617" xr:uid="{00000000-0005-0000-0000-00006B070000}"/>
    <cellStyle name="Normal 14 3 7 2" xfId="5084" xr:uid="{00000000-0005-0000-0000-00006C070000}"/>
    <cellStyle name="Normal 14 3 7 2 2" xfId="8701" xr:uid="{00000000-0005-0000-0000-00006D070000}"/>
    <cellStyle name="Normal 14 3 7 3" xfId="7031" xr:uid="{00000000-0005-0000-0000-00006E070000}"/>
    <cellStyle name="Normal 14 3 8" xfId="5069" xr:uid="{00000000-0005-0000-0000-00006F070000}"/>
    <cellStyle name="Normal 14 3 8 2" xfId="8686" xr:uid="{00000000-0005-0000-0000-000070070000}"/>
    <cellStyle name="Normal 14 3 9" xfId="6230" xr:uid="{00000000-0005-0000-0000-000071070000}"/>
    <cellStyle name="Normal 14 4" xfId="979" xr:uid="{00000000-0005-0000-0000-000072070000}"/>
    <cellStyle name="Normal 14 4 2" xfId="2157" xr:uid="{00000000-0005-0000-0000-000073070000}"/>
    <cellStyle name="Normal 14 4 2 2" xfId="2679" xr:uid="{00000000-0005-0000-0000-000074070000}"/>
    <cellStyle name="Normal 14 4 2 2 2" xfId="5086" xr:uid="{00000000-0005-0000-0000-000075070000}"/>
    <cellStyle name="Normal 14 4 2 2 2 2" xfId="8703" xr:uid="{00000000-0005-0000-0000-000076070000}"/>
    <cellStyle name="Normal 14 4 2 2 3" xfId="7091" xr:uid="{00000000-0005-0000-0000-000077070000}"/>
    <cellStyle name="Normal 14 4 2 3" xfId="5085" xr:uid="{00000000-0005-0000-0000-000078070000}"/>
    <cellStyle name="Normal 14 4 2 3 2" xfId="8702" xr:uid="{00000000-0005-0000-0000-000079070000}"/>
    <cellStyle name="Normal 14 4 2 4" xfId="6725" xr:uid="{00000000-0005-0000-0000-00007A070000}"/>
    <cellStyle name="Normal 14 4 3" xfId="2158" xr:uid="{00000000-0005-0000-0000-00007B070000}"/>
    <cellStyle name="Normal 14 4 3 2" xfId="2962" xr:uid="{00000000-0005-0000-0000-00007C070000}"/>
    <cellStyle name="Normal 14 4 3 2 2" xfId="5088" xr:uid="{00000000-0005-0000-0000-00007D070000}"/>
    <cellStyle name="Normal 14 4 3 2 2 2" xfId="8705" xr:uid="{00000000-0005-0000-0000-00007E070000}"/>
    <cellStyle name="Normal 14 4 3 2 3" xfId="7373" xr:uid="{00000000-0005-0000-0000-00007F070000}"/>
    <cellStyle name="Normal 14 4 3 3" xfId="5087" xr:uid="{00000000-0005-0000-0000-000080070000}"/>
    <cellStyle name="Normal 14 4 3 3 2" xfId="8704" xr:uid="{00000000-0005-0000-0000-000081070000}"/>
    <cellStyle name="Normal 14 4 3 4" xfId="6726" xr:uid="{00000000-0005-0000-0000-000082070000}"/>
    <cellStyle name="Normal 14 4 4" xfId="2159" xr:uid="{00000000-0005-0000-0000-000083070000}"/>
    <cellStyle name="Normal 14 4 4 2" xfId="4142" xr:uid="{00000000-0005-0000-0000-000084070000}"/>
    <cellStyle name="Normal 14 4 4 3" xfId="3213" xr:uid="{00000000-0005-0000-0000-000085070000}"/>
    <cellStyle name="Normal 14 4 5" xfId="2652" xr:uid="{00000000-0005-0000-0000-000086070000}"/>
    <cellStyle name="Normal 14 4 5 2" xfId="5089" xr:uid="{00000000-0005-0000-0000-000087070000}"/>
    <cellStyle name="Normal 14 4 5 2 2" xfId="8706" xr:uid="{00000000-0005-0000-0000-000088070000}"/>
    <cellStyle name="Normal 14 4 5 3" xfId="7065" xr:uid="{00000000-0005-0000-0000-000089070000}"/>
    <cellStyle name="Normal 14 5" xfId="2160" xr:uid="{00000000-0005-0000-0000-00008A070000}"/>
    <cellStyle name="Normal 14 5 2" xfId="2680" xr:uid="{00000000-0005-0000-0000-00008B070000}"/>
    <cellStyle name="Normal 14 5 2 2" xfId="5091" xr:uid="{00000000-0005-0000-0000-00008C070000}"/>
    <cellStyle name="Normal 14 5 2 2 2" xfId="8708" xr:uid="{00000000-0005-0000-0000-00008D070000}"/>
    <cellStyle name="Normal 14 5 2 3" xfId="7092" xr:uid="{00000000-0005-0000-0000-00008E070000}"/>
    <cellStyle name="Normal 14 5 3" xfId="5090" xr:uid="{00000000-0005-0000-0000-00008F070000}"/>
    <cellStyle name="Normal 14 5 3 2" xfId="8707" xr:uid="{00000000-0005-0000-0000-000090070000}"/>
    <cellStyle name="Normal 14 5 4" xfId="6727" xr:uid="{00000000-0005-0000-0000-000091070000}"/>
    <cellStyle name="Normal 14 6" xfId="2161" xr:uid="{00000000-0005-0000-0000-000092070000}"/>
    <cellStyle name="Normal 14 6 2" xfId="2681" xr:uid="{00000000-0005-0000-0000-000093070000}"/>
    <cellStyle name="Normal 14 6 2 2" xfId="5093" xr:uid="{00000000-0005-0000-0000-000094070000}"/>
    <cellStyle name="Normal 14 6 2 2 2" xfId="8710" xr:uid="{00000000-0005-0000-0000-000095070000}"/>
    <cellStyle name="Normal 14 6 2 3" xfId="7093" xr:uid="{00000000-0005-0000-0000-000096070000}"/>
    <cellStyle name="Normal 14 6 3" xfId="5092" xr:uid="{00000000-0005-0000-0000-000097070000}"/>
    <cellStyle name="Normal 14 6 3 2" xfId="8709" xr:uid="{00000000-0005-0000-0000-000098070000}"/>
    <cellStyle name="Normal 14 6 4" xfId="6728" xr:uid="{00000000-0005-0000-0000-000099070000}"/>
    <cellStyle name="Normal 14 7" xfId="2162" xr:uid="{00000000-0005-0000-0000-00009A070000}"/>
    <cellStyle name="Normal 14 7 2" xfId="2682" xr:uid="{00000000-0005-0000-0000-00009B070000}"/>
    <cellStyle name="Normal 14 7 2 2" xfId="5095" xr:uid="{00000000-0005-0000-0000-00009C070000}"/>
    <cellStyle name="Normal 14 7 2 2 2" xfId="8712" xr:uid="{00000000-0005-0000-0000-00009D070000}"/>
    <cellStyle name="Normal 14 7 2 3" xfId="7094" xr:uid="{00000000-0005-0000-0000-00009E070000}"/>
    <cellStyle name="Normal 14 7 3" xfId="5094" xr:uid="{00000000-0005-0000-0000-00009F070000}"/>
    <cellStyle name="Normal 14 7 3 2" xfId="8711" xr:uid="{00000000-0005-0000-0000-0000A0070000}"/>
    <cellStyle name="Normal 14 7 4" xfId="6729" xr:uid="{00000000-0005-0000-0000-0000A1070000}"/>
    <cellStyle name="Normal 14 8" xfId="2163" xr:uid="{00000000-0005-0000-0000-0000A2070000}"/>
    <cellStyle name="Normal 14 8 2" xfId="2786" xr:uid="{00000000-0005-0000-0000-0000A3070000}"/>
    <cellStyle name="Normal 14 8 2 2" xfId="5097" xr:uid="{00000000-0005-0000-0000-0000A4070000}"/>
    <cellStyle name="Normal 14 8 2 2 2" xfId="8714" xr:uid="{00000000-0005-0000-0000-0000A5070000}"/>
    <cellStyle name="Normal 14 8 2 3" xfId="7197" xr:uid="{00000000-0005-0000-0000-0000A6070000}"/>
    <cellStyle name="Normal 14 8 3" xfId="5096" xr:uid="{00000000-0005-0000-0000-0000A7070000}"/>
    <cellStyle name="Normal 14 8 3 2" xfId="8713" xr:uid="{00000000-0005-0000-0000-0000A8070000}"/>
    <cellStyle name="Normal 14 8 4" xfId="6730" xr:uid="{00000000-0005-0000-0000-0000A9070000}"/>
    <cellStyle name="Normal 14 9" xfId="2164" xr:uid="{00000000-0005-0000-0000-0000AA070000}"/>
    <cellStyle name="Normal 14 9 2" xfId="2836" xr:uid="{00000000-0005-0000-0000-0000AB070000}"/>
    <cellStyle name="Normal 14 9 2 2" xfId="5099" xr:uid="{00000000-0005-0000-0000-0000AC070000}"/>
    <cellStyle name="Normal 14 9 2 2 2" xfId="8716" xr:uid="{00000000-0005-0000-0000-0000AD070000}"/>
    <cellStyle name="Normal 14 9 2 3" xfId="7247" xr:uid="{00000000-0005-0000-0000-0000AE070000}"/>
    <cellStyle name="Normal 14 9 3" xfId="5098" xr:uid="{00000000-0005-0000-0000-0000AF070000}"/>
    <cellStyle name="Normal 14 9 3 2" xfId="8715" xr:uid="{00000000-0005-0000-0000-0000B0070000}"/>
    <cellStyle name="Normal 14 9 4" xfId="6731" xr:uid="{00000000-0005-0000-0000-0000B1070000}"/>
    <cellStyle name="Normal 140" xfId="981" xr:uid="{00000000-0005-0000-0000-0000B2070000}"/>
    <cellStyle name="Normal 140 2" xfId="4144" xr:uid="{00000000-0005-0000-0000-0000B3070000}"/>
    <cellStyle name="Normal 140 3" xfId="3215" xr:uid="{00000000-0005-0000-0000-0000B4070000}"/>
    <cellStyle name="Normal 141" xfId="982" xr:uid="{00000000-0005-0000-0000-0000B5070000}"/>
    <cellStyle name="Normal 141 2" xfId="4145" xr:uid="{00000000-0005-0000-0000-0000B6070000}"/>
    <cellStyle name="Normal 141 3" xfId="3216" xr:uid="{00000000-0005-0000-0000-0000B7070000}"/>
    <cellStyle name="Normal 142" xfId="983" xr:uid="{00000000-0005-0000-0000-0000B8070000}"/>
    <cellStyle name="Normal 142 2" xfId="4146" xr:uid="{00000000-0005-0000-0000-0000B9070000}"/>
    <cellStyle name="Normal 142 3" xfId="3217" xr:uid="{00000000-0005-0000-0000-0000BA070000}"/>
    <cellStyle name="Normal 143" xfId="984" xr:uid="{00000000-0005-0000-0000-0000BB070000}"/>
    <cellStyle name="Normal 143 2" xfId="4147" xr:uid="{00000000-0005-0000-0000-0000BC070000}"/>
    <cellStyle name="Normal 143 3" xfId="3218" xr:uid="{00000000-0005-0000-0000-0000BD070000}"/>
    <cellStyle name="Normal 144" xfId="985" xr:uid="{00000000-0005-0000-0000-0000BE070000}"/>
    <cellStyle name="Normal 144 2" xfId="4148" xr:uid="{00000000-0005-0000-0000-0000BF070000}"/>
    <cellStyle name="Normal 144 3" xfId="3219" xr:uid="{00000000-0005-0000-0000-0000C0070000}"/>
    <cellStyle name="Normal 145" xfId="25" xr:uid="{00000000-0005-0000-0000-0000C1070000}"/>
    <cellStyle name="Normal 145 10" xfId="5100" xr:uid="{00000000-0005-0000-0000-0000C2070000}"/>
    <cellStyle name="Normal 145 10 2" xfId="8717" xr:uid="{00000000-0005-0000-0000-0000C3070000}"/>
    <cellStyle name="Normal 145 11" xfId="6219" xr:uid="{00000000-0005-0000-0000-0000C4070000}"/>
    <cellStyle name="Normal 145 2" xfId="71" xr:uid="{00000000-0005-0000-0000-0000C5070000}"/>
    <cellStyle name="Normal 145 2 2" xfId="2165" xr:uid="{00000000-0005-0000-0000-0000C6070000}"/>
    <cellStyle name="Normal 145 2 2 2" xfId="2166" xr:uid="{00000000-0005-0000-0000-0000C7070000}"/>
    <cellStyle name="Normal 145 2 2 2 2" xfId="2983" xr:uid="{00000000-0005-0000-0000-0000C8070000}"/>
    <cellStyle name="Normal 145 2 2 2 2 2" xfId="5104" xr:uid="{00000000-0005-0000-0000-0000C9070000}"/>
    <cellStyle name="Normal 145 2 2 2 2 2 2" xfId="8721" xr:uid="{00000000-0005-0000-0000-0000CA070000}"/>
    <cellStyle name="Normal 145 2 2 2 2 3" xfId="7394" xr:uid="{00000000-0005-0000-0000-0000CB070000}"/>
    <cellStyle name="Normal 145 2 2 2 3" xfId="5103" xr:uid="{00000000-0005-0000-0000-0000CC070000}"/>
    <cellStyle name="Normal 145 2 2 2 3 2" xfId="8720" xr:uid="{00000000-0005-0000-0000-0000CD070000}"/>
    <cellStyle name="Normal 145 2 2 2 4" xfId="6733" xr:uid="{00000000-0005-0000-0000-0000CE070000}"/>
    <cellStyle name="Normal 145 2 2 3" xfId="2683" xr:uid="{00000000-0005-0000-0000-0000CF070000}"/>
    <cellStyle name="Normal 145 2 2 3 2" xfId="5105" xr:uid="{00000000-0005-0000-0000-0000D0070000}"/>
    <cellStyle name="Normal 145 2 2 3 2 2" xfId="8722" xr:uid="{00000000-0005-0000-0000-0000D1070000}"/>
    <cellStyle name="Normal 145 2 2 3 3" xfId="7095" xr:uid="{00000000-0005-0000-0000-0000D2070000}"/>
    <cellStyle name="Normal 145 2 2 4" xfId="5102" xr:uid="{00000000-0005-0000-0000-0000D3070000}"/>
    <cellStyle name="Normal 145 2 2 4 2" xfId="8719" xr:uid="{00000000-0005-0000-0000-0000D4070000}"/>
    <cellStyle name="Normal 145 2 2 5" xfId="6732" xr:uid="{00000000-0005-0000-0000-0000D5070000}"/>
    <cellStyle name="Normal 145 2 3" xfId="2167" xr:uid="{00000000-0005-0000-0000-0000D6070000}"/>
    <cellStyle name="Normal 145 2 3 2" xfId="2684" xr:uid="{00000000-0005-0000-0000-0000D7070000}"/>
    <cellStyle name="Normal 145 2 3 2 2" xfId="5107" xr:uid="{00000000-0005-0000-0000-0000D8070000}"/>
    <cellStyle name="Normal 145 2 3 2 2 2" xfId="8724" xr:uid="{00000000-0005-0000-0000-0000D9070000}"/>
    <cellStyle name="Normal 145 2 3 2 3" xfId="7096" xr:uid="{00000000-0005-0000-0000-0000DA070000}"/>
    <cellStyle name="Normal 145 2 3 3" xfId="5106" xr:uid="{00000000-0005-0000-0000-0000DB070000}"/>
    <cellStyle name="Normal 145 2 3 3 2" xfId="8723" xr:uid="{00000000-0005-0000-0000-0000DC070000}"/>
    <cellStyle name="Normal 145 2 3 4" xfId="6734" xr:uid="{00000000-0005-0000-0000-0000DD070000}"/>
    <cellStyle name="Normal 145 2 4" xfId="2168" xr:uid="{00000000-0005-0000-0000-0000DE070000}"/>
    <cellStyle name="Normal 145 2 4 2" xfId="2792" xr:uid="{00000000-0005-0000-0000-0000DF070000}"/>
    <cellStyle name="Normal 145 2 4 2 2" xfId="5109" xr:uid="{00000000-0005-0000-0000-0000E0070000}"/>
    <cellStyle name="Normal 145 2 4 2 2 2" xfId="8726" xr:uid="{00000000-0005-0000-0000-0000E1070000}"/>
    <cellStyle name="Normal 145 2 4 2 3" xfId="7203" xr:uid="{00000000-0005-0000-0000-0000E2070000}"/>
    <cellStyle name="Normal 145 2 4 3" xfId="5108" xr:uid="{00000000-0005-0000-0000-0000E3070000}"/>
    <cellStyle name="Normal 145 2 4 3 2" xfId="8725" xr:uid="{00000000-0005-0000-0000-0000E4070000}"/>
    <cellStyle name="Normal 145 2 4 4" xfId="6735" xr:uid="{00000000-0005-0000-0000-0000E5070000}"/>
    <cellStyle name="Normal 145 2 5" xfId="2169" xr:uid="{00000000-0005-0000-0000-0000E6070000}"/>
    <cellStyle name="Normal 145 2 5 2" xfId="2842" xr:uid="{00000000-0005-0000-0000-0000E7070000}"/>
    <cellStyle name="Normal 145 2 5 2 2" xfId="5111" xr:uid="{00000000-0005-0000-0000-0000E8070000}"/>
    <cellStyle name="Normal 145 2 5 2 2 2" xfId="8728" xr:uid="{00000000-0005-0000-0000-0000E9070000}"/>
    <cellStyle name="Normal 145 2 5 2 3" xfId="7253" xr:uid="{00000000-0005-0000-0000-0000EA070000}"/>
    <cellStyle name="Normal 145 2 5 3" xfId="5110" xr:uid="{00000000-0005-0000-0000-0000EB070000}"/>
    <cellStyle name="Normal 145 2 5 3 2" xfId="8727" xr:uid="{00000000-0005-0000-0000-0000EC070000}"/>
    <cellStyle name="Normal 145 2 5 4" xfId="6736" xr:uid="{00000000-0005-0000-0000-0000ED070000}"/>
    <cellStyle name="Normal 145 2 6" xfId="2170" xr:uid="{00000000-0005-0000-0000-0000EE070000}"/>
    <cellStyle name="Normal 145 2 6 2" xfId="2930" xr:uid="{00000000-0005-0000-0000-0000EF070000}"/>
    <cellStyle name="Normal 145 2 6 2 2" xfId="5113" xr:uid="{00000000-0005-0000-0000-0000F0070000}"/>
    <cellStyle name="Normal 145 2 6 2 2 2" xfId="8730" xr:uid="{00000000-0005-0000-0000-0000F1070000}"/>
    <cellStyle name="Normal 145 2 6 2 3" xfId="7341" xr:uid="{00000000-0005-0000-0000-0000F2070000}"/>
    <cellStyle name="Normal 145 2 6 3" xfId="5112" xr:uid="{00000000-0005-0000-0000-0000F3070000}"/>
    <cellStyle name="Normal 145 2 6 3 2" xfId="8729" xr:uid="{00000000-0005-0000-0000-0000F4070000}"/>
    <cellStyle name="Normal 145 2 6 4" xfId="6737" xr:uid="{00000000-0005-0000-0000-0000F5070000}"/>
    <cellStyle name="Normal 145 2 7" xfId="2619" xr:uid="{00000000-0005-0000-0000-0000F6070000}"/>
    <cellStyle name="Normal 145 2 7 2" xfId="5114" xr:uid="{00000000-0005-0000-0000-0000F7070000}"/>
    <cellStyle name="Normal 145 2 7 2 2" xfId="8731" xr:uid="{00000000-0005-0000-0000-0000F8070000}"/>
    <cellStyle name="Normal 145 2 7 3" xfId="7033" xr:uid="{00000000-0005-0000-0000-0000F9070000}"/>
    <cellStyle name="Normal 145 2 8" xfId="5101" xr:uid="{00000000-0005-0000-0000-0000FA070000}"/>
    <cellStyle name="Normal 145 2 8 2" xfId="8718" xr:uid="{00000000-0005-0000-0000-0000FB070000}"/>
    <cellStyle name="Normal 145 2 9" xfId="6231" xr:uid="{00000000-0005-0000-0000-0000FC070000}"/>
    <cellStyle name="Normal 145 3" xfId="194" xr:uid="{00000000-0005-0000-0000-0000FD070000}"/>
    <cellStyle name="Normal 145 3 2" xfId="2171" xr:uid="{00000000-0005-0000-0000-0000FE070000}"/>
    <cellStyle name="Normal 145 3 2 2" xfId="2685" xr:uid="{00000000-0005-0000-0000-0000FF070000}"/>
    <cellStyle name="Normal 145 3 2 2 2" xfId="5117" xr:uid="{00000000-0005-0000-0000-000000080000}"/>
    <cellStyle name="Normal 145 3 2 2 2 2" xfId="8734" xr:uid="{00000000-0005-0000-0000-000001080000}"/>
    <cellStyle name="Normal 145 3 2 2 3" xfId="7097" xr:uid="{00000000-0005-0000-0000-000002080000}"/>
    <cellStyle name="Normal 145 3 2 3" xfId="5116" xr:uid="{00000000-0005-0000-0000-000003080000}"/>
    <cellStyle name="Normal 145 3 2 3 2" xfId="8733" xr:uid="{00000000-0005-0000-0000-000004080000}"/>
    <cellStyle name="Normal 145 3 2 4" xfId="6738" xr:uid="{00000000-0005-0000-0000-000005080000}"/>
    <cellStyle name="Normal 145 3 3" xfId="2172" xr:uid="{00000000-0005-0000-0000-000006080000}"/>
    <cellStyle name="Normal 145 3 3 2" xfId="2951" xr:uid="{00000000-0005-0000-0000-000007080000}"/>
    <cellStyle name="Normal 145 3 3 2 2" xfId="5119" xr:uid="{00000000-0005-0000-0000-000008080000}"/>
    <cellStyle name="Normal 145 3 3 2 2 2" xfId="8736" xr:uid="{00000000-0005-0000-0000-000009080000}"/>
    <cellStyle name="Normal 145 3 3 2 3" xfId="7362" xr:uid="{00000000-0005-0000-0000-00000A080000}"/>
    <cellStyle name="Normal 145 3 3 3" xfId="5118" xr:uid="{00000000-0005-0000-0000-00000B080000}"/>
    <cellStyle name="Normal 145 3 3 3 2" xfId="8735" xr:uid="{00000000-0005-0000-0000-00000C080000}"/>
    <cellStyle name="Normal 145 3 3 4" xfId="6739" xr:uid="{00000000-0005-0000-0000-00000D080000}"/>
    <cellStyle name="Normal 145 3 4" xfId="2641" xr:uid="{00000000-0005-0000-0000-00000E080000}"/>
    <cellStyle name="Normal 145 3 4 2" xfId="5120" xr:uid="{00000000-0005-0000-0000-00000F080000}"/>
    <cellStyle name="Normal 145 3 4 2 2" xfId="8737" xr:uid="{00000000-0005-0000-0000-000010080000}"/>
    <cellStyle name="Normal 145 3 4 3" xfId="7054" xr:uid="{00000000-0005-0000-0000-000011080000}"/>
    <cellStyle name="Normal 145 3 5" xfId="5115" xr:uid="{00000000-0005-0000-0000-000012080000}"/>
    <cellStyle name="Normal 145 3 5 2" xfId="8732" xr:uid="{00000000-0005-0000-0000-000013080000}"/>
    <cellStyle name="Normal 145 3 6" xfId="6327" xr:uid="{00000000-0005-0000-0000-000014080000}"/>
    <cellStyle name="Normal 145 4" xfId="986" xr:uid="{00000000-0005-0000-0000-000015080000}"/>
    <cellStyle name="Normal 145 4 2" xfId="2173" xr:uid="{00000000-0005-0000-0000-000016080000}"/>
    <cellStyle name="Normal 145 4 2 2" xfId="4149" xr:uid="{00000000-0005-0000-0000-000017080000}"/>
    <cellStyle name="Normal 145 4 2 3" xfId="3220" xr:uid="{00000000-0005-0000-0000-000018080000}"/>
    <cellStyle name="Normal 145 4 3" xfId="2686" xr:uid="{00000000-0005-0000-0000-000019080000}"/>
    <cellStyle name="Normal 145 4 3 2" xfId="5121" xr:uid="{00000000-0005-0000-0000-00001A080000}"/>
    <cellStyle name="Normal 145 4 3 2 2" xfId="8738" xr:uid="{00000000-0005-0000-0000-00001B080000}"/>
    <cellStyle name="Normal 145 4 3 3" xfId="7098" xr:uid="{00000000-0005-0000-0000-00001C080000}"/>
    <cellStyle name="Normal 145 5" xfId="2174" xr:uid="{00000000-0005-0000-0000-00001D080000}"/>
    <cellStyle name="Normal 145 5 2" xfId="2687" xr:uid="{00000000-0005-0000-0000-00001E080000}"/>
    <cellStyle name="Normal 145 5 2 2" xfId="5123" xr:uid="{00000000-0005-0000-0000-00001F080000}"/>
    <cellStyle name="Normal 145 5 2 2 2" xfId="8740" xr:uid="{00000000-0005-0000-0000-000020080000}"/>
    <cellStyle name="Normal 145 5 2 3" xfId="7099" xr:uid="{00000000-0005-0000-0000-000021080000}"/>
    <cellStyle name="Normal 145 5 3" xfId="5122" xr:uid="{00000000-0005-0000-0000-000022080000}"/>
    <cellStyle name="Normal 145 5 3 2" xfId="8739" xr:uid="{00000000-0005-0000-0000-000023080000}"/>
    <cellStyle name="Normal 145 5 4" xfId="6740" xr:uid="{00000000-0005-0000-0000-000024080000}"/>
    <cellStyle name="Normal 145 6" xfId="2175" xr:uid="{00000000-0005-0000-0000-000025080000}"/>
    <cellStyle name="Normal 145 6 2" xfId="2775" xr:uid="{00000000-0005-0000-0000-000026080000}"/>
    <cellStyle name="Normal 145 6 2 2" xfId="5125" xr:uid="{00000000-0005-0000-0000-000027080000}"/>
    <cellStyle name="Normal 145 6 2 2 2" xfId="8742" xr:uid="{00000000-0005-0000-0000-000028080000}"/>
    <cellStyle name="Normal 145 6 2 3" xfId="7186" xr:uid="{00000000-0005-0000-0000-000029080000}"/>
    <cellStyle name="Normal 145 6 3" xfId="5124" xr:uid="{00000000-0005-0000-0000-00002A080000}"/>
    <cellStyle name="Normal 145 6 3 2" xfId="8741" xr:uid="{00000000-0005-0000-0000-00002B080000}"/>
    <cellStyle name="Normal 145 6 4" xfId="6741" xr:uid="{00000000-0005-0000-0000-00002C080000}"/>
    <cellStyle name="Normal 145 7" xfId="2176" xr:uid="{00000000-0005-0000-0000-00002D080000}"/>
    <cellStyle name="Normal 145 7 2" xfId="2825" xr:uid="{00000000-0005-0000-0000-00002E080000}"/>
    <cellStyle name="Normal 145 7 2 2" xfId="5127" xr:uid="{00000000-0005-0000-0000-00002F080000}"/>
    <cellStyle name="Normal 145 7 2 2 2" xfId="8744" xr:uid="{00000000-0005-0000-0000-000030080000}"/>
    <cellStyle name="Normal 145 7 2 3" xfId="7236" xr:uid="{00000000-0005-0000-0000-000031080000}"/>
    <cellStyle name="Normal 145 7 3" xfId="5126" xr:uid="{00000000-0005-0000-0000-000032080000}"/>
    <cellStyle name="Normal 145 7 3 2" xfId="8743" xr:uid="{00000000-0005-0000-0000-000033080000}"/>
    <cellStyle name="Normal 145 7 4" xfId="6742" xr:uid="{00000000-0005-0000-0000-000034080000}"/>
    <cellStyle name="Normal 145 8" xfId="2177" xr:uid="{00000000-0005-0000-0000-000035080000}"/>
    <cellStyle name="Normal 145 8 2" xfId="2897" xr:uid="{00000000-0005-0000-0000-000036080000}"/>
    <cellStyle name="Normal 145 8 2 2" xfId="5129" xr:uid="{00000000-0005-0000-0000-000037080000}"/>
    <cellStyle name="Normal 145 8 2 2 2" xfId="8746" xr:uid="{00000000-0005-0000-0000-000038080000}"/>
    <cellStyle name="Normal 145 8 2 3" xfId="7308" xr:uid="{00000000-0005-0000-0000-000039080000}"/>
    <cellStyle name="Normal 145 8 3" xfId="5128" xr:uid="{00000000-0005-0000-0000-00003A080000}"/>
    <cellStyle name="Normal 145 8 3 2" xfId="8745" xr:uid="{00000000-0005-0000-0000-00003B080000}"/>
    <cellStyle name="Normal 145 8 4" xfId="6743" xr:uid="{00000000-0005-0000-0000-00003C080000}"/>
    <cellStyle name="Normal 145 9" xfId="2591" xr:uid="{00000000-0005-0000-0000-00003D080000}"/>
    <cellStyle name="Normal 145 9 2" xfId="5130" xr:uid="{00000000-0005-0000-0000-00003E080000}"/>
    <cellStyle name="Normal 145 9 2 2" xfId="8747" xr:uid="{00000000-0005-0000-0000-00003F080000}"/>
    <cellStyle name="Normal 145 9 3" xfId="7006" xr:uid="{00000000-0005-0000-0000-000040080000}"/>
    <cellStyle name="Normal 146" xfId="987" xr:uid="{00000000-0005-0000-0000-000041080000}"/>
    <cellStyle name="Normal 146 2" xfId="4150" xr:uid="{00000000-0005-0000-0000-000042080000}"/>
    <cellStyle name="Normal 146 3" xfId="3221" xr:uid="{00000000-0005-0000-0000-000043080000}"/>
    <cellStyle name="Normal 147" xfId="988" xr:uid="{00000000-0005-0000-0000-000044080000}"/>
    <cellStyle name="Normal 147 2" xfId="4151" xr:uid="{00000000-0005-0000-0000-000045080000}"/>
    <cellStyle name="Normal 147 3" xfId="3222" xr:uid="{00000000-0005-0000-0000-000046080000}"/>
    <cellStyle name="Normal 148" xfId="989" xr:uid="{00000000-0005-0000-0000-000047080000}"/>
    <cellStyle name="Normal 148 2" xfId="4152" xr:uid="{00000000-0005-0000-0000-000048080000}"/>
    <cellStyle name="Normal 148 3" xfId="3223" xr:uid="{00000000-0005-0000-0000-000049080000}"/>
    <cellStyle name="Normal 149" xfId="990" xr:uid="{00000000-0005-0000-0000-00004A080000}"/>
    <cellStyle name="Normal 149 2" xfId="4153" xr:uid="{00000000-0005-0000-0000-00004B080000}"/>
    <cellStyle name="Normal 149 3" xfId="3224" xr:uid="{00000000-0005-0000-0000-00004C080000}"/>
    <cellStyle name="Normal 15" xfId="72" xr:uid="{00000000-0005-0000-0000-00004D080000}"/>
    <cellStyle name="Normal 15 10" xfId="5131" xr:uid="{00000000-0005-0000-0000-00004E080000}"/>
    <cellStyle name="Normal 15 10 2" xfId="8748" xr:uid="{00000000-0005-0000-0000-00004F080000}"/>
    <cellStyle name="Normal 15 11" xfId="6232" xr:uid="{00000000-0005-0000-0000-000050080000}"/>
    <cellStyle name="Normal 15 2" xfId="992" xr:uid="{00000000-0005-0000-0000-000051080000}"/>
    <cellStyle name="Normal 15 2 2" xfId="2178" xr:uid="{00000000-0005-0000-0000-000052080000}"/>
    <cellStyle name="Normal 15 2 2 2" xfId="2179" xr:uid="{00000000-0005-0000-0000-000053080000}"/>
    <cellStyle name="Normal 15 2 2 2 2" xfId="2985" xr:uid="{00000000-0005-0000-0000-000054080000}"/>
    <cellStyle name="Normal 15 2 2 2 2 2" xfId="5134" xr:uid="{00000000-0005-0000-0000-000055080000}"/>
    <cellStyle name="Normal 15 2 2 2 2 2 2" xfId="8751" xr:uid="{00000000-0005-0000-0000-000056080000}"/>
    <cellStyle name="Normal 15 2 2 2 2 3" xfId="7396" xr:uid="{00000000-0005-0000-0000-000057080000}"/>
    <cellStyle name="Normal 15 2 2 2 3" xfId="5133" xr:uid="{00000000-0005-0000-0000-000058080000}"/>
    <cellStyle name="Normal 15 2 2 2 3 2" xfId="8750" xr:uid="{00000000-0005-0000-0000-000059080000}"/>
    <cellStyle name="Normal 15 2 2 2 4" xfId="6745" xr:uid="{00000000-0005-0000-0000-00005A080000}"/>
    <cellStyle name="Normal 15 2 2 3" xfId="2688" xr:uid="{00000000-0005-0000-0000-00005B080000}"/>
    <cellStyle name="Normal 15 2 2 3 2" xfId="5135" xr:uid="{00000000-0005-0000-0000-00005C080000}"/>
    <cellStyle name="Normal 15 2 2 3 2 2" xfId="8752" xr:uid="{00000000-0005-0000-0000-00005D080000}"/>
    <cellStyle name="Normal 15 2 2 3 3" xfId="7100" xr:uid="{00000000-0005-0000-0000-00005E080000}"/>
    <cellStyle name="Normal 15 2 2 4" xfId="5132" xr:uid="{00000000-0005-0000-0000-00005F080000}"/>
    <cellStyle name="Normal 15 2 2 4 2" xfId="8749" xr:uid="{00000000-0005-0000-0000-000060080000}"/>
    <cellStyle name="Normal 15 2 2 5" xfId="6744" xr:uid="{00000000-0005-0000-0000-000061080000}"/>
    <cellStyle name="Normal 15 2 3" xfId="2180" xr:uid="{00000000-0005-0000-0000-000062080000}"/>
    <cellStyle name="Normal 15 2 3 2" xfId="2689" xr:uid="{00000000-0005-0000-0000-000063080000}"/>
    <cellStyle name="Normal 15 2 3 2 2" xfId="5137" xr:uid="{00000000-0005-0000-0000-000064080000}"/>
    <cellStyle name="Normal 15 2 3 2 2 2" xfId="8754" xr:uid="{00000000-0005-0000-0000-000065080000}"/>
    <cellStyle name="Normal 15 2 3 2 3" xfId="7101" xr:uid="{00000000-0005-0000-0000-000066080000}"/>
    <cellStyle name="Normal 15 2 3 3" xfId="5136" xr:uid="{00000000-0005-0000-0000-000067080000}"/>
    <cellStyle name="Normal 15 2 3 3 2" xfId="8753" xr:uid="{00000000-0005-0000-0000-000068080000}"/>
    <cellStyle name="Normal 15 2 3 4" xfId="6746" xr:uid="{00000000-0005-0000-0000-000069080000}"/>
    <cellStyle name="Normal 15 2 4" xfId="2181" xr:uid="{00000000-0005-0000-0000-00006A080000}"/>
    <cellStyle name="Normal 15 2 4 2" xfId="2794" xr:uid="{00000000-0005-0000-0000-00006B080000}"/>
    <cellStyle name="Normal 15 2 4 2 2" xfId="5139" xr:uid="{00000000-0005-0000-0000-00006C080000}"/>
    <cellStyle name="Normal 15 2 4 2 2 2" xfId="8756" xr:uid="{00000000-0005-0000-0000-00006D080000}"/>
    <cellStyle name="Normal 15 2 4 2 3" xfId="7205" xr:uid="{00000000-0005-0000-0000-00006E080000}"/>
    <cellStyle name="Normal 15 2 4 3" xfId="5138" xr:uid="{00000000-0005-0000-0000-00006F080000}"/>
    <cellStyle name="Normal 15 2 4 3 2" xfId="8755" xr:uid="{00000000-0005-0000-0000-000070080000}"/>
    <cellStyle name="Normal 15 2 4 4" xfId="6747" xr:uid="{00000000-0005-0000-0000-000071080000}"/>
    <cellStyle name="Normal 15 2 5" xfId="2182" xr:uid="{00000000-0005-0000-0000-000072080000}"/>
    <cellStyle name="Normal 15 2 5 2" xfId="2844" xr:uid="{00000000-0005-0000-0000-000073080000}"/>
    <cellStyle name="Normal 15 2 5 2 2" xfId="5141" xr:uid="{00000000-0005-0000-0000-000074080000}"/>
    <cellStyle name="Normal 15 2 5 2 2 2" xfId="8758" xr:uid="{00000000-0005-0000-0000-000075080000}"/>
    <cellStyle name="Normal 15 2 5 2 3" xfId="7255" xr:uid="{00000000-0005-0000-0000-000076080000}"/>
    <cellStyle name="Normal 15 2 5 3" xfId="5140" xr:uid="{00000000-0005-0000-0000-000077080000}"/>
    <cellStyle name="Normal 15 2 5 3 2" xfId="8757" xr:uid="{00000000-0005-0000-0000-000078080000}"/>
    <cellStyle name="Normal 15 2 5 4" xfId="6748" xr:uid="{00000000-0005-0000-0000-000079080000}"/>
    <cellStyle name="Normal 15 2 6" xfId="2183" xr:uid="{00000000-0005-0000-0000-00007A080000}"/>
    <cellStyle name="Normal 15 2 6 2" xfId="2931" xr:uid="{00000000-0005-0000-0000-00007B080000}"/>
    <cellStyle name="Normal 15 2 6 2 2" xfId="5143" xr:uid="{00000000-0005-0000-0000-00007C080000}"/>
    <cellStyle name="Normal 15 2 6 2 2 2" xfId="8760" xr:uid="{00000000-0005-0000-0000-00007D080000}"/>
    <cellStyle name="Normal 15 2 6 2 3" xfId="7342" xr:uid="{00000000-0005-0000-0000-00007E080000}"/>
    <cellStyle name="Normal 15 2 6 3" xfId="5142" xr:uid="{00000000-0005-0000-0000-00007F080000}"/>
    <cellStyle name="Normal 15 2 6 3 2" xfId="8759" xr:uid="{00000000-0005-0000-0000-000080080000}"/>
    <cellStyle name="Normal 15 2 6 4" xfId="6749" xr:uid="{00000000-0005-0000-0000-000081080000}"/>
    <cellStyle name="Normal 15 2 7" xfId="2184" xr:uid="{00000000-0005-0000-0000-000082080000}"/>
    <cellStyle name="Normal 15 2 7 2" xfId="4155" xr:uid="{00000000-0005-0000-0000-000083080000}"/>
    <cellStyle name="Normal 15 2 7 3" xfId="3226" xr:uid="{00000000-0005-0000-0000-000084080000}"/>
    <cellStyle name="Normal 15 2 8" xfId="2620" xr:uid="{00000000-0005-0000-0000-000085080000}"/>
    <cellStyle name="Normal 15 2 8 2" xfId="5144" xr:uid="{00000000-0005-0000-0000-000086080000}"/>
    <cellStyle name="Normal 15 2 8 2 2" xfId="8761" xr:uid="{00000000-0005-0000-0000-000087080000}"/>
    <cellStyle name="Normal 15 2 8 3" xfId="7034" xr:uid="{00000000-0005-0000-0000-000088080000}"/>
    <cellStyle name="Normal 15 3" xfId="991" xr:uid="{00000000-0005-0000-0000-000089080000}"/>
    <cellStyle name="Normal 15 3 2" xfId="2185" xr:uid="{00000000-0005-0000-0000-00008A080000}"/>
    <cellStyle name="Normal 15 3 2 2" xfId="2690" xr:uid="{00000000-0005-0000-0000-00008B080000}"/>
    <cellStyle name="Normal 15 3 2 2 2" xfId="5146" xr:uid="{00000000-0005-0000-0000-00008C080000}"/>
    <cellStyle name="Normal 15 3 2 2 2 2" xfId="8763" xr:uid="{00000000-0005-0000-0000-00008D080000}"/>
    <cellStyle name="Normal 15 3 2 2 3" xfId="7102" xr:uid="{00000000-0005-0000-0000-00008E080000}"/>
    <cellStyle name="Normal 15 3 2 3" xfId="5145" xr:uid="{00000000-0005-0000-0000-00008F080000}"/>
    <cellStyle name="Normal 15 3 2 3 2" xfId="8762" xr:uid="{00000000-0005-0000-0000-000090080000}"/>
    <cellStyle name="Normal 15 3 2 4" xfId="6750" xr:uid="{00000000-0005-0000-0000-000091080000}"/>
    <cellStyle name="Normal 15 3 3" xfId="2186" xr:uid="{00000000-0005-0000-0000-000092080000}"/>
    <cellStyle name="Normal 15 3 3 2" xfId="2963" xr:uid="{00000000-0005-0000-0000-000093080000}"/>
    <cellStyle name="Normal 15 3 3 2 2" xfId="5148" xr:uid="{00000000-0005-0000-0000-000094080000}"/>
    <cellStyle name="Normal 15 3 3 2 2 2" xfId="8765" xr:uid="{00000000-0005-0000-0000-000095080000}"/>
    <cellStyle name="Normal 15 3 3 2 3" xfId="7374" xr:uid="{00000000-0005-0000-0000-000096080000}"/>
    <cellStyle name="Normal 15 3 3 3" xfId="5147" xr:uid="{00000000-0005-0000-0000-000097080000}"/>
    <cellStyle name="Normal 15 3 3 3 2" xfId="8764" xr:uid="{00000000-0005-0000-0000-000098080000}"/>
    <cellStyle name="Normal 15 3 3 4" xfId="6751" xr:uid="{00000000-0005-0000-0000-000099080000}"/>
    <cellStyle name="Normal 15 3 4" xfId="2187" xr:uid="{00000000-0005-0000-0000-00009A080000}"/>
    <cellStyle name="Normal 15 3 4 2" xfId="4154" xr:uid="{00000000-0005-0000-0000-00009B080000}"/>
    <cellStyle name="Normal 15 3 4 3" xfId="3225" xr:uid="{00000000-0005-0000-0000-00009C080000}"/>
    <cellStyle name="Normal 15 3 5" xfId="2653" xr:uid="{00000000-0005-0000-0000-00009D080000}"/>
    <cellStyle name="Normal 15 3 5 2" xfId="5149" xr:uid="{00000000-0005-0000-0000-00009E080000}"/>
    <cellStyle name="Normal 15 3 5 2 2" xfId="8766" xr:uid="{00000000-0005-0000-0000-00009F080000}"/>
    <cellStyle name="Normal 15 3 5 3" xfId="7066" xr:uid="{00000000-0005-0000-0000-0000A0080000}"/>
    <cellStyle name="Normal 15 4" xfId="2188" xr:uid="{00000000-0005-0000-0000-0000A1080000}"/>
    <cellStyle name="Normal 15 4 2" xfId="2691" xr:uid="{00000000-0005-0000-0000-0000A2080000}"/>
    <cellStyle name="Normal 15 4 2 2" xfId="5151" xr:uid="{00000000-0005-0000-0000-0000A3080000}"/>
    <cellStyle name="Normal 15 4 2 2 2" xfId="8768" xr:uid="{00000000-0005-0000-0000-0000A4080000}"/>
    <cellStyle name="Normal 15 4 2 3" xfId="7103" xr:uid="{00000000-0005-0000-0000-0000A5080000}"/>
    <cellStyle name="Normal 15 4 3" xfId="5150" xr:uid="{00000000-0005-0000-0000-0000A6080000}"/>
    <cellStyle name="Normal 15 4 3 2" xfId="8767" xr:uid="{00000000-0005-0000-0000-0000A7080000}"/>
    <cellStyle name="Normal 15 4 4" xfId="6752" xr:uid="{00000000-0005-0000-0000-0000A8080000}"/>
    <cellStyle name="Normal 15 5" xfId="2189" xr:uid="{00000000-0005-0000-0000-0000A9080000}"/>
    <cellStyle name="Normal 15 5 2" xfId="2692" xr:uid="{00000000-0005-0000-0000-0000AA080000}"/>
    <cellStyle name="Normal 15 5 2 2" xfId="5153" xr:uid="{00000000-0005-0000-0000-0000AB080000}"/>
    <cellStyle name="Normal 15 5 2 2 2" xfId="8770" xr:uid="{00000000-0005-0000-0000-0000AC080000}"/>
    <cellStyle name="Normal 15 5 2 3" xfId="7104" xr:uid="{00000000-0005-0000-0000-0000AD080000}"/>
    <cellStyle name="Normal 15 5 3" xfId="5152" xr:uid="{00000000-0005-0000-0000-0000AE080000}"/>
    <cellStyle name="Normal 15 5 3 2" xfId="8769" xr:uid="{00000000-0005-0000-0000-0000AF080000}"/>
    <cellStyle name="Normal 15 5 4" xfId="6753" xr:uid="{00000000-0005-0000-0000-0000B0080000}"/>
    <cellStyle name="Normal 15 6" xfId="2190" xr:uid="{00000000-0005-0000-0000-0000B1080000}"/>
    <cellStyle name="Normal 15 6 2" xfId="2793" xr:uid="{00000000-0005-0000-0000-0000B2080000}"/>
    <cellStyle name="Normal 15 6 2 2" xfId="5155" xr:uid="{00000000-0005-0000-0000-0000B3080000}"/>
    <cellStyle name="Normal 15 6 2 2 2" xfId="8772" xr:uid="{00000000-0005-0000-0000-0000B4080000}"/>
    <cellStyle name="Normal 15 6 2 3" xfId="7204" xr:uid="{00000000-0005-0000-0000-0000B5080000}"/>
    <cellStyle name="Normal 15 6 3" xfId="5154" xr:uid="{00000000-0005-0000-0000-0000B6080000}"/>
    <cellStyle name="Normal 15 6 3 2" xfId="8771" xr:uid="{00000000-0005-0000-0000-0000B7080000}"/>
    <cellStyle name="Normal 15 6 4" xfId="6754" xr:uid="{00000000-0005-0000-0000-0000B8080000}"/>
    <cellStyle name="Normal 15 7" xfId="2191" xr:uid="{00000000-0005-0000-0000-0000B9080000}"/>
    <cellStyle name="Normal 15 7 2" xfId="2843" xr:uid="{00000000-0005-0000-0000-0000BA080000}"/>
    <cellStyle name="Normal 15 7 2 2" xfId="5157" xr:uid="{00000000-0005-0000-0000-0000BB080000}"/>
    <cellStyle name="Normal 15 7 2 2 2" xfId="8774" xr:uid="{00000000-0005-0000-0000-0000BC080000}"/>
    <cellStyle name="Normal 15 7 2 3" xfId="7254" xr:uid="{00000000-0005-0000-0000-0000BD080000}"/>
    <cellStyle name="Normal 15 7 3" xfId="5156" xr:uid="{00000000-0005-0000-0000-0000BE080000}"/>
    <cellStyle name="Normal 15 7 3 2" xfId="8773" xr:uid="{00000000-0005-0000-0000-0000BF080000}"/>
    <cellStyle name="Normal 15 7 4" xfId="6755" xr:uid="{00000000-0005-0000-0000-0000C0080000}"/>
    <cellStyle name="Normal 15 8" xfId="2192" xr:uid="{00000000-0005-0000-0000-0000C1080000}"/>
    <cellStyle name="Normal 15 8 2" xfId="2915" xr:uid="{00000000-0005-0000-0000-0000C2080000}"/>
    <cellStyle name="Normal 15 8 2 2" xfId="5159" xr:uid="{00000000-0005-0000-0000-0000C3080000}"/>
    <cellStyle name="Normal 15 8 2 2 2" xfId="8776" xr:uid="{00000000-0005-0000-0000-0000C4080000}"/>
    <cellStyle name="Normal 15 8 2 3" xfId="7326" xr:uid="{00000000-0005-0000-0000-0000C5080000}"/>
    <cellStyle name="Normal 15 8 3" xfId="5158" xr:uid="{00000000-0005-0000-0000-0000C6080000}"/>
    <cellStyle name="Normal 15 8 3 2" xfId="8775" xr:uid="{00000000-0005-0000-0000-0000C7080000}"/>
    <cellStyle name="Normal 15 8 4" xfId="6756" xr:uid="{00000000-0005-0000-0000-0000C8080000}"/>
    <cellStyle name="Normal 15 9" xfId="2603" xr:uid="{00000000-0005-0000-0000-0000C9080000}"/>
    <cellStyle name="Normal 15 9 2" xfId="5160" xr:uid="{00000000-0005-0000-0000-0000CA080000}"/>
    <cellStyle name="Normal 15 9 2 2" xfId="8777" xr:uid="{00000000-0005-0000-0000-0000CB080000}"/>
    <cellStyle name="Normal 15 9 3" xfId="7018" xr:uid="{00000000-0005-0000-0000-0000CC080000}"/>
    <cellStyle name="Normal 150" xfId="993" xr:uid="{00000000-0005-0000-0000-0000CD080000}"/>
    <cellStyle name="Normal 150 2" xfId="4156" xr:uid="{00000000-0005-0000-0000-0000CE080000}"/>
    <cellStyle name="Normal 150 3" xfId="3227" xr:uid="{00000000-0005-0000-0000-0000CF080000}"/>
    <cellStyle name="Normal 151" xfId="994" xr:uid="{00000000-0005-0000-0000-0000D0080000}"/>
    <cellStyle name="Normal 151 2" xfId="4157" xr:uid="{00000000-0005-0000-0000-0000D1080000}"/>
    <cellStyle name="Normal 151 3" xfId="3228" xr:uid="{00000000-0005-0000-0000-0000D2080000}"/>
    <cellStyle name="Normal 152" xfId="995" xr:uid="{00000000-0005-0000-0000-0000D3080000}"/>
    <cellStyle name="Normal 152 2" xfId="4158" xr:uid="{00000000-0005-0000-0000-0000D4080000}"/>
    <cellStyle name="Normal 152 3" xfId="3229" xr:uid="{00000000-0005-0000-0000-0000D5080000}"/>
    <cellStyle name="Normal 153" xfId="996" xr:uid="{00000000-0005-0000-0000-0000D6080000}"/>
    <cellStyle name="Normal 153 2" xfId="4159" xr:uid="{00000000-0005-0000-0000-0000D7080000}"/>
    <cellStyle name="Normal 153 3" xfId="3230" xr:uid="{00000000-0005-0000-0000-0000D8080000}"/>
    <cellStyle name="Normal 154" xfId="997" xr:uid="{00000000-0005-0000-0000-0000D9080000}"/>
    <cellStyle name="Normal 154 2" xfId="4160" xr:uid="{00000000-0005-0000-0000-0000DA080000}"/>
    <cellStyle name="Normal 154 3" xfId="3231" xr:uid="{00000000-0005-0000-0000-0000DB080000}"/>
    <cellStyle name="Normal 155" xfId="998" xr:uid="{00000000-0005-0000-0000-0000DC080000}"/>
    <cellStyle name="Normal 155 2" xfId="4161" xr:uid="{00000000-0005-0000-0000-0000DD080000}"/>
    <cellStyle name="Normal 155 3" xfId="3232" xr:uid="{00000000-0005-0000-0000-0000DE080000}"/>
    <cellStyle name="Normal 156" xfId="999" xr:uid="{00000000-0005-0000-0000-0000DF080000}"/>
    <cellStyle name="Normal 156 2" xfId="4162" xr:uid="{00000000-0005-0000-0000-0000E0080000}"/>
    <cellStyle name="Normal 156 3" xfId="3233" xr:uid="{00000000-0005-0000-0000-0000E1080000}"/>
    <cellStyle name="Normal 157" xfId="1000" xr:uid="{00000000-0005-0000-0000-0000E2080000}"/>
    <cellStyle name="Normal 157 2" xfId="4163" xr:uid="{00000000-0005-0000-0000-0000E3080000}"/>
    <cellStyle name="Normal 157 3" xfId="3234" xr:uid="{00000000-0005-0000-0000-0000E4080000}"/>
    <cellStyle name="Normal 158" xfId="1001" xr:uid="{00000000-0005-0000-0000-0000E5080000}"/>
    <cellStyle name="Normal 158 2" xfId="4164" xr:uid="{00000000-0005-0000-0000-0000E6080000}"/>
    <cellStyle name="Normal 158 3" xfId="3235" xr:uid="{00000000-0005-0000-0000-0000E7080000}"/>
    <cellStyle name="Normal 159" xfId="1002" xr:uid="{00000000-0005-0000-0000-0000E8080000}"/>
    <cellStyle name="Normal 159 2" xfId="4165" xr:uid="{00000000-0005-0000-0000-0000E9080000}"/>
    <cellStyle name="Normal 159 3" xfId="3236" xr:uid="{00000000-0005-0000-0000-0000EA080000}"/>
    <cellStyle name="Normal 16" xfId="73" xr:uid="{00000000-0005-0000-0000-0000EB080000}"/>
    <cellStyle name="Normal 16 10" xfId="5161" xr:uid="{00000000-0005-0000-0000-0000EC080000}"/>
    <cellStyle name="Normal 16 10 2" xfId="8778" xr:uid="{00000000-0005-0000-0000-0000ED080000}"/>
    <cellStyle name="Normal 16 11" xfId="6233" xr:uid="{00000000-0005-0000-0000-0000EE080000}"/>
    <cellStyle name="Normal 16 2" xfId="1004" xr:uid="{00000000-0005-0000-0000-0000EF080000}"/>
    <cellStyle name="Normal 16 2 2" xfId="2193" xr:uid="{00000000-0005-0000-0000-0000F0080000}"/>
    <cellStyle name="Normal 16 2 2 2" xfId="2194" xr:uid="{00000000-0005-0000-0000-0000F1080000}"/>
    <cellStyle name="Normal 16 2 2 2 2" xfId="2986" xr:uid="{00000000-0005-0000-0000-0000F2080000}"/>
    <cellStyle name="Normal 16 2 2 2 2 2" xfId="5164" xr:uid="{00000000-0005-0000-0000-0000F3080000}"/>
    <cellStyle name="Normal 16 2 2 2 2 2 2" xfId="8781" xr:uid="{00000000-0005-0000-0000-0000F4080000}"/>
    <cellStyle name="Normal 16 2 2 2 2 3" xfId="7397" xr:uid="{00000000-0005-0000-0000-0000F5080000}"/>
    <cellStyle name="Normal 16 2 2 2 3" xfId="5163" xr:uid="{00000000-0005-0000-0000-0000F6080000}"/>
    <cellStyle name="Normal 16 2 2 2 3 2" xfId="8780" xr:uid="{00000000-0005-0000-0000-0000F7080000}"/>
    <cellStyle name="Normal 16 2 2 2 4" xfId="6758" xr:uid="{00000000-0005-0000-0000-0000F8080000}"/>
    <cellStyle name="Normal 16 2 2 3" xfId="2693" xr:uid="{00000000-0005-0000-0000-0000F9080000}"/>
    <cellStyle name="Normal 16 2 2 3 2" xfId="5165" xr:uid="{00000000-0005-0000-0000-0000FA080000}"/>
    <cellStyle name="Normal 16 2 2 3 2 2" xfId="8782" xr:uid="{00000000-0005-0000-0000-0000FB080000}"/>
    <cellStyle name="Normal 16 2 2 3 3" xfId="7105" xr:uid="{00000000-0005-0000-0000-0000FC080000}"/>
    <cellStyle name="Normal 16 2 2 4" xfId="5162" xr:uid="{00000000-0005-0000-0000-0000FD080000}"/>
    <cellStyle name="Normal 16 2 2 4 2" xfId="8779" xr:uid="{00000000-0005-0000-0000-0000FE080000}"/>
    <cellStyle name="Normal 16 2 2 5" xfId="6757" xr:uid="{00000000-0005-0000-0000-0000FF080000}"/>
    <cellStyle name="Normal 16 2 3" xfId="2195" xr:uid="{00000000-0005-0000-0000-000000090000}"/>
    <cellStyle name="Normal 16 2 3 2" xfId="2694" xr:uid="{00000000-0005-0000-0000-000001090000}"/>
    <cellStyle name="Normal 16 2 3 2 2" xfId="5167" xr:uid="{00000000-0005-0000-0000-000002090000}"/>
    <cellStyle name="Normal 16 2 3 2 2 2" xfId="8784" xr:uid="{00000000-0005-0000-0000-000003090000}"/>
    <cellStyle name="Normal 16 2 3 2 3" xfId="7106" xr:uid="{00000000-0005-0000-0000-000004090000}"/>
    <cellStyle name="Normal 16 2 3 3" xfId="5166" xr:uid="{00000000-0005-0000-0000-000005090000}"/>
    <cellStyle name="Normal 16 2 3 3 2" xfId="8783" xr:uid="{00000000-0005-0000-0000-000006090000}"/>
    <cellStyle name="Normal 16 2 3 4" xfId="6759" xr:uid="{00000000-0005-0000-0000-000007090000}"/>
    <cellStyle name="Normal 16 2 4" xfId="2196" xr:uid="{00000000-0005-0000-0000-000008090000}"/>
    <cellStyle name="Normal 16 2 4 2" xfId="2796" xr:uid="{00000000-0005-0000-0000-000009090000}"/>
    <cellStyle name="Normal 16 2 4 2 2" xfId="5169" xr:uid="{00000000-0005-0000-0000-00000A090000}"/>
    <cellStyle name="Normal 16 2 4 2 2 2" xfId="8786" xr:uid="{00000000-0005-0000-0000-00000B090000}"/>
    <cellStyle name="Normal 16 2 4 2 3" xfId="7207" xr:uid="{00000000-0005-0000-0000-00000C090000}"/>
    <cellStyle name="Normal 16 2 4 3" xfId="5168" xr:uid="{00000000-0005-0000-0000-00000D090000}"/>
    <cellStyle name="Normal 16 2 4 3 2" xfId="8785" xr:uid="{00000000-0005-0000-0000-00000E090000}"/>
    <cellStyle name="Normal 16 2 4 4" xfId="6760" xr:uid="{00000000-0005-0000-0000-00000F090000}"/>
    <cellStyle name="Normal 16 2 5" xfId="2197" xr:uid="{00000000-0005-0000-0000-000010090000}"/>
    <cellStyle name="Normal 16 2 5 2" xfId="2846" xr:uid="{00000000-0005-0000-0000-000011090000}"/>
    <cellStyle name="Normal 16 2 5 2 2" xfId="5171" xr:uid="{00000000-0005-0000-0000-000012090000}"/>
    <cellStyle name="Normal 16 2 5 2 2 2" xfId="8788" xr:uid="{00000000-0005-0000-0000-000013090000}"/>
    <cellStyle name="Normal 16 2 5 2 3" xfId="7257" xr:uid="{00000000-0005-0000-0000-000014090000}"/>
    <cellStyle name="Normal 16 2 5 3" xfId="5170" xr:uid="{00000000-0005-0000-0000-000015090000}"/>
    <cellStyle name="Normal 16 2 5 3 2" xfId="8787" xr:uid="{00000000-0005-0000-0000-000016090000}"/>
    <cellStyle name="Normal 16 2 5 4" xfId="6761" xr:uid="{00000000-0005-0000-0000-000017090000}"/>
    <cellStyle name="Normal 16 2 6" xfId="2198" xr:uid="{00000000-0005-0000-0000-000018090000}"/>
    <cellStyle name="Normal 16 2 6 2" xfId="2932" xr:uid="{00000000-0005-0000-0000-000019090000}"/>
    <cellStyle name="Normal 16 2 6 2 2" xfId="5173" xr:uid="{00000000-0005-0000-0000-00001A090000}"/>
    <cellStyle name="Normal 16 2 6 2 2 2" xfId="8790" xr:uid="{00000000-0005-0000-0000-00001B090000}"/>
    <cellStyle name="Normal 16 2 6 2 3" xfId="7343" xr:uid="{00000000-0005-0000-0000-00001C090000}"/>
    <cellStyle name="Normal 16 2 6 3" xfId="5172" xr:uid="{00000000-0005-0000-0000-00001D090000}"/>
    <cellStyle name="Normal 16 2 6 3 2" xfId="8789" xr:uid="{00000000-0005-0000-0000-00001E090000}"/>
    <cellStyle name="Normal 16 2 6 4" xfId="6762" xr:uid="{00000000-0005-0000-0000-00001F090000}"/>
    <cellStyle name="Normal 16 2 7" xfId="2199" xr:uid="{00000000-0005-0000-0000-000020090000}"/>
    <cellStyle name="Normal 16 2 7 2" xfId="4167" xr:uid="{00000000-0005-0000-0000-000021090000}"/>
    <cellStyle name="Normal 16 2 7 3" xfId="3238" xr:uid="{00000000-0005-0000-0000-000022090000}"/>
    <cellStyle name="Normal 16 2 8" xfId="2621" xr:uid="{00000000-0005-0000-0000-000023090000}"/>
    <cellStyle name="Normal 16 2 8 2" xfId="5174" xr:uid="{00000000-0005-0000-0000-000024090000}"/>
    <cellStyle name="Normal 16 2 8 2 2" xfId="8791" xr:uid="{00000000-0005-0000-0000-000025090000}"/>
    <cellStyle name="Normal 16 2 8 3" xfId="7035" xr:uid="{00000000-0005-0000-0000-000026090000}"/>
    <cellStyle name="Normal 16 3" xfId="1003" xr:uid="{00000000-0005-0000-0000-000027090000}"/>
    <cellStyle name="Normal 16 3 2" xfId="2200" xr:uid="{00000000-0005-0000-0000-000028090000}"/>
    <cellStyle name="Normal 16 3 2 2" xfId="2695" xr:uid="{00000000-0005-0000-0000-000029090000}"/>
    <cellStyle name="Normal 16 3 2 2 2" xfId="5176" xr:uid="{00000000-0005-0000-0000-00002A090000}"/>
    <cellStyle name="Normal 16 3 2 2 2 2" xfId="8793" xr:uid="{00000000-0005-0000-0000-00002B090000}"/>
    <cellStyle name="Normal 16 3 2 2 3" xfId="7107" xr:uid="{00000000-0005-0000-0000-00002C090000}"/>
    <cellStyle name="Normal 16 3 2 3" xfId="5175" xr:uid="{00000000-0005-0000-0000-00002D090000}"/>
    <cellStyle name="Normal 16 3 2 3 2" xfId="8792" xr:uid="{00000000-0005-0000-0000-00002E090000}"/>
    <cellStyle name="Normal 16 3 2 4" xfId="6763" xr:uid="{00000000-0005-0000-0000-00002F090000}"/>
    <cellStyle name="Normal 16 3 3" xfId="2201" xr:uid="{00000000-0005-0000-0000-000030090000}"/>
    <cellStyle name="Normal 16 3 3 2" xfId="2967" xr:uid="{00000000-0005-0000-0000-000031090000}"/>
    <cellStyle name="Normal 16 3 3 2 2" xfId="5178" xr:uid="{00000000-0005-0000-0000-000032090000}"/>
    <cellStyle name="Normal 16 3 3 2 2 2" xfId="8795" xr:uid="{00000000-0005-0000-0000-000033090000}"/>
    <cellStyle name="Normal 16 3 3 2 3" xfId="7378" xr:uid="{00000000-0005-0000-0000-000034090000}"/>
    <cellStyle name="Normal 16 3 3 3" xfId="5177" xr:uid="{00000000-0005-0000-0000-000035090000}"/>
    <cellStyle name="Normal 16 3 3 3 2" xfId="8794" xr:uid="{00000000-0005-0000-0000-000036090000}"/>
    <cellStyle name="Normal 16 3 3 4" xfId="6764" xr:uid="{00000000-0005-0000-0000-000037090000}"/>
    <cellStyle name="Normal 16 3 4" xfId="2202" xr:uid="{00000000-0005-0000-0000-000038090000}"/>
    <cellStyle name="Normal 16 3 4 2" xfId="4166" xr:uid="{00000000-0005-0000-0000-000039090000}"/>
    <cellStyle name="Normal 16 3 4 3" xfId="3237" xr:uid="{00000000-0005-0000-0000-00003A090000}"/>
    <cellStyle name="Normal 16 3 5" xfId="2657" xr:uid="{00000000-0005-0000-0000-00003B090000}"/>
    <cellStyle name="Normal 16 3 5 2" xfId="5179" xr:uid="{00000000-0005-0000-0000-00003C090000}"/>
    <cellStyle name="Normal 16 3 5 2 2" xfId="8796" xr:uid="{00000000-0005-0000-0000-00003D090000}"/>
    <cellStyle name="Normal 16 3 5 3" xfId="7070" xr:uid="{00000000-0005-0000-0000-00003E090000}"/>
    <cellStyle name="Normal 16 4" xfId="2203" xr:uid="{00000000-0005-0000-0000-00003F090000}"/>
    <cellStyle name="Normal 16 4 2" xfId="2696" xr:uid="{00000000-0005-0000-0000-000040090000}"/>
    <cellStyle name="Normal 16 4 2 2" xfId="5181" xr:uid="{00000000-0005-0000-0000-000041090000}"/>
    <cellStyle name="Normal 16 4 2 2 2" xfId="8798" xr:uid="{00000000-0005-0000-0000-000042090000}"/>
    <cellStyle name="Normal 16 4 2 3" xfId="7108" xr:uid="{00000000-0005-0000-0000-000043090000}"/>
    <cellStyle name="Normal 16 4 3" xfId="5180" xr:uid="{00000000-0005-0000-0000-000044090000}"/>
    <cellStyle name="Normal 16 4 3 2" xfId="8797" xr:uid="{00000000-0005-0000-0000-000045090000}"/>
    <cellStyle name="Normal 16 4 4" xfId="6765" xr:uid="{00000000-0005-0000-0000-000046090000}"/>
    <cellStyle name="Normal 16 5" xfId="2204" xr:uid="{00000000-0005-0000-0000-000047090000}"/>
    <cellStyle name="Normal 16 5 2" xfId="2697" xr:uid="{00000000-0005-0000-0000-000048090000}"/>
    <cellStyle name="Normal 16 5 2 2" xfId="5183" xr:uid="{00000000-0005-0000-0000-000049090000}"/>
    <cellStyle name="Normal 16 5 2 2 2" xfId="8800" xr:uid="{00000000-0005-0000-0000-00004A090000}"/>
    <cellStyle name="Normal 16 5 2 3" xfId="7109" xr:uid="{00000000-0005-0000-0000-00004B090000}"/>
    <cellStyle name="Normal 16 5 3" xfId="5182" xr:uid="{00000000-0005-0000-0000-00004C090000}"/>
    <cellStyle name="Normal 16 5 3 2" xfId="8799" xr:uid="{00000000-0005-0000-0000-00004D090000}"/>
    <cellStyle name="Normal 16 5 4" xfId="6766" xr:uid="{00000000-0005-0000-0000-00004E090000}"/>
    <cellStyle name="Normal 16 6" xfId="2205" xr:uid="{00000000-0005-0000-0000-00004F090000}"/>
    <cellStyle name="Normal 16 6 2" xfId="2795" xr:uid="{00000000-0005-0000-0000-000050090000}"/>
    <cellStyle name="Normal 16 6 2 2" xfId="5185" xr:uid="{00000000-0005-0000-0000-000051090000}"/>
    <cellStyle name="Normal 16 6 2 2 2" xfId="8802" xr:uid="{00000000-0005-0000-0000-000052090000}"/>
    <cellStyle name="Normal 16 6 2 3" xfId="7206" xr:uid="{00000000-0005-0000-0000-000053090000}"/>
    <cellStyle name="Normal 16 6 3" xfId="5184" xr:uid="{00000000-0005-0000-0000-000054090000}"/>
    <cellStyle name="Normal 16 6 3 2" xfId="8801" xr:uid="{00000000-0005-0000-0000-000055090000}"/>
    <cellStyle name="Normal 16 6 4" xfId="6767" xr:uid="{00000000-0005-0000-0000-000056090000}"/>
    <cellStyle name="Normal 16 7" xfId="2206" xr:uid="{00000000-0005-0000-0000-000057090000}"/>
    <cellStyle name="Normal 16 7 2" xfId="2845" xr:uid="{00000000-0005-0000-0000-000058090000}"/>
    <cellStyle name="Normal 16 7 2 2" xfId="5187" xr:uid="{00000000-0005-0000-0000-000059090000}"/>
    <cellStyle name="Normal 16 7 2 2 2" xfId="8804" xr:uid="{00000000-0005-0000-0000-00005A090000}"/>
    <cellStyle name="Normal 16 7 2 3" xfId="7256" xr:uid="{00000000-0005-0000-0000-00005B090000}"/>
    <cellStyle name="Normal 16 7 3" xfId="5186" xr:uid="{00000000-0005-0000-0000-00005C090000}"/>
    <cellStyle name="Normal 16 7 3 2" xfId="8803" xr:uid="{00000000-0005-0000-0000-00005D090000}"/>
    <cellStyle name="Normal 16 7 4" xfId="6768" xr:uid="{00000000-0005-0000-0000-00005E090000}"/>
    <cellStyle name="Normal 16 8" xfId="2207" xr:uid="{00000000-0005-0000-0000-00005F090000}"/>
    <cellStyle name="Normal 16 8 2" xfId="2919" xr:uid="{00000000-0005-0000-0000-000060090000}"/>
    <cellStyle name="Normal 16 8 2 2" xfId="5189" xr:uid="{00000000-0005-0000-0000-000061090000}"/>
    <cellStyle name="Normal 16 8 2 2 2" xfId="8806" xr:uid="{00000000-0005-0000-0000-000062090000}"/>
    <cellStyle name="Normal 16 8 2 3" xfId="7330" xr:uid="{00000000-0005-0000-0000-000063090000}"/>
    <cellStyle name="Normal 16 8 3" xfId="5188" xr:uid="{00000000-0005-0000-0000-000064090000}"/>
    <cellStyle name="Normal 16 8 3 2" xfId="8805" xr:uid="{00000000-0005-0000-0000-000065090000}"/>
    <cellStyle name="Normal 16 8 4" xfId="6769" xr:uid="{00000000-0005-0000-0000-000066090000}"/>
    <cellStyle name="Normal 16 9" xfId="2607" xr:uid="{00000000-0005-0000-0000-000067090000}"/>
    <cellStyle name="Normal 16 9 2" xfId="5190" xr:uid="{00000000-0005-0000-0000-000068090000}"/>
    <cellStyle name="Normal 16 9 2 2" xfId="8807" xr:uid="{00000000-0005-0000-0000-000069090000}"/>
    <cellStyle name="Normal 16 9 3" xfId="7022" xr:uid="{00000000-0005-0000-0000-00006A090000}"/>
    <cellStyle name="Normal 160" xfId="1005" xr:uid="{00000000-0005-0000-0000-00006B090000}"/>
    <cellStyle name="Normal 160 2" xfId="4168" xr:uid="{00000000-0005-0000-0000-00006C090000}"/>
    <cellStyle name="Normal 160 3" xfId="3239" xr:uid="{00000000-0005-0000-0000-00006D090000}"/>
    <cellStyle name="Normal 161" xfId="1006" xr:uid="{00000000-0005-0000-0000-00006E090000}"/>
    <cellStyle name="Normal 161 2" xfId="4169" xr:uid="{00000000-0005-0000-0000-00006F090000}"/>
    <cellStyle name="Normal 161 3" xfId="3240" xr:uid="{00000000-0005-0000-0000-000070090000}"/>
    <cellStyle name="Normal 162" xfId="1007" xr:uid="{00000000-0005-0000-0000-000071090000}"/>
    <cellStyle name="Normal 162 2" xfId="4170" xr:uid="{00000000-0005-0000-0000-000072090000}"/>
    <cellStyle name="Normal 162 3" xfId="3241" xr:uid="{00000000-0005-0000-0000-000073090000}"/>
    <cellStyle name="Normal 163" xfId="1008" xr:uid="{00000000-0005-0000-0000-000074090000}"/>
    <cellStyle name="Normal 163 2" xfId="4171" xr:uid="{00000000-0005-0000-0000-000075090000}"/>
    <cellStyle name="Normal 163 3" xfId="3242" xr:uid="{00000000-0005-0000-0000-000076090000}"/>
    <cellStyle name="Normal 164" xfId="1009" xr:uid="{00000000-0005-0000-0000-000077090000}"/>
    <cellStyle name="Normal 164 2" xfId="4172" xr:uid="{00000000-0005-0000-0000-000078090000}"/>
    <cellStyle name="Normal 164 3" xfId="3243" xr:uid="{00000000-0005-0000-0000-000079090000}"/>
    <cellStyle name="Normal 165" xfId="1010" xr:uid="{00000000-0005-0000-0000-00007A090000}"/>
    <cellStyle name="Normal 165 2" xfId="4173" xr:uid="{00000000-0005-0000-0000-00007B090000}"/>
    <cellStyle name="Normal 165 3" xfId="3244" xr:uid="{00000000-0005-0000-0000-00007C090000}"/>
    <cellStyle name="Normal 166" xfId="1011" xr:uid="{00000000-0005-0000-0000-00007D090000}"/>
    <cellStyle name="Normal 166 2" xfId="4174" xr:uid="{00000000-0005-0000-0000-00007E090000}"/>
    <cellStyle name="Normal 166 3" xfId="3245" xr:uid="{00000000-0005-0000-0000-00007F090000}"/>
    <cellStyle name="Normal 167" xfId="1012" xr:uid="{00000000-0005-0000-0000-000080090000}"/>
    <cellStyle name="Normal 167 2" xfId="4175" xr:uid="{00000000-0005-0000-0000-000081090000}"/>
    <cellStyle name="Normal 167 3" xfId="3246" xr:uid="{00000000-0005-0000-0000-000082090000}"/>
    <cellStyle name="Normal 168" xfId="1013" xr:uid="{00000000-0005-0000-0000-000083090000}"/>
    <cellStyle name="Normal 168 2" xfId="4176" xr:uid="{00000000-0005-0000-0000-000084090000}"/>
    <cellStyle name="Normal 168 3" xfId="3247" xr:uid="{00000000-0005-0000-0000-000085090000}"/>
    <cellStyle name="Normal 169" xfId="1014" xr:uid="{00000000-0005-0000-0000-000086090000}"/>
    <cellStyle name="Normal 169 2" xfId="4177" xr:uid="{00000000-0005-0000-0000-000087090000}"/>
    <cellStyle name="Normal 169 3" xfId="3248" xr:uid="{00000000-0005-0000-0000-000088090000}"/>
    <cellStyle name="Normal 17" xfId="74" xr:uid="{00000000-0005-0000-0000-000089090000}"/>
    <cellStyle name="Normal 17 2" xfId="1016" xr:uid="{00000000-0005-0000-0000-00008A090000}"/>
    <cellStyle name="Normal 17 2 2" xfId="2208" xr:uid="{00000000-0005-0000-0000-00008B090000}"/>
    <cellStyle name="Normal 17 2 2 2" xfId="2209" xr:uid="{00000000-0005-0000-0000-00008C090000}"/>
    <cellStyle name="Normal 17 2 2 2 2" xfId="3016" xr:uid="{00000000-0005-0000-0000-00008D090000}"/>
    <cellStyle name="Normal 17 2 2 2 2 2" xfId="5194" xr:uid="{00000000-0005-0000-0000-00008E090000}"/>
    <cellStyle name="Normal 17 2 2 2 2 2 2" xfId="8811" xr:uid="{00000000-0005-0000-0000-00008F090000}"/>
    <cellStyle name="Normal 17 2 2 2 2 3" xfId="7427" xr:uid="{00000000-0005-0000-0000-000090090000}"/>
    <cellStyle name="Normal 17 2 2 2 3" xfId="5193" xr:uid="{00000000-0005-0000-0000-000091090000}"/>
    <cellStyle name="Normal 17 2 2 2 3 2" xfId="8810" xr:uid="{00000000-0005-0000-0000-000092090000}"/>
    <cellStyle name="Normal 17 2 2 2 4" xfId="6771" xr:uid="{00000000-0005-0000-0000-000093090000}"/>
    <cellStyle name="Normal 17 2 2 3" xfId="2798" xr:uid="{00000000-0005-0000-0000-000094090000}"/>
    <cellStyle name="Normal 17 2 2 3 2" xfId="5195" xr:uid="{00000000-0005-0000-0000-000095090000}"/>
    <cellStyle name="Normal 17 2 2 3 2 2" xfId="8812" xr:uid="{00000000-0005-0000-0000-000096090000}"/>
    <cellStyle name="Normal 17 2 2 3 3" xfId="7209" xr:uid="{00000000-0005-0000-0000-000097090000}"/>
    <cellStyle name="Normal 17 2 2 4" xfId="5192" xr:uid="{00000000-0005-0000-0000-000098090000}"/>
    <cellStyle name="Normal 17 2 2 4 2" xfId="8809" xr:uid="{00000000-0005-0000-0000-000099090000}"/>
    <cellStyle name="Normal 17 2 2 5" xfId="6770" xr:uid="{00000000-0005-0000-0000-00009A090000}"/>
    <cellStyle name="Normal 17 2 3" xfId="2210" xr:uid="{00000000-0005-0000-0000-00009B090000}"/>
    <cellStyle name="Normal 17 2 3 2" xfId="2848" xr:uid="{00000000-0005-0000-0000-00009C090000}"/>
    <cellStyle name="Normal 17 2 3 2 2" xfId="5197" xr:uid="{00000000-0005-0000-0000-00009D090000}"/>
    <cellStyle name="Normal 17 2 3 2 2 2" xfId="8814" xr:uid="{00000000-0005-0000-0000-00009E090000}"/>
    <cellStyle name="Normal 17 2 3 2 3" xfId="7259" xr:uid="{00000000-0005-0000-0000-00009F090000}"/>
    <cellStyle name="Normal 17 2 3 3" xfId="5196" xr:uid="{00000000-0005-0000-0000-0000A0090000}"/>
    <cellStyle name="Normal 17 2 3 3 2" xfId="8813" xr:uid="{00000000-0005-0000-0000-0000A1090000}"/>
    <cellStyle name="Normal 17 2 3 4" xfId="6772" xr:uid="{00000000-0005-0000-0000-0000A2090000}"/>
    <cellStyle name="Normal 17 2 4" xfId="2211" xr:uid="{00000000-0005-0000-0000-0000A3090000}"/>
    <cellStyle name="Normal 17 2 4 2" xfId="2933" xr:uid="{00000000-0005-0000-0000-0000A4090000}"/>
    <cellStyle name="Normal 17 2 4 2 2" xfId="5199" xr:uid="{00000000-0005-0000-0000-0000A5090000}"/>
    <cellStyle name="Normal 17 2 4 2 2 2" xfId="8816" xr:uid="{00000000-0005-0000-0000-0000A6090000}"/>
    <cellStyle name="Normal 17 2 4 2 3" xfId="7344" xr:uid="{00000000-0005-0000-0000-0000A7090000}"/>
    <cellStyle name="Normal 17 2 4 3" xfId="5198" xr:uid="{00000000-0005-0000-0000-0000A8090000}"/>
    <cellStyle name="Normal 17 2 4 3 2" xfId="8815" xr:uid="{00000000-0005-0000-0000-0000A9090000}"/>
    <cellStyle name="Normal 17 2 4 4" xfId="6773" xr:uid="{00000000-0005-0000-0000-0000AA090000}"/>
    <cellStyle name="Normal 17 2 5" xfId="2212" xr:uid="{00000000-0005-0000-0000-0000AB090000}"/>
    <cellStyle name="Normal 17 2 5 2" xfId="4179" xr:uid="{00000000-0005-0000-0000-0000AC090000}"/>
    <cellStyle name="Normal 17 2 5 3" xfId="3250" xr:uid="{00000000-0005-0000-0000-0000AD090000}"/>
    <cellStyle name="Normal 17 2 6" xfId="2622" xr:uid="{00000000-0005-0000-0000-0000AE090000}"/>
    <cellStyle name="Normal 17 2 6 2" xfId="5200" xr:uid="{00000000-0005-0000-0000-0000AF090000}"/>
    <cellStyle name="Normal 17 2 6 2 2" xfId="8817" xr:uid="{00000000-0005-0000-0000-0000B0090000}"/>
    <cellStyle name="Normal 17 2 6 3" xfId="7036" xr:uid="{00000000-0005-0000-0000-0000B1090000}"/>
    <cellStyle name="Normal 17 3" xfId="1015" xr:uid="{00000000-0005-0000-0000-0000B2090000}"/>
    <cellStyle name="Normal 17 3 2" xfId="2213" xr:uid="{00000000-0005-0000-0000-0000B3090000}"/>
    <cellStyle name="Normal 17 3 2 2" xfId="2970" xr:uid="{00000000-0005-0000-0000-0000B4090000}"/>
    <cellStyle name="Normal 17 3 2 2 2" xfId="5202" xr:uid="{00000000-0005-0000-0000-0000B5090000}"/>
    <cellStyle name="Normal 17 3 2 2 2 2" xfId="8819" xr:uid="{00000000-0005-0000-0000-0000B6090000}"/>
    <cellStyle name="Normal 17 3 2 2 3" xfId="7381" xr:uid="{00000000-0005-0000-0000-0000B7090000}"/>
    <cellStyle name="Normal 17 3 2 3" xfId="5201" xr:uid="{00000000-0005-0000-0000-0000B8090000}"/>
    <cellStyle name="Normal 17 3 2 3 2" xfId="8818" xr:uid="{00000000-0005-0000-0000-0000B9090000}"/>
    <cellStyle name="Normal 17 3 2 4" xfId="6774" xr:uid="{00000000-0005-0000-0000-0000BA090000}"/>
    <cellStyle name="Normal 17 3 3" xfId="2214" xr:uid="{00000000-0005-0000-0000-0000BB090000}"/>
    <cellStyle name="Normal 17 3 3 2" xfId="4178" xr:uid="{00000000-0005-0000-0000-0000BC090000}"/>
    <cellStyle name="Normal 17 3 3 3" xfId="3249" xr:uid="{00000000-0005-0000-0000-0000BD090000}"/>
    <cellStyle name="Normal 17 3 4" xfId="2660" xr:uid="{00000000-0005-0000-0000-0000BE090000}"/>
    <cellStyle name="Normal 17 3 4 2" xfId="5203" xr:uid="{00000000-0005-0000-0000-0000BF090000}"/>
    <cellStyle name="Normal 17 3 4 2 2" xfId="8820" xr:uid="{00000000-0005-0000-0000-0000C0090000}"/>
    <cellStyle name="Normal 17 3 4 3" xfId="7073" xr:uid="{00000000-0005-0000-0000-0000C1090000}"/>
    <cellStyle name="Normal 17 4" xfId="2215" xr:uid="{00000000-0005-0000-0000-0000C2090000}"/>
    <cellStyle name="Normal 17 4 2" xfId="2797" xr:uid="{00000000-0005-0000-0000-0000C3090000}"/>
    <cellStyle name="Normal 17 4 2 2" xfId="5205" xr:uid="{00000000-0005-0000-0000-0000C4090000}"/>
    <cellStyle name="Normal 17 4 2 2 2" xfId="8822" xr:uid="{00000000-0005-0000-0000-0000C5090000}"/>
    <cellStyle name="Normal 17 4 2 3" xfId="7208" xr:uid="{00000000-0005-0000-0000-0000C6090000}"/>
    <cellStyle name="Normal 17 4 3" xfId="5204" xr:uid="{00000000-0005-0000-0000-0000C7090000}"/>
    <cellStyle name="Normal 17 4 3 2" xfId="8821" xr:uid="{00000000-0005-0000-0000-0000C8090000}"/>
    <cellStyle name="Normal 17 4 4" xfId="6775" xr:uid="{00000000-0005-0000-0000-0000C9090000}"/>
    <cellStyle name="Normal 17 5" xfId="2216" xr:uid="{00000000-0005-0000-0000-0000CA090000}"/>
    <cellStyle name="Normal 17 5 2" xfId="2847" xr:uid="{00000000-0005-0000-0000-0000CB090000}"/>
    <cellStyle name="Normal 17 5 2 2" xfId="5207" xr:uid="{00000000-0005-0000-0000-0000CC090000}"/>
    <cellStyle name="Normal 17 5 2 2 2" xfId="8824" xr:uid="{00000000-0005-0000-0000-0000CD090000}"/>
    <cellStyle name="Normal 17 5 2 3" xfId="7258" xr:uid="{00000000-0005-0000-0000-0000CE090000}"/>
    <cellStyle name="Normal 17 5 3" xfId="5206" xr:uid="{00000000-0005-0000-0000-0000CF090000}"/>
    <cellStyle name="Normal 17 5 3 2" xfId="8823" xr:uid="{00000000-0005-0000-0000-0000D0090000}"/>
    <cellStyle name="Normal 17 5 4" xfId="6776" xr:uid="{00000000-0005-0000-0000-0000D1090000}"/>
    <cellStyle name="Normal 17 6" xfId="2217" xr:uid="{00000000-0005-0000-0000-0000D2090000}"/>
    <cellStyle name="Normal 17 6 2" xfId="2922" xr:uid="{00000000-0005-0000-0000-0000D3090000}"/>
    <cellStyle name="Normal 17 6 2 2" xfId="5209" xr:uid="{00000000-0005-0000-0000-0000D4090000}"/>
    <cellStyle name="Normal 17 6 2 2 2" xfId="8826" xr:uid="{00000000-0005-0000-0000-0000D5090000}"/>
    <cellStyle name="Normal 17 6 2 3" xfId="7333" xr:uid="{00000000-0005-0000-0000-0000D6090000}"/>
    <cellStyle name="Normal 17 6 3" xfId="5208" xr:uid="{00000000-0005-0000-0000-0000D7090000}"/>
    <cellStyle name="Normal 17 6 3 2" xfId="8825" xr:uid="{00000000-0005-0000-0000-0000D8090000}"/>
    <cellStyle name="Normal 17 6 4" xfId="6777" xr:uid="{00000000-0005-0000-0000-0000D9090000}"/>
    <cellStyle name="Normal 17 7" xfId="2611" xr:uid="{00000000-0005-0000-0000-0000DA090000}"/>
    <cellStyle name="Normal 17 7 2" xfId="5210" xr:uid="{00000000-0005-0000-0000-0000DB090000}"/>
    <cellStyle name="Normal 17 7 2 2" xfId="8827" xr:uid="{00000000-0005-0000-0000-0000DC090000}"/>
    <cellStyle name="Normal 17 7 3" xfId="7025" xr:uid="{00000000-0005-0000-0000-0000DD090000}"/>
    <cellStyle name="Normal 17 8" xfId="5191" xr:uid="{00000000-0005-0000-0000-0000DE090000}"/>
    <cellStyle name="Normal 17 8 2" xfId="8808" xr:uid="{00000000-0005-0000-0000-0000DF090000}"/>
    <cellStyle name="Normal 17 9" xfId="6234" xr:uid="{00000000-0005-0000-0000-0000E0090000}"/>
    <cellStyle name="Normal 170" xfId="1017" xr:uid="{00000000-0005-0000-0000-0000E1090000}"/>
    <cellStyle name="Normal 170 2" xfId="4180" xr:uid="{00000000-0005-0000-0000-0000E2090000}"/>
    <cellStyle name="Normal 170 3" xfId="3251" xr:uid="{00000000-0005-0000-0000-0000E3090000}"/>
    <cellStyle name="Normal 171" xfId="1018" xr:uid="{00000000-0005-0000-0000-0000E4090000}"/>
    <cellStyle name="Normal 171 2" xfId="4181" xr:uid="{00000000-0005-0000-0000-0000E5090000}"/>
    <cellStyle name="Normal 171 3" xfId="3252" xr:uid="{00000000-0005-0000-0000-0000E6090000}"/>
    <cellStyle name="Normal 172" xfId="1019" xr:uid="{00000000-0005-0000-0000-0000E7090000}"/>
    <cellStyle name="Normal 172 2" xfId="4182" xr:uid="{00000000-0005-0000-0000-0000E8090000}"/>
    <cellStyle name="Normal 172 3" xfId="3253" xr:uid="{00000000-0005-0000-0000-0000E9090000}"/>
    <cellStyle name="Normal 173" xfId="1020" xr:uid="{00000000-0005-0000-0000-0000EA090000}"/>
    <cellStyle name="Normal 173 2" xfId="4183" xr:uid="{00000000-0005-0000-0000-0000EB090000}"/>
    <cellStyle name="Normal 173 3" xfId="3254" xr:uid="{00000000-0005-0000-0000-0000EC090000}"/>
    <cellStyle name="Normal 174" xfId="1021" xr:uid="{00000000-0005-0000-0000-0000ED090000}"/>
    <cellStyle name="Normal 174 2" xfId="4184" xr:uid="{00000000-0005-0000-0000-0000EE090000}"/>
    <cellStyle name="Normal 174 3" xfId="3255" xr:uid="{00000000-0005-0000-0000-0000EF090000}"/>
    <cellStyle name="Normal 175" xfId="1022" xr:uid="{00000000-0005-0000-0000-0000F0090000}"/>
    <cellStyle name="Normal 175 2" xfId="4185" xr:uid="{00000000-0005-0000-0000-0000F1090000}"/>
    <cellStyle name="Normal 175 3" xfId="3256" xr:uid="{00000000-0005-0000-0000-0000F2090000}"/>
    <cellStyle name="Normal 176" xfId="1023" xr:uid="{00000000-0005-0000-0000-0000F3090000}"/>
    <cellStyle name="Normal 176 2" xfId="4186" xr:uid="{00000000-0005-0000-0000-0000F4090000}"/>
    <cellStyle name="Normal 176 3" xfId="3257" xr:uid="{00000000-0005-0000-0000-0000F5090000}"/>
    <cellStyle name="Normal 177" xfId="1024" xr:uid="{00000000-0005-0000-0000-0000F6090000}"/>
    <cellStyle name="Normal 177 2" xfId="4187" xr:uid="{00000000-0005-0000-0000-0000F7090000}"/>
    <cellStyle name="Normal 177 3" xfId="3258" xr:uid="{00000000-0005-0000-0000-0000F8090000}"/>
    <cellStyle name="Normal 178" xfId="1025" xr:uid="{00000000-0005-0000-0000-0000F9090000}"/>
    <cellStyle name="Normal 178 2" xfId="4188" xr:uid="{00000000-0005-0000-0000-0000FA090000}"/>
    <cellStyle name="Normal 178 3" xfId="3259" xr:uid="{00000000-0005-0000-0000-0000FB090000}"/>
    <cellStyle name="Normal 179" xfId="1026" xr:uid="{00000000-0005-0000-0000-0000FC090000}"/>
    <cellStyle name="Normal 179 2" xfId="4189" xr:uid="{00000000-0005-0000-0000-0000FD090000}"/>
    <cellStyle name="Normal 179 3" xfId="3260" xr:uid="{00000000-0005-0000-0000-0000FE090000}"/>
    <cellStyle name="Normal 18" xfId="75" xr:uid="{00000000-0005-0000-0000-0000FF090000}"/>
    <cellStyle name="Normal 18 2" xfId="1027" xr:uid="{00000000-0005-0000-0000-0000000A0000}"/>
    <cellStyle name="Normal 18 2 2" xfId="2218" xr:uid="{00000000-0005-0000-0000-0000010A0000}"/>
    <cellStyle name="Normal 18 2 2 2" xfId="2219" xr:uid="{00000000-0005-0000-0000-0000020A0000}"/>
    <cellStyle name="Normal 18 2 2 2 2" xfId="2987" xr:uid="{00000000-0005-0000-0000-0000030A0000}"/>
    <cellStyle name="Normal 18 2 2 2 2 2" xfId="5237" xr:uid="{00000000-0005-0000-0000-0000040A0000}"/>
    <cellStyle name="Normal 18 2 2 2 2 2 2" xfId="8831" xr:uid="{00000000-0005-0000-0000-0000050A0000}"/>
    <cellStyle name="Normal 18 2 2 2 2 3" xfId="7398" xr:uid="{00000000-0005-0000-0000-0000060A0000}"/>
    <cellStyle name="Normal 18 2 2 2 3" xfId="5236" xr:uid="{00000000-0005-0000-0000-0000070A0000}"/>
    <cellStyle name="Normal 18 2 2 2 3 2" xfId="8830" xr:uid="{00000000-0005-0000-0000-0000080A0000}"/>
    <cellStyle name="Normal 18 2 2 2 4" xfId="6779" xr:uid="{00000000-0005-0000-0000-0000090A0000}"/>
    <cellStyle name="Normal 18 2 2 3" xfId="2698" xr:uid="{00000000-0005-0000-0000-00000A0A0000}"/>
    <cellStyle name="Normal 18 2 2 3 2" xfId="5238" xr:uid="{00000000-0005-0000-0000-00000B0A0000}"/>
    <cellStyle name="Normal 18 2 2 3 2 2" xfId="8832" xr:uid="{00000000-0005-0000-0000-00000C0A0000}"/>
    <cellStyle name="Normal 18 2 2 3 3" xfId="7110" xr:uid="{00000000-0005-0000-0000-00000D0A0000}"/>
    <cellStyle name="Normal 18 2 2 4" xfId="5235" xr:uid="{00000000-0005-0000-0000-00000E0A0000}"/>
    <cellStyle name="Normal 18 2 2 4 2" xfId="8829" xr:uid="{00000000-0005-0000-0000-00000F0A0000}"/>
    <cellStyle name="Normal 18 2 2 5" xfId="6778" xr:uid="{00000000-0005-0000-0000-0000100A0000}"/>
    <cellStyle name="Normal 18 2 3" xfId="2220" xr:uid="{00000000-0005-0000-0000-0000110A0000}"/>
    <cellStyle name="Normal 18 2 3 2" xfId="2800" xr:uid="{00000000-0005-0000-0000-0000120A0000}"/>
    <cellStyle name="Normal 18 2 3 2 2" xfId="5240" xr:uid="{00000000-0005-0000-0000-0000130A0000}"/>
    <cellStyle name="Normal 18 2 3 2 2 2" xfId="8834" xr:uid="{00000000-0005-0000-0000-0000140A0000}"/>
    <cellStyle name="Normal 18 2 3 2 3" xfId="7211" xr:uid="{00000000-0005-0000-0000-0000150A0000}"/>
    <cellStyle name="Normal 18 2 3 3" xfId="5239" xr:uid="{00000000-0005-0000-0000-0000160A0000}"/>
    <cellStyle name="Normal 18 2 3 3 2" xfId="8833" xr:uid="{00000000-0005-0000-0000-0000170A0000}"/>
    <cellStyle name="Normal 18 2 3 4" xfId="6780" xr:uid="{00000000-0005-0000-0000-0000180A0000}"/>
    <cellStyle name="Normal 18 2 4" xfId="2221" xr:uid="{00000000-0005-0000-0000-0000190A0000}"/>
    <cellStyle name="Normal 18 2 4 2" xfId="2850" xr:uid="{00000000-0005-0000-0000-00001A0A0000}"/>
    <cellStyle name="Normal 18 2 4 2 2" xfId="5242" xr:uid="{00000000-0005-0000-0000-00001B0A0000}"/>
    <cellStyle name="Normal 18 2 4 2 2 2" xfId="8836" xr:uid="{00000000-0005-0000-0000-00001C0A0000}"/>
    <cellStyle name="Normal 18 2 4 2 3" xfId="7261" xr:uid="{00000000-0005-0000-0000-00001D0A0000}"/>
    <cellStyle name="Normal 18 2 4 3" xfId="5241" xr:uid="{00000000-0005-0000-0000-00001E0A0000}"/>
    <cellStyle name="Normal 18 2 4 3 2" xfId="8835" xr:uid="{00000000-0005-0000-0000-00001F0A0000}"/>
    <cellStyle name="Normal 18 2 4 4" xfId="6781" xr:uid="{00000000-0005-0000-0000-0000200A0000}"/>
    <cellStyle name="Normal 18 2 5" xfId="2222" xr:uid="{00000000-0005-0000-0000-0000210A0000}"/>
    <cellStyle name="Normal 18 2 5 2" xfId="2934" xr:uid="{00000000-0005-0000-0000-0000220A0000}"/>
    <cellStyle name="Normal 18 2 5 2 2" xfId="5244" xr:uid="{00000000-0005-0000-0000-0000230A0000}"/>
    <cellStyle name="Normal 18 2 5 2 2 2" xfId="8838" xr:uid="{00000000-0005-0000-0000-0000240A0000}"/>
    <cellStyle name="Normal 18 2 5 2 3" xfId="7345" xr:uid="{00000000-0005-0000-0000-0000250A0000}"/>
    <cellStyle name="Normal 18 2 5 3" xfId="5243" xr:uid="{00000000-0005-0000-0000-0000260A0000}"/>
    <cellStyle name="Normal 18 2 5 3 2" xfId="8837" xr:uid="{00000000-0005-0000-0000-0000270A0000}"/>
    <cellStyle name="Normal 18 2 5 4" xfId="6782" xr:uid="{00000000-0005-0000-0000-0000280A0000}"/>
    <cellStyle name="Normal 18 2 6" xfId="2223" xr:uid="{00000000-0005-0000-0000-0000290A0000}"/>
    <cellStyle name="Normal 18 2 6 2" xfId="4190" xr:uid="{00000000-0005-0000-0000-00002A0A0000}"/>
    <cellStyle name="Normal 18 2 6 3" xfId="3261" xr:uid="{00000000-0005-0000-0000-00002B0A0000}"/>
    <cellStyle name="Normal 18 2 7" xfId="2623" xr:uid="{00000000-0005-0000-0000-00002C0A0000}"/>
    <cellStyle name="Normal 18 2 7 2" xfId="5247" xr:uid="{00000000-0005-0000-0000-00002D0A0000}"/>
    <cellStyle name="Normal 18 2 7 2 2" xfId="8839" xr:uid="{00000000-0005-0000-0000-00002E0A0000}"/>
    <cellStyle name="Normal 18 2 7 3" xfId="7037" xr:uid="{00000000-0005-0000-0000-00002F0A0000}"/>
    <cellStyle name="Normal 18 3" xfId="2224" xr:uid="{00000000-0005-0000-0000-0000300A0000}"/>
    <cellStyle name="Normal 18 3 2" xfId="2225" xr:uid="{00000000-0005-0000-0000-0000310A0000}"/>
    <cellStyle name="Normal 18 3 2 2" xfId="2971" xr:uid="{00000000-0005-0000-0000-0000320A0000}"/>
    <cellStyle name="Normal 18 3 2 2 2" xfId="5250" xr:uid="{00000000-0005-0000-0000-0000330A0000}"/>
    <cellStyle name="Normal 18 3 2 2 2 2" xfId="8842" xr:uid="{00000000-0005-0000-0000-0000340A0000}"/>
    <cellStyle name="Normal 18 3 2 2 3" xfId="7382" xr:uid="{00000000-0005-0000-0000-0000350A0000}"/>
    <cellStyle name="Normal 18 3 2 3" xfId="5249" xr:uid="{00000000-0005-0000-0000-0000360A0000}"/>
    <cellStyle name="Normal 18 3 2 3 2" xfId="8841" xr:uid="{00000000-0005-0000-0000-0000370A0000}"/>
    <cellStyle name="Normal 18 3 2 4" xfId="6784" xr:uid="{00000000-0005-0000-0000-0000380A0000}"/>
    <cellStyle name="Normal 18 3 3" xfId="2661" xr:uid="{00000000-0005-0000-0000-0000390A0000}"/>
    <cellStyle name="Normal 18 3 3 2" xfId="5251" xr:uid="{00000000-0005-0000-0000-00003A0A0000}"/>
    <cellStyle name="Normal 18 3 3 2 2" xfId="8843" xr:uid="{00000000-0005-0000-0000-00003B0A0000}"/>
    <cellStyle name="Normal 18 3 3 3" xfId="7074" xr:uid="{00000000-0005-0000-0000-00003C0A0000}"/>
    <cellStyle name="Normal 18 3 4" xfId="5248" xr:uid="{00000000-0005-0000-0000-00003D0A0000}"/>
    <cellStyle name="Normal 18 3 4 2" xfId="8840" xr:uid="{00000000-0005-0000-0000-00003E0A0000}"/>
    <cellStyle name="Normal 18 3 5" xfId="6783" xr:uid="{00000000-0005-0000-0000-00003F0A0000}"/>
    <cellStyle name="Normal 18 4" xfId="2226" xr:uid="{00000000-0005-0000-0000-0000400A0000}"/>
    <cellStyle name="Normal 18 4 2" xfId="2799" xr:uid="{00000000-0005-0000-0000-0000410A0000}"/>
    <cellStyle name="Normal 18 4 2 2" xfId="5253" xr:uid="{00000000-0005-0000-0000-0000420A0000}"/>
    <cellStyle name="Normal 18 4 2 2 2" xfId="8845" xr:uid="{00000000-0005-0000-0000-0000430A0000}"/>
    <cellStyle name="Normal 18 4 2 3" xfId="7210" xr:uid="{00000000-0005-0000-0000-0000440A0000}"/>
    <cellStyle name="Normal 18 4 3" xfId="5252" xr:uid="{00000000-0005-0000-0000-0000450A0000}"/>
    <cellStyle name="Normal 18 4 3 2" xfId="8844" xr:uid="{00000000-0005-0000-0000-0000460A0000}"/>
    <cellStyle name="Normal 18 4 4" xfId="6785" xr:uid="{00000000-0005-0000-0000-0000470A0000}"/>
    <cellStyle name="Normal 18 5" xfId="2227" xr:uid="{00000000-0005-0000-0000-0000480A0000}"/>
    <cellStyle name="Normal 18 5 2" xfId="2849" xr:uid="{00000000-0005-0000-0000-0000490A0000}"/>
    <cellStyle name="Normal 18 5 2 2" xfId="5255" xr:uid="{00000000-0005-0000-0000-00004A0A0000}"/>
    <cellStyle name="Normal 18 5 2 2 2" xfId="8847" xr:uid="{00000000-0005-0000-0000-00004B0A0000}"/>
    <cellStyle name="Normal 18 5 2 3" xfId="7260" xr:uid="{00000000-0005-0000-0000-00004C0A0000}"/>
    <cellStyle name="Normal 18 5 3" xfId="5254" xr:uid="{00000000-0005-0000-0000-00004D0A0000}"/>
    <cellStyle name="Normal 18 5 3 2" xfId="8846" xr:uid="{00000000-0005-0000-0000-00004E0A0000}"/>
    <cellStyle name="Normal 18 5 4" xfId="6786" xr:uid="{00000000-0005-0000-0000-00004F0A0000}"/>
    <cellStyle name="Normal 18 6" xfId="2228" xr:uid="{00000000-0005-0000-0000-0000500A0000}"/>
    <cellStyle name="Normal 18 6 2" xfId="2923" xr:uid="{00000000-0005-0000-0000-0000510A0000}"/>
    <cellStyle name="Normal 18 6 2 2" xfId="5257" xr:uid="{00000000-0005-0000-0000-0000520A0000}"/>
    <cellStyle name="Normal 18 6 2 2 2" xfId="8849" xr:uid="{00000000-0005-0000-0000-0000530A0000}"/>
    <cellStyle name="Normal 18 6 2 3" xfId="7334" xr:uid="{00000000-0005-0000-0000-0000540A0000}"/>
    <cellStyle name="Normal 18 6 3" xfId="5256" xr:uid="{00000000-0005-0000-0000-0000550A0000}"/>
    <cellStyle name="Normal 18 6 3 2" xfId="8848" xr:uid="{00000000-0005-0000-0000-0000560A0000}"/>
    <cellStyle name="Normal 18 6 4" xfId="6787" xr:uid="{00000000-0005-0000-0000-0000570A0000}"/>
    <cellStyle name="Normal 18 7" xfId="2612" xr:uid="{00000000-0005-0000-0000-0000580A0000}"/>
    <cellStyle name="Normal 18 7 2" xfId="5258" xr:uid="{00000000-0005-0000-0000-0000590A0000}"/>
    <cellStyle name="Normal 18 7 2 2" xfId="8850" xr:uid="{00000000-0005-0000-0000-00005A0A0000}"/>
    <cellStyle name="Normal 18 7 3" xfId="7026" xr:uid="{00000000-0005-0000-0000-00005B0A0000}"/>
    <cellStyle name="Normal 18 8" xfId="5233" xr:uid="{00000000-0005-0000-0000-00005C0A0000}"/>
    <cellStyle name="Normal 18 8 2" xfId="8828" xr:uid="{00000000-0005-0000-0000-00005D0A0000}"/>
    <cellStyle name="Normal 18 9" xfId="6235" xr:uid="{00000000-0005-0000-0000-00005E0A0000}"/>
    <cellStyle name="Normal 180" xfId="1028" xr:uid="{00000000-0005-0000-0000-00005F0A0000}"/>
    <cellStyle name="Normal 180 2" xfId="4191" xr:uid="{00000000-0005-0000-0000-0000600A0000}"/>
    <cellStyle name="Normal 180 3" xfId="3262" xr:uid="{00000000-0005-0000-0000-0000610A0000}"/>
    <cellStyle name="Normal 181" xfId="1029" xr:uid="{00000000-0005-0000-0000-0000620A0000}"/>
    <cellStyle name="Normal 181 2" xfId="4192" xr:uid="{00000000-0005-0000-0000-0000630A0000}"/>
    <cellStyle name="Normal 181 3" xfId="3263" xr:uid="{00000000-0005-0000-0000-0000640A0000}"/>
    <cellStyle name="Normal 182" xfId="1030" xr:uid="{00000000-0005-0000-0000-0000650A0000}"/>
    <cellStyle name="Normal 182 2" xfId="4193" xr:uid="{00000000-0005-0000-0000-0000660A0000}"/>
    <cellStyle name="Normal 182 3" xfId="3264" xr:uid="{00000000-0005-0000-0000-0000670A0000}"/>
    <cellStyle name="Normal 183" xfId="1031" xr:uid="{00000000-0005-0000-0000-0000680A0000}"/>
    <cellStyle name="Normal 183 2" xfId="4194" xr:uid="{00000000-0005-0000-0000-0000690A0000}"/>
    <cellStyle name="Normal 183 3" xfId="3265" xr:uid="{00000000-0005-0000-0000-00006A0A0000}"/>
    <cellStyle name="Normal 184" xfId="1032" xr:uid="{00000000-0005-0000-0000-00006B0A0000}"/>
    <cellStyle name="Normal 184 2" xfId="1033" xr:uid="{00000000-0005-0000-0000-00006C0A0000}"/>
    <cellStyle name="Normal 184 2 2" xfId="4195" xr:uid="{00000000-0005-0000-0000-00006D0A0000}"/>
    <cellStyle name="Normal 184 2 3" xfId="3266" xr:uid="{00000000-0005-0000-0000-00006E0A0000}"/>
    <cellStyle name="Normal 184 3" xfId="3084" xr:uid="{00000000-0005-0000-0000-00006F0A0000}"/>
    <cellStyle name="Normal 184 3 2" xfId="5273" xr:uid="{00000000-0005-0000-0000-0000700A0000}"/>
    <cellStyle name="Normal 184 3 2 2" xfId="8852" xr:uid="{00000000-0005-0000-0000-0000710A0000}"/>
    <cellStyle name="Normal 184 3 3" xfId="7495" xr:uid="{00000000-0005-0000-0000-0000720A0000}"/>
    <cellStyle name="Normal 184 4" xfId="5269" xr:uid="{00000000-0005-0000-0000-0000730A0000}"/>
    <cellStyle name="Normal 184 4 2" xfId="8851" xr:uid="{00000000-0005-0000-0000-0000740A0000}"/>
    <cellStyle name="Normal 184 5" xfId="6389" xr:uid="{00000000-0005-0000-0000-0000750A0000}"/>
    <cellStyle name="Normal 185" xfId="1034" xr:uid="{00000000-0005-0000-0000-0000760A0000}"/>
    <cellStyle name="Normal 185 2" xfId="4196" xr:uid="{00000000-0005-0000-0000-0000770A0000}"/>
    <cellStyle name="Normal 185 3" xfId="3267" xr:uid="{00000000-0005-0000-0000-0000780A0000}"/>
    <cellStyle name="Normal 186" xfId="1035" xr:uid="{00000000-0005-0000-0000-0000790A0000}"/>
    <cellStyle name="Normal 187" xfId="1036" xr:uid="{00000000-0005-0000-0000-00007A0A0000}"/>
    <cellStyle name="Normal 188" xfId="1037" xr:uid="{00000000-0005-0000-0000-00007B0A0000}"/>
    <cellStyle name="Normal 189" xfId="1038" xr:uid="{00000000-0005-0000-0000-00007C0A0000}"/>
    <cellStyle name="Normal 19" xfId="61" xr:uid="{00000000-0005-0000-0000-00007D0A0000}"/>
    <cellStyle name="Normal 19 2" xfId="1039" xr:uid="{00000000-0005-0000-0000-00007E0A0000}"/>
    <cellStyle name="Normal 19 2 2" xfId="2229" xr:uid="{00000000-0005-0000-0000-00007F0A0000}"/>
    <cellStyle name="Normal 19 2 2 2" xfId="3017" xr:uid="{00000000-0005-0000-0000-0000800A0000}"/>
    <cellStyle name="Normal 19 2 2 2 2" xfId="5284" xr:uid="{00000000-0005-0000-0000-0000810A0000}"/>
    <cellStyle name="Normal 19 2 2 2 2 2" xfId="8855" xr:uid="{00000000-0005-0000-0000-0000820A0000}"/>
    <cellStyle name="Normal 19 2 2 2 3" xfId="7428" xr:uid="{00000000-0005-0000-0000-0000830A0000}"/>
    <cellStyle name="Normal 19 2 2 3" xfId="5283" xr:uid="{00000000-0005-0000-0000-0000840A0000}"/>
    <cellStyle name="Normal 19 2 2 3 2" xfId="8854" xr:uid="{00000000-0005-0000-0000-0000850A0000}"/>
    <cellStyle name="Normal 19 2 2 4" xfId="6788" xr:uid="{00000000-0005-0000-0000-0000860A0000}"/>
    <cellStyle name="Normal 19 2 3" xfId="2230" xr:uid="{00000000-0005-0000-0000-0000870A0000}"/>
    <cellStyle name="Normal 19 2 3 2" xfId="4197" xr:uid="{00000000-0005-0000-0000-0000880A0000}"/>
    <cellStyle name="Normal 19 2 3 3" xfId="3268" xr:uid="{00000000-0005-0000-0000-0000890A0000}"/>
    <cellStyle name="Normal 19 2 4" xfId="2801" xr:uid="{00000000-0005-0000-0000-00008A0A0000}"/>
    <cellStyle name="Normal 19 2 4 2" xfId="5288" xr:uid="{00000000-0005-0000-0000-00008B0A0000}"/>
    <cellStyle name="Normal 19 2 4 2 2" xfId="8856" xr:uid="{00000000-0005-0000-0000-00008C0A0000}"/>
    <cellStyle name="Normal 19 2 4 3" xfId="7212" xr:uid="{00000000-0005-0000-0000-00008D0A0000}"/>
    <cellStyle name="Normal 19 3" xfId="2231" xr:uid="{00000000-0005-0000-0000-00008E0A0000}"/>
    <cellStyle name="Normal 19 3 2" xfId="2851" xr:uid="{00000000-0005-0000-0000-00008F0A0000}"/>
    <cellStyle name="Normal 19 3 2 2" xfId="5290" xr:uid="{00000000-0005-0000-0000-0000900A0000}"/>
    <cellStyle name="Normal 19 3 2 2 2" xfId="8858" xr:uid="{00000000-0005-0000-0000-0000910A0000}"/>
    <cellStyle name="Normal 19 3 2 3" xfId="7262" xr:uid="{00000000-0005-0000-0000-0000920A0000}"/>
    <cellStyle name="Normal 19 3 3" xfId="5289" xr:uid="{00000000-0005-0000-0000-0000930A0000}"/>
    <cellStyle name="Normal 19 3 3 2" xfId="8857" xr:uid="{00000000-0005-0000-0000-0000940A0000}"/>
    <cellStyle name="Normal 19 3 4" xfId="6789" xr:uid="{00000000-0005-0000-0000-0000950A0000}"/>
    <cellStyle name="Normal 19 4" xfId="2232" xr:uid="{00000000-0005-0000-0000-0000960A0000}"/>
    <cellStyle name="Normal 19 4 2" xfId="2926" xr:uid="{00000000-0005-0000-0000-0000970A0000}"/>
    <cellStyle name="Normal 19 4 2 2" xfId="5292" xr:uid="{00000000-0005-0000-0000-0000980A0000}"/>
    <cellStyle name="Normal 19 4 2 2 2" xfId="8860" xr:uid="{00000000-0005-0000-0000-0000990A0000}"/>
    <cellStyle name="Normal 19 4 2 3" xfId="7337" xr:uid="{00000000-0005-0000-0000-00009A0A0000}"/>
    <cellStyle name="Normal 19 4 3" xfId="5291" xr:uid="{00000000-0005-0000-0000-00009B0A0000}"/>
    <cellStyle name="Normal 19 4 3 2" xfId="8859" xr:uid="{00000000-0005-0000-0000-00009C0A0000}"/>
    <cellStyle name="Normal 19 4 4" xfId="6790" xr:uid="{00000000-0005-0000-0000-00009D0A0000}"/>
    <cellStyle name="Normal 19 5" xfId="2615" xr:uid="{00000000-0005-0000-0000-00009E0A0000}"/>
    <cellStyle name="Normal 19 5 2" xfId="5293" xr:uid="{00000000-0005-0000-0000-00009F0A0000}"/>
    <cellStyle name="Normal 19 5 2 2" xfId="8861" xr:uid="{00000000-0005-0000-0000-0000A00A0000}"/>
    <cellStyle name="Normal 19 5 3" xfId="7029" xr:uid="{00000000-0005-0000-0000-0000A10A0000}"/>
    <cellStyle name="Normal 19 6" xfId="5281" xr:uid="{00000000-0005-0000-0000-0000A20A0000}"/>
    <cellStyle name="Normal 19 6 2" xfId="8853" xr:uid="{00000000-0005-0000-0000-0000A30A0000}"/>
    <cellStyle name="Normal 19 7" xfId="6225" xr:uid="{00000000-0005-0000-0000-0000A40A0000}"/>
    <cellStyle name="Normal 190" xfId="1040" xr:uid="{00000000-0005-0000-0000-0000A50A0000}"/>
    <cellStyle name="Normal 191" xfId="1041" xr:uid="{00000000-0005-0000-0000-0000A60A0000}"/>
    <cellStyle name="Normal 192" xfId="1042" xr:uid="{00000000-0005-0000-0000-0000A70A0000}"/>
    <cellStyle name="Normal 193" xfId="1043" xr:uid="{00000000-0005-0000-0000-0000A80A0000}"/>
    <cellStyle name="Normal 194" xfId="1044" xr:uid="{00000000-0005-0000-0000-0000A90A0000}"/>
    <cellStyle name="Normal 195" xfId="1045" xr:uid="{00000000-0005-0000-0000-0000AA0A0000}"/>
    <cellStyle name="Normal 196" xfId="1046" xr:uid="{00000000-0005-0000-0000-0000AB0A0000}"/>
    <cellStyle name="Normal 197" xfId="1047" xr:uid="{00000000-0005-0000-0000-0000AC0A0000}"/>
    <cellStyle name="Normal 198" xfId="1048" xr:uid="{00000000-0005-0000-0000-0000AD0A0000}"/>
    <cellStyle name="Normal 199" xfId="1049" xr:uid="{00000000-0005-0000-0000-0000AE0A0000}"/>
    <cellStyle name="Normal 2" xfId="5" xr:uid="{00000000-0005-0000-0000-0000AF0A0000}"/>
    <cellStyle name="Normal 2 10" xfId="26" xr:uid="{00000000-0005-0000-0000-0000B00A0000}"/>
    <cellStyle name="Normal 2 10 2" xfId="3104" xr:uid="{00000000-0005-0000-0000-0000B10A0000}"/>
    <cellStyle name="Normal 2 11" xfId="1051" xr:uid="{00000000-0005-0000-0000-0000B20A0000}"/>
    <cellStyle name="Normal 2 11 2" xfId="4198" xr:uid="{00000000-0005-0000-0000-0000B30A0000}"/>
    <cellStyle name="Normal 2 11 3" xfId="3269" xr:uid="{00000000-0005-0000-0000-0000B40A0000}"/>
    <cellStyle name="Normal 2 12" xfId="1052" xr:uid="{00000000-0005-0000-0000-0000B50A0000}"/>
    <cellStyle name="Normal 2 12 2" xfId="4199" xr:uid="{00000000-0005-0000-0000-0000B60A0000}"/>
    <cellStyle name="Normal 2 12 3" xfId="3270" xr:uid="{00000000-0005-0000-0000-0000B70A0000}"/>
    <cellStyle name="Normal 2 13" xfId="1053" xr:uid="{00000000-0005-0000-0000-0000B80A0000}"/>
    <cellStyle name="Normal 2 13 2" xfId="4200" xr:uid="{00000000-0005-0000-0000-0000B90A0000}"/>
    <cellStyle name="Normal 2 13 3" xfId="3271" xr:uid="{00000000-0005-0000-0000-0000BA0A0000}"/>
    <cellStyle name="Normal 2 14" xfId="1054" xr:uid="{00000000-0005-0000-0000-0000BB0A0000}"/>
    <cellStyle name="Normal 2 14 2" xfId="4201" xr:uid="{00000000-0005-0000-0000-0000BC0A0000}"/>
    <cellStyle name="Normal 2 14 3" xfId="3272" xr:uid="{00000000-0005-0000-0000-0000BD0A0000}"/>
    <cellStyle name="Normal 2 15" xfId="1055" xr:uid="{00000000-0005-0000-0000-0000BE0A0000}"/>
    <cellStyle name="Normal 2 15 2" xfId="4202" xr:uid="{00000000-0005-0000-0000-0000BF0A0000}"/>
    <cellStyle name="Normal 2 15 3" xfId="3273" xr:uid="{00000000-0005-0000-0000-0000C00A0000}"/>
    <cellStyle name="Normal 2 16" xfId="1056" xr:uid="{00000000-0005-0000-0000-0000C10A0000}"/>
    <cellStyle name="Normal 2 16 2" xfId="4203" xr:uid="{00000000-0005-0000-0000-0000C20A0000}"/>
    <cellStyle name="Normal 2 16 3" xfId="3274" xr:uid="{00000000-0005-0000-0000-0000C30A0000}"/>
    <cellStyle name="Normal 2 17" xfId="1057" xr:uid="{00000000-0005-0000-0000-0000C40A0000}"/>
    <cellStyle name="Normal 2 17 2" xfId="4204" xr:uid="{00000000-0005-0000-0000-0000C50A0000}"/>
    <cellStyle name="Normal 2 17 3" xfId="3275" xr:uid="{00000000-0005-0000-0000-0000C60A0000}"/>
    <cellStyle name="Normal 2 18" xfId="1058" xr:uid="{00000000-0005-0000-0000-0000C70A0000}"/>
    <cellStyle name="Normal 2 18 2" xfId="3085" xr:uid="{00000000-0005-0000-0000-0000C80A0000}"/>
    <cellStyle name="Normal 2 18 2 2" xfId="5310" xr:uid="{00000000-0005-0000-0000-0000C90A0000}"/>
    <cellStyle name="Normal 2 18 2 2 2" xfId="8863" xr:uid="{00000000-0005-0000-0000-0000CA0A0000}"/>
    <cellStyle name="Normal 2 18 2 3" xfId="7496" xr:uid="{00000000-0005-0000-0000-0000CB0A0000}"/>
    <cellStyle name="Normal 2 18 3" xfId="5309" xr:uid="{00000000-0005-0000-0000-0000CC0A0000}"/>
    <cellStyle name="Normal 2 18 3 2" xfId="8862" xr:uid="{00000000-0005-0000-0000-0000CD0A0000}"/>
    <cellStyle name="Normal 2 18 4" xfId="6390" xr:uid="{00000000-0005-0000-0000-0000CE0A0000}"/>
    <cellStyle name="Normal 2 19" xfId="1059" xr:uid="{00000000-0005-0000-0000-0000CF0A0000}"/>
    <cellStyle name="Normal 2 2" xfId="13" xr:uid="{00000000-0005-0000-0000-0000D00A0000}"/>
    <cellStyle name="Normal 2 2 10" xfId="1061" xr:uid="{00000000-0005-0000-0000-0000D10A0000}"/>
    <cellStyle name="Normal 2 2 11" xfId="1062" xr:uid="{00000000-0005-0000-0000-0000D20A0000}"/>
    <cellStyle name="Normal 2 2 12" xfId="1063" xr:uid="{00000000-0005-0000-0000-0000D30A0000}"/>
    <cellStyle name="Normal 2 2 13" xfId="1064" xr:uid="{00000000-0005-0000-0000-0000D40A0000}"/>
    <cellStyle name="Normal 2 2 14" xfId="1065" xr:uid="{00000000-0005-0000-0000-0000D50A0000}"/>
    <cellStyle name="Normal 2 2 15" xfId="1066" xr:uid="{00000000-0005-0000-0000-0000D60A0000}"/>
    <cellStyle name="Normal 2 2 16" xfId="1060" xr:uid="{00000000-0005-0000-0000-0000D70A0000}"/>
    <cellStyle name="Normal 2 2 16 2" xfId="3086" xr:uid="{00000000-0005-0000-0000-0000D80A0000}"/>
    <cellStyle name="Normal 2 2 16 2 2" xfId="5312" xr:uid="{00000000-0005-0000-0000-0000D90A0000}"/>
    <cellStyle name="Normal 2 2 16 2 2 2" xfId="8865" xr:uid="{00000000-0005-0000-0000-0000DA0A0000}"/>
    <cellStyle name="Normal 2 2 16 2 3" xfId="7497" xr:uid="{00000000-0005-0000-0000-0000DB0A0000}"/>
    <cellStyle name="Normal 2 2 16 3" xfId="5311" xr:uid="{00000000-0005-0000-0000-0000DC0A0000}"/>
    <cellStyle name="Normal 2 2 16 3 2" xfId="8864" xr:uid="{00000000-0005-0000-0000-0000DD0A0000}"/>
    <cellStyle name="Normal 2 2 16 4" xfId="6391" xr:uid="{00000000-0005-0000-0000-0000DE0A0000}"/>
    <cellStyle name="Normal 2 2 2" xfId="77" xr:uid="{00000000-0005-0000-0000-0000DF0A0000}"/>
    <cellStyle name="Normal 2 2 2 10" xfId="1067" xr:uid="{00000000-0005-0000-0000-0000E00A0000}"/>
    <cellStyle name="Normal 2 2 2 11" xfId="1068" xr:uid="{00000000-0005-0000-0000-0000E10A0000}"/>
    <cellStyle name="Normal 2 2 2 12" xfId="1069" xr:uid="{00000000-0005-0000-0000-0000E20A0000}"/>
    <cellStyle name="Normal 2 2 2 2" xfId="78" xr:uid="{00000000-0005-0000-0000-0000E30A0000}"/>
    <cellStyle name="Normal 2 2 2 2 2" xfId="128" xr:uid="{00000000-0005-0000-0000-0000E40A0000}"/>
    <cellStyle name="Normal 2 2 2 2 2 2" xfId="1071" xr:uid="{00000000-0005-0000-0000-0000E50A0000}"/>
    <cellStyle name="Normal 2 2 2 2 2 3" xfId="2884" xr:uid="{00000000-0005-0000-0000-0000E60A0000}"/>
    <cellStyle name="Normal 2 2 2 2 2 3 2" xfId="5314" xr:uid="{00000000-0005-0000-0000-0000E70A0000}"/>
    <cellStyle name="Normal 2 2 2 2 2 3 2 2" xfId="8867" xr:uid="{00000000-0005-0000-0000-0000E80A0000}"/>
    <cellStyle name="Normal 2 2 2 2 2 3 3" xfId="7295" xr:uid="{00000000-0005-0000-0000-0000E90A0000}"/>
    <cellStyle name="Normal 2 2 2 2 2 4" xfId="5313" xr:uid="{00000000-0005-0000-0000-0000EA0A0000}"/>
    <cellStyle name="Normal 2 2 2 2 2 4 2" xfId="8866" xr:uid="{00000000-0005-0000-0000-0000EB0A0000}"/>
    <cellStyle name="Normal 2 2 2 2 2 5" xfId="6269" xr:uid="{00000000-0005-0000-0000-0000EC0A0000}"/>
    <cellStyle name="Normal 2 2 2 2 3" xfId="1070" xr:uid="{00000000-0005-0000-0000-0000ED0A0000}"/>
    <cellStyle name="Normal 2 2 2 3" xfId="129" xr:uid="{00000000-0005-0000-0000-0000EE0A0000}"/>
    <cellStyle name="Normal 2 2 2 3 2" xfId="130" xr:uid="{00000000-0005-0000-0000-0000EF0A0000}"/>
    <cellStyle name="Normal 2 2 2 3 2 2" xfId="2899" xr:uid="{00000000-0005-0000-0000-0000F00A0000}"/>
    <cellStyle name="Normal 2 2 2 3 2 2 2" xfId="5317" xr:uid="{00000000-0005-0000-0000-0000F10A0000}"/>
    <cellStyle name="Normal 2 2 2 3 2 2 2 2" xfId="8870" xr:uid="{00000000-0005-0000-0000-0000F20A0000}"/>
    <cellStyle name="Normal 2 2 2 3 2 2 3" xfId="7310" xr:uid="{00000000-0005-0000-0000-0000F30A0000}"/>
    <cellStyle name="Normal 2 2 2 3 2 3" xfId="5316" xr:uid="{00000000-0005-0000-0000-0000F40A0000}"/>
    <cellStyle name="Normal 2 2 2 3 2 3 2" xfId="8869" xr:uid="{00000000-0005-0000-0000-0000F50A0000}"/>
    <cellStyle name="Normal 2 2 2 3 2 4" xfId="6271" xr:uid="{00000000-0005-0000-0000-0000F60A0000}"/>
    <cellStyle name="Normal 2 2 2 3 3" xfId="1072" xr:uid="{00000000-0005-0000-0000-0000F70A0000}"/>
    <cellStyle name="Normal 2 2 2 3 4" xfId="3021" xr:uid="{00000000-0005-0000-0000-0000F80A0000}"/>
    <cellStyle name="Normal 2 2 2 3 4 2" xfId="5318" xr:uid="{00000000-0005-0000-0000-0000F90A0000}"/>
    <cellStyle name="Normal 2 2 2 3 4 2 2" xfId="8871" xr:uid="{00000000-0005-0000-0000-0000FA0A0000}"/>
    <cellStyle name="Normal 2 2 2 3 4 3" xfId="7432" xr:uid="{00000000-0005-0000-0000-0000FB0A0000}"/>
    <cellStyle name="Normal 2 2 2 3 5" xfId="5315" xr:uid="{00000000-0005-0000-0000-0000FC0A0000}"/>
    <cellStyle name="Normal 2 2 2 3 5 2" xfId="8868" xr:uid="{00000000-0005-0000-0000-0000FD0A0000}"/>
    <cellStyle name="Normal 2 2 2 3 6" xfId="6270" xr:uid="{00000000-0005-0000-0000-0000FE0A0000}"/>
    <cellStyle name="Normal 2 2 2 4" xfId="131" xr:uid="{00000000-0005-0000-0000-0000FF0A0000}"/>
    <cellStyle name="Normal 2 2 2 4 2" xfId="1073" xr:uid="{00000000-0005-0000-0000-0000000B0000}"/>
    <cellStyle name="Normal 2 2 2 4 3" xfId="3019" xr:uid="{00000000-0005-0000-0000-0000010B0000}"/>
    <cellStyle name="Normal 2 2 2 4 3 2" xfId="5320" xr:uid="{00000000-0005-0000-0000-0000020B0000}"/>
    <cellStyle name="Normal 2 2 2 4 3 2 2" xfId="8873" xr:uid="{00000000-0005-0000-0000-0000030B0000}"/>
    <cellStyle name="Normal 2 2 2 4 3 3" xfId="7430" xr:uid="{00000000-0005-0000-0000-0000040B0000}"/>
    <cellStyle name="Normal 2 2 2 4 4" xfId="5319" xr:uid="{00000000-0005-0000-0000-0000050B0000}"/>
    <cellStyle name="Normal 2 2 2 4 4 2" xfId="8872" xr:uid="{00000000-0005-0000-0000-0000060B0000}"/>
    <cellStyle name="Normal 2 2 2 4 5" xfId="6272" xr:uid="{00000000-0005-0000-0000-0000070B0000}"/>
    <cellStyle name="Normal 2 2 2 5" xfId="1074" xr:uid="{00000000-0005-0000-0000-0000080B0000}"/>
    <cellStyle name="Normal 2 2 2 6" xfId="1075" xr:uid="{00000000-0005-0000-0000-0000090B0000}"/>
    <cellStyle name="Normal 2 2 2 7" xfId="1076" xr:uid="{00000000-0005-0000-0000-00000A0B0000}"/>
    <cellStyle name="Normal 2 2 2 8" xfId="1077" xr:uid="{00000000-0005-0000-0000-00000B0B0000}"/>
    <cellStyle name="Normal 2 2 2 9" xfId="1078" xr:uid="{00000000-0005-0000-0000-00000C0B0000}"/>
    <cellStyle name="Normal 2 2 3" xfId="76" xr:uid="{00000000-0005-0000-0000-00000D0B0000}"/>
    <cellStyle name="Normal 2 2 3 2" xfId="132" xr:uid="{00000000-0005-0000-0000-00000E0B0000}"/>
    <cellStyle name="Normal 2 2 3 2 2" xfId="133" xr:uid="{00000000-0005-0000-0000-00000F0B0000}"/>
    <cellStyle name="Normal 2 2 3 2 2 2" xfId="2876" xr:uid="{00000000-0005-0000-0000-0000100B0000}"/>
    <cellStyle name="Normal 2 2 3 2 2 2 2" xfId="5323" xr:uid="{00000000-0005-0000-0000-0000110B0000}"/>
    <cellStyle name="Normal 2 2 3 2 2 2 2 2" xfId="8876" xr:uid="{00000000-0005-0000-0000-0000120B0000}"/>
    <cellStyle name="Normal 2 2 3 2 2 2 3" xfId="7287" xr:uid="{00000000-0005-0000-0000-0000130B0000}"/>
    <cellStyle name="Normal 2 2 3 2 2 3" xfId="5322" xr:uid="{00000000-0005-0000-0000-0000140B0000}"/>
    <cellStyle name="Normal 2 2 3 2 2 3 2" xfId="8875" xr:uid="{00000000-0005-0000-0000-0000150B0000}"/>
    <cellStyle name="Normal 2 2 3 2 2 4" xfId="6274" xr:uid="{00000000-0005-0000-0000-0000160B0000}"/>
    <cellStyle name="Normal 2 2 3 2 3" xfId="134" xr:uid="{00000000-0005-0000-0000-0000170B0000}"/>
    <cellStyle name="Normal 2 2 3 2 3 2" xfId="2889" xr:uid="{00000000-0005-0000-0000-0000180B0000}"/>
    <cellStyle name="Normal 2 2 3 2 3 2 2" xfId="5325" xr:uid="{00000000-0005-0000-0000-0000190B0000}"/>
    <cellStyle name="Normal 2 2 3 2 3 2 2 2" xfId="8878" xr:uid="{00000000-0005-0000-0000-00001A0B0000}"/>
    <cellStyle name="Normal 2 2 3 2 3 2 3" xfId="7300" xr:uid="{00000000-0005-0000-0000-00001B0B0000}"/>
    <cellStyle name="Normal 2 2 3 2 3 3" xfId="5324" xr:uid="{00000000-0005-0000-0000-00001C0B0000}"/>
    <cellStyle name="Normal 2 2 3 2 3 3 2" xfId="8877" xr:uid="{00000000-0005-0000-0000-00001D0B0000}"/>
    <cellStyle name="Normal 2 2 3 2 3 4" xfId="6275" xr:uid="{00000000-0005-0000-0000-00001E0B0000}"/>
    <cellStyle name="Normal 2 2 3 2 4" xfId="3027" xr:uid="{00000000-0005-0000-0000-00001F0B0000}"/>
    <cellStyle name="Normal 2 2 3 2 4 2" xfId="5326" xr:uid="{00000000-0005-0000-0000-0000200B0000}"/>
    <cellStyle name="Normal 2 2 3 2 4 2 2" xfId="8879" xr:uid="{00000000-0005-0000-0000-0000210B0000}"/>
    <cellStyle name="Normal 2 2 3 2 4 3" xfId="7438" xr:uid="{00000000-0005-0000-0000-0000220B0000}"/>
    <cellStyle name="Normal 2 2 3 2 5" xfId="5321" xr:uid="{00000000-0005-0000-0000-0000230B0000}"/>
    <cellStyle name="Normal 2 2 3 2 5 2" xfId="8874" xr:uid="{00000000-0005-0000-0000-0000240B0000}"/>
    <cellStyle name="Normal 2 2 3 2 6" xfId="6273" xr:uid="{00000000-0005-0000-0000-0000250B0000}"/>
    <cellStyle name="Normal 2 2 3 3" xfId="135" xr:uid="{00000000-0005-0000-0000-0000260B0000}"/>
    <cellStyle name="Normal 2 2 3 3 2" xfId="3048" xr:uid="{00000000-0005-0000-0000-0000270B0000}"/>
    <cellStyle name="Normal 2 2 3 3 2 2" xfId="5328" xr:uid="{00000000-0005-0000-0000-0000280B0000}"/>
    <cellStyle name="Normal 2 2 3 3 2 2 2" xfId="8881" xr:uid="{00000000-0005-0000-0000-0000290B0000}"/>
    <cellStyle name="Normal 2 2 3 3 2 3" xfId="7459" xr:uid="{00000000-0005-0000-0000-00002A0B0000}"/>
    <cellStyle name="Normal 2 2 3 3 3" xfId="5327" xr:uid="{00000000-0005-0000-0000-00002B0B0000}"/>
    <cellStyle name="Normal 2 2 3 3 3 2" xfId="8880" xr:uid="{00000000-0005-0000-0000-00002C0B0000}"/>
    <cellStyle name="Normal 2 2 3 3 4" xfId="6276" xr:uid="{00000000-0005-0000-0000-00002D0B0000}"/>
    <cellStyle name="Normal 2 2 3 4" xfId="136" xr:uid="{00000000-0005-0000-0000-00002E0B0000}"/>
    <cellStyle name="Normal 2 2 3 4 2" xfId="3039" xr:uid="{00000000-0005-0000-0000-00002F0B0000}"/>
    <cellStyle name="Normal 2 2 3 4 2 2" xfId="5330" xr:uid="{00000000-0005-0000-0000-0000300B0000}"/>
    <cellStyle name="Normal 2 2 3 4 2 2 2" xfId="8883" xr:uid="{00000000-0005-0000-0000-0000310B0000}"/>
    <cellStyle name="Normal 2 2 3 4 2 3" xfId="7450" xr:uid="{00000000-0005-0000-0000-0000320B0000}"/>
    <cellStyle name="Normal 2 2 3 4 3" xfId="5329" xr:uid="{00000000-0005-0000-0000-0000330B0000}"/>
    <cellStyle name="Normal 2 2 3 4 3 2" xfId="8882" xr:uid="{00000000-0005-0000-0000-0000340B0000}"/>
    <cellStyle name="Normal 2 2 3 4 4" xfId="6277" xr:uid="{00000000-0005-0000-0000-0000350B0000}"/>
    <cellStyle name="Normal 2 2 3 5" xfId="1079" xr:uid="{00000000-0005-0000-0000-0000360B0000}"/>
    <cellStyle name="Normal 2 2 4" xfId="137" xr:uid="{00000000-0005-0000-0000-0000370B0000}"/>
    <cellStyle name="Normal 2 2 4 2" xfId="138" xr:uid="{00000000-0005-0000-0000-0000380B0000}"/>
    <cellStyle name="Normal 2 2 4 2 2" xfId="3049" xr:uid="{00000000-0005-0000-0000-0000390B0000}"/>
    <cellStyle name="Normal 2 2 4 2 2 2" xfId="5333" xr:uid="{00000000-0005-0000-0000-00003A0B0000}"/>
    <cellStyle name="Normal 2 2 4 2 2 2 2" xfId="8886" xr:uid="{00000000-0005-0000-0000-00003B0B0000}"/>
    <cellStyle name="Normal 2 2 4 2 2 3" xfId="7460" xr:uid="{00000000-0005-0000-0000-00003C0B0000}"/>
    <cellStyle name="Normal 2 2 4 2 3" xfId="5332" xr:uid="{00000000-0005-0000-0000-00003D0B0000}"/>
    <cellStyle name="Normal 2 2 4 2 3 2" xfId="8885" xr:uid="{00000000-0005-0000-0000-00003E0B0000}"/>
    <cellStyle name="Normal 2 2 4 2 4" xfId="6279" xr:uid="{00000000-0005-0000-0000-00003F0B0000}"/>
    <cellStyle name="Normal 2 2 4 3" xfId="1080" xr:uid="{00000000-0005-0000-0000-0000400B0000}"/>
    <cellStyle name="Normal 2 2 4 4" xfId="2904" xr:uid="{00000000-0005-0000-0000-0000410B0000}"/>
    <cellStyle name="Normal 2 2 4 4 2" xfId="5334" xr:uid="{00000000-0005-0000-0000-0000420B0000}"/>
    <cellStyle name="Normal 2 2 4 4 2 2" xfId="8887" xr:uid="{00000000-0005-0000-0000-0000430B0000}"/>
    <cellStyle name="Normal 2 2 4 4 3" xfId="7315" xr:uid="{00000000-0005-0000-0000-0000440B0000}"/>
    <cellStyle name="Normal 2 2 4 5" xfId="5331" xr:uid="{00000000-0005-0000-0000-0000450B0000}"/>
    <cellStyle name="Normal 2 2 4 5 2" xfId="8884" xr:uid="{00000000-0005-0000-0000-0000460B0000}"/>
    <cellStyle name="Normal 2 2 4 6" xfId="6278" xr:uid="{00000000-0005-0000-0000-0000470B0000}"/>
    <cellStyle name="Normal 2 2 5" xfId="139" xr:uid="{00000000-0005-0000-0000-0000480B0000}"/>
    <cellStyle name="Normal 2 2 5 2" xfId="140" xr:uid="{00000000-0005-0000-0000-0000490B0000}"/>
    <cellStyle name="Normal 2 2 5 2 2" xfId="1082" xr:uid="{00000000-0005-0000-0000-00004A0B0000}"/>
    <cellStyle name="Normal 2 2 5 2 3" xfId="2901" xr:uid="{00000000-0005-0000-0000-00004B0B0000}"/>
    <cellStyle name="Normal 2 2 5 2 3 2" xfId="5337" xr:uid="{00000000-0005-0000-0000-00004C0B0000}"/>
    <cellStyle name="Normal 2 2 5 2 3 2 2" xfId="8890" xr:uid="{00000000-0005-0000-0000-00004D0B0000}"/>
    <cellStyle name="Normal 2 2 5 2 3 3" xfId="7312" xr:uid="{00000000-0005-0000-0000-00004E0B0000}"/>
    <cellStyle name="Normal 2 2 5 2 4" xfId="5336" xr:uid="{00000000-0005-0000-0000-00004F0B0000}"/>
    <cellStyle name="Normal 2 2 5 2 4 2" xfId="8889" xr:uid="{00000000-0005-0000-0000-0000500B0000}"/>
    <cellStyle name="Normal 2 2 5 2 5" xfId="6281" xr:uid="{00000000-0005-0000-0000-0000510B0000}"/>
    <cellStyle name="Normal 2 2 5 3" xfId="1081" xr:uid="{00000000-0005-0000-0000-0000520B0000}"/>
    <cellStyle name="Normal 2 2 5 4" xfId="3040" xr:uid="{00000000-0005-0000-0000-0000530B0000}"/>
    <cellStyle name="Normal 2 2 5 4 2" xfId="5338" xr:uid="{00000000-0005-0000-0000-0000540B0000}"/>
    <cellStyle name="Normal 2 2 5 4 2 2" xfId="8891" xr:uid="{00000000-0005-0000-0000-0000550B0000}"/>
    <cellStyle name="Normal 2 2 5 4 3" xfId="7451" xr:uid="{00000000-0005-0000-0000-0000560B0000}"/>
    <cellStyle name="Normal 2 2 5 5" xfId="5335" xr:uid="{00000000-0005-0000-0000-0000570B0000}"/>
    <cellStyle name="Normal 2 2 5 5 2" xfId="8888" xr:uid="{00000000-0005-0000-0000-0000580B0000}"/>
    <cellStyle name="Normal 2 2 5 6" xfId="6280" xr:uid="{00000000-0005-0000-0000-0000590B0000}"/>
    <cellStyle name="Normal 2 2 6" xfId="141" xr:uid="{00000000-0005-0000-0000-00005A0B0000}"/>
    <cellStyle name="Normal 2 2 6 2" xfId="1083" xr:uid="{00000000-0005-0000-0000-00005B0B0000}"/>
    <cellStyle name="Normal 2 2 6 3" xfId="2892" xr:uid="{00000000-0005-0000-0000-00005C0B0000}"/>
    <cellStyle name="Normal 2 2 6 3 2" xfId="5340" xr:uid="{00000000-0005-0000-0000-00005D0B0000}"/>
    <cellStyle name="Normal 2 2 6 3 2 2" xfId="8893" xr:uid="{00000000-0005-0000-0000-00005E0B0000}"/>
    <cellStyle name="Normal 2 2 6 3 3" xfId="7303" xr:uid="{00000000-0005-0000-0000-00005F0B0000}"/>
    <cellStyle name="Normal 2 2 6 4" xfId="5339" xr:uid="{00000000-0005-0000-0000-0000600B0000}"/>
    <cellStyle name="Normal 2 2 6 4 2" xfId="8892" xr:uid="{00000000-0005-0000-0000-0000610B0000}"/>
    <cellStyle name="Normal 2 2 6 5" xfId="6282" xr:uid="{00000000-0005-0000-0000-0000620B0000}"/>
    <cellStyle name="Normal 2 2 7" xfId="142" xr:uid="{00000000-0005-0000-0000-0000630B0000}"/>
    <cellStyle name="Normal 2 2 7 2" xfId="1084" xr:uid="{00000000-0005-0000-0000-0000640B0000}"/>
    <cellStyle name="Normal 2 2 7 3" xfId="4083" xr:uid="{00000000-0005-0000-0000-0000650B0000}"/>
    <cellStyle name="Normal 2 2 7 4" xfId="3154" xr:uid="{00000000-0005-0000-0000-0000660B0000}"/>
    <cellStyle name="Normal 2 2 8" xfId="1085" xr:uid="{00000000-0005-0000-0000-0000670B0000}"/>
    <cellStyle name="Normal 2 2 9" xfId="1086" xr:uid="{00000000-0005-0000-0000-0000680B0000}"/>
    <cellStyle name="Normal 2 20" xfId="1050" xr:uid="{00000000-0005-0000-0000-0000690B0000}"/>
    <cellStyle name="Normal 2 21" xfId="2078" xr:uid="{00000000-0005-0000-0000-00006A0B0000}"/>
    <cellStyle name="Normal 2 3" xfId="27" xr:uid="{00000000-0005-0000-0000-00006B0B0000}"/>
    <cellStyle name="Normal 2 3 10" xfId="1087" xr:uid="{00000000-0005-0000-0000-00006C0B0000}"/>
    <cellStyle name="Normal 2 3 11" xfId="1088" xr:uid="{00000000-0005-0000-0000-00006D0B0000}"/>
    <cellStyle name="Normal 2 3 12" xfId="1089" xr:uid="{00000000-0005-0000-0000-00006E0B0000}"/>
    <cellStyle name="Normal 2 3 2" xfId="143" xr:uid="{00000000-0005-0000-0000-00006F0B0000}"/>
    <cellStyle name="Normal 2 3 2 2" xfId="144" xr:uid="{00000000-0005-0000-0000-0000700B0000}"/>
    <cellStyle name="Normal 2 3 2 2 2" xfId="1091" xr:uid="{00000000-0005-0000-0000-0000710B0000}"/>
    <cellStyle name="Normal 2 3 2 2 3" xfId="2995" xr:uid="{00000000-0005-0000-0000-0000720B0000}"/>
    <cellStyle name="Normal 2 3 2 2 3 2" xfId="5343" xr:uid="{00000000-0005-0000-0000-0000730B0000}"/>
    <cellStyle name="Normal 2 3 2 2 3 2 2" xfId="8896" xr:uid="{00000000-0005-0000-0000-0000740B0000}"/>
    <cellStyle name="Normal 2 3 2 2 3 3" xfId="7406" xr:uid="{00000000-0005-0000-0000-0000750B0000}"/>
    <cellStyle name="Normal 2 3 2 2 4" xfId="5342" xr:uid="{00000000-0005-0000-0000-0000760B0000}"/>
    <cellStyle name="Normal 2 3 2 2 4 2" xfId="8895" xr:uid="{00000000-0005-0000-0000-0000770B0000}"/>
    <cellStyle name="Normal 2 3 2 2 5" xfId="6284" xr:uid="{00000000-0005-0000-0000-0000780B0000}"/>
    <cellStyle name="Normal 2 3 2 3" xfId="1090" xr:uid="{00000000-0005-0000-0000-0000790B0000}"/>
    <cellStyle name="Normal 2 3 2 3 2" xfId="4205" xr:uid="{00000000-0005-0000-0000-00007A0B0000}"/>
    <cellStyle name="Normal 2 3 2 3 3" xfId="3276" xr:uid="{00000000-0005-0000-0000-00007B0B0000}"/>
    <cellStyle name="Normal 2 3 2 4" xfId="2994" xr:uid="{00000000-0005-0000-0000-00007C0B0000}"/>
    <cellStyle name="Normal 2 3 2 4 2" xfId="5344" xr:uid="{00000000-0005-0000-0000-00007D0B0000}"/>
    <cellStyle name="Normal 2 3 2 4 2 2" xfId="8897" xr:uid="{00000000-0005-0000-0000-00007E0B0000}"/>
    <cellStyle name="Normal 2 3 2 4 3" xfId="7405" xr:uid="{00000000-0005-0000-0000-00007F0B0000}"/>
    <cellStyle name="Normal 2 3 2 5" xfId="5341" xr:uid="{00000000-0005-0000-0000-0000800B0000}"/>
    <cellStyle name="Normal 2 3 2 5 2" xfId="8894" xr:uid="{00000000-0005-0000-0000-0000810B0000}"/>
    <cellStyle name="Normal 2 3 2 6" xfId="6283" xr:uid="{00000000-0005-0000-0000-0000820B0000}"/>
    <cellStyle name="Normal 2 3 3" xfId="145" xr:uid="{00000000-0005-0000-0000-0000830B0000}"/>
    <cellStyle name="Normal 2 3 3 2" xfId="146" xr:uid="{00000000-0005-0000-0000-0000840B0000}"/>
    <cellStyle name="Normal 2 3 3 2 2" xfId="2996" xr:uid="{00000000-0005-0000-0000-0000850B0000}"/>
    <cellStyle name="Normal 2 3 3 2 2 2" xfId="5347" xr:uid="{00000000-0005-0000-0000-0000860B0000}"/>
    <cellStyle name="Normal 2 3 3 2 2 2 2" xfId="8900" xr:uid="{00000000-0005-0000-0000-0000870B0000}"/>
    <cellStyle name="Normal 2 3 3 2 2 3" xfId="7407" xr:uid="{00000000-0005-0000-0000-0000880B0000}"/>
    <cellStyle name="Normal 2 3 3 2 3" xfId="5346" xr:uid="{00000000-0005-0000-0000-0000890B0000}"/>
    <cellStyle name="Normal 2 3 3 2 3 2" xfId="8899" xr:uid="{00000000-0005-0000-0000-00008A0B0000}"/>
    <cellStyle name="Normal 2 3 3 2 4" xfId="6286" xr:uid="{00000000-0005-0000-0000-00008B0B0000}"/>
    <cellStyle name="Normal 2 3 3 3" xfId="1092" xr:uid="{00000000-0005-0000-0000-00008C0B0000}"/>
    <cellStyle name="Normal 2 3 3 4" xfId="2880" xr:uid="{00000000-0005-0000-0000-00008D0B0000}"/>
    <cellStyle name="Normal 2 3 3 4 2" xfId="5348" xr:uid="{00000000-0005-0000-0000-00008E0B0000}"/>
    <cellStyle name="Normal 2 3 3 4 2 2" xfId="8901" xr:uid="{00000000-0005-0000-0000-00008F0B0000}"/>
    <cellStyle name="Normal 2 3 3 4 3" xfId="7291" xr:uid="{00000000-0005-0000-0000-0000900B0000}"/>
    <cellStyle name="Normal 2 3 3 5" xfId="5345" xr:uid="{00000000-0005-0000-0000-0000910B0000}"/>
    <cellStyle name="Normal 2 3 3 5 2" xfId="8898" xr:uid="{00000000-0005-0000-0000-0000920B0000}"/>
    <cellStyle name="Normal 2 3 3 6" xfId="6285" xr:uid="{00000000-0005-0000-0000-0000930B0000}"/>
    <cellStyle name="Normal 2 3 4" xfId="147" xr:uid="{00000000-0005-0000-0000-0000940B0000}"/>
    <cellStyle name="Normal 2 3 4 2" xfId="1093" xr:uid="{00000000-0005-0000-0000-0000950B0000}"/>
    <cellStyle name="Normal 2 3 4 3" xfId="3013" xr:uid="{00000000-0005-0000-0000-0000960B0000}"/>
    <cellStyle name="Normal 2 3 4 3 2" xfId="5350" xr:uid="{00000000-0005-0000-0000-0000970B0000}"/>
    <cellStyle name="Normal 2 3 4 3 2 2" xfId="8903" xr:uid="{00000000-0005-0000-0000-0000980B0000}"/>
    <cellStyle name="Normal 2 3 4 3 3" xfId="7424" xr:uid="{00000000-0005-0000-0000-0000990B0000}"/>
    <cellStyle name="Normal 2 3 4 4" xfId="5349" xr:uid="{00000000-0005-0000-0000-00009A0B0000}"/>
    <cellStyle name="Normal 2 3 4 4 2" xfId="8902" xr:uid="{00000000-0005-0000-0000-00009B0B0000}"/>
    <cellStyle name="Normal 2 3 4 5" xfId="6287" xr:uid="{00000000-0005-0000-0000-00009C0B0000}"/>
    <cellStyle name="Normal 2 3 5" xfId="148" xr:uid="{00000000-0005-0000-0000-00009D0B0000}"/>
    <cellStyle name="Normal 2 3 5 2" xfId="1094" xr:uid="{00000000-0005-0000-0000-00009E0B0000}"/>
    <cellStyle name="Normal 2 3 5 3" xfId="3023" xr:uid="{00000000-0005-0000-0000-00009F0B0000}"/>
    <cellStyle name="Normal 2 3 5 3 2" xfId="5352" xr:uid="{00000000-0005-0000-0000-0000A00B0000}"/>
    <cellStyle name="Normal 2 3 5 3 2 2" xfId="8905" xr:uid="{00000000-0005-0000-0000-0000A10B0000}"/>
    <cellStyle name="Normal 2 3 5 3 3" xfId="7434" xr:uid="{00000000-0005-0000-0000-0000A20B0000}"/>
    <cellStyle name="Normal 2 3 5 4" xfId="5351" xr:uid="{00000000-0005-0000-0000-0000A30B0000}"/>
    <cellStyle name="Normal 2 3 5 4 2" xfId="8904" xr:uid="{00000000-0005-0000-0000-0000A40B0000}"/>
    <cellStyle name="Normal 2 3 5 5" xfId="6288" xr:uid="{00000000-0005-0000-0000-0000A50B0000}"/>
    <cellStyle name="Normal 2 3 6" xfId="1095" xr:uid="{00000000-0005-0000-0000-0000A60B0000}"/>
    <cellStyle name="Normal 2 3 7" xfId="1096" xr:uid="{00000000-0005-0000-0000-0000A70B0000}"/>
    <cellStyle name="Normal 2 3 8" xfId="1097" xr:uid="{00000000-0005-0000-0000-0000A80B0000}"/>
    <cellStyle name="Normal 2 3 9" xfId="1098" xr:uid="{00000000-0005-0000-0000-0000A90B0000}"/>
    <cellStyle name="Normal 2 4" xfId="28" xr:uid="{00000000-0005-0000-0000-0000AA0B0000}"/>
    <cellStyle name="Normal 2 4 2" xfId="149" xr:uid="{00000000-0005-0000-0000-0000AB0B0000}"/>
    <cellStyle name="Normal 2 4 2 2" xfId="150" xr:uid="{00000000-0005-0000-0000-0000AC0B0000}"/>
    <cellStyle name="Normal 2 4 2 2 2" xfId="2886" xr:uid="{00000000-0005-0000-0000-0000AD0B0000}"/>
    <cellStyle name="Normal 2 4 2 2 2 2" xfId="5355" xr:uid="{00000000-0005-0000-0000-0000AE0B0000}"/>
    <cellStyle name="Normal 2 4 2 2 2 2 2" xfId="8908" xr:uid="{00000000-0005-0000-0000-0000AF0B0000}"/>
    <cellStyle name="Normal 2 4 2 2 2 3" xfId="7297" xr:uid="{00000000-0005-0000-0000-0000B00B0000}"/>
    <cellStyle name="Normal 2 4 2 2 3" xfId="5354" xr:uid="{00000000-0005-0000-0000-0000B10B0000}"/>
    <cellStyle name="Normal 2 4 2 2 3 2" xfId="8907" xr:uid="{00000000-0005-0000-0000-0000B20B0000}"/>
    <cellStyle name="Normal 2 4 2 2 4" xfId="6290" xr:uid="{00000000-0005-0000-0000-0000B30B0000}"/>
    <cellStyle name="Normal 2 4 2 3" xfId="2893" xr:uid="{00000000-0005-0000-0000-0000B40B0000}"/>
    <cellStyle name="Normal 2 4 2 3 2" xfId="5356" xr:uid="{00000000-0005-0000-0000-0000B50B0000}"/>
    <cellStyle name="Normal 2 4 2 3 2 2" xfId="8909" xr:uid="{00000000-0005-0000-0000-0000B60B0000}"/>
    <cellStyle name="Normal 2 4 2 3 3" xfId="7304" xr:uid="{00000000-0005-0000-0000-0000B70B0000}"/>
    <cellStyle name="Normal 2 4 2 4" xfId="5353" xr:uid="{00000000-0005-0000-0000-0000B80B0000}"/>
    <cellStyle name="Normal 2 4 2 4 2" xfId="8906" xr:uid="{00000000-0005-0000-0000-0000B90B0000}"/>
    <cellStyle name="Normal 2 4 2 5" xfId="6289" xr:uid="{00000000-0005-0000-0000-0000BA0B0000}"/>
    <cellStyle name="Normal 2 4 3" xfId="151" xr:uid="{00000000-0005-0000-0000-0000BB0B0000}"/>
    <cellStyle name="Normal 2 4 3 2" xfId="152" xr:uid="{00000000-0005-0000-0000-0000BC0B0000}"/>
    <cellStyle name="Normal 2 4 3 2 2" xfId="2885" xr:uid="{00000000-0005-0000-0000-0000BD0B0000}"/>
    <cellStyle name="Normal 2 4 3 2 2 2" xfId="5359" xr:uid="{00000000-0005-0000-0000-0000BE0B0000}"/>
    <cellStyle name="Normal 2 4 3 2 2 2 2" xfId="8912" xr:uid="{00000000-0005-0000-0000-0000BF0B0000}"/>
    <cellStyle name="Normal 2 4 3 2 2 3" xfId="7296" xr:uid="{00000000-0005-0000-0000-0000C00B0000}"/>
    <cellStyle name="Normal 2 4 3 2 3" xfId="5358" xr:uid="{00000000-0005-0000-0000-0000C10B0000}"/>
    <cellStyle name="Normal 2 4 3 2 3 2" xfId="8911" xr:uid="{00000000-0005-0000-0000-0000C20B0000}"/>
    <cellStyle name="Normal 2 4 3 2 4" xfId="6292" xr:uid="{00000000-0005-0000-0000-0000C30B0000}"/>
    <cellStyle name="Normal 2 4 3 3" xfId="2906" xr:uid="{00000000-0005-0000-0000-0000C40B0000}"/>
    <cellStyle name="Normal 2 4 3 3 2" xfId="5360" xr:uid="{00000000-0005-0000-0000-0000C50B0000}"/>
    <cellStyle name="Normal 2 4 3 3 2 2" xfId="8913" xr:uid="{00000000-0005-0000-0000-0000C60B0000}"/>
    <cellStyle name="Normal 2 4 3 3 3" xfId="7317" xr:uid="{00000000-0005-0000-0000-0000C70B0000}"/>
    <cellStyle name="Normal 2 4 3 4" xfId="5357" xr:uid="{00000000-0005-0000-0000-0000C80B0000}"/>
    <cellStyle name="Normal 2 4 3 4 2" xfId="8910" xr:uid="{00000000-0005-0000-0000-0000C90B0000}"/>
    <cellStyle name="Normal 2 4 3 5" xfId="6291" xr:uid="{00000000-0005-0000-0000-0000CA0B0000}"/>
    <cellStyle name="Normal 2 4 4" xfId="153" xr:uid="{00000000-0005-0000-0000-0000CB0B0000}"/>
    <cellStyle name="Normal 2 4 4 2" xfId="154" xr:uid="{00000000-0005-0000-0000-0000CC0B0000}"/>
    <cellStyle name="Normal 2 4 4 2 2" xfId="3044" xr:uid="{00000000-0005-0000-0000-0000CD0B0000}"/>
    <cellStyle name="Normal 2 4 4 2 2 2" xfId="5363" xr:uid="{00000000-0005-0000-0000-0000CE0B0000}"/>
    <cellStyle name="Normal 2 4 4 2 2 2 2" xfId="8916" xr:uid="{00000000-0005-0000-0000-0000CF0B0000}"/>
    <cellStyle name="Normal 2 4 4 2 2 3" xfId="7455" xr:uid="{00000000-0005-0000-0000-0000D00B0000}"/>
    <cellStyle name="Normal 2 4 4 2 3" xfId="5362" xr:uid="{00000000-0005-0000-0000-0000D10B0000}"/>
    <cellStyle name="Normal 2 4 4 2 3 2" xfId="8915" xr:uid="{00000000-0005-0000-0000-0000D20B0000}"/>
    <cellStyle name="Normal 2 4 4 2 4" xfId="6294" xr:uid="{00000000-0005-0000-0000-0000D30B0000}"/>
    <cellStyle name="Normal 2 4 4 3" xfId="2998" xr:uid="{00000000-0005-0000-0000-0000D40B0000}"/>
    <cellStyle name="Normal 2 4 4 3 2" xfId="5364" xr:uid="{00000000-0005-0000-0000-0000D50B0000}"/>
    <cellStyle name="Normal 2 4 4 3 2 2" xfId="8917" xr:uid="{00000000-0005-0000-0000-0000D60B0000}"/>
    <cellStyle name="Normal 2 4 4 3 3" xfId="7409" xr:uid="{00000000-0005-0000-0000-0000D70B0000}"/>
    <cellStyle name="Normal 2 4 4 4" xfId="5361" xr:uid="{00000000-0005-0000-0000-0000D80B0000}"/>
    <cellStyle name="Normal 2 4 4 4 2" xfId="8914" xr:uid="{00000000-0005-0000-0000-0000D90B0000}"/>
    <cellStyle name="Normal 2 4 4 5" xfId="6293" xr:uid="{00000000-0005-0000-0000-0000DA0B0000}"/>
    <cellStyle name="Normal 2 4 5" xfId="155" xr:uid="{00000000-0005-0000-0000-0000DB0B0000}"/>
    <cellStyle name="Normal 2 4 5 2" xfId="3032" xr:uid="{00000000-0005-0000-0000-0000DC0B0000}"/>
    <cellStyle name="Normal 2 4 5 2 2" xfId="5366" xr:uid="{00000000-0005-0000-0000-0000DD0B0000}"/>
    <cellStyle name="Normal 2 4 5 2 2 2" xfId="8919" xr:uid="{00000000-0005-0000-0000-0000DE0B0000}"/>
    <cellStyle name="Normal 2 4 5 2 3" xfId="7443" xr:uid="{00000000-0005-0000-0000-0000DF0B0000}"/>
    <cellStyle name="Normal 2 4 5 3" xfId="5365" xr:uid="{00000000-0005-0000-0000-0000E00B0000}"/>
    <cellStyle name="Normal 2 4 5 3 2" xfId="8918" xr:uid="{00000000-0005-0000-0000-0000E10B0000}"/>
    <cellStyle name="Normal 2 4 5 4" xfId="6295" xr:uid="{00000000-0005-0000-0000-0000E20B0000}"/>
    <cellStyle name="Normal 2 4 6" xfId="156" xr:uid="{00000000-0005-0000-0000-0000E30B0000}"/>
    <cellStyle name="Normal 2 4 6 2" xfId="2976" xr:uid="{00000000-0005-0000-0000-0000E40B0000}"/>
    <cellStyle name="Normal 2 4 6 2 2" xfId="5368" xr:uid="{00000000-0005-0000-0000-0000E50B0000}"/>
    <cellStyle name="Normal 2 4 6 2 2 2" xfId="8921" xr:uid="{00000000-0005-0000-0000-0000E60B0000}"/>
    <cellStyle name="Normal 2 4 6 2 3" xfId="7387" xr:uid="{00000000-0005-0000-0000-0000E70B0000}"/>
    <cellStyle name="Normal 2 4 6 3" xfId="5367" xr:uid="{00000000-0005-0000-0000-0000E80B0000}"/>
    <cellStyle name="Normal 2 4 6 3 2" xfId="8920" xr:uid="{00000000-0005-0000-0000-0000E90B0000}"/>
    <cellStyle name="Normal 2 4 6 4" xfId="6296" xr:uid="{00000000-0005-0000-0000-0000EA0B0000}"/>
    <cellStyle name="Normal 2 4 7" xfId="3105" xr:uid="{00000000-0005-0000-0000-0000EB0B0000}"/>
    <cellStyle name="Normal 2 5" xfId="157" xr:uid="{00000000-0005-0000-0000-0000EC0B0000}"/>
    <cellStyle name="Normal 2 5 2" xfId="158" xr:uid="{00000000-0005-0000-0000-0000ED0B0000}"/>
    <cellStyle name="Normal 2 5 2 2" xfId="111" xr:uid="{00000000-0005-0000-0000-0000EE0B0000}"/>
    <cellStyle name="Normal 2 5 2 2 2" xfId="2875" xr:uid="{00000000-0005-0000-0000-0000EF0B0000}"/>
    <cellStyle name="Normal 2 5 2 2 2 2" xfId="5372" xr:uid="{00000000-0005-0000-0000-0000F00B0000}"/>
    <cellStyle name="Normal 2 5 2 2 2 2 2" xfId="8925" xr:uid="{00000000-0005-0000-0000-0000F10B0000}"/>
    <cellStyle name="Normal 2 5 2 2 2 3" xfId="7286" xr:uid="{00000000-0005-0000-0000-0000F20B0000}"/>
    <cellStyle name="Normal 2 5 2 2 3" xfId="5371" xr:uid="{00000000-0005-0000-0000-0000F30B0000}"/>
    <cellStyle name="Normal 2 5 2 2 3 2" xfId="8924" xr:uid="{00000000-0005-0000-0000-0000F40B0000}"/>
    <cellStyle name="Normal 2 5 2 2 4" xfId="6255" xr:uid="{00000000-0005-0000-0000-0000F50B0000}"/>
    <cellStyle name="Normal 2 5 2 3" xfId="1100" xr:uid="{00000000-0005-0000-0000-0000F60B0000}"/>
    <cellStyle name="Normal 2 5 2 3 2" xfId="4207" xr:uid="{00000000-0005-0000-0000-0000F70B0000}"/>
    <cellStyle name="Normal 2 5 2 3 3" xfId="3278" xr:uid="{00000000-0005-0000-0000-0000F80B0000}"/>
    <cellStyle name="Normal 2 5 2 4" xfId="3009" xr:uid="{00000000-0005-0000-0000-0000F90B0000}"/>
    <cellStyle name="Normal 2 5 2 4 2" xfId="5373" xr:uid="{00000000-0005-0000-0000-0000FA0B0000}"/>
    <cellStyle name="Normal 2 5 2 4 2 2" xfId="8926" xr:uid="{00000000-0005-0000-0000-0000FB0B0000}"/>
    <cellStyle name="Normal 2 5 2 4 3" xfId="7420" xr:uid="{00000000-0005-0000-0000-0000FC0B0000}"/>
    <cellStyle name="Normal 2 5 2 5" xfId="5370" xr:uid="{00000000-0005-0000-0000-0000FD0B0000}"/>
    <cellStyle name="Normal 2 5 2 5 2" xfId="8923" xr:uid="{00000000-0005-0000-0000-0000FE0B0000}"/>
    <cellStyle name="Normal 2 5 2 6" xfId="6298" xr:uid="{00000000-0005-0000-0000-0000FF0B0000}"/>
    <cellStyle name="Normal 2 5 3" xfId="159" xr:uid="{00000000-0005-0000-0000-0000000C0000}"/>
    <cellStyle name="Normal 2 5 3 2" xfId="2890" xr:uid="{00000000-0005-0000-0000-0000010C0000}"/>
    <cellStyle name="Normal 2 5 3 2 2" xfId="5375" xr:uid="{00000000-0005-0000-0000-0000020C0000}"/>
    <cellStyle name="Normal 2 5 3 2 2 2" xfId="8928" xr:uid="{00000000-0005-0000-0000-0000030C0000}"/>
    <cellStyle name="Normal 2 5 3 2 3" xfId="7301" xr:uid="{00000000-0005-0000-0000-0000040C0000}"/>
    <cellStyle name="Normal 2 5 3 3" xfId="5374" xr:uid="{00000000-0005-0000-0000-0000050C0000}"/>
    <cellStyle name="Normal 2 5 3 3 2" xfId="8927" xr:uid="{00000000-0005-0000-0000-0000060C0000}"/>
    <cellStyle name="Normal 2 5 3 4" xfId="6299" xr:uid="{00000000-0005-0000-0000-0000070C0000}"/>
    <cellStyle name="Normal 2 5 4" xfId="1099" xr:uid="{00000000-0005-0000-0000-0000080C0000}"/>
    <cellStyle name="Normal 2 5 4 2" xfId="4206" xr:uid="{00000000-0005-0000-0000-0000090C0000}"/>
    <cellStyle name="Normal 2 5 4 3" xfId="3277" xr:uid="{00000000-0005-0000-0000-00000A0C0000}"/>
    <cellStyle name="Normal 2 5 5" xfId="2771" xr:uid="{00000000-0005-0000-0000-00000B0C0000}"/>
    <cellStyle name="Normal 2 5 5 2" xfId="5376" xr:uid="{00000000-0005-0000-0000-00000C0C0000}"/>
    <cellStyle name="Normal 2 5 5 2 2" xfId="8929" xr:uid="{00000000-0005-0000-0000-00000D0C0000}"/>
    <cellStyle name="Normal 2 5 5 3" xfId="7183" xr:uid="{00000000-0005-0000-0000-00000E0C0000}"/>
    <cellStyle name="Normal 2 5 6" xfId="5369" xr:uid="{00000000-0005-0000-0000-00000F0C0000}"/>
    <cellStyle name="Normal 2 5 6 2" xfId="8922" xr:uid="{00000000-0005-0000-0000-0000100C0000}"/>
    <cellStyle name="Normal 2 5 7" xfId="6297" xr:uid="{00000000-0005-0000-0000-0000110C0000}"/>
    <cellStyle name="Normal 2 6" xfId="160" xr:uid="{00000000-0005-0000-0000-0000120C0000}"/>
    <cellStyle name="Normal 2 6 2" xfId="161" xr:uid="{00000000-0005-0000-0000-0000130C0000}"/>
    <cellStyle name="Normal 2 6 2 2" xfId="3038" xr:uid="{00000000-0005-0000-0000-0000140C0000}"/>
    <cellStyle name="Normal 2 6 2 2 2" xfId="5379" xr:uid="{00000000-0005-0000-0000-0000150C0000}"/>
    <cellStyle name="Normal 2 6 2 2 2 2" xfId="8932" xr:uid="{00000000-0005-0000-0000-0000160C0000}"/>
    <cellStyle name="Normal 2 6 2 2 3" xfId="7449" xr:uid="{00000000-0005-0000-0000-0000170C0000}"/>
    <cellStyle name="Normal 2 6 2 3" xfId="5378" xr:uid="{00000000-0005-0000-0000-0000180C0000}"/>
    <cellStyle name="Normal 2 6 2 3 2" xfId="8931" xr:uid="{00000000-0005-0000-0000-0000190C0000}"/>
    <cellStyle name="Normal 2 6 2 4" xfId="6301" xr:uid="{00000000-0005-0000-0000-00001A0C0000}"/>
    <cellStyle name="Normal 2 6 3" xfId="1101" xr:uid="{00000000-0005-0000-0000-00001B0C0000}"/>
    <cellStyle name="Normal 2 6 3 2" xfId="4208" xr:uid="{00000000-0005-0000-0000-00001C0C0000}"/>
    <cellStyle name="Normal 2 6 3 3" xfId="3279" xr:uid="{00000000-0005-0000-0000-00001D0C0000}"/>
    <cellStyle name="Normal 2 6 4" xfId="2822" xr:uid="{00000000-0005-0000-0000-00001E0C0000}"/>
    <cellStyle name="Normal 2 6 4 2" xfId="5380" xr:uid="{00000000-0005-0000-0000-00001F0C0000}"/>
    <cellStyle name="Normal 2 6 4 2 2" xfId="8933" xr:uid="{00000000-0005-0000-0000-0000200C0000}"/>
    <cellStyle name="Normal 2 6 4 3" xfId="7233" xr:uid="{00000000-0005-0000-0000-0000210C0000}"/>
    <cellStyle name="Normal 2 6 5" xfId="5377" xr:uid="{00000000-0005-0000-0000-0000220C0000}"/>
    <cellStyle name="Normal 2 6 5 2" xfId="8930" xr:uid="{00000000-0005-0000-0000-0000230C0000}"/>
    <cellStyle name="Normal 2 6 6" xfId="6300" xr:uid="{00000000-0005-0000-0000-0000240C0000}"/>
    <cellStyle name="Normal 2 7" xfId="162" xr:uid="{00000000-0005-0000-0000-0000250C0000}"/>
    <cellStyle name="Normal 2 7 2" xfId="190" xr:uid="{00000000-0005-0000-0000-0000260C0000}"/>
    <cellStyle name="Normal 2 7 2 2" xfId="3020" xr:uid="{00000000-0005-0000-0000-0000270C0000}"/>
    <cellStyle name="Normal 2 7 2 2 2" xfId="5383" xr:uid="{00000000-0005-0000-0000-0000280C0000}"/>
    <cellStyle name="Normal 2 7 2 2 2 2" xfId="8936" xr:uid="{00000000-0005-0000-0000-0000290C0000}"/>
    <cellStyle name="Normal 2 7 2 2 3" xfId="7431" xr:uid="{00000000-0005-0000-0000-00002A0C0000}"/>
    <cellStyle name="Normal 2 7 2 3" xfId="5382" xr:uid="{00000000-0005-0000-0000-00002B0C0000}"/>
    <cellStyle name="Normal 2 7 2 3 2" xfId="8935" xr:uid="{00000000-0005-0000-0000-00002C0C0000}"/>
    <cellStyle name="Normal 2 7 2 4" xfId="6324" xr:uid="{00000000-0005-0000-0000-00002D0C0000}"/>
    <cellStyle name="Normal 2 7 3" xfId="1102" xr:uid="{00000000-0005-0000-0000-00002E0C0000}"/>
    <cellStyle name="Normal 2 7 3 2" xfId="4209" xr:uid="{00000000-0005-0000-0000-00002F0C0000}"/>
    <cellStyle name="Normal 2 7 3 3" xfId="3280" xr:uid="{00000000-0005-0000-0000-0000300C0000}"/>
    <cellStyle name="Normal 2 7 4" xfId="2872" xr:uid="{00000000-0005-0000-0000-0000310C0000}"/>
    <cellStyle name="Normal 2 7 4 2" xfId="5384" xr:uid="{00000000-0005-0000-0000-0000320C0000}"/>
    <cellStyle name="Normal 2 7 4 2 2" xfId="8937" xr:uid="{00000000-0005-0000-0000-0000330C0000}"/>
    <cellStyle name="Normal 2 7 4 3" xfId="7283" xr:uid="{00000000-0005-0000-0000-0000340C0000}"/>
    <cellStyle name="Normal 2 7 5" xfId="5381" xr:uid="{00000000-0005-0000-0000-0000350C0000}"/>
    <cellStyle name="Normal 2 7 5 2" xfId="8934" xr:uid="{00000000-0005-0000-0000-0000360C0000}"/>
    <cellStyle name="Normal 2 7 6" xfId="6302" xr:uid="{00000000-0005-0000-0000-0000370C0000}"/>
    <cellStyle name="Normal 2 8" xfId="163" xr:uid="{00000000-0005-0000-0000-0000380C0000}"/>
    <cellStyle name="Normal 2 8 2" xfId="192" xr:uid="{00000000-0005-0000-0000-0000390C0000}"/>
    <cellStyle name="Normal 2 8 2 2" xfId="3028" xr:uid="{00000000-0005-0000-0000-00003A0C0000}"/>
    <cellStyle name="Normal 2 8 2 2 2" xfId="5386" xr:uid="{00000000-0005-0000-0000-00003B0C0000}"/>
    <cellStyle name="Normal 2 8 2 2 2 2" xfId="8939" xr:uid="{00000000-0005-0000-0000-00003C0C0000}"/>
    <cellStyle name="Normal 2 8 2 2 3" xfId="7439" xr:uid="{00000000-0005-0000-0000-00003D0C0000}"/>
    <cellStyle name="Normal 2 8 2 3" xfId="5385" xr:uid="{00000000-0005-0000-0000-00003E0C0000}"/>
    <cellStyle name="Normal 2 8 2 3 2" xfId="8938" xr:uid="{00000000-0005-0000-0000-00003F0C0000}"/>
    <cellStyle name="Normal 2 8 2 4" xfId="6326" xr:uid="{00000000-0005-0000-0000-0000400C0000}"/>
    <cellStyle name="Normal 2 8 3" xfId="4084" xr:uid="{00000000-0005-0000-0000-0000410C0000}"/>
    <cellStyle name="Normal 2 8 4" xfId="3155" xr:uid="{00000000-0005-0000-0000-0000420C0000}"/>
    <cellStyle name="Normal 2 9" xfId="189" xr:uid="{00000000-0005-0000-0000-0000430C0000}"/>
    <cellStyle name="Normal 2 9 2" xfId="1103" xr:uid="{00000000-0005-0000-0000-0000440C0000}"/>
    <cellStyle name="Normal 2 9 2 2" xfId="4210" xr:uid="{00000000-0005-0000-0000-0000450C0000}"/>
    <cellStyle name="Normal 2 9 2 3" xfId="3281" xr:uid="{00000000-0005-0000-0000-0000460C0000}"/>
    <cellStyle name="Normal 2 9 3" xfId="2898" xr:uid="{00000000-0005-0000-0000-0000470C0000}"/>
    <cellStyle name="Normal 2 9 3 2" xfId="5388" xr:uid="{00000000-0005-0000-0000-0000480C0000}"/>
    <cellStyle name="Normal 2 9 3 2 2" xfId="8941" xr:uid="{00000000-0005-0000-0000-0000490C0000}"/>
    <cellStyle name="Normal 2 9 3 3" xfId="7309" xr:uid="{00000000-0005-0000-0000-00004A0C0000}"/>
    <cellStyle name="Normal 2 9 4" xfId="5387" xr:uid="{00000000-0005-0000-0000-00004B0C0000}"/>
    <cellStyle name="Normal 2 9 4 2" xfId="8940" xr:uid="{00000000-0005-0000-0000-00004C0C0000}"/>
    <cellStyle name="Normal 2 9 5" xfId="6323" xr:uid="{00000000-0005-0000-0000-00004D0C0000}"/>
    <cellStyle name="Normal 20" xfId="191" xr:uid="{00000000-0005-0000-0000-00004E0C0000}"/>
    <cellStyle name="Normal 20 2" xfId="1104" xr:uid="{00000000-0005-0000-0000-00004F0C0000}"/>
    <cellStyle name="Normal 20 2 2" xfId="2233" xr:uid="{00000000-0005-0000-0000-0000500C0000}"/>
    <cellStyle name="Normal 20 2 2 2" xfId="4211" xr:uid="{00000000-0005-0000-0000-0000510C0000}"/>
    <cellStyle name="Normal 20 2 2 3" xfId="3282" xr:uid="{00000000-0005-0000-0000-0000520C0000}"/>
    <cellStyle name="Normal 20 2 3" xfId="3008" xr:uid="{00000000-0005-0000-0000-0000530C0000}"/>
    <cellStyle name="Normal 20 2 3 2" xfId="5390" xr:uid="{00000000-0005-0000-0000-0000540C0000}"/>
    <cellStyle name="Normal 20 2 3 2 2" xfId="8943" xr:uid="{00000000-0005-0000-0000-0000550C0000}"/>
    <cellStyle name="Normal 20 2 3 3" xfId="7419" xr:uid="{00000000-0005-0000-0000-0000560C0000}"/>
    <cellStyle name="Normal 20 3" xfId="2234" xr:uid="{00000000-0005-0000-0000-0000570C0000}"/>
    <cellStyle name="Normal 20 3 2" xfId="4081" xr:uid="{00000000-0005-0000-0000-0000580C0000}"/>
    <cellStyle name="Normal 20 3 3" xfId="3152" xr:uid="{00000000-0005-0000-0000-0000590C0000}"/>
    <cellStyle name="Normal 20 4" xfId="2770" xr:uid="{00000000-0005-0000-0000-00005A0C0000}"/>
    <cellStyle name="Normal 20 4 2" xfId="5391" xr:uid="{00000000-0005-0000-0000-00005B0C0000}"/>
    <cellStyle name="Normal 20 4 2 2" xfId="8944" xr:uid="{00000000-0005-0000-0000-00005C0C0000}"/>
    <cellStyle name="Normal 20 4 3" xfId="7182" xr:uid="{00000000-0005-0000-0000-00005D0C0000}"/>
    <cellStyle name="Normal 20 5" xfId="5389" xr:uid="{00000000-0005-0000-0000-00005E0C0000}"/>
    <cellStyle name="Normal 20 5 2" xfId="8942" xr:uid="{00000000-0005-0000-0000-00005F0C0000}"/>
    <cellStyle name="Normal 20 6" xfId="6325" xr:uid="{00000000-0005-0000-0000-0000600C0000}"/>
    <cellStyle name="Normal 200" xfId="1105" xr:uid="{00000000-0005-0000-0000-0000610C0000}"/>
    <cellStyle name="Normal 201" xfId="1106" xr:uid="{00000000-0005-0000-0000-0000620C0000}"/>
    <cellStyle name="Normal 202" xfId="29" xr:uid="{00000000-0005-0000-0000-0000630C0000}"/>
    <cellStyle name="Normal 203" xfId="1107" xr:uid="{00000000-0005-0000-0000-0000640C0000}"/>
    <cellStyle name="Normal 204" xfId="1108" xr:uid="{00000000-0005-0000-0000-0000650C0000}"/>
    <cellStyle name="Normal 205" xfId="1109" xr:uid="{00000000-0005-0000-0000-0000660C0000}"/>
    <cellStyle name="Normal 206" xfId="1110" xr:uid="{00000000-0005-0000-0000-0000670C0000}"/>
    <cellStyle name="Normal 206 2" xfId="3087" xr:uid="{00000000-0005-0000-0000-0000680C0000}"/>
    <cellStyle name="Normal 206 2 2" xfId="5393" xr:uid="{00000000-0005-0000-0000-0000690C0000}"/>
    <cellStyle name="Normal 206 2 2 2" xfId="8946" xr:uid="{00000000-0005-0000-0000-00006A0C0000}"/>
    <cellStyle name="Normal 206 2 3" xfId="7498" xr:uid="{00000000-0005-0000-0000-00006B0C0000}"/>
    <cellStyle name="Normal 206 3" xfId="5392" xr:uid="{00000000-0005-0000-0000-00006C0C0000}"/>
    <cellStyle name="Normal 206 3 2" xfId="8945" xr:uid="{00000000-0005-0000-0000-00006D0C0000}"/>
    <cellStyle name="Normal 206 4" xfId="6392" xr:uid="{00000000-0005-0000-0000-00006E0C0000}"/>
    <cellStyle name="Normal 207" xfId="1111" xr:uid="{00000000-0005-0000-0000-00006F0C0000}"/>
    <cellStyle name="Normal 207 2" xfId="4212" xr:uid="{00000000-0005-0000-0000-0000700C0000}"/>
    <cellStyle name="Normal 207 3" xfId="3283" xr:uid="{00000000-0005-0000-0000-0000710C0000}"/>
    <cellStyle name="Normal 208" xfId="1112" xr:uid="{00000000-0005-0000-0000-0000720C0000}"/>
    <cellStyle name="Normal 208 2" xfId="4213" xr:uid="{00000000-0005-0000-0000-0000730C0000}"/>
    <cellStyle name="Normal 208 3" xfId="3284" xr:uid="{00000000-0005-0000-0000-0000740C0000}"/>
    <cellStyle name="Normal 209" xfId="1113" xr:uid="{00000000-0005-0000-0000-0000750C0000}"/>
    <cellStyle name="Normal 209 2" xfId="4214" xr:uid="{00000000-0005-0000-0000-0000760C0000}"/>
    <cellStyle name="Normal 209 3" xfId="3285" xr:uid="{00000000-0005-0000-0000-0000770C0000}"/>
    <cellStyle name="Normal 21" xfId="202" xr:uid="{00000000-0005-0000-0000-0000780C0000}"/>
    <cellStyle name="Normal 21 2" xfId="1114" xr:uid="{00000000-0005-0000-0000-0000790C0000}"/>
    <cellStyle name="Normal 21 2 2" xfId="2235" xr:uid="{00000000-0005-0000-0000-00007A0C0000}"/>
    <cellStyle name="Normal 21 2 2 2" xfId="4215" xr:uid="{00000000-0005-0000-0000-00007B0C0000}"/>
    <cellStyle name="Normal 21 2 2 3" xfId="3286" xr:uid="{00000000-0005-0000-0000-00007C0C0000}"/>
    <cellStyle name="Normal 21 2 3" xfId="2887" xr:uid="{00000000-0005-0000-0000-00007D0C0000}"/>
    <cellStyle name="Normal 21 2 3 2" xfId="5394" xr:uid="{00000000-0005-0000-0000-00007E0C0000}"/>
    <cellStyle name="Normal 21 2 3 2 2" xfId="8947" xr:uid="{00000000-0005-0000-0000-00007F0C0000}"/>
    <cellStyle name="Normal 21 2 3 3" xfId="7298" xr:uid="{00000000-0005-0000-0000-0000800C0000}"/>
    <cellStyle name="Normal 21 3" xfId="2236" xr:uid="{00000000-0005-0000-0000-0000810C0000}"/>
    <cellStyle name="Normal 21 3 2" xfId="4090" xr:uid="{00000000-0005-0000-0000-0000820C0000}"/>
    <cellStyle name="Normal 21 3 3" xfId="3161" xr:uid="{00000000-0005-0000-0000-0000830C0000}"/>
    <cellStyle name="Normal 210" xfId="203" xr:uid="{00000000-0005-0000-0000-0000840C0000}"/>
    <cellStyle name="Normal 210 2" xfId="3036" xr:uid="{00000000-0005-0000-0000-0000850C0000}"/>
    <cellStyle name="Normal 210 2 2" xfId="5396" xr:uid="{00000000-0005-0000-0000-0000860C0000}"/>
    <cellStyle name="Normal 210 2 2 2" xfId="8949" xr:uid="{00000000-0005-0000-0000-0000870C0000}"/>
    <cellStyle name="Normal 210 2 3" xfId="7447" xr:uid="{00000000-0005-0000-0000-0000880C0000}"/>
    <cellStyle name="Normal 210 3" xfId="5395" xr:uid="{00000000-0005-0000-0000-0000890C0000}"/>
    <cellStyle name="Normal 210 3 2" xfId="8948" xr:uid="{00000000-0005-0000-0000-00008A0C0000}"/>
    <cellStyle name="Normal 210 4" xfId="6333" xr:uid="{00000000-0005-0000-0000-00008B0C0000}"/>
    <cellStyle name="Normal 211" xfId="2077" xr:uid="{00000000-0005-0000-0000-00008C0C0000}"/>
    <cellStyle name="Normal 211 2" xfId="4868" xr:uid="{00000000-0005-0000-0000-00008D0C0000}"/>
    <cellStyle name="Normal 211 3" xfId="4051" xr:uid="{00000000-0005-0000-0000-00008E0C0000}"/>
    <cellStyle name="Normal 211 4" xfId="3093" xr:uid="{00000000-0005-0000-0000-00008F0C0000}"/>
    <cellStyle name="Normal 211 5" xfId="5397" xr:uid="{00000000-0005-0000-0000-0000900C0000}"/>
    <cellStyle name="Normal 211 5 2" xfId="8950" xr:uid="{00000000-0005-0000-0000-0000910C0000}"/>
    <cellStyle name="Normal 211 6" xfId="6685" xr:uid="{00000000-0005-0000-0000-0000920C0000}"/>
    <cellStyle name="Normal 212" xfId="2080" xr:uid="{00000000-0005-0000-0000-0000930C0000}"/>
    <cellStyle name="Normal 212 2" xfId="5398" xr:uid="{00000000-0005-0000-0000-0000940C0000}"/>
    <cellStyle name="Normal 212 2 2" xfId="8951" xr:uid="{00000000-0005-0000-0000-0000950C0000}"/>
    <cellStyle name="Normal 212 3" xfId="6686" xr:uid="{00000000-0005-0000-0000-0000960C0000}"/>
    <cellStyle name="Normal 213" xfId="2587" xr:uid="{00000000-0005-0000-0000-0000970C0000}"/>
    <cellStyle name="Normal 213 2" xfId="5399" xr:uid="{00000000-0005-0000-0000-0000980C0000}"/>
    <cellStyle name="Normal 213 2 2" xfId="8952" xr:uid="{00000000-0005-0000-0000-0000990C0000}"/>
    <cellStyle name="Normal 213 3" xfId="7003" xr:uid="{00000000-0005-0000-0000-00009A0C0000}"/>
    <cellStyle name="Normal 214" xfId="4869" xr:uid="{00000000-0005-0000-0000-00009B0C0000}"/>
    <cellStyle name="Normal 214 2" xfId="5400" xr:uid="{00000000-0005-0000-0000-00009C0C0000}"/>
    <cellStyle name="Normal 214 2 2" xfId="8953" xr:uid="{00000000-0005-0000-0000-00009D0C0000}"/>
    <cellStyle name="Normal 214 3" xfId="8498" xr:uid="{00000000-0005-0000-0000-00009E0C0000}"/>
    <cellStyle name="Normal 215" xfId="9468" xr:uid="{4BC3F2FB-5635-4214-8CAC-5BD9E392FC78}"/>
    <cellStyle name="Normal 216" xfId="9470" xr:uid="{73AF0ECC-70ED-4445-A968-0DA6586067B4}"/>
    <cellStyle name="Normal 217" xfId="9471" xr:uid="{63350462-772B-47CD-9044-7C82C1C44BFE}"/>
    <cellStyle name="Normal 22" xfId="1115" xr:uid="{00000000-0005-0000-0000-00009F0C0000}"/>
    <cellStyle name="Normal 22 2" xfId="1116" xr:uid="{00000000-0005-0000-0000-0000A00C0000}"/>
    <cellStyle name="Normal 22 2 2" xfId="4217" xr:uid="{00000000-0005-0000-0000-0000A10C0000}"/>
    <cellStyle name="Normal 22 2 3" xfId="3288" xr:uid="{00000000-0005-0000-0000-0000A20C0000}"/>
    <cellStyle name="Normal 22 3" xfId="3120" xr:uid="{00000000-0005-0000-0000-0000A30C0000}"/>
    <cellStyle name="Normal 22 3 2" xfId="5401" xr:uid="{00000000-0005-0000-0000-0000A40C0000}"/>
    <cellStyle name="Normal 22 3 2 2" xfId="8954" xr:uid="{00000000-0005-0000-0000-0000A50C0000}"/>
    <cellStyle name="Normal 22 3 3" xfId="7515" xr:uid="{00000000-0005-0000-0000-0000A60C0000}"/>
    <cellStyle name="Normal 22 4" xfId="4216" xr:uid="{00000000-0005-0000-0000-0000A70C0000}"/>
    <cellStyle name="Normal 22 5" xfId="3287" xr:uid="{00000000-0005-0000-0000-0000A80C0000}"/>
    <cellStyle name="Normal 23" xfId="1117" xr:uid="{00000000-0005-0000-0000-0000A90C0000}"/>
    <cellStyle name="Normal 23 2" xfId="4218" xr:uid="{00000000-0005-0000-0000-0000AA0C0000}"/>
    <cellStyle name="Normal 23 3" xfId="3289" xr:uid="{00000000-0005-0000-0000-0000AB0C0000}"/>
    <cellStyle name="Normal 24" xfId="1118" xr:uid="{00000000-0005-0000-0000-0000AC0C0000}"/>
    <cellStyle name="Normal 24 2" xfId="4219" xr:uid="{00000000-0005-0000-0000-0000AD0C0000}"/>
    <cellStyle name="Normal 24 3" xfId="3290" xr:uid="{00000000-0005-0000-0000-0000AE0C0000}"/>
    <cellStyle name="Normal 25" xfId="1119" xr:uid="{00000000-0005-0000-0000-0000AF0C0000}"/>
    <cellStyle name="Normal 25 2" xfId="1120" xr:uid="{00000000-0005-0000-0000-0000B00C0000}"/>
    <cellStyle name="Normal 25 2 2" xfId="4221" xr:uid="{00000000-0005-0000-0000-0000B10C0000}"/>
    <cellStyle name="Normal 25 2 3" xfId="3292" xr:uid="{00000000-0005-0000-0000-0000B20C0000}"/>
    <cellStyle name="Normal 25 3" xfId="4220" xr:uid="{00000000-0005-0000-0000-0000B30C0000}"/>
    <cellStyle name="Normal 25 4" xfId="3291" xr:uid="{00000000-0005-0000-0000-0000B40C0000}"/>
    <cellStyle name="Normal 26" xfId="1121" xr:uid="{00000000-0005-0000-0000-0000B50C0000}"/>
    <cellStyle name="Normal 26 2" xfId="1122" xr:uid="{00000000-0005-0000-0000-0000B60C0000}"/>
    <cellStyle name="Normal 26 2 2" xfId="4223" xr:uid="{00000000-0005-0000-0000-0000B70C0000}"/>
    <cellStyle name="Normal 26 2 3" xfId="3294" xr:uid="{00000000-0005-0000-0000-0000B80C0000}"/>
    <cellStyle name="Normal 26 3" xfId="4222" xr:uid="{00000000-0005-0000-0000-0000B90C0000}"/>
    <cellStyle name="Normal 26 4" xfId="3293" xr:uid="{00000000-0005-0000-0000-0000BA0C0000}"/>
    <cellStyle name="Normal 27" xfId="1123" xr:uid="{00000000-0005-0000-0000-0000BB0C0000}"/>
    <cellStyle name="Normal 27 2" xfId="4224" xr:uid="{00000000-0005-0000-0000-0000BC0C0000}"/>
    <cellStyle name="Normal 27 3" xfId="3295" xr:uid="{00000000-0005-0000-0000-0000BD0C0000}"/>
    <cellStyle name="Normal 28" xfId="1124" xr:uid="{00000000-0005-0000-0000-0000BE0C0000}"/>
    <cellStyle name="Normal 28 2" xfId="1125" xr:uid="{00000000-0005-0000-0000-0000BF0C0000}"/>
    <cellStyle name="Normal 28 2 2" xfId="4226" xr:uid="{00000000-0005-0000-0000-0000C00C0000}"/>
    <cellStyle name="Normal 28 2 3" xfId="3297" xr:uid="{00000000-0005-0000-0000-0000C10C0000}"/>
    <cellStyle name="Normal 28 3" xfId="4225" xr:uid="{00000000-0005-0000-0000-0000C20C0000}"/>
    <cellStyle name="Normal 28 4" xfId="3296" xr:uid="{00000000-0005-0000-0000-0000C30C0000}"/>
    <cellStyle name="Normal 29" xfId="1126" xr:uid="{00000000-0005-0000-0000-0000C40C0000}"/>
    <cellStyle name="Normal 29 2" xfId="1127" xr:uid="{00000000-0005-0000-0000-0000C50C0000}"/>
    <cellStyle name="Normal 29 2 2" xfId="4228" xr:uid="{00000000-0005-0000-0000-0000C60C0000}"/>
    <cellStyle name="Normal 29 2 3" xfId="3299" xr:uid="{00000000-0005-0000-0000-0000C70C0000}"/>
    <cellStyle name="Normal 29 3" xfId="4227" xr:uid="{00000000-0005-0000-0000-0000C80C0000}"/>
    <cellStyle name="Normal 29 4" xfId="3298" xr:uid="{00000000-0005-0000-0000-0000C90C0000}"/>
    <cellStyle name="Normal 3" xfId="6" xr:uid="{00000000-0005-0000-0000-0000CA0C0000}"/>
    <cellStyle name="Normal 3 10" xfId="1128" xr:uid="{00000000-0005-0000-0000-0000CB0C0000}"/>
    <cellStyle name="Normal 3 10 2" xfId="4229" xr:uid="{00000000-0005-0000-0000-0000CC0C0000}"/>
    <cellStyle name="Normal 3 10 3" xfId="3300" xr:uid="{00000000-0005-0000-0000-0000CD0C0000}"/>
    <cellStyle name="Normal 3 11" xfId="1129" xr:uid="{00000000-0005-0000-0000-0000CE0C0000}"/>
    <cellStyle name="Normal 3 11 2" xfId="4230" xr:uid="{00000000-0005-0000-0000-0000CF0C0000}"/>
    <cellStyle name="Normal 3 11 3" xfId="3301" xr:uid="{00000000-0005-0000-0000-0000D00C0000}"/>
    <cellStyle name="Normal 3 12" xfId="1130" xr:uid="{00000000-0005-0000-0000-0000D10C0000}"/>
    <cellStyle name="Normal 3 12 2" xfId="4231" xr:uid="{00000000-0005-0000-0000-0000D20C0000}"/>
    <cellStyle name="Normal 3 12 3" xfId="3302" xr:uid="{00000000-0005-0000-0000-0000D30C0000}"/>
    <cellStyle name="Normal 3 13" xfId="1131" xr:uid="{00000000-0005-0000-0000-0000D40C0000}"/>
    <cellStyle name="Normal 3 13 2" xfId="4232" xr:uid="{00000000-0005-0000-0000-0000D50C0000}"/>
    <cellStyle name="Normal 3 13 3" xfId="3303" xr:uid="{00000000-0005-0000-0000-0000D60C0000}"/>
    <cellStyle name="Normal 3 14" xfId="1132" xr:uid="{00000000-0005-0000-0000-0000D70C0000}"/>
    <cellStyle name="Normal 3 14 2" xfId="4233" xr:uid="{00000000-0005-0000-0000-0000D80C0000}"/>
    <cellStyle name="Normal 3 14 3" xfId="3304" xr:uid="{00000000-0005-0000-0000-0000D90C0000}"/>
    <cellStyle name="Normal 3 15" xfId="1133" xr:uid="{00000000-0005-0000-0000-0000DA0C0000}"/>
    <cellStyle name="Normal 3 15 2" xfId="4234" xr:uid="{00000000-0005-0000-0000-0000DB0C0000}"/>
    <cellStyle name="Normal 3 15 3" xfId="3305" xr:uid="{00000000-0005-0000-0000-0000DC0C0000}"/>
    <cellStyle name="Normal 3 16" xfId="1134" xr:uid="{00000000-0005-0000-0000-0000DD0C0000}"/>
    <cellStyle name="Normal 3 16 2" xfId="4235" xr:uid="{00000000-0005-0000-0000-0000DE0C0000}"/>
    <cellStyle name="Normal 3 16 3" xfId="3306" xr:uid="{00000000-0005-0000-0000-0000DF0C0000}"/>
    <cellStyle name="Normal 3 17" xfId="1135" xr:uid="{00000000-0005-0000-0000-0000E00C0000}"/>
    <cellStyle name="Normal 3 17 2" xfId="4236" xr:uid="{00000000-0005-0000-0000-0000E10C0000}"/>
    <cellStyle name="Normal 3 17 3" xfId="3307" xr:uid="{00000000-0005-0000-0000-0000E20C0000}"/>
    <cellStyle name="Normal 3 18" xfId="1136" xr:uid="{00000000-0005-0000-0000-0000E30C0000}"/>
    <cellStyle name="Normal 3 18 2" xfId="4237" xr:uid="{00000000-0005-0000-0000-0000E40C0000}"/>
    <cellStyle name="Normal 3 18 3" xfId="3308" xr:uid="{00000000-0005-0000-0000-0000E50C0000}"/>
    <cellStyle name="Normal 3 19" xfId="1137" xr:uid="{00000000-0005-0000-0000-0000E60C0000}"/>
    <cellStyle name="Normal 3 19 2" xfId="4238" xr:uid="{00000000-0005-0000-0000-0000E70C0000}"/>
    <cellStyle name="Normal 3 19 3" xfId="3309" xr:uid="{00000000-0005-0000-0000-0000E80C0000}"/>
    <cellStyle name="Normal 3 2" xfId="30" xr:uid="{00000000-0005-0000-0000-0000E90C0000}"/>
    <cellStyle name="Normal 3 2 2" xfId="164" xr:uid="{00000000-0005-0000-0000-0000EA0C0000}"/>
    <cellStyle name="Normal 3 2 2 2" xfId="165" xr:uid="{00000000-0005-0000-0000-0000EB0C0000}"/>
    <cellStyle name="Normal 3 2 2 2 2" xfId="2989" xr:uid="{00000000-0005-0000-0000-0000EC0C0000}"/>
    <cellStyle name="Normal 3 2 2 2 2 2" xfId="5403" xr:uid="{00000000-0005-0000-0000-0000ED0C0000}"/>
    <cellStyle name="Normal 3 2 2 2 2 2 2" xfId="8956" xr:uid="{00000000-0005-0000-0000-0000EE0C0000}"/>
    <cellStyle name="Normal 3 2 2 2 2 3" xfId="7400" xr:uid="{00000000-0005-0000-0000-0000EF0C0000}"/>
    <cellStyle name="Normal 3 2 2 2 3" xfId="5402" xr:uid="{00000000-0005-0000-0000-0000F00C0000}"/>
    <cellStyle name="Normal 3 2 2 2 3 2" xfId="8955" xr:uid="{00000000-0005-0000-0000-0000F10C0000}"/>
    <cellStyle name="Normal 3 2 2 2 4" xfId="6303" xr:uid="{00000000-0005-0000-0000-0000F20C0000}"/>
    <cellStyle name="Normal 3 2 2 3" xfId="4085" xr:uid="{00000000-0005-0000-0000-0000F30C0000}"/>
    <cellStyle name="Normal 3 2 2 4" xfId="3156" xr:uid="{00000000-0005-0000-0000-0000F40C0000}"/>
    <cellStyle name="Normal 3 2 3" xfId="166" xr:uid="{00000000-0005-0000-0000-0000F50C0000}"/>
    <cellStyle name="Normal 3 2 3 2" xfId="167" xr:uid="{00000000-0005-0000-0000-0000F60C0000}"/>
    <cellStyle name="Normal 3 2 3 2 2" xfId="2878" xr:uid="{00000000-0005-0000-0000-0000F70C0000}"/>
    <cellStyle name="Normal 3 2 3 2 2 2" xfId="5406" xr:uid="{00000000-0005-0000-0000-0000F80C0000}"/>
    <cellStyle name="Normal 3 2 3 2 2 2 2" xfId="8959" xr:uid="{00000000-0005-0000-0000-0000F90C0000}"/>
    <cellStyle name="Normal 3 2 3 2 2 3" xfId="7289" xr:uid="{00000000-0005-0000-0000-0000FA0C0000}"/>
    <cellStyle name="Normal 3 2 3 2 3" xfId="5405" xr:uid="{00000000-0005-0000-0000-0000FB0C0000}"/>
    <cellStyle name="Normal 3 2 3 2 3 2" xfId="8958" xr:uid="{00000000-0005-0000-0000-0000FC0C0000}"/>
    <cellStyle name="Normal 3 2 3 2 4" xfId="6305" xr:uid="{00000000-0005-0000-0000-0000FD0C0000}"/>
    <cellStyle name="Normal 3 2 3 3" xfId="3026" xr:uid="{00000000-0005-0000-0000-0000FE0C0000}"/>
    <cellStyle name="Normal 3 2 3 3 2" xfId="5407" xr:uid="{00000000-0005-0000-0000-0000FF0C0000}"/>
    <cellStyle name="Normal 3 2 3 3 2 2" xfId="8960" xr:uid="{00000000-0005-0000-0000-0000000D0000}"/>
    <cellStyle name="Normal 3 2 3 3 3" xfId="7437" xr:uid="{00000000-0005-0000-0000-0000010D0000}"/>
    <cellStyle name="Normal 3 2 3 4" xfId="5404" xr:uid="{00000000-0005-0000-0000-0000020D0000}"/>
    <cellStyle name="Normal 3 2 3 4 2" xfId="8957" xr:uid="{00000000-0005-0000-0000-0000030D0000}"/>
    <cellStyle name="Normal 3 2 3 5" xfId="6304" xr:uid="{00000000-0005-0000-0000-0000040D0000}"/>
    <cellStyle name="Normal 3 2 4" xfId="168" xr:uid="{00000000-0005-0000-0000-0000050D0000}"/>
    <cellStyle name="Normal 3 2 4 2" xfId="3043" xr:uid="{00000000-0005-0000-0000-0000060D0000}"/>
    <cellStyle name="Normal 3 2 4 2 2" xfId="5409" xr:uid="{00000000-0005-0000-0000-0000070D0000}"/>
    <cellStyle name="Normal 3 2 4 2 2 2" xfId="8962" xr:uid="{00000000-0005-0000-0000-0000080D0000}"/>
    <cellStyle name="Normal 3 2 4 2 3" xfId="7454" xr:uid="{00000000-0005-0000-0000-0000090D0000}"/>
    <cellStyle name="Normal 3 2 4 3" xfId="5408" xr:uid="{00000000-0005-0000-0000-00000A0D0000}"/>
    <cellStyle name="Normal 3 2 4 3 2" xfId="8961" xr:uid="{00000000-0005-0000-0000-00000B0D0000}"/>
    <cellStyle name="Normal 3 2 4 4" xfId="6306" xr:uid="{00000000-0005-0000-0000-00000C0D0000}"/>
    <cellStyle name="Normal 3 20" xfId="1138" xr:uid="{00000000-0005-0000-0000-00000D0D0000}"/>
    <cellStyle name="Normal 3 20 2" xfId="4239" xr:uid="{00000000-0005-0000-0000-00000E0D0000}"/>
    <cellStyle name="Normal 3 20 3" xfId="3310" xr:uid="{00000000-0005-0000-0000-00000F0D0000}"/>
    <cellStyle name="Normal 3 21" xfId="1139" xr:uid="{00000000-0005-0000-0000-0000100D0000}"/>
    <cellStyle name="Normal 3 21 2" xfId="4240" xr:uid="{00000000-0005-0000-0000-0000110D0000}"/>
    <cellStyle name="Normal 3 21 3" xfId="3311" xr:uid="{00000000-0005-0000-0000-0000120D0000}"/>
    <cellStyle name="Normal 3 22" xfId="1140" xr:uid="{00000000-0005-0000-0000-0000130D0000}"/>
    <cellStyle name="Normal 3 22 2" xfId="4241" xr:uid="{00000000-0005-0000-0000-0000140D0000}"/>
    <cellStyle name="Normal 3 22 3" xfId="3312" xr:uid="{00000000-0005-0000-0000-0000150D0000}"/>
    <cellStyle name="Normal 3 23" xfId="1141" xr:uid="{00000000-0005-0000-0000-0000160D0000}"/>
    <cellStyle name="Normal 3 23 2" xfId="4242" xr:uid="{00000000-0005-0000-0000-0000170D0000}"/>
    <cellStyle name="Normal 3 23 3" xfId="3313" xr:uid="{00000000-0005-0000-0000-0000180D0000}"/>
    <cellStyle name="Normal 3 24" xfId="1142" xr:uid="{00000000-0005-0000-0000-0000190D0000}"/>
    <cellStyle name="Normal 3 24 2" xfId="4243" xr:uid="{00000000-0005-0000-0000-00001A0D0000}"/>
    <cellStyle name="Normal 3 24 3" xfId="3314" xr:uid="{00000000-0005-0000-0000-00001B0D0000}"/>
    <cellStyle name="Normal 3 25" xfId="1143" xr:uid="{00000000-0005-0000-0000-00001C0D0000}"/>
    <cellStyle name="Normal 3 25 2" xfId="4244" xr:uid="{00000000-0005-0000-0000-00001D0D0000}"/>
    <cellStyle name="Normal 3 25 3" xfId="3315" xr:uid="{00000000-0005-0000-0000-00001E0D0000}"/>
    <cellStyle name="Normal 3 26" xfId="1144" xr:uid="{00000000-0005-0000-0000-00001F0D0000}"/>
    <cellStyle name="Normal 3 26 2" xfId="4245" xr:uid="{00000000-0005-0000-0000-0000200D0000}"/>
    <cellStyle name="Normal 3 26 3" xfId="3316" xr:uid="{00000000-0005-0000-0000-0000210D0000}"/>
    <cellStyle name="Normal 3 27" xfId="1145" xr:uid="{00000000-0005-0000-0000-0000220D0000}"/>
    <cellStyle name="Normal 3 27 2" xfId="4246" xr:uid="{00000000-0005-0000-0000-0000230D0000}"/>
    <cellStyle name="Normal 3 27 3" xfId="3317" xr:uid="{00000000-0005-0000-0000-0000240D0000}"/>
    <cellStyle name="Normal 3 28" xfId="1146" xr:uid="{00000000-0005-0000-0000-0000250D0000}"/>
    <cellStyle name="Normal 3 28 2" xfId="3088" xr:uid="{00000000-0005-0000-0000-0000260D0000}"/>
    <cellStyle name="Normal 3 28 2 2" xfId="5411" xr:uid="{00000000-0005-0000-0000-0000270D0000}"/>
    <cellStyle name="Normal 3 28 2 2 2" xfId="8964" xr:uid="{00000000-0005-0000-0000-0000280D0000}"/>
    <cellStyle name="Normal 3 28 2 3" xfId="7499" xr:uid="{00000000-0005-0000-0000-0000290D0000}"/>
    <cellStyle name="Normal 3 28 3" xfId="5410" xr:uid="{00000000-0005-0000-0000-00002A0D0000}"/>
    <cellStyle name="Normal 3 28 3 2" xfId="8963" xr:uid="{00000000-0005-0000-0000-00002B0D0000}"/>
    <cellStyle name="Normal 3 28 4" xfId="6393" xr:uid="{00000000-0005-0000-0000-00002C0D0000}"/>
    <cellStyle name="Normal 3 29" xfId="2079" xr:uid="{00000000-0005-0000-0000-00002D0D0000}"/>
    <cellStyle name="Normal 3 29 2" xfId="3095" xr:uid="{00000000-0005-0000-0000-00002E0D0000}"/>
    <cellStyle name="Normal 3 29 3" xfId="5412" xr:uid="{00000000-0005-0000-0000-00002F0D0000}"/>
    <cellStyle name="Normal 3 3" xfId="31" xr:uid="{00000000-0005-0000-0000-0000300D0000}"/>
    <cellStyle name="Normal 3 4" xfId="59" xr:uid="{00000000-0005-0000-0000-0000310D0000}"/>
    <cellStyle name="Normal 3 4 2" xfId="1148" xr:uid="{00000000-0005-0000-0000-0000320D0000}"/>
    <cellStyle name="Normal 3 4 3" xfId="1147" xr:uid="{00000000-0005-0000-0000-0000330D0000}"/>
    <cellStyle name="Normal 3 4 4" xfId="3116" xr:uid="{00000000-0005-0000-0000-0000340D0000}"/>
    <cellStyle name="Normal 3 5" xfId="195" xr:uid="{00000000-0005-0000-0000-0000350D0000}"/>
    <cellStyle name="Normal 3 5 2" xfId="4086" xr:uid="{00000000-0005-0000-0000-0000360D0000}"/>
    <cellStyle name="Normal 3 5 3" xfId="3157" xr:uid="{00000000-0005-0000-0000-0000370D0000}"/>
    <cellStyle name="Normal 3 6" xfId="1149" xr:uid="{00000000-0005-0000-0000-0000380D0000}"/>
    <cellStyle name="Normal 3 6 2" xfId="4247" xr:uid="{00000000-0005-0000-0000-0000390D0000}"/>
    <cellStyle name="Normal 3 6 3" xfId="3318" xr:uid="{00000000-0005-0000-0000-00003A0D0000}"/>
    <cellStyle name="Normal 3 7" xfId="1150" xr:uid="{00000000-0005-0000-0000-00003B0D0000}"/>
    <cellStyle name="Normal 3 7 2" xfId="4248" xr:uid="{00000000-0005-0000-0000-00003C0D0000}"/>
    <cellStyle name="Normal 3 7 3" xfId="3319" xr:uid="{00000000-0005-0000-0000-00003D0D0000}"/>
    <cellStyle name="Normal 3 8" xfId="1151" xr:uid="{00000000-0005-0000-0000-00003E0D0000}"/>
    <cellStyle name="Normal 3 8 2" xfId="4249" xr:uid="{00000000-0005-0000-0000-00003F0D0000}"/>
    <cellStyle name="Normal 3 8 3" xfId="3320" xr:uid="{00000000-0005-0000-0000-0000400D0000}"/>
    <cellStyle name="Normal 3 9" xfId="1152" xr:uid="{00000000-0005-0000-0000-0000410D0000}"/>
    <cellStyle name="Normal 3 9 2" xfId="4250" xr:uid="{00000000-0005-0000-0000-0000420D0000}"/>
    <cellStyle name="Normal 3 9 3" xfId="3321" xr:uid="{00000000-0005-0000-0000-0000430D0000}"/>
    <cellStyle name="Normal 30" xfId="1153" xr:uid="{00000000-0005-0000-0000-0000440D0000}"/>
    <cellStyle name="Normal 30 2" xfId="1154" xr:uid="{00000000-0005-0000-0000-0000450D0000}"/>
    <cellStyle name="Normal 30 2 2" xfId="4252" xr:uid="{00000000-0005-0000-0000-0000460D0000}"/>
    <cellStyle name="Normal 30 2 3" xfId="3323" xr:uid="{00000000-0005-0000-0000-0000470D0000}"/>
    <cellStyle name="Normal 30 3" xfId="4251" xr:uid="{00000000-0005-0000-0000-0000480D0000}"/>
    <cellStyle name="Normal 30 4" xfId="3322" xr:uid="{00000000-0005-0000-0000-0000490D0000}"/>
    <cellStyle name="Normal 31" xfId="1155" xr:uid="{00000000-0005-0000-0000-00004A0D0000}"/>
    <cellStyle name="Normal 31 2" xfId="1156" xr:uid="{00000000-0005-0000-0000-00004B0D0000}"/>
    <cellStyle name="Normal 31 2 2" xfId="4254" xr:uid="{00000000-0005-0000-0000-00004C0D0000}"/>
    <cellStyle name="Normal 31 2 3" xfId="3325" xr:uid="{00000000-0005-0000-0000-00004D0D0000}"/>
    <cellStyle name="Normal 31 3" xfId="4253" xr:uid="{00000000-0005-0000-0000-00004E0D0000}"/>
    <cellStyle name="Normal 31 4" xfId="3324" xr:uid="{00000000-0005-0000-0000-00004F0D0000}"/>
    <cellStyle name="Normal 32" xfId="1157" xr:uid="{00000000-0005-0000-0000-0000500D0000}"/>
    <cellStyle name="Normal 32 2" xfId="1158" xr:uid="{00000000-0005-0000-0000-0000510D0000}"/>
    <cellStyle name="Normal 32 2 2" xfId="4256" xr:uid="{00000000-0005-0000-0000-0000520D0000}"/>
    <cellStyle name="Normal 32 2 3" xfId="3327" xr:uid="{00000000-0005-0000-0000-0000530D0000}"/>
    <cellStyle name="Normal 32 3" xfId="4255" xr:uid="{00000000-0005-0000-0000-0000540D0000}"/>
    <cellStyle name="Normal 32 4" xfId="3326" xr:uid="{00000000-0005-0000-0000-0000550D0000}"/>
    <cellStyle name="Normal 33" xfId="1159" xr:uid="{00000000-0005-0000-0000-0000560D0000}"/>
    <cellStyle name="Normal 33 2" xfId="1160" xr:uid="{00000000-0005-0000-0000-0000570D0000}"/>
    <cellStyle name="Normal 33 2 2" xfId="4258" xr:uid="{00000000-0005-0000-0000-0000580D0000}"/>
    <cellStyle name="Normal 33 2 3" xfId="3329" xr:uid="{00000000-0005-0000-0000-0000590D0000}"/>
    <cellStyle name="Normal 33 3" xfId="4257" xr:uid="{00000000-0005-0000-0000-00005A0D0000}"/>
    <cellStyle name="Normal 33 4" xfId="3328" xr:uid="{00000000-0005-0000-0000-00005B0D0000}"/>
    <cellStyle name="Normal 34" xfId="1161" xr:uid="{00000000-0005-0000-0000-00005C0D0000}"/>
    <cellStyle name="Normal 34 2" xfId="1162" xr:uid="{00000000-0005-0000-0000-00005D0D0000}"/>
    <cellStyle name="Normal 34 2 2" xfId="4260" xr:uid="{00000000-0005-0000-0000-00005E0D0000}"/>
    <cellStyle name="Normal 34 2 3" xfId="3331" xr:uid="{00000000-0005-0000-0000-00005F0D0000}"/>
    <cellStyle name="Normal 34 3" xfId="4259" xr:uid="{00000000-0005-0000-0000-0000600D0000}"/>
    <cellStyle name="Normal 34 4" xfId="3330" xr:uid="{00000000-0005-0000-0000-0000610D0000}"/>
    <cellStyle name="Normal 35" xfId="1163" xr:uid="{00000000-0005-0000-0000-0000620D0000}"/>
    <cellStyle name="Normal 35 2" xfId="1164" xr:uid="{00000000-0005-0000-0000-0000630D0000}"/>
    <cellStyle name="Normal 35 2 2" xfId="4262" xr:uid="{00000000-0005-0000-0000-0000640D0000}"/>
    <cellStyle name="Normal 35 2 3" xfId="3333" xr:uid="{00000000-0005-0000-0000-0000650D0000}"/>
    <cellStyle name="Normal 35 3" xfId="4261" xr:uid="{00000000-0005-0000-0000-0000660D0000}"/>
    <cellStyle name="Normal 35 4" xfId="3332" xr:uid="{00000000-0005-0000-0000-0000670D0000}"/>
    <cellStyle name="Normal 36" xfId="1165" xr:uid="{00000000-0005-0000-0000-0000680D0000}"/>
    <cellStyle name="Normal 36 2" xfId="1166" xr:uid="{00000000-0005-0000-0000-0000690D0000}"/>
    <cellStyle name="Normal 36 2 2" xfId="4263" xr:uid="{00000000-0005-0000-0000-00006A0D0000}"/>
    <cellStyle name="Normal 36 2 3" xfId="3334" xr:uid="{00000000-0005-0000-0000-00006B0D0000}"/>
    <cellStyle name="Normal 37" xfId="1167" xr:uid="{00000000-0005-0000-0000-00006C0D0000}"/>
    <cellStyle name="Normal 37 2" xfId="1168" xr:uid="{00000000-0005-0000-0000-00006D0D0000}"/>
    <cellStyle name="Normal 37 2 2" xfId="4265" xr:uid="{00000000-0005-0000-0000-00006E0D0000}"/>
    <cellStyle name="Normal 37 2 3" xfId="3336" xr:uid="{00000000-0005-0000-0000-00006F0D0000}"/>
    <cellStyle name="Normal 37 3" xfId="4264" xr:uid="{00000000-0005-0000-0000-0000700D0000}"/>
    <cellStyle name="Normal 37 4" xfId="3335" xr:uid="{00000000-0005-0000-0000-0000710D0000}"/>
    <cellStyle name="Normal 38" xfId="1169" xr:uid="{00000000-0005-0000-0000-0000720D0000}"/>
    <cellStyle name="Normal 38 2" xfId="1170" xr:uid="{00000000-0005-0000-0000-0000730D0000}"/>
    <cellStyle name="Normal 38 2 2" xfId="4267" xr:uid="{00000000-0005-0000-0000-0000740D0000}"/>
    <cellStyle name="Normal 38 2 3" xfId="3338" xr:uid="{00000000-0005-0000-0000-0000750D0000}"/>
    <cellStyle name="Normal 38 3" xfId="4266" xr:uid="{00000000-0005-0000-0000-0000760D0000}"/>
    <cellStyle name="Normal 38 4" xfId="3337" xr:uid="{00000000-0005-0000-0000-0000770D0000}"/>
    <cellStyle name="Normal 39" xfId="1171" xr:uid="{00000000-0005-0000-0000-0000780D0000}"/>
    <cellStyle name="Normal 39 2" xfId="1172" xr:uid="{00000000-0005-0000-0000-0000790D0000}"/>
    <cellStyle name="Normal 39 2 2" xfId="4269" xr:uid="{00000000-0005-0000-0000-00007A0D0000}"/>
    <cellStyle name="Normal 39 2 3" xfId="3340" xr:uid="{00000000-0005-0000-0000-00007B0D0000}"/>
    <cellStyle name="Normal 39 3" xfId="4268" xr:uid="{00000000-0005-0000-0000-00007C0D0000}"/>
    <cellStyle name="Normal 39 4" xfId="3339" xr:uid="{00000000-0005-0000-0000-00007D0D0000}"/>
    <cellStyle name="Normal 4" xfId="32" xr:uid="{00000000-0005-0000-0000-00007E0D0000}"/>
    <cellStyle name="Normal 4 10" xfId="1173" xr:uid="{00000000-0005-0000-0000-00007F0D0000}"/>
    <cellStyle name="Normal 4 11" xfId="1174" xr:uid="{00000000-0005-0000-0000-0000800D0000}"/>
    <cellStyle name="Normal 4 11 2" xfId="4270" xr:uid="{00000000-0005-0000-0000-0000810D0000}"/>
    <cellStyle name="Normal 4 11 3" xfId="3341" xr:uid="{00000000-0005-0000-0000-0000820D0000}"/>
    <cellStyle name="Normal 4 12" xfId="1175" xr:uid="{00000000-0005-0000-0000-0000830D0000}"/>
    <cellStyle name="Normal 4 12 2" xfId="4271" xr:uid="{00000000-0005-0000-0000-0000840D0000}"/>
    <cellStyle name="Normal 4 12 3" xfId="3342" xr:uid="{00000000-0005-0000-0000-0000850D0000}"/>
    <cellStyle name="Normal 4 13" xfId="1176" xr:uid="{00000000-0005-0000-0000-0000860D0000}"/>
    <cellStyle name="Normal 4 13 2" xfId="4272" xr:uid="{00000000-0005-0000-0000-0000870D0000}"/>
    <cellStyle name="Normal 4 13 3" xfId="3343" xr:uid="{00000000-0005-0000-0000-0000880D0000}"/>
    <cellStyle name="Normal 4 14" xfId="1177" xr:uid="{00000000-0005-0000-0000-0000890D0000}"/>
    <cellStyle name="Normal 4 14 2" xfId="4273" xr:uid="{00000000-0005-0000-0000-00008A0D0000}"/>
    <cellStyle name="Normal 4 14 3" xfId="3344" xr:uid="{00000000-0005-0000-0000-00008B0D0000}"/>
    <cellStyle name="Normal 4 15" xfId="1178" xr:uid="{00000000-0005-0000-0000-00008C0D0000}"/>
    <cellStyle name="Normal 4 15 2" xfId="4274" xr:uid="{00000000-0005-0000-0000-00008D0D0000}"/>
    <cellStyle name="Normal 4 15 3" xfId="3345" xr:uid="{00000000-0005-0000-0000-00008E0D0000}"/>
    <cellStyle name="Normal 4 16" xfId="1179" xr:uid="{00000000-0005-0000-0000-00008F0D0000}"/>
    <cellStyle name="Normal 4 16 2" xfId="4275" xr:uid="{00000000-0005-0000-0000-0000900D0000}"/>
    <cellStyle name="Normal 4 16 3" xfId="3346" xr:uid="{00000000-0005-0000-0000-0000910D0000}"/>
    <cellStyle name="Normal 4 17" xfId="1180" xr:uid="{00000000-0005-0000-0000-0000920D0000}"/>
    <cellStyle name="Normal 4 17 2" xfId="4276" xr:uid="{00000000-0005-0000-0000-0000930D0000}"/>
    <cellStyle name="Normal 4 17 3" xfId="3347" xr:uid="{00000000-0005-0000-0000-0000940D0000}"/>
    <cellStyle name="Normal 4 18" xfId="1181" xr:uid="{00000000-0005-0000-0000-0000950D0000}"/>
    <cellStyle name="Normal 4 18 2" xfId="4277" xr:uid="{00000000-0005-0000-0000-0000960D0000}"/>
    <cellStyle name="Normal 4 18 3" xfId="3348" xr:uid="{00000000-0005-0000-0000-0000970D0000}"/>
    <cellStyle name="Normal 4 19" xfId="1182" xr:uid="{00000000-0005-0000-0000-0000980D0000}"/>
    <cellStyle name="Normal 4 19 2" xfId="3089" xr:uid="{00000000-0005-0000-0000-0000990D0000}"/>
    <cellStyle name="Normal 4 19 2 2" xfId="5450" xr:uid="{00000000-0005-0000-0000-00009A0D0000}"/>
    <cellStyle name="Normal 4 19 2 2 2" xfId="8966" xr:uid="{00000000-0005-0000-0000-00009B0D0000}"/>
    <cellStyle name="Normal 4 19 2 3" xfId="7500" xr:uid="{00000000-0005-0000-0000-00009C0D0000}"/>
    <cellStyle name="Normal 4 19 3" xfId="5449" xr:uid="{00000000-0005-0000-0000-00009D0D0000}"/>
    <cellStyle name="Normal 4 19 3 2" xfId="8965" xr:uid="{00000000-0005-0000-0000-00009E0D0000}"/>
    <cellStyle name="Normal 4 19 4" xfId="6394" xr:uid="{00000000-0005-0000-0000-00009F0D0000}"/>
    <cellStyle name="Normal 4 2" xfId="33" xr:uid="{00000000-0005-0000-0000-0000A00D0000}"/>
    <cellStyle name="Normal 4 2 2" xfId="169" xr:uid="{00000000-0005-0000-0000-0000A10D0000}"/>
    <cellStyle name="Normal 4 2 2 2" xfId="1183" xr:uid="{00000000-0005-0000-0000-0000A20D0000}"/>
    <cellStyle name="Normal 4 2 2 3" xfId="3031" xr:uid="{00000000-0005-0000-0000-0000A30D0000}"/>
    <cellStyle name="Normal 4 2 2 3 2" xfId="5454" xr:uid="{00000000-0005-0000-0000-0000A40D0000}"/>
    <cellStyle name="Normal 4 2 2 3 2 2" xfId="8968" xr:uid="{00000000-0005-0000-0000-0000A50D0000}"/>
    <cellStyle name="Normal 4 2 2 3 3" xfId="7442" xr:uid="{00000000-0005-0000-0000-0000A60D0000}"/>
    <cellStyle name="Normal 4 2 2 4" xfId="5452" xr:uid="{00000000-0005-0000-0000-0000A70D0000}"/>
    <cellStyle name="Normal 4 2 2 4 2" xfId="8967" xr:uid="{00000000-0005-0000-0000-0000A80D0000}"/>
    <cellStyle name="Normal 4 2 2 5" xfId="6307" xr:uid="{00000000-0005-0000-0000-0000A90D0000}"/>
    <cellStyle name="Normal 4 2 3" xfId="170" xr:uid="{00000000-0005-0000-0000-0000AA0D0000}"/>
    <cellStyle name="Normal 4 2 3 2" xfId="2977" xr:uid="{00000000-0005-0000-0000-0000AB0D0000}"/>
    <cellStyle name="Normal 4 2 3 2 2" xfId="5456" xr:uid="{00000000-0005-0000-0000-0000AC0D0000}"/>
    <cellStyle name="Normal 4 2 3 2 2 2" xfId="8970" xr:uid="{00000000-0005-0000-0000-0000AD0D0000}"/>
    <cellStyle name="Normal 4 2 3 2 3" xfId="7388" xr:uid="{00000000-0005-0000-0000-0000AE0D0000}"/>
    <cellStyle name="Normal 4 2 3 3" xfId="5455" xr:uid="{00000000-0005-0000-0000-0000AF0D0000}"/>
    <cellStyle name="Normal 4 2 3 3 2" xfId="8969" xr:uid="{00000000-0005-0000-0000-0000B00D0000}"/>
    <cellStyle name="Normal 4 2 3 4" xfId="6308" xr:uid="{00000000-0005-0000-0000-0000B10D0000}"/>
    <cellStyle name="Normal 4 2 4" xfId="3106" xr:uid="{00000000-0005-0000-0000-0000B20D0000}"/>
    <cellStyle name="Normal 4 3" xfId="171" xr:uid="{00000000-0005-0000-0000-0000B30D0000}"/>
    <cellStyle name="Normal 4 3 2" xfId="172" xr:uid="{00000000-0005-0000-0000-0000B40D0000}"/>
    <cellStyle name="Normal 4 3 2 2" xfId="3012" xr:uid="{00000000-0005-0000-0000-0000B50D0000}"/>
    <cellStyle name="Normal 4 3 2 2 2" xfId="5460" xr:uid="{00000000-0005-0000-0000-0000B60D0000}"/>
    <cellStyle name="Normal 4 3 2 2 2 2" xfId="8973" xr:uid="{00000000-0005-0000-0000-0000B70D0000}"/>
    <cellStyle name="Normal 4 3 2 2 3" xfId="7423" xr:uid="{00000000-0005-0000-0000-0000B80D0000}"/>
    <cellStyle name="Normal 4 3 2 3" xfId="5459" xr:uid="{00000000-0005-0000-0000-0000B90D0000}"/>
    <cellStyle name="Normal 4 3 2 3 2" xfId="8972" xr:uid="{00000000-0005-0000-0000-0000BA0D0000}"/>
    <cellStyle name="Normal 4 3 2 4" xfId="6310" xr:uid="{00000000-0005-0000-0000-0000BB0D0000}"/>
    <cellStyle name="Normal 4 3 3" xfId="1184" xr:uid="{00000000-0005-0000-0000-0000BC0D0000}"/>
    <cellStyle name="Normal 4 3 4" xfId="2978" xr:uid="{00000000-0005-0000-0000-0000BD0D0000}"/>
    <cellStyle name="Normal 4 3 4 2" xfId="5462" xr:uid="{00000000-0005-0000-0000-0000BE0D0000}"/>
    <cellStyle name="Normal 4 3 4 2 2" xfId="8974" xr:uid="{00000000-0005-0000-0000-0000BF0D0000}"/>
    <cellStyle name="Normal 4 3 4 3" xfId="7389" xr:uid="{00000000-0005-0000-0000-0000C00D0000}"/>
    <cellStyle name="Normal 4 3 5" xfId="5458" xr:uid="{00000000-0005-0000-0000-0000C10D0000}"/>
    <cellStyle name="Normal 4 3 5 2" xfId="8971" xr:uid="{00000000-0005-0000-0000-0000C20D0000}"/>
    <cellStyle name="Normal 4 3 6" xfId="6309" xr:uid="{00000000-0005-0000-0000-0000C30D0000}"/>
    <cellStyle name="Normal 4 4" xfId="173" xr:uid="{00000000-0005-0000-0000-0000C40D0000}"/>
    <cellStyle name="Normal 4 4 2" xfId="1185" xr:uid="{00000000-0005-0000-0000-0000C50D0000}"/>
    <cellStyle name="Normal 4 4 2 2" xfId="4278" xr:uid="{00000000-0005-0000-0000-0000C60D0000}"/>
    <cellStyle name="Normal 4 4 2 3" xfId="3349" xr:uid="{00000000-0005-0000-0000-0000C70D0000}"/>
    <cellStyle name="Normal 4 4 3" xfId="3015" xr:uid="{00000000-0005-0000-0000-0000C80D0000}"/>
    <cellStyle name="Normal 4 4 3 2" xfId="5466" xr:uid="{00000000-0005-0000-0000-0000C90D0000}"/>
    <cellStyle name="Normal 4 4 3 2 2" xfId="8976" xr:uid="{00000000-0005-0000-0000-0000CA0D0000}"/>
    <cellStyle name="Normal 4 4 3 3" xfId="7426" xr:uid="{00000000-0005-0000-0000-0000CB0D0000}"/>
    <cellStyle name="Normal 4 4 4" xfId="5463" xr:uid="{00000000-0005-0000-0000-0000CC0D0000}"/>
    <cellStyle name="Normal 4 4 4 2" xfId="8975" xr:uid="{00000000-0005-0000-0000-0000CD0D0000}"/>
    <cellStyle name="Normal 4 4 5" xfId="6311" xr:uid="{00000000-0005-0000-0000-0000CE0D0000}"/>
    <cellStyle name="Normal 4 5" xfId="174" xr:uid="{00000000-0005-0000-0000-0000CF0D0000}"/>
    <cellStyle name="Normal 4 5 2" xfId="1186" xr:uid="{00000000-0005-0000-0000-0000D00D0000}"/>
    <cellStyle name="Normal 4 5 2 2" xfId="4279" xr:uid="{00000000-0005-0000-0000-0000D10D0000}"/>
    <cellStyle name="Normal 4 5 2 3" xfId="3350" xr:uid="{00000000-0005-0000-0000-0000D20D0000}"/>
    <cellStyle name="Normal 4 5 3" xfId="3047" xr:uid="{00000000-0005-0000-0000-0000D30D0000}"/>
    <cellStyle name="Normal 4 5 3 2" xfId="5468" xr:uid="{00000000-0005-0000-0000-0000D40D0000}"/>
    <cellStyle name="Normal 4 5 3 2 2" xfId="8978" xr:uid="{00000000-0005-0000-0000-0000D50D0000}"/>
    <cellStyle name="Normal 4 5 3 3" xfId="7458" xr:uid="{00000000-0005-0000-0000-0000D60D0000}"/>
    <cellStyle name="Normal 4 5 4" xfId="5467" xr:uid="{00000000-0005-0000-0000-0000D70D0000}"/>
    <cellStyle name="Normal 4 5 4 2" xfId="8977" xr:uid="{00000000-0005-0000-0000-0000D80D0000}"/>
    <cellStyle name="Normal 4 5 5" xfId="6312" xr:uid="{00000000-0005-0000-0000-0000D90D0000}"/>
    <cellStyle name="Normal 4 6" xfId="1187" xr:uid="{00000000-0005-0000-0000-0000DA0D0000}"/>
    <cellStyle name="Normal 4 6 2" xfId="4280" xr:uid="{00000000-0005-0000-0000-0000DB0D0000}"/>
    <cellStyle name="Normal 4 6 3" xfId="3351" xr:uid="{00000000-0005-0000-0000-0000DC0D0000}"/>
    <cellStyle name="Normal 4 7" xfId="1188" xr:uid="{00000000-0005-0000-0000-0000DD0D0000}"/>
    <cellStyle name="Normal 4 7 2" xfId="4281" xr:uid="{00000000-0005-0000-0000-0000DE0D0000}"/>
    <cellStyle name="Normal 4 7 3" xfId="3352" xr:uid="{00000000-0005-0000-0000-0000DF0D0000}"/>
    <cellStyle name="Normal 4 8" xfId="1189" xr:uid="{00000000-0005-0000-0000-0000E00D0000}"/>
    <cellStyle name="Normal 4 8 2" xfId="4282" xr:uid="{00000000-0005-0000-0000-0000E10D0000}"/>
    <cellStyle name="Normal 4 8 3" xfId="3353" xr:uid="{00000000-0005-0000-0000-0000E20D0000}"/>
    <cellStyle name="Normal 4 9" xfId="1190" xr:uid="{00000000-0005-0000-0000-0000E30D0000}"/>
    <cellStyle name="Normal 4 9 2" xfId="4283" xr:uid="{00000000-0005-0000-0000-0000E40D0000}"/>
    <cellStyle name="Normal 4 9 3" xfId="3354" xr:uid="{00000000-0005-0000-0000-0000E50D0000}"/>
    <cellStyle name="Normal 40" xfId="1191" xr:uid="{00000000-0005-0000-0000-0000E60D0000}"/>
    <cellStyle name="Normal 40 2" xfId="1192" xr:uid="{00000000-0005-0000-0000-0000E70D0000}"/>
    <cellStyle name="Normal 40 2 2" xfId="4285" xr:uid="{00000000-0005-0000-0000-0000E80D0000}"/>
    <cellStyle name="Normal 40 2 3" xfId="3356" xr:uid="{00000000-0005-0000-0000-0000E90D0000}"/>
    <cellStyle name="Normal 40 3" xfId="4284" xr:uid="{00000000-0005-0000-0000-0000EA0D0000}"/>
    <cellStyle name="Normal 40 4" xfId="3355" xr:uid="{00000000-0005-0000-0000-0000EB0D0000}"/>
    <cellStyle name="Normal 41" xfId="1193" xr:uid="{00000000-0005-0000-0000-0000EC0D0000}"/>
    <cellStyle name="Normal 41 2" xfId="1194" xr:uid="{00000000-0005-0000-0000-0000ED0D0000}"/>
    <cellStyle name="Normal 41 2 2" xfId="4287" xr:uid="{00000000-0005-0000-0000-0000EE0D0000}"/>
    <cellStyle name="Normal 41 2 3" xfId="3358" xr:uid="{00000000-0005-0000-0000-0000EF0D0000}"/>
    <cellStyle name="Normal 41 3" xfId="4286" xr:uid="{00000000-0005-0000-0000-0000F00D0000}"/>
    <cellStyle name="Normal 41 4" xfId="3357" xr:uid="{00000000-0005-0000-0000-0000F10D0000}"/>
    <cellStyle name="Normal 42" xfId="1195" xr:uid="{00000000-0005-0000-0000-0000F20D0000}"/>
    <cellStyle name="Normal 42 2" xfId="1196" xr:uid="{00000000-0005-0000-0000-0000F30D0000}"/>
    <cellStyle name="Normal 42 2 2" xfId="4289" xr:uid="{00000000-0005-0000-0000-0000F40D0000}"/>
    <cellStyle name="Normal 42 2 3" xfId="3360" xr:uid="{00000000-0005-0000-0000-0000F50D0000}"/>
    <cellStyle name="Normal 42 3" xfId="4288" xr:uid="{00000000-0005-0000-0000-0000F60D0000}"/>
    <cellStyle name="Normal 42 4" xfId="3359" xr:uid="{00000000-0005-0000-0000-0000F70D0000}"/>
    <cellStyle name="Normal 43" xfId="1197" xr:uid="{00000000-0005-0000-0000-0000F80D0000}"/>
    <cellStyle name="Normal 43 2" xfId="4290" xr:uid="{00000000-0005-0000-0000-0000F90D0000}"/>
    <cellStyle name="Normal 43 3" xfId="3361" xr:uid="{00000000-0005-0000-0000-0000FA0D0000}"/>
    <cellStyle name="Normal 44" xfId="1198" xr:uid="{00000000-0005-0000-0000-0000FB0D0000}"/>
    <cellStyle name="Normal 44 2" xfId="4291" xr:uid="{00000000-0005-0000-0000-0000FC0D0000}"/>
    <cellStyle name="Normal 44 3" xfId="3362" xr:uid="{00000000-0005-0000-0000-0000FD0D0000}"/>
    <cellStyle name="Normal 45" xfId="1199" xr:uid="{00000000-0005-0000-0000-0000FE0D0000}"/>
    <cellStyle name="Normal 45 2" xfId="4292" xr:uid="{00000000-0005-0000-0000-0000FF0D0000}"/>
    <cellStyle name="Normal 45 3" xfId="3363" xr:uid="{00000000-0005-0000-0000-0000000E0000}"/>
    <cellStyle name="Normal 46" xfId="34" xr:uid="{00000000-0005-0000-0000-0000010E0000}"/>
    <cellStyle name="Normal 46 2" xfId="1200" xr:uid="{00000000-0005-0000-0000-0000020E0000}"/>
    <cellStyle name="Normal 46 2 2" xfId="4293" xr:uid="{00000000-0005-0000-0000-0000030E0000}"/>
    <cellStyle name="Normal 46 2 3" xfId="3364" xr:uid="{00000000-0005-0000-0000-0000040E0000}"/>
    <cellStyle name="Normal 46 3" xfId="1201" xr:uid="{00000000-0005-0000-0000-0000050E0000}"/>
    <cellStyle name="Normal 47" xfId="1202" xr:uid="{00000000-0005-0000-0000-0000060E0000}"/>
    <cellStyle name="Normal 47 2" xfId="1203" xr:uid="{00000000-0005-0000-0000-0000070E0000}"/>
    <cellStyle name="Normal 47 2 2" xfId="4295" xr:uid="{00000000-0005-0000-0000-0000080E0000}"/>
    <cellStyle name="Normal 47 2 3" xfId="3366" xr:uid="{00000000-0005-0000-0000-0000090E0000}"/>
    <cellStyle name="Normal 47 3" xfId="4294" xr:uid="{00000000-0005-0000-0000-00000A0E0000}"/>
    <cellStyle name="Normal 47 4" xfId="3365" xr:uid="{00000000-0005-0000-0000-00000B0E0000}"/>
    <cellStyle name="Normal 48" xfId="1204" xr:uid="{00000000-0005-0000-0000-00000C0E0000}"/>
    <cellStyle name="Normal 48 2" xfId="1205" xr:uid="{00000000-0005-0000-0000-00000D0E0000}"/>
    <cellStyle name="Normal 48 2 2" xfId="4297" xr:uid="{00000000-0005-0000-0000-00000E0E0000}"/>
    <cellStyle name="Normal 48 2 3" xfId="3368" xr:uid="{00000000-0005-0000-0000-00000F0E0000}"/>
    <cellStyle name="Normal 48 3" xfId="4296" xr:uid="{00000000-0005-0000-0000-0000100E0000}"/>
    <cellStyle name="Normal 48 4" xfId="3367" xr:uid="{00000000-0005-0000-0000-0000110E0000}"/>
    <cellStyle name="Normal 49" xfId="1206" xr:uid="{00000000-0005-0000-0000-0000120E0000}"/>
    <cellStyle name="Normal 49 2" xfId="4298" xr:uid="{00000000-0005-0000-0000-0000130E0000}"/>
    <cellStyle name="Normal 49 3" xfId="3369" xr:uid="{00000000-0005-0000-0000-0000140E0000}"/>
    <cellStyle name="Normal 5" xfId="35" xr:uid="{00000000-0005-0000-0000-0000150E0000}"/>
    <cellStyle name="Normal 5 2" xfId="36" xr:uid="{00000000-0005-0000-0000-0000160E0000}"/>
    <cellStyle name="Normal 5 2 2" xfId="1207" xr:uid="{00000000-0005-0000-0000-0000170E0000}"/>
    <cellStyle name="Normal 5 2 2 2" xfId="3090" xr:uid="{00000000-0005-0000-0000-0000180E0000}"/>
    <cellStyle name="Normal 5 2 2 2 2" xfId="5524" xr:uid="{00000000-0005-0000-0000-0000190E0000}"/>
    <cellStyle name="Normal 5 2 2 2 2 2" xfId="8980" xr:uid="{00000000-0005-0000-0000-00001A0E0000}"/>
    <cellStyle name="Normal 5 2 2 2 3" xfId="7501" xr:uid="{00000000-0005-0000-0000-00001B0E0000}"/>
    <cellStyle name="Normal 5 2 2 3" xfId="5523" xr:uid="{00000000-0005-0000-0000-00001C0E0000}"/>
    <cellStyle name="Normal 5 2 2 3 2" xfId="8979" xr:uid="{00000000-0005-0000-0000-00001D0E0000}"/>
    <cellStyle name="Normal 5 2 2 4" xfId="6395" xr:uid="{00000000-0005-0000-0000-00001E0E0000}"/>
    <cellStyle name="Normal 5 2 3" xfId="3107" xr:uid="{00000000-0005-0000-0000-00001F0E0000}"/>
    <cellStyle name="Normal 5 3" xfId="175" xr:uid="{00000000-0005-0000-0000-0000200E0000}"/>
    <cellStyle name="Normal 5 3 2" xfId="3037" xr:uid="{00000000-0005-0000-0000-0000210E0000}"/>
    <cellStyle name="Normal 5 3 2 2" xfId="5526" xr:uid="{00000000-0005-0000-0000-0000220E0000}"/>
    <cellStyle name="Normal 5 3 2 2 2" xfId="8982" xr:uid="{00000000-0005-0000-0000-0000230E0000}"/>
    <cellStyle name="Normal 5 3 2 3" xfId="7448" xr:uid="{00000000-0005-0000-0000-0000240E0000}"/>
    <cellStyle name="Normal 5 3 3" xfId="5525" xr:uid="{00000000-0005-0000-0000-0000250E0000}"/>
    <cellStyle name="Normal 5 3 3 2" xfId="8981" xr:uid="{00000000-0005-0000-0000-0000260E0000}"/>
    <cellStyle name="Normal 5 3 4" xfId="6313" xr:uid="{00000000-0005-0000-0000-0000270E0000}"/>
    <cellStyle name="Normal 50" xfId="1208" xr:uid="{00000000-0005-0000-0000-0000280E0000}"/>
    <cellStyle name="Normal 50 2" xfId="1209" xr:uid="{00000000-0005-0000-0000-0000290E0000}"/>
    <cellStyle name="Normal 50 2 2" xfId="4300" xr:uid="{00000000-0005-0000-0000-00002A0E0000}"/>
    <cellStyle name="Normal 50 2 3" xfId="3371" xr:uid="{00000000-0005-0000-0000-00002B0E0000}"/>
    <cellStyle name="Normal 50 3" xfId="4299" xr:uid="{00000000-0005-0000-0000-00002C0E0000}"/>
    <cellStyle name="Normal 50 4" xfId="3370" xr:uid="{00000000-0005-0000-0000-00002D0E0000}"/>
    <cellStyle name="Normal 51" xfId="1210" xr:uid="{00000000-0005-0000-0000-00002E0E0000}"/>
    <cellStyle name="Normal 51 2" xfId="4301" xr:uid="{00000000-0005-0000-0000-00002F0E0000}"/>
    <cellStyle name="Normal 51 3" xfId="3372" xr:uid="{00000000-0005-0000-0000-0000300E0000}"/>
    <cellStyle name="Normal 52" xfId="1211" xr:uid="{00000000-0005-0000-0000-0000310E0000}"/>
    <cellStyle name="Normal 52 2" xfId="1212" xr:uid="{00000000-0005-0000-0000-0000320E0000}"/>
    <cellStyle name="Normal 52 2 2" xfId="4303" xr:uid="{00000000-0005-0000-0000-0000330E0000}"/>
    <cellStyle name="Normal 52 2 3" xfId="3374" xr:uid="{00000000-0005-0000-0000-0000340E0000}"/>
    <cellStyle name="Normal 52 3" xfId="4302" xr:uid="{00000000-0005-0000-0000-0000350E0000}"/>
    <cellStyle name="Normal 52 4" xfId="3373" xr:uid="{00000000-0005-0000-0000-0000360E0000}"/>
    <cellStyle name="Normal 53" xfId="1213" xr:uid="{00000000-0005-0000-0000-0000370E0000}"/>
    <cellStyle name="Normal 53 2" xfId="4304" xr:uid="{00000000-0005-0000-0000-0000380E0000}"/>
    <cellStyle name="Normal 53 3" xfId="3375" xr:uid="{00000000-0005-0000-0000-0000390E0000}"/>
    <cellStyle name="Normal 54" xfId="1214" xr:uid="{00000000-0005-0000-0000-00003A0E0000}"/>
    <cellStyle name="Normal 54 2" xfId="4305" xr:uid="{00000000-0005-0000-0000-00003B0E0000}"/>
    <cellStyle name="Normal 54 3" xfId="3376" xr:uid="{00000000-0005-0000-0000-00003C0E0000}"/>
    <cellStyle name="Normal 55" xfId="1215" xr:uid="{00000000-0005-0000-0000-00003D0E0000}"/>
    <cellStyle name="Normal 55 2" xfId="4306" xr:uid="{00000000-0005-0000-0000-00003E0E0000}"/>
    <cellStyle name="Normal 55 3" xfId="3377" xr:uid="{00000000-0005-0000-0000-00003F0E0000}"/>
    <cellStyle name="Normal 56" xfId="1216" xr:uid="{00000000-0005-0000-0000-0000400E0000}"/>
    <cellStyle name="Normal 56 2" xfId="1217" xr:uid="{00000000-0005-0000-0000-0000410E0000}"/>
    <cellStyle name="Normal 56 2 2" xfId="4308" xr:uid="{00000000-0005-0000-0000-0000420E0000}"/>
    <cellStyle name="Normal 56 2 3" xfId="3379" xr:uid="{00000000-0005-0000-0000-0000430E0000}"/>
    <cellStyle name="Normal 56 3" xfId="4307" xr:uid="{00000000-0005-0000-0000-0000440E0000}"/>
    <cellStyle name="Normal 56 4" xfId="3378" xr:uid="{00000000-0005-0000-0000-0000450E0000}"/>
    <cellStyle name="Normal 57" xfId="1218" xr:uid="{00000000-0005-0000-0000-0000460E0000}"/>
    <cellStyle name="Normal 57 2" xfId="1219" xr:uid="{00000000-0005-0000-0000-0000470E0000}"/>
    <cellStyle name="Normal 57 2 2" xfId="4310" xr:uid="{00000000-0005-0000-0000-0000480E0000}"/>
    <cellStyle name="Normal 57 2 3" xfId="3381" xr:uid="{00000000-0005-0000-0000-0000490E0000}"/>
    <cellStyle name="Normal 57 3" xfId="4309" xr:uid="{00000000-0005-0000-0000-00004A0E0000}"/>
    <cellStyle name="Normal 57 4" xfId="3380" xr:uid="{00000000-0005-0000-0000-00004B0E0000}"/>
    <cellStyle name="Normal 58" xfId="1220" xr:uid="{00000000-0005-0000-0000-00004C0E0000}"/>
    <cellStyle name="Normal 58 2" xfId="4311" xr:uid="{00000000-0005-0000-0000-00004D0E0000}"/>
    <cellStyle name="Normal 58 3" xfId="3382" xr:uid="{00000000-0005-0000-0000-00004E0E0000}"/>
    <cellStyle name="Normal 59" xfId="1221" xr:uid="{00000000-0005-0000-0000-00004F0E0000}"/>
    <cellStyle name="Normal 59 2" xfId="4312" xr:uid="{00000000-0005-0000-0000-0000500E0000}"/>
    <cellStyle name="Normal 59 3" xfId="3383" xr:uid="{00000000-0005-0000-0000-0000510E0000}"/>
    <cellStyle name="Normal 6" xfId="79" xr:uid="{00000000-0005-0000-0000-0000520E0000}"/>
    <cellStyle name="Normal 6 10" xfId="2237" xr:uid="{00000000-0005-0000-0000-0000530E0000}"/>
    <cellStyle name="Normal 6 10 2" xfId="2910" xr:uid="{00000000-0005-0000-0000-0000540E0000}"/>
    <cellStyle name="Normal 6 10 2 2" xfId="5565" xr:uid="{00000000-0005-0000-0000-0000550E0000}"/>
    <cellStyle name="Normal 6 10 2 2 2" xfId="8985" xr:uid="{00000000-0005-0000-0000-0000560E0000}"/>
    <cellStyle name="Normal 6 10 2 3" xfId="7321" xr:uid="{00000000-0005-0000-0000-0000570E0000}"/>
    <cellStyle name="Normal 6 10 3" xfId="5564" xr:uid="{00000000-0005-0000-0000-0000580E0000}"/>
    <cellStyle name="Normal 6 10 3 2" xfId="8984" xr:uid="{00000000-0005-0000-0000-0000590E0000}"/>
    <cellStyle name="Normal 6 10 4" xfId="6791" xr:uid="{00000000-0005-0000-0000-00005A0E0000}"/>
    <cellStyle name="Normal 6 11" xfId="2596" xr:uid="{00000000-0005-0000-0000-00005B0E0000}"/>
    <cellStyle name="Normal 6 11 2" xfId="5566" xr:uid="{00000000-0005-0000-0000-00005C0E0000}"/>
    <cellStyle name="Normal 6 11 2 2" xfId="8986" xr:uid="{00000000-0005-0000-0000-00005D0E0000}"/>
    <cellStyle name="Normal 6 11 3" xfId="7011" xr:uid="{00000000-0005-0000-0000-00005E0E0000}"/>
    <cellStyle name="Normal 6 12" xfId="5563" xr:uid="{00000000-0005-0000-0000-00005F0E0000}"/>
    <cellStyle name="Normal 6 12 2" xfId="8983" xr:uid="{00000000-0005-0000-0000-0000600E0000}"/>
    <cellStyle name="Normal 6 13" xfId="6236" xr:uid="{00000000-0005-0000-0000-0000610E0000}"/>
    <cellStyle name="Normal 6 2" xfId="37" xr:uid="{00000000-0005-0000-0000-0000620E0000}"/>
    <cellStyle name="Normal 6 2 2" xfId="176" xr:uid="{00000000-0005-0000-0000-0000630E0000}"/>
    <cellStyle name="Normal 6 2 2 2" xfId="3022" xr:uid="{00000000-0005-0000-0000-0000640E0000}"/>
    <cellStyle name="Normal 6 2 2 2 2" xfId="5569" xr:uid="{00000000-0005-0000-0000-0000650E0000}"/>
    <cellStyle name="Normal 6 2 2 2 2 2" xfId="8988" xr:uid="{00000000-0005-0000-0000-0000660E0000}"/>
    <cellStyle name="Normal 6 2 2 2 3" xfId="7433" xr:uid="{00000000-0005-0000-0000-0000670E0000}"/>
    <cellStyle name="Normal 6 2 2 3" xfId="5568" xr:uid="{00000000-0005-0000-0000-0000680E0000}"/>
    <cellStyle name="Normal 6 2 2 3 2" xfId="8987" xr:uid="{00000000-0005-0000-0000-0000690E0000}"/>
    <cellStyle name="Normal 6 2 2 4" xfId="6314" xr:uid="{00000000-0005-0000-0000-00006A0E0000}"/>
    <cellStyle name="Normal 6 3" xfId="38" xr:uid="{00000000-0005-0000-0000-00006B0E0000}"/>
    <cellStyle name="Normal 6 3 2" xfId="3108" xr:uid="{00000000-0005-0000-0000-00006C0E0000}"/>
    <cellStyle name="Normal 6 4" xfId="177" xr:uid="{00000000-0005-0000-0000-00006D0E0000}"/>
    <cellStyle name="Normal 6 4 2" xfId="2238" xr:uid="{00000000-0005-0000-0000-00006E0E0000}"/>
    <cellStyle name="Normal 6 4 2 2" xfId="2239" xr:uid="{00000000-0005-0000-0000-00006F0E0000}"/>
    <cellStyle name="Normal 6 4 2 2 2" xfId="2988" xr:uid="{00000000-0005-0000-0000-0000700E0000}"/>
    <cellStyle name="Normal 6 4 2 2 2 2" xfId="5575" xr:uid="{00000000-0005-0000-0000-0000710E0000}"/>
    <cellStyle name="Normal 6 4 2 2 2 2 2" xfId="8992" xr:uid="{00000000-0005-0000-0000-0000720E0000}"/>
    <cellStyle name="Normal 6 4 2 2 2 3" xfId="7399" xr:uid="{00000000-0005-0000-0000-0000730E0000}"/>
    <cellStyle name="Normal 6 4 2 2 3" xfId="5574" xr:uid="{00000000-0005-0000-0000-0000740E0000}"/>
    <cellStyle name="Normal 6 4 2 2 3 2" xfId="8991" xr:uid="{00000000-0005-0000-0000-0000750E0000}"/>
    <cellStyle name="Normal 6 4 2 2 4" xfId="6793" xr:uid="{00000000-0005-0000-0000-0000760E0000}"/>
    <cellStyle name="Normal 6 4 2 3" xfId="2699" xr:uid="{00000000-0005-0000-0000-0000770E0000}"/>
    <cellStyle name="Normal 6 4 2 3 2" xfId="5576" xr:uid="{00000000-0005-0000-0000-0000780E0000}"/>
    <cellStyle name="Normal 6 4 2 3 2 2" xfId="8993" xr:uid="{00000000-0005-0000-0000-0000790E0000}"/>
    <cellStyle name="Normal 6 4 2 3 3" xfId="7111" xr:uid="{00000000-0005-0000-0000-00007A0E0000}"/>
    <cellStyle name="Normal 6 4 2 4" xfId="5573" xr:uid="{00000000-0005-0000-0000-00007B0E0000}"/>
    <cellStyle name="Normal 6 4 2 4 2" xfId="8990" xr:uid="{00000000-0005-0000-0000-00007C0E0000}"/>
    <cellStyle name="Normal 6 4 2 5" xfId="6792" xr:uid="{00000000-0005-0000-0000-00007D0E0000}"/>
    <cellStyle name="Normal 6 4 3" xfId="2240" xr:uid="{00000000-0005-0000-0000-00007E0E0000}"/>
    <cellStyle name="Normal 6 4 3 2" xfId="2700" xr:uid="{00000000-0005-0000-0000-00007F0E0000}"/>
    <cellStyle name="Normal 6 4 3 2 2" xfId="5578" xr:uid="{00000000-0005-0000-0000-0000800E0000}"/>
    <cellStyle name="Normal 6 4 3 2 2 2" xfId="8995" xr:uid="{00000000-0005-0000-0000-0000810E0000}"/>
    <cellStyle name="Normal 6 4 3 2 3" xfId="7112" xr:uid="{00000000-0005-0000-0000-0000820E0000}"/>
    <cellStyle name="Normal 6 4 3 3" xfId="5577" xr:uid="{00000000-0005-0000-0000-0000830E0000}"/>
    <cellStyle name="Normal 6 4 3 3 2" xfId="8994" xr:uid="{00000000-0005-0000-0000-0000840E0000}"/>
    <cellStyle name="Normal 6 4 3 4" xfId="6794" xr:uid="{00000000-0005-0000-0000-0000850E0000}"/>
    <cellStyle name="Normal 6 4 4" xfId="2241" xr:uid="{00000000-0005-0000-0000-0000860E0000}"/>
    <cellStyle name="Normal 6 4 4 2" xfId="2802" xr:uid="{00000000-0005-0000-0000-0000870E0000}"/>
    <cellStyle name="Normal 6 4 4 2 2" xfId="5580" xr:uid="{00000000-0005-0000-0000-0000880E0000}"/>
    <cellStyle name="Normal 6 4 4 2 2 2" xfId="8997" xr:uid="{00000000-0005-0000-0000-0000890E0000}"/>
    <cellStyle name="Normal 6 4 4 2 3" xfId="7213" xr:uid="{00000000-0005-0000-0000-00008A0E0000}"/>
    <cellStyle name="Normal 6 4 4 3" xfId="5579" xr:uid="{00000000-0005-0000-0000-00008B0E0000}"/>
    <cellStyle name="Normal 6 4 4 3 2" xfId="8996" xr:uid="{00000000-0005-0000-0000-00008C0E0000}"/>
    <cellStyle name="Normal 6 4 4 4" xfId="6795" xr:uid="{00000000-0005-0000-0000-00008D0E0000}"/>
    <cellStyle name="Normal 6 4 5" xfId="2242" xr:uid="{00000000-0005-0000-0000-00008E0E0000}"/>
    <cellStyle name="Normal 6 4 5 2" xfId="2852" xr:uid="{00000000-0005-0000-0000-00008F0E0000}"/>
    <cellStyle name="Normal 6 4 5 2 2" xfId="5582" xr:uid="{00000000-0005-0000-0000-0000900E0000}"/>
    <cellStyle name="Normal 6 4 5 2 2 2" xfId="8999" xr:uid="{00000000-0005-0000-0000-0000910E0000}"/>
    <cellStyle name="Normal 6 4 5 2 3" xfId="7263" xr:uid="{00000000-0005-0000-0000-0000920E0000}"/>
    <cellStyle name="Normal 6 4 5 3" xfId="5581" xr:uid="{00000000-0005-0000-0000-0000930E0000}"/>
    <cellStyle name="Normal 6 4 5 3 2" xfId="8998" xr:uid="{00000000-0005-0000-0000-0000940E0000}"/>
    <cellStyle name="Normal 6 4 5 4" xfId="6796" xr:uid="{00000000-0005-0000-0000-0000950E0000}"/>
    <cellStyle name="Normal 6 4 6" xfId="2243" xr:uid="{00000000-0005-0000-0000-0000960E0000}"/>
    <cellStyle name="Normal 6 4 6 2" xfId="2935" xr:uid="{00000000-0005-0000-0000-0000970E0000}"/>
    <cellStyle name="Normal 6 4 6 2 2" xfId="5584" xr:uid="{00000000-0005-0000-0000-0000980E0000}"/>
    <cellStyle name="Normal 6 4 6 2 2 2" xfId="9001" xr:uid="{00000000-0005-0000-0000-0000990E0000}"/>
    <cellStyle name="Normal 6 4 6 2 3" xfId="7346" xr:uid="{00000000-0005-0000-0000-00009A0E0000}"/>
    <cellStyle name="Normal 6 4 6 3" xfId="5583" xr:uid="{00000000-0005-0000-0000-00009B0E0000}"/>
    <cellStyle name="Normal 6 4 6 3 2" xfId="9000" xr:uid="{00000000-0005-0000-0000-00009C0E0000}"/>
    <cellStyle name="Normal 6 4 6 4" xfId="6797" xr:uid="{00000000-0005-0000-0000-00009D0E0000}"/>
    <cellStyle name="Normal 6 4 7" xfId="2624" xr:uid="{00000000-0005-0000-0000-00009E0E0000}"/>
    <cellStyle name="Normal 6 4 7 2" xfId="5585" xr:uid="{00000000-0005-0000-0000-00009F0E0000}"/>
    <cellStyle name="Normal 6 4 7 2 2" xfId="9002" xr:uid="{00000000-0005-0000-0000-0000A00E0000}"/>
    <cellStyle name="Normal 6 4 7 3" xfId="7038" xr:uid="{00000000-0005-0000-0000-0000A10E0000}"/>
    <cellStyle name="Normal 6 4 8" xfId="5572" xr:uid="{00000000-0005-0000-0000-0000A20E0000}"/>
    <cellStyle name="Normal 6 4 8 2" xfId="8989" xr:uid="{00000000-0005-0000-0000-0000A30E0000}"/>
    <cellStyle name="Normal 6 4 9" xfId="6315" xr:uid="{00000000-0005-0000-0000-0000A40E0000}"/>
    <cellStyle name="Normal 6 5" xfId="178" xr:uid="{00000000-0005-0000-0000-0000A50E0000}"/>
    <cellStyle name="Normal 6 5 2" xfId="2244" xr:uid="{00000000-0005-0000-0000-0000A60E0000}"/>
    <cellStyle name="Normal 6 5 2 2" xfId="2701" xr:uid="{00000000-0005-0000-0000-0000A70E0000}"/>
    <cellStyle name="Normal 6 5 2 2 2" xfId="5588" xr:uid="{00000000-0005-0000-0000-0000A80E0000}"/>
    <cellStyle name="Normal 6 5 2 2 2 2" xfId="9005" xr:uid="{00000000-0005-0000-0000-0000A90E0000}"/>
    <cellStyle name="Normal 6 5 2 2 3" xfId="7113" xr:uid="{00000000-0005-0000-0000-0000AA0E0000}"/>
    <cellStyle name="Normal 6 5 2 3" xfId="5587" xr:uid="{00000000-0005-0000-0000-0000AB0E0000}"/>
    <cellStyle name="Normal 6 5 2 3 2" xfId="9004" xr:uid="{00000000-0005-0000-0000-0000AC0E0000}"/>
    <cellStyle name="Normal 6 5 2 4" xfId="6798" xr:uid="{00000000-0005-0000-0000-0000AD0E0000}"/>
    <cellStyle name="Normal 6 5 3" xfId="2245" xr:uid="{00000000-0005-0000-0000-0000AE0E0000}"/>
    <cellStyle name="Normal 6 5 3 2" xfId="2956" xr:uid="{00000000-0005-0000-0000-0000AF0E0000}"/>
    <cellStyle name="Normal 6 5 3 2 2" xfId="5590" xr:uid="{00000000-0005-0000-0000-0000B00E0000}"/>
    <cellStyle name="Normal 6 5 3 2 2 2" xfId="9007" xr:uid="{00000000-0005-0000-0000-0000B10E0000}"/>
    <cellStyle name="Normal 6 5 3 2 3" xfId="7367" xr:uid="{00000000-0005-0000-0000-0000B20E0000}"/>
    <cellStyle name="Normal 6 5 3 3" xfId="5589" xr:uid="{00000000-0005-0000-0000-0000B30E0000}"/>
    <cellStyle name="Normal 6 5 3 3 2" xfId="9006" xr:uid="{00000000-0005-0000-0000-0000B40E0000}"/>
    <cellStyle name="Normal 6 5 3 4" xfId="6799" xr:uid="{00000000-0005-0000-0000-0000B50E0000}"/>
    <cellStyle name="Normal 6 5 4" xfId="2646" xr:uid="{00000000-0005-0000-0000-0000B60E0000}"/>
    <cellStyle name="Normal 6 5 4 2" xfId="5591" xr:uid="{00000000-0005-0000-0000-0000B70E0000}"/>
    <cellStyle name="Normal 6 5 4 2 2" xfId="9008" xr:uid="{00000000-0005-0000-0000-0000B80E0000}"/>
    <cellStyle name="Normal 6 5 4 3" xfId="7059" xr:uid="{00000000-0005-0000-0000-0000B90E0000}"/>
    <cellStyle name="Normal 6 5 5" xfId="5586" xr:uid="{00000000-0005-0000-0000-0000BA0E0000}"/>
    <cellStyle name="Normal 6 5 5 2" xfId="9003" xr:uid="{00000000-0005-0000-0000-0000BB0E0000}"/>
    <cellStyle name="Normal 6 5 6" xfId="6316" xr:uid="{00000000-0005-0000-0000-0000BC0E0000}"/>
    <cellStyle name="Normal 6 6" xfId="2246" xr:uid="{00000000-0005-0000-0000-0000BD0E0000}"/>
    <cellStyle name="Normal 6 6 2" xfId="2702" xr:uid="{00000000-0005-0000-0000-0000BE0E0000}"/>
    <cellStyle name="Normal 6 6 2 2" xfId="5593" xr:uid="{00000000-0005-0000-0000-0000BF0E0000}"/>
    <cellStyle name="Normal 6 6 2 2 2" xfId="9010" xr:uid="{00000000-0005-0000-0000-0000C00E0000}"/>
    <cellStyle name="Normal 6 6 2 3" xfId="7114" xr:uid="{00000000-0005-0000-0000-0000C10E0000}"/>
    <cellStyle name="Normal 6 6 3" xfId="5592" xr:uid="{00000000-0005-0000-0000-0000C20E0000}"/>
    <cellStyle name="Normal 6 6 3 2" xfId="9009" xr:uid="{00000000-0005-0000-0000-0000C30E0000}"/>
    <cellStyle name="Normal 6 6 4" xfId="6800" xr:uid="{00000000-0005-0000-0000-0000C40E0000}"/>
    <cellStyle name="Normal 6 7" xfId="2247" xr:uid="{00000000-0005-0000-0000-0000C50E0000}"/>
    <cellStyle name="Normal 6 7 2" xfId="2703" xr:uid="{00000000-0005-0000-0000-0000C60E0000}"/>
    <cellStyle name="Normal 6 7 2 2" xfId="5595" xr:uid="{00000000-0005-0000-0000-0000C70E0000}"/>
    <cellStyle name="Normal 6 7 2 2 2" xfId="9012" xr:uid="{00000000-0005-0000-0000-0000C80E0000}"/>
    <cellStyle name="Normal 6 7 2 3" xfId="7115" xr:uid="{00000000-0005-0000-0000-0000C90E0000}"/>
    <cellStyle name="Normal 6 7 3" xfId="5594" xr:uid="{00000000-0005-0000-0000-0000CA0E0000}"/>
    <cellStyle name="Normal 6 7 3 2" xfId="9011" xr:uid="{00000000-0005-0000-0000-0000CB0E0000}"/>
    <cellStyle name="Normal 6 7 4" xfId="6801" xr:uid="{00000000-0005-0000-0000-0000CC0E0000}"/>
    <cellStyle name="Normal 6 8" xfId="2248" xr:uid="{00000000-0005-0000-0000-0000CD0E0000}"/>
    <cellStyle name="Normal 6 8 2" xfId="2780" xr:uid="{00000000-0005-0000-0000-0000CE0E0000}"/>
    <cellStyle name="Normal 6 8 2 2" xfId="5597" xr:uid="{00000000-0005-0000-0000-0000CF0E0000}"/>
    <cellStyle name="Normal 6 8 2 2 2" xfId="9014" xr:uid="{00000000-0005-0000-0000-0000D00E0000}"/>
    <cellStyle name="Normal 6 8 2 3" xfId="7191" xr:uid="{00000000-0005-0000-0000-0000D10E0000}"/>
    <cellStyle name="Normal 6 8 3" xfId="5596" xr:uid="{00000000-0005-0000-0000-0000D20E0000}"/>
    <cellStyle name="Normal 6 8 3 2" xfId="9013" xr:uid="{00000000-0005-0000-0000-0000D30E0000}"/>
    <cellStyle name="Normal 6 8 4" xfId="6802" xr:uid="{00000000-0005-0000-0000-0000D40E0000}"/>
    <cellStyle name="Normal 6 9" xfId="2249" xr:uid="{00000000-0005-0000-0000-0000D50E0000}"/>
    <cellStyle name="Normal 6 9 2" xfId="2830" xr:uid="{00000000-0005-0000-0000-0000D60E0000}"/>
    <cellStyle name="Normal 6 9 2 2" xfId="5599" xr:uid="{00000000-0005-0000-0000-0000D70E0000}"/>
    <cellStyle name="Normal 6 9 2 2 2" xfId="9016" xr:uid="{00000000-0005-0000-0000-0000D80E0000}"/>
    <cellStyle name="Normal 6 9 2 3" xfId="7241" xr:uid="{00000000-0005-0000-0000-0000D90E0000}"/>
    <cellStyle name="Normal 6 9 3" xfId="5598" xr:uid="{00000000-0005-0000-0000-0000DA0E0000}"/>
    <cellStyle name="Normal 6 9 3 2" xfId="9015" xr:uid="{00000000-0005-0000-0000-0000DB0E0000}"/>
    <cellStyle name="Normal 6 9 4" xfId="6803" xr:uid="{00000000-0005-0000-0000-0000DC0E0000}"/>
    <cellStyle name="Normal 60" xfId="1222" xr:uid="{00000000-0005-0000-0000-0000DD0E0000}"/>
    <cellStyle name="Normal 60 2" xfId="1223" xr:uid="{00000000-0005-0000-0000-0000DE0E0000}"/>
    <cellStyle name="Normal 61" xfId="1224" xr:uid="{00000000-0005-0000-0000-0000DF0E0000}"/>
    <cellStyle name="Normal 61 2" xfId="4313" xr:uid="{00000000-0005-0000-0000-0000E00E0000}"/>
    <cellStyle name="Normal 61 3" xfId="3384" xr:uid="{00000000-0005-0000-0000-0000E10E0000}"/>
    <cellStyle name="Normal 62" xfId="1225" xr:uid="{00000000-0005-0000-0000-0000E20E0000}"/>
    <cellStyle name="Normal 62 2" xfId="4314" xr:uid="{00000000-0005-0000-0000-0000E30E0000}"/>
    <cellStyle name="Normal 62 3" xfId="3385" xr:uid="{00000000-0005-0000-0000-0000E40E0000}"/>
    <cellStyle name="Normal 63" xfId="1226" xr:uid="{00000000-0005-0000-0000-0000E50E0000}"/>
    <cellStyle name="Normal 63 2" xfId="4315" xr:uid="{00000000-0005-0000-0000-0000E60E0000}"/>
    <cellStyle name="Normal 63 3" xfId="3386" xr:uid="{00000000-0005-0000-0000-0000E70E0000}"/>
    <cellStyle name="Normal 64" xfId="1227" xr:uid="{00000000-0005-0000-0000-0000E80E0000}"/>
    <cellStyle name="Normal 64 2" xfId="4316" xr:uid="{00000000-0005-0000-0000-0000E90E0000}"/>
    <cellStyle name="Normal 64 3" xfId="3387" xr:uid="{00000000-0005-0000-0000-0000EA0E0000}"/>
    <cellStyle name="Normal 65" xfId="1228" xr:uid="{00000000-0005-0000-0000-0000EB0E0000}"/>
    <cellStyle name="Normal 65 2" xfId="4317" xr:uid="{00000000-0005-0000-0000-0000EC0E0000}"/>
    <cellStyle name="Normal 65 3" xfId="3388" xr:uid="{00000000-0005-0000-0000-0000ED0E0000}"/>
    <cellStyle name="Normal 66" xfId="1229" xr:uid="{00000000-0005-0000-0000-0000EE0E0000}"/>
    <cellStyle name="Normal 66 2" xfId="4318" xr:uid="{00000000-0005-0000-0000-0000EF0E0000}"/>
    <cellStyle name="Normal 66 3" xfId="3389" xr:uid="{00000000-0005-0000-0000-0000F00E0000}"/>
    <cellStyle name="Normal 67" xfId="1230" xr:uid="{00000000-0005-0000-0000-0000F10E0000}"/>
    <cellStyle name="Normal 67 2" xfId="4319" xr:uid="{00000000-0005-0000-0000-0000F20E0000}"/>
    <cellStyle name="Normal 67 3" xfId="3390" xr:uid="{00000000-0005-0000-0000-0000F30E0000}"/>
    <cellStyle name="Normal 68" xfId="1231" xr:uid="{00000000-0005-0000-0000-0000F40E0000}"/>
    <cellStyle name="Normal 68 2" xfId="4320" xr:uid="{00000000-0005-0000-0000-0000F50E0000}"/>
    <cellStyle name="Normal 68 3" xfId="3391" xr:uid="{00000000-0005-0000-0000-0000F60E0000}"/>
    <cellStyle name="Normal 69" xfId="1232" xr:uid="{00000000-0005-0000-0000-0000F70E0000}"/>
    <cellStyle name="Normal 69 2" xfId="4321" xr:uid="{00000000-0005-0000-0000-0000F80E0000}"/>
    <cellStyle name="Normal 69 3" xfId="3392" xr:uid="{00000000-0005-0000-0000-0000F90E0000}"/>
    <cellStyle name="Normal 7" xfId="39" xr:uid="{00000000-0005-0000-0000-0000FA0E0000}"/>
    <cellStyle name="Normal 7 2" xfId="109" xr:uid="{00000000-0005-0000-0000-0000FB0E0000}"/>
    <cellStyle name="Normal 7 2 2" xfId="1233" xr:uid="{00000000-0005-0000-0000-0000FC0E0000}"/>
    <cellStyle name="Normal 7 2 2 2" xfId="4322" xr:uid="{00000000-0005-0000-0000-0000FD0E0000}"/>
    <cellStyle name="Normal 7 2 2 3" xfId="3393" xr:uid="{00000000-0005-0000-0000-0000FE0E0000}"/>
    <cellStyle name="Normal 7 3" xfId="179" xr:uid="{00000000-0005-0000-0000-0000FF0E0000}"/>
    <cellStyle name="Normal 7 3 2" xfId="1235" xr:uid="{00000000-0005-0000-0000-0000000F0000}"/>
    <cellStyle name="Normal 7 3 3" xfId="1234" xr:uid="{00000000-0005-0000-0000-0000010F0000}"/>
    <cellStyle name="Normal 7 3 4" xfId="3018" xr:uid="{00000000-0005-0000-0000-0000020F0000}"/>
    <cellStyle name="Normal 7 3 4 2" xfId="5610" xr:uid="{00000000-0005-0000-0000-0000030F0000}"/>
    <cellStyle name="Normal 7 3 4 2 2" xfId="9018" xr:uid="{00000000-0005-0000-0000-0000040F0000}"/>
    <cellStyle name="Normal 7 3 4 3" xfId="7429" xr:uid="{00000000-0005-0000-0000-0000050F0000}"/>
    <cellStyle name="Normal 7 3 5" xfId="5609" xr:uid="{00000000-0005-0000-0000-0000060F0000}"/>
    <cellStyle name="Normal 7 3 5 2" xfId="9017" xr:uid="{00000000-0005-0000-0000-0000070F0000}"/>
    <cellStyle name="Normal 7 3 6" xfId="6317" xr:uid="{00000000-0005-0000-0000-0000080F0000}"/>
    <cellStyle name="Normal 70" xfId="1236" xr:uid="{00000000-0005-0000-0000-0000090F0000}"/>
    <cellStyle name="Normal 70 2" xfId="4323" xr:uid="{00000000-0005-0000-0000-00000A0F0000}"/>
    <cellStyle name="Normal 70 3" xfId="3394" xr:uid="{00000000-0005-0000-0000-00000B0F0000}"/>
    <cellStyle name="Normal 71" xfId="1237" xr:uid="{00000000-0005-0000-0000-00000C0F0000}"/>
    <cellStyle name="Normal 71 2" xfId="4324" xr:uid="{00000000-0005-0000-0000-00000D0F0000}"/>
    <cellStyle name="Normal 71 3" xfId="3395" xr:uid="{00000000-0005-0000-0000-00000E0F0000}"/>
    <cellStyle name="Normal 72" xfId="1238" xr:uid="{00000000-0005-0000-0000-00000F0F0000}"/>
    <cellStyle name="Normal 72 2" xfId="4325" xr:uid="{00000000-0005-0000-0000-0000100F0000}"/>
    <cellStyle name="Normal 72 3" xfId="3396" xr:uid="{00000000-0005-0000-0000-0000110F0000}"/>
    <cellStyle name="Normal 73" xfId="1239" xr:uid="{00000000-0005-0000-0000-0000120F0000}"/>
    <cellStyle name="Normal 73 2" xfId="4326" xr:uid="{00000000-0005-0000-0000-0000130F0000}"/>
    <cellStyle name="Normal 73 3" xfId="3397" xr:uid="{00000000-0005-0000-0000-0000140F0000}"/>
    <cellStyle name="Normal 74" xfId="1240" xr:uid="{00000000-0005-0000-0000-0000150F0000}"/>
    <cellStyle name="Normal 74 2" xfId="4327" xr:uid="{00000000-0005-0000-0000-0000160F0000}"/>
    <cellStyle name="Normal 74 3" xfId="3398" xr:uid="{00000000-0005-0000-0000-0000170F0000}"/>
    <cellStyle name="Normal 75" xfId="1241" xr:uid="{00000000-0005-0000-0000-0000180F0000}"/>
    <cellStyle name="Normal 75 2" xfId="4328" xr:uid="{00000000-0005-0000-0000-0000190F0000}"/>
    <cellStyle name="Normal 75 3" xfId="3399" xr:uid="{00000000-0005-0000-0000-00001A0F0000}"/>
    <cellStyle name="Normal 76" xfId="1242" xr:uid="{00000000-0005-0000-0000-00001B0F0000}"/>
    <cellStyle name="Normal 76 2" xfId="4329" xr:uid="{00000000-0005-0000-0000-00001C0F0000}"/>
    <cellStyle name="Normal 76 3" xfId="3400" xr:uid="{00000000-0005-0000-0000-00001D0F0000}"/>
    <cellStyle name="Normal 77" xfId="1243" xr:uid="{00000000-0005-0000-0000-00001E0F0000}"/>
    <cellStyle name="Normal 77 2" xfId="4330" xr:uid="{00000000-0005-0000-0000-00001F0F0000}"/>
    <cellStyle name="Normal 77 3" xfId="3401" xr:uid="{00000000-0005-0000-0000-0000200F0000}"/>
    <cellStyle name="Normal 78" xfId="1244" xr:uid="{00000000-0005-0000-0000-0000210F0000}"/>
    <cellStyle name="Normal 78 2" xfId="4331" xr:uid="{00000000-0005-0000-0000-0000220F0000}"/>
    <cellStyle name="Normal 78 3" xfId="3402" xr:uid="{00000000-0005-0000-0000-0000230F0000}"/>
    <cellStyle name="Normal 79" xfId="1245" xr:uid="{00000000-0005-0000-0000-0000240F0000}"/>
    <cellStyle name="Normal 79 2" xfId="4332" xr:uid="{00000000-0005-0000-0000-0000250F0000}"/>
    <cellStyle name="Normal 79 3" xfId="3403" xr:uid="{00000000-0005-0000-0000-0000260F0000}"/>
    <cellStyle name="Normal 8" xfId="40" xr:uid="{00000000-0005-0000-0000-0000270F0000}"/>
    <cellStyle name="Normal 8 2" xfId="180" xr:uid="{00000000-0005-0000-0000-0000280F0000}"/>
    <cellStyle name="Normal 8 2 2" xfId="1247" xr:uid="{00000000-0005-0000-0000-0000290F0000}"/>
    <cellStyle name="Normal 8 2 2 2" xfId="4334" xr:uid="{00000000-0005-0000-0000-00002A0F0000}"/>
    <cellStyle name="Normal 8 2 2 3" xfId="3405" xr:uid="{00000000-0005-0000-0000-00002B0F0000}"/>
    <cellStyle name="Normal 8 2 3" xfId="3025" xr:uid="{00000000-0005-0000-0000-00002C0F0000}"/>
    <cellStyle name="Normal 8 2 3 2" xfId="5612" xr:uid="{00000000-0005-0000-0000-00002D0F0000}"/>
    <cellStyle name="Normal 8 2 3 2 2" xfId="9020" xr:uid="{00000000-0005-0000-0000-00002E0F0000}"/>
    <cellStyle name="Normal 8 2 3 3" xfId="7436" xr:uid="{00000000-0005-0000-0000-00002F0F0000}"/>
    <cellStyle name="Normal 8 2 4" xfId="5611" xr:uid="{00000000-0005-0000-0000-0000300F0000}"/>
    <cellStyle name="Normal 8 2 4 2" xfId="9019" xr:uid="{00000000-0005-0000-0000-0000310F0000}"/>
    <cellStyle name="Normal 8 2 5" xfId="6318" xr:uid="{00000000-0005-0000-0000-0000320F0000}"/>
    <cellStyle name="Normal 8 3" xfId="1246" xr:uid="{00000000-0005-0000-0000-0000330F0000}"/>
    <cellStyle name="Normal 8 3 2" xfId="4333" xr:uid="{00000000-0005-0000-0000-0000340F0000}"/>
    <cellStyle name="Normal 8 3 3" xfId="3404" xr:uid="{00000000-0005-0000-0000-0000350F0000}"/>
    <cellStyle name="Normal 80" xfId="1248" xr:uid="{00000000-0005-0000-0000-0000360F0000}"/>
    <cellStyle name="Normal 80 2" xfId="4335" xr:uid="{00000000-0005-0000-0000-0000370F0000}"/>
    <cellStyle name="Normal 80 3" xfId="3406" xr:uid="{00000000-0005-0000-0000-0000380F0000}"/>
    <cellStyle name="Normal 81" xfId="1249" xr:uid="{00000000-0005-0000-0000-0000390F0000}"/>
    <cellStyle name="Normal 81 2" xfId="4336" xr:uid="{00000000-0005-0000-0000-00003A0F0000}"/>
    <cellStyle name="Normal 81 3" xfId="3407" xr:uid="{00000000-0005-0000-0000-00003B0F0000}"/>
    <cellStyle name="Normal 82" xfId="1250" xr:uid="{00000000-0005-0000-0000-00003C0F0000}"/>
    <cellStyle name="Normal 82 2" xfId="4337" xr:uid="{00000000-0005-0000-0000-00003D0F0000}"/>
    <cellStyle name="Normal 82 3" xfId="3408" xr:uid="{00000000-0005-0000-0000-00003E0F0000}"/>
    <cellStyle name="Normal 83" xfId="1251" xr:uid="{00000000-0005-0000-0000-00003F0F0000}"/>
    <cellStyle name="Normal 83 2" xfId="4338" xr:uid="{00000000-0005-0000-0000-0000400F0000}"/>
    <cellStyle name="Normal 83 3" xfId="3409" xr:uid="{00000000-0005-0000-0000-0000410F0000}"/>
    <cellStyle name="Normal 84" xfId="1252" xr:uid="{00000000-0005-0000-0000-0000420F0000}"/>
    <cellStyle name="Normal 84 2" xfId="4339" xr:uid="{00000000-0005-0000-0000-0000430F0000}"/>
    <cellStyle name="Normal 84 3" xfId="3410" xr:uid="{00000000-0005-0000-0000-0000440F0000}"/>
    <cellStyle name="Normal 85" xfId="1253" xr:uid="{00000000-0005-0000-0000-0000450F0000}"/>
    <cellStyle name="Normal 85 2" xfId="4340" xr:uid="{00000000-0005-0000-0000-0000460F0000}"/>
    <cellStyle name="Normal 85 3" xfId="3411" xr:uid="{00000000-0005-0000-0000-0000470F0000}"/>
    <cellStyle name="Normal 86" xfId="1254" xr:uid="{00000000-0005-0000-0000-0000480F0000}"/>
    <cellStyle name="Normal 86 2" xfId="4341" xr:uid="{00000000-0005-0000-0000-0000490F0000}"/>
    <cellStyle name="Normal 86 3" xfId="3412" xr:uid="{00000000-0005-0000-0000-00004A0F0000}"/>
    <cellStyle name="Normal 87" xfId="1255" xr:uid="{00000000-0005-0000-0000-00004B0F0000}"/>
    <cellStyle name="Normal 87 2" xfId="4342" xr:uid="{00000000-0005-0000-0000-00004C0F0000}"/>
    <cellStyle name="Normal 87 3" xfId="3413" xr:uid="{00000000-0005-0000-0000-00004D0F0000}"/>
    <cellStyle name="Normal 88" xfId="1256" xr:uid="{00000000-0005-0000-0000-00004E0F0000}"/>
    <cellStyle name="Normal 88 2" xfId="4343" xr:uid="{00000000-0005-0000-0000-00004F0F0000}"/>
    <cellStyle name="Normal 88 3" xfId="3414" xr:uid="{00000000-0005-0000-0000-0000500F0000}"/>
    <cellStyle name="Normal 89" xfId="1257" xr:uid="{00000000-0005-0000-0000-0000510F0000}"/>
    <cellStyle name="Normal 89 2" xfId="4344" xr:uid="{00000000-0005-0000-0000-0000520F0000}"/>
    <cellStyle name="Normal 89 3" xfId="3415" xr:uid="{00000000-0005-0000-0000-0000530F0000}"/>
    <cellStyle name="Normal 9" xfId="80" xr:uid="{00000000-0005-0000-0000-0000540F0000}"/>
    <cellStyle name="Normal 9 10" xfId="5613" xr:uid="{00000000-0005-0000-0000-0000550F0000}"/>
    <cellStyle name="Normal 9 10 2" xfId="9021" xr:uid="{00000000-0005-0000-0000-0000560F0000}"/>
    <cellStyle name="Normal 9 11" xfId="6237" xr:uid="{00000000-0005-0000-0000-0000570F0000}"/>
    <cellStyle name="Normal 9 2" xfId="1259" xr:uid="{00000000-0005-0000-0000-0000580F0000}"/>
    <cellStyle name="Normal 9 2 2" xfId="2250" xr:uid="{00000000-0005-0000-0000-0000590F0000}"/>
    <cellStyle name="Normal 9 2 2 2" xfId="2251" xr:uid="{00000000-0005-0000-0000-00005A0F0000}"/>
    <cellStyle name="Normal 9 2 2 2 2" xfId="2990" xr:uid="{00000000-0005-0000-0000-00005B0F0000}"/>
    <cellStyle name="Normal 9 2 2 2 2 2" xfId="5616" xr:uid="{00000000-0005-0000-0000-00005C0F0000}"/>
    <cellStyle name="Normal 9 2 2 2 2 2 2" xfId="9024" xr:uid="{00000000-0005-0000-0000-00005D0F0000}"/>
    <cellStyle name="Normal 9 2 2 2 2 3" xfId="7401" xr:uid="{00000000-0005-0000-0000-00005E0F0000}"/>
    <cellStyle name="Normal 9 2 2 2 3" xfId="5615" xr:uid="{00000000-0005-0000-0000-00005F0F0000}"/>
    <cellStyle name="Normal 9 2 2 2 3 2" xfId="9023" xr:uid="{00000000-0005-0000-0000-0000600F0000}"/>
    <cellStyle name="Normal 9 2 2 2 4" xfId="6805" xr:uid="{00000000-0005-0000-0000-0000610F0000}"/>
    <cellStyle name="Normal 9 2 2 3" xfId="2704" xr:uid="{00000000-0005-0000-0000-0000620F0000}"/>
    <cellStyle name="Normal 9 2 2 3 2" xfId="5617" xr:uid="{00000000-0005-0000-0000-0000630F0000}"/>
    <cellStyle name="Normal 9 2 2 3 2 2" xfId="9025" xr:uid="{00000000-0005-0000-0000-0000640F0000}"/>
    <cellStyle name="Normal 9 2 2 3 3" xfId="7116" xr:uid="{00000000-0005-0000-0000-0000650F0000}"/>
    <cellStyle name="Normal 9 2 2 4" xfId="5614" xr:uid="{00000000-0005-0000-0000-0000660F0000}"/>
    <cellStyle name="Normal 9 2 2 4 2" xfId="9022" xr:uid="{00000000-0005-0000-0000-0000670F0000}"/>
    <cellStyle name="Normal 9 2 2 5" xfId="6804" xr:uid="{00000000-0005-0000-0000-0000680F0000}"/>
    <cellStyle name="Normal 9 2 3" xfId="2252" xr:uid="{00000000-0005-0000-0000-0000690F0000}"/>
    <cellStyle name="Normal 9 2 3 2" xfId="2705" xr:uid="{00000000-0005-0000-0000-00006A0F0000}"/>
    <cellStyle name="Normal 9 2 3 2 2" xfId="5619" xr:uid="{00000000-0005-0000-0000-00006B0F0000}"/>
    <cellStyle name="Normal 9 2 3 2 2 2" xfId="9027" xr:uid="{00000000-0005-0000-0000-00006C0F0000}"/>
    <cellStyle name="Normal 9 2 3 2 3" xfId="7117" xr:uid="{00000000-0005-0000-0000-00006D0F0000}"/>
    <cellStyle name="Normal 9 2 3 3" xfId="5618" xr:uid="{00000000-0005-0000-0000-00006E0F0000}"/>
    <cellStyle name="Normal 9 2 3 3 2" xfId="9026" xr:uid="{00000000-0005-0000-0000-00006F0F0000}"/>
    <cellStyle name="Normal 9 2 3 4" xfId="6806" xr:uid="{00000000-0005-0000-0000-0000700F0000}"/>
    <cellStyle name="Normal 9 2 4" xfId="2253" xr:uid="{00000000-0005-0000-0000-0000710F0000}"/>
    <cellStyle name="Normal 9 2 4 2" xfId="2803" xr:uid="{00000000-0005-0000-0000-0000720F0000}"/>
    <cellStyle name="Normal 9 2 4 2 2" xfId="5621" xr:uid="{00000000-0005-0000-0000-0000730F0000}"/>
    <cellStyle name="Normal 9 2 4 2 2 2" xfId="9029" xr:uid="{00000000-0005-0000-0000-0000740F0000}"/>
    <cellStyle name="Normal 9 2 4 2 3" xfId="7214" xr:uid="{00000000-0005-0000-0000-0000750F0000}"/>
    <cellStyle name="Normal 9 2 4 3" xfId="5620" xr:uid="{00000000-0005-0000-0000-0000760F0000}"/>
    <cellStyle name="Normal 9 2 4 3 2" xfId="9028" xr:uid="{00000000-0005-0000-0000-0000770F0000}"/>
    <cellStyle name="Normal 9 2 4 4" xfId="6807" xr:uid="{00000000-0005-0000-0000-0000780F0000}"/>
    <cellStyle name="Normal 9 2 5" xfId="2254" xr:uid="{00000000-0005-0000-0000-0000790F0000}"/>
    <cellStyle name="Normal 9 2 5 2" xfId="2853" xr:uid="{00000000-0005-0000-0000-00007A0F0000}"/>
    <cellStyle name="Normal 9 2 5 2 2" xfId="5623" xr:uid="{00000000-0005-0000-0000-00007B0F0000}"/>
    <cellStyle name="Normal 9 2 5 2 2 2" xfId="9031" xr:uid="{00000000-0005-0000-0000-00007C0F0000}"/>
    <cellStyle name="Normal 9 2 5 2 3" xfId="7264" xr:uid="{00000000-0005-0000-0000-00007D0F0000}"/>
    <cellStyle name="Normal 9 2 5 3" xfId="5622" xr:uid="{00000000-0005-0000-0000-00007E0F0000}"/>
    <cellStyle name="Normal 9 2 5 3 2" xfId="9030" xr:uid="{00000000-0005-0000-0000-00007F0F0000}"/>
    <cellStyle name="Normal 9 2 5 4" xfId="6808" xr:uid="{00000000-0005-0000-0000-0000800F0000}"/>
    <cellStyle name="Normal 9 2 6" xfId="2255" xr:uid="{00000000-0005-0000-0000-0000810F0000}"/>
    <cellStyle name="Normal 9 2 6 2" xfId="2936" xr:uid="{00000000-0005-0000-0000-0000820F0000}"/>
    <cellStyle name="Normal 9 2 6 2 2" xfId="5625" xr:uid="{00000000-0005-0000-0000-0000830F0000}"/>
    <cellStyle name="Normal 9 2 6 2 2 2" xfId="9033" xr:uid="{00000000-0005-0000-0000-0000840F0000}"/>
    <cellStyle name="Normal 9 2 6 2 3" xfId="7347" xr:uid="{00000000-0005-0000-0000-0000850F0000}"/>
    <cellStyle name="Normal 9 2 6 3" xfId="5624" xr:uid="{00000000-0005-0000-0000-0000860F0000}"/>
    <cellStyle name="Normal 9 2 6 3 2" xfId="9032" xr:uid="{00000000-0005-0000-0000-0000870F0000}"/>
    <cellStyle name="Normal 9 2 6 4" xfId="6809" xr:uid="{00000000-0005-0000-0000-0000880F0000}"/>
    <cellStyle name="Normal 9 2 7" xfId="2256" xr:uid="{00000000-0005-0000-0000-0000890F0000}"/>
    <cellStyle name="Normal 9 2 7 2" xfId="4345" xr:uid="{00000000-0005-0000-0000-00008A0F0000}"/>
    <cellStyle name="Normal 9 2 7 3" xfId="3416" xr:uid="{00000000-0005-0000-0000-00008B0F0000}"/>
    <cellStyle name="Normal 9 2 8" xfId="2625" xr:uid="{00000000-0005-0000-0000-00008C0F0000}"/>
    <cellStyle name="Normal 9 2 8 2" xfId="5626" xr:uid="{00000000-0005-0000-0000-00008D0F0000}"/>
    <cellStyle name="Normal 9 2 8 2 2" xfId="9034" xr:uid="{00000000-0005-0000-0000-00008E0F0000}"/>
    <cellStyle name="Normal 9 2 8 3" xfId="7039" xr:uid="{00000000-0005-0000-0000-00008F0F0000}"/>
    <cellStyle name="Normal 9 3" xfId="1258" xr:uid="{00000000-0005-0000-0000-0000900F0000}"/>
    <cellStyle name="Normal 9 3 2" xfId="2257" xr:uid="{00000000-0005-0000-0000-0000910F0000}"/>
    <cellStyle name="Normal 9 3 2 2" xfId="2706" xr:uid="{00000000-0005-0000-0000-0000920F0000}"/>
    <cellStyle name="Normal 9 3 2 2 2" xfId="5628" xr:uid="{00000000-0005-0000-0000-0000930F0000}"/>
    <cellStyle name="Normal 9 3 2 2 2 2" xfId="9036" xr:uid="{00000000-0005-0000-0000-0000940F0000}"/>
    <cellStyle name="Normal 9 3 2 2 3" xfId="7118" xr:uid="{00000000-0005-0000-0000-0000950F0000}"/>
    <cellStyle name="Normal 9 3 2 3" xfId="5627" xr:uid="{00000000-0005-0000-0000-0000960F0000}"/>
    <cellStyle name="Normal 9 3 2 3 2" xfId="9035" xr:uid="{00000000-0005-0000-0000-0000970F0000}"/>
    <cellStyle name="Normal 9 3 2 4" xfId="6810" xr:uid="{00000000-0005-0000-0000-0000980F0000}"/>
    <cellStyle name="Normal 9 3 3" xfId="2258" xr:uid="{00000000-0005-0000-0000-0000990F0000}"/>
    <cellStyle name="Normal 9 3 3 2" xfId="2959" xr:uid="{00000000-0005-0000-0000-00009A0F0000}"/>
    <cellStyle name="Normal 9 3 3 2 2" xfId="5630" xr:uid="{00000000-0005-0000-0000-00009B0F0000}"/>
    <cellStyle name="Normal 9 3 3 2 2 2" xfId="9038" xr:uid="{00000000-0005-0000-0000-00009C0F0000}"/>
    <cellStyle name="Normal 9 3 3 2 3" xfId="7370" xr:uid="{00000000-0005-0000-0000-00009D0F0000}"/>
    <cellStyle name="Normal 9 3 3 3" xfId="5629" xr:uid="{00000000-0005-0000-0000-00009E0F0000}"/>
    <cellStyle name="Normal 9 3 3 3 2" xfId="9037" xr:uid="{00000000-0005-0000-0000-00009F0F0000}"/>
    <cellStyle name="Normal 9 3 3 4" xfId="6811" xr:uid="{00000000-0005-0000-0000-0000A00F0000}"/>
    <cellStyle name="Normal 9 3 4" xfId="2259" xr:uid="{00000000-0005-0000-0000-0000A10F0000}"/>
    <cellStyle name="Normal 9 3 5" xfId="2649" xr:uid="{00000000-0005-0000-0000-0000A20F0000}"/>
    <cellStyle name="Normal 9 3 5 2" xfId="5631" xr:uid="{00000000-0005-0000-0000-0000A30F0000}"/>
    <cellStyle name="Normal 9 3 5 2 2" xfId="9039" xr:uid="{00000000-0005-0000-0000-0000A40F0000}"/>
    <cellStyle name="Normal 9 3 5 3" xfId="7062" xr:uid="{00000000-0005-0000-0000-0000A50F0000}"/>
    <cellStyle name="Normal 9 4" xfId="2260" xr:uid="{00000000-0005-0000-0000-0000A60F0000}"/>
    <cellStyle name="Normal 9 4 2" xfId="2707" xr:uid="{00000000-0005-0000-0000-0000A70F0000}"/>
    <cellStyle name="Normal 9 4 2 2" xfId="5633" xr:uid="{00000000-0005-0000-0000-0000A80F0000}"/>
    <cellStyle name="Normal 9 4 2 2 2" xfId="9041" xr:uid="{00000000-0005-0000-0000-0000A90F0000}"/>
    <cellStyle name="Normal 9 4 2 3" xfId="7119" xr:uid="{00000000-0005-0000-0000-0000AA0F0000}"/>
    <cellStyle name="Normal 9 4 3" xfId="5632" xr:uid="{00000000-0005-0000-0000-0000AB0F0000}"/>
    <cellStyle name="Normal 9 4 3 2" xfId="9040" xr:uid="{00000000-0005-0000-0000-0000AC0F0000}"/>
    <cellStyle name="Normal 9 4 4" xfId="6812" xr:uid="{00000000-0005-0000-0000-0000AD0F0000}"/>
    <cellStyle name="Normal 9 5" xfId="2261" xr:uid="{00000000-0005-0000-0000-0000AE0F0000}"/>
    <cellStyle name="Normal 9 5 2" xfId="2708" xr:uid="{00000000-0005-0000-0000-0000AF0F0000}"/>
    <cellStyle name="Normal 9 5 2 2" xfId="5635" xr:uid="{00000000-0005-0000-0000-0000B00F0000}"/>
    <cellStyle name="Normal 9 5 2 2 2" xfId="9043" xr:uid="{00000000-0005-0000-0000-0000B10F0000}"/>
    <cellStyle name="Normal 9 5 2 3" xfId="7120" xr:uid="{00000000-0005-0000-0000-0000B20F0000}"/>
    <cellStyle name="Normal 9 5 3" xfId="5634" xr:uid="{00000000-0005-0000-0000-0000B30F0000}"/>
    <cellStyle name="Normal 9 5 3 2" xfId="9042" xr:uid="{00000000-0005-0000-0000-0000B40F0000}"/>
    <cellStyle name="Normal 9 5 4" xfId="6813" xr:uid="{00000000-0005-0000-0000-0000B50F0000}"/>
    <cellStyle name="Normal 9 6" xfId="2262" xr:uid="{00000000-0005-0000-0000-0000B60F0000}"/>
    <cellStyle name="Normal 9 6 2" xfId="2781" xr:uid="{00000000-0005-0000-0000-0000B70F0000}"/>
    <cellStyle name="Normal 9 6 2 2" xfId="5637" xr:uid="{00000000-0005-0000-0000-0000B80F0000}"/>
    <cellStyle name="Normal 9 6 2 2 2" xfId="9045" xr:uid="{00000000-0005-0000-0000-0000B90F0000}"/>
    <cellStyle name="Normal 9 6 2 3" xfId="7192" xr:uid="{00000000-0005-0000-0000-0000BA0F0000}"/>
    <cellStyle name="Normal 9 6 3" xfId="5636" xr:uid="{00000000-0005-0000-0000-0000BB0F0000}"/>
    <cellStyle name="Normal 9 6 3 2" xfId="9044" xr:uid="{00000000-0005-0000-0000-0000BC0F0000}"/>
    <cellStyle name="Normal 9 6 4" xfId="6814" xr:uid="{00000000-0005-0000-0000-0000BD0F0000}"/>
    <cellStyle name="Normal 9 7" xfId="2263" xr:uid="{00000000-0005-0000-0000-0000BE0F0000}"/>
    <cellStyle name="Normal 9 7 2" xfId="2831" xr:uid="{00000000-0005-0000-0000-0000BF0F0000}"/>
    <cellStyle name="Normal 9 7 2 2" xfId="5639" xr:uid="{00000000-0005-0000-0000-0000C00F0000}"/>
    <cellStyle name="Normal 9 7 2 2 2" xfId="9047" xr:uid="{00000000-0005-0000-0000-0000C10F0000}"/>
    <cellStyle name="Normal 9 7 2 3" xfId="7242" xr:uid="{00000000-0005-0000-0000-0000C20F0000}"/>
    <cellStyle name="Normal 9 7 3" xfId="5638" xr:uid="{00000000-0005-0000-0000-0000C30F0000}"/>
    <cellStyle name="Normal 9 7 3 2" xfId="9046" xr:uid="{00000000-0005-0000-0000-0000C40F0000}"/>
    <cellStyle name="Normal 9 7 4" xfId="6815" xr:uid="{00000000-0005-0000-0000-0000C50F0000}"/>
    <cellStyle name="Normal 9 8" xfId="2264" xr:uid="{00000000-0005-0000-0000-0000C60F0000}"/>
    <cellStyle name="Normal 9 8 2" xfId="2911" xr:uid="{00000000-0005-0000-0000-0000C70F0000}"/>
    <cellStyle name="Normal 9 8 2 2" xfId="5641" xr:uid="{00000000-0005-0000-0000-0000C80F0000}"/>
    <cellStyle name="Normal 9 8 2 2 2" xfId="9049" xr:uid="{00000000-0005-0000-0000-0000C90F0000}"/>
    <cellStyle name="Normal 9 8 2 3" xfId="7322" xr:uid="{00000000-0005-0000-0000-0000CA0F0000}"/>
    <cellStyle name="Normal 9 8 3" xfId="5640" xr:uid="{00000000-0005-0000-0000-0000CB0F0000}"/>
    <cellStyle name="Normal 9 8 3 2" xfId="9048" xr:uid="{00000000-0005-0000-0000-0000CC0F0000}"/>
    <cellStyle name="Normal 9 8 4" xfId="6816" xr:uid="{00000000-0005-0000-0000-0000CD0F0000}"/>
    <cellStyle name="Normal 9 9" xfId="2599" xr:uid="{00000000-0005-0000-0000-0000CE0F0000}"/>
    <cellStyle name="Normal 9 9 2" xfId="5642" xr:uid="{00000000-0005-0000-0000-0000CF0F0000}"/>
    <cellStyle name="Normal 9 9 2 2" xfId="9050" xr:uid="{00000000-0005-0000-0000-0000D00F0000}"/>
    <cellStyle name="Normal 9 9 3" xfId="7014" xr:uid="{00000000-0005-0000-0000-0000D10F0000}"/>
    <cellStyle name="Normal 90" xfId="1260" xr:uid="{00000000-0005-0000-0000-0000D20F0000}"/>
    <cellStyle name="Normal 90 2" xfId="4346" xr:uid="{00000000-0005-0000-0000-0000D30F0000}"/>
    <cellStyle name="Normal 90 3" xfId="3417" xr:uid="{00000000-0005-0000-0000-0000D40F0000}"/>
    <cellStyle name="Normal 91" xfId="1261" xr:uid="{00000000-0005-0000-0000-0000D50F0000}"/>
    <cellStyle name="Normal 91 2" xfId="4347" xr:uid="{00000000-0005-0000-0000-0000D60F0000}"/>
    <cellStyle name="Normal 91 3" xfId="3418" xr:uid="{00000000-0005-0000-0000-0000D70F0000}"/>
    <cellStyle name="Normal 92" xfId="1262" xr:uid="{00000000-0005-0000-0000-0000D80F0000}"/>
    <cellStyle name="Normal 92 2" xfId="4348" xr:uid="{00000000-0005-0000-0000-0000D90F0000}"/>
    <cellStyle name="Normal 92 3" xfId="3419" xr:uid="{00000000-0005-0000-0000-0000DA0F0000}"/>
    <cellStyle name="Normal 93" xfId="1263" xr:uid="{00000000-0005-0000-0000-0000DB0F0000}"/>
    <cellStyle name="Normal 93 2" xfId="4349" xr:uid="{00000000-0005-0000-0000-0000DC0F0000}"/>
    <cellStyle name="Normal 93 3" xfId="3420" xr:uid="{00000000-0005-0000-0000-0000DD0F0000}"/>
    <cellStyle name="Normal 94" xfId="1264" xr:uid="{00000000-0005-0000-0000-0000DE0F0000}"/>
    <cellStyle name="Normal 94 2" xfId="4350" xr:uid="{00000000-0005-0000-0000-0000DF0F0000}"/>
    <cellStyle name="Normal 94 3" xfId="3421" xr:uid="{00000000-0005-0000-0000-0000E00F0000}"/>
    <cellStyle name="Normal 95" xfId="1265" xr:uid="{00000000-0005-0000-0000-0000E10F0000}"/>
    <cellStyle name="Normal 95 2" xfId="4351" xr:uid="{00000000-0005-0000-0000-0000E20F0000}"/>
    <cellStyle name="Normal 95 3" xfId="3422" xr:uid="{00000000-0005-0000-0000-0000E30F0000}"/>
    <cellStyle name="Normal 96" xfId="1266" xr:uid="{00000000-0005-0000-0000-0000E40F0000}"/>
    <cellStyle name="Normal 96 2" xfId="4352" xr:uid="{00000000-0005-0000-0000-0000E50F0000}"/>
    <cellStyle name="Normal 96 3" xfId="3423" xr:uid="{00000000-0005-0000-0000-0000E60F0000}"/>
    <cellStyle name="Normal 97" xfId="1267" xr:uid="{00000000-0005-0000-0000-0000E70F0000}"/>
    <cellStyle name="Normal 97 2" xfId="4353" xr:uid="{00000000-0005-0000-0000-0000E80F0000}"/>
    <cellStyle name="Normal 97 3" xfId="3424" xr:uid="{00000000-0005-0000-0000-0000E90F0000}"/>
    <cellStyle name="Normal 98" xfId="1268" xr:uid="{00000000-0005-0000-0000-0000EA0F0000}"/>
    <cellStyle name="Normal 98 2" xfId="4354" xr:uid="{00000000-0005-0000-0000-0000EB0F0000}"/>
    <cellStyle name="Normal 98 3" xfId="3425" xr:uid="{00000000-0005-0000-0000-0000EC0F0000}"/>
    <cellStyle name="Normal 99" xfId="1269" xr:uid="{00000000-0005-0000-0000-0000ED0F0000}"/>
    <cellStyle name="Normal 99 2" xfId="4355" xr:uid="{00000000-0005-0000-0000-0000EE0F0000}"/>
    <cellStyle name="Normal 99 3" xfId="3426" xr:uid="{00000000-0005-0000-0000-0000EF0F0000}"/>
    <cellStyle name="Normal_Campinas-Limpeza Urbana" xfId="7" xr:uid="{00000000-0005-0000-0000-0000F00F0000}"/>
    <cellStyle name="Nota 10" xfId="1270" xr:uid="{00000000-0005-0000-0000-0000F20F0000}"/>
    <cellStyle name="Nota 10 2" xfId="1271" xr:uid="{00000000-0005-0000-0000-0000F30F0000}"/>
    <cellStyle name="Nota 10 2 2" xfId="2265" xr:uid="{00000000-0005-0000-0000-0000F40F0000}"/>
    <cellStyle name="Nota 10 2 2 2" xfId="4852" xr:uid="{00000000-0005-0000-0000-0000F50F0000}"/>
    <cellStyle name="Nota 10 2 2 2 2" xfId="5606" xr:uid="{00000000-0005-0000-0000-0000F60F0000}"/>
    <cellStyle name="Nota 10 2 2 3" xfId="3987" xr:uid="{00000000-0005-0000-0000-0000F70F0000}"/>
    <cellStyle name="Nota 10 2 2 3 2" xfId="5605" xr:uid="{00000000-0005-0000-0000-0000F80F0000}"/>
    <cellStyle name="Nota 10 2 2 4" xfId="5607" xr:uid="{00000000-0005-0000-0000-0000F90F0000}"/>
    <cellStyle name="Nota 10 2 3" xfId="4356" xr:uid="{00000000-0005-0000-0000-0000FA0F0000}"/>
    <cellStyle name="Nota 10 2 3 2" xfId="5604" xr:uid="{00000000-0005-0000-0000-0000FB0F0000}"/>
    <cellStyle name="Nota 10 2 4" xfId="3427" xr:uid="{00000000-0005-0000-0000-0000FC0F0000}"/>
    <cellStyle name="Nota 10 2 4 2" xfId="5603" xr:uid="{00000000-0005-0000-0000-0000FD0F0000}"/>
    <cellStyle name="Nota 10 2 5" xfId="5608" xr:uid="{00000000-0005-0000-0000-0000FE0F0000}"/>
    <cellStyle name="Nota 11" xfId="1272" xr:uid="{00000000-0005-0000-0000-0000FF0F0000}"/>
    <cellStyle name="Nota 11 2" xfId="1273" xr:uid="{00000000-0005-0000-0000-000000100000}"/>
    <cellStyle name="Nota 11 2 2" xfId="2266" xr:uid="{00000000-0005-0000-0000-000001100000}"/>
    <cellStyle name="Nota 11 2 2 2" xfId="4853" xr:uid="{00000000-0005-0000-0000-000002100000}"/>
    <cellStyle name="Nota 11 2 2 2 2" xfId="5600" xr:uid="{00000000-0005-0000-0000-000003100000}"/>
    <cellStyle name="Nota 11 2 2 3" xfId="3988" xr:uid="{00000000-0005-0000-0000-000004100000}"/>
    <cellStyle name="Nota 11 2 2 3 2" xfId="5571" xr:uid="{00000000-0005-0000-0000-000005100000}"/>
    <cellStyle name="Nota 11 2 2 4" xfId="5601" xr:uid="{00000000-0005-0000-0000-000006100000}"/>
    <cellStyle name="Nota 11 2 3" xfId="4357" xr:uid="{00000000-0005-0000-0000-000007100000}"/>
    <cellStyle name="Nota 11 2 3 2" xfId="5570" xr:uid="{00000000-0005-0000-0000-000008100000}"/>
    <cellStyle name="Nota 11 2 4" xfId="3428" xr:uid="{00000000-0005-0000-0000-000009100000}"/>
    <cellStyle name="Nota 11 2 4 2" xfId="5567" xr:uid="{00000000-0005-0000-0000-00000A100000}"/>
    <cellStyle name="Nota 11 2 5" xfId="5602" xr:uid="{00000000-0005-0000-0000-00000B100000}"/>
    <cellStyle name="Nota 12" xfId="1274" xr:uid="{00000000-0005-0000-0000-00000C100000}"/>
    <cellStyle name="Nota 12 2" xfId="1275" xr:uid="{00000000-0005-0000-0000-00000D100000}"/>
    <cellStyle name="Nota 12 2 2" xfId="2267" xr:uid="{00000000-0005-0000-0000-00000E100000}"/>
    <cellStyle name="Nota 12 2 2 2" xfId="4854" xr:uid="{00000000-0005-0000-0000-00000F100000}"/>
    <cellStyle name="Nota 12 2 2 2 2" xfId="5560" xr:uid="{00000000-0005-0000-0000-000010100000}"/>
    <cellStyle name="Nota 12 2 2 3" xfId="3989" xr:uid="{00000000-0005-0000-0000-000011100000}"/>
    <cellStyle name="Nota 12 2 2 3 2" xfId="5559" xr:uid="{00000000-0005-0000-0000-000012100000}"/>
    <cellStyle name="Nota 12 2 2 4" xfId="5561" xr:uid="{00000000-0005-0000-0000-000013100000}"/>
    <cellStyle name="Nota 12 2 3" xfId="4358" xr:uid="{00000000-0005-0000-0000-000014100000}"/>
    <cellStyle name="Nota 12 2 3 2" xfId="5558" xr:uid="{00000000-0005-0000-0000-000015100000}"/>
    <cellStyle name="Nota 12 2 4" xfId="3429" xr:uid="{00000000-0005-0000-0000-000016100000}"/>
    <cellStyle name="Nota 12 2 4 2" xfId="5557" xr:uid="{00000000-0005-0000-0000-000017100000}"/>
    <cellStyle name="Nota 12 2 5" xfId="5562" xr:uid="{00000000-0005-0000-0000-000018100000}"/>
    <cellStyle name="Nota 13" xfId="1276" xr:uid="{00000000-0005-0000-0000-000019100000}"/>
    <cellStyle name="Nota 13 2" xfId="1277" xr:uid="{00000000-0005-0000-0000-00001A100000}"/>
    <cellStyle name="Nota 13 2 2" xfId="2268" xr:uid="{00000000-0005-0000-0000-00001B100000}"/>
    <cellStyle name="Nota 13 2 2 2" xfId="4855" xr:uid="{00000000-0005-0000-0000-00001C100000}"/>
    <cellStyle name="Nota 13 2 2 2 2" xfId="5554" xr:uid="{00000000-0005-0000-0000-00001D100000}"/>
    <cellStyle name="Nota 13 2 2 3" xfId="3990" xr:uid="{00000000-0005-0000-0000-00001E100000}"/>
    <cellStyle name="Nota 13 2 2 3 2" xfId="5553" xr:uid="{00000000-0005-0000-0000-00001F100000}"/>
    <cellStyle name="Nota 13 2 2 4" xfId="5555" xr:uid="{00000000-0005-0000-0000-000020100000}"/>
    <cellStyle name="Nota 13 2 3" xfId="4359" xr:uid="{00000000-0005-0000-0000-000021100000}"/>
    <cellStyle name="Nota 13 2 3 2" xfId="5552" xr:uid="{00000000-0005-0000-0000-000022100000}"/>
    <cellStyle name="Nota 13 2 4" xfId="3430" xr:uid="{00000000-0005-0000-0000-000023100000}"/>
    <cellStyle name="Nota 13 2 4 2" xfId="5551" xr:uid="{00000000-0005-0000-0000-000024100000}"/>
    <cellStyle name="Nota 13 2 5" xfId="5556" xr:uid="{00000000-0005-0000-0000-000025100000}"/>
    <cellStyle name="Nota 14" xfId="1278" xr:uid="{00000000-0005-0000-0000-000026100000}"/>
    <cellStyle name="Nota 14 2" xfId="1279" xr:uid="{00000000-0005-0000-0000-000027100000}"/>
    <cellStyle name="Nota 14 2 2" xfId="2269" xr:uid="{00000000-0005-0000-0000-000028100000}"/>
    <cellStyle name="Nota 14 2 2 2" xfId="4856" xr:uid="{00000000-0005-0000-0000-000029100000}"/>
    <cellStyle name="Nota 14 2 2 2 2" xfId="5548" xr:uid="{00000000-0005-0000-0000-00002A100000}"/>
    <cellStyle name="Nota 14 2 2 3" xfId="3991" xr:uid="{00000000-0005-0000-0000-00002B100000}"/>
    <cellStyle name="Nota 14 2 2 3 2" xfId="5547" xr:uid="{00000000-0005-0000-0000-00002C100000}"/>
    <cellStyle name="Nota 14 2 2 4" xfId="5549" xr:uid="{00000000-0005-0000-0000-00002D100000}"/>
    <cellStyle name="Nota 14 2 3" xfId="4360" xr:uid="{00000000-0005-0000-0000-00002E100000}"/>
    <cellStyle name="Nota 14 2 3 2" xfId="5546" xr:uid="{00000000-0005-0000-0000-00002F100000}"/>
    <cellStyle name="Nota 14 2 4" xfId="3431" xr:uid="{00000000-0005-0000-0000-000030100000}"/>
    <cellStyle name="Nota 14 2 4 2" xfId="5545" xr:uid="{00000000-0005-0000-0000-000031100000}"/>
    <cellStyle name="Nota 14 2 5" xfId="5550" xr:uid="{00000000-0005-0000-0000-000032100000}"/>
    <cellStyle name="Nota 15" xfId="1280" xr:uid="{00000000-0005-0000-0000-000033100000}"/>
    <cellStyle name="Nota 15 2" xfId="1281" xr:uid="{00000000-0005-0000-0000-000034100000}"/>
    <cellStyle name="Nota 15 2 2" xfId="2270" xr:uid="{00000000-0005-0000-0000-000035100000}"/>
    <cellStyle name="Nota 15 2 2 2" xfId="4857" xr:uid="{00000000-0005-0000-0000-000036100000}"/>
    <cellStyle name="Nota 15 2 2 2 2" xfId="5542" xr:uid="{00000000-0005-0000-0000-000037100000}"/>
    <cellStyle name="Nota 15 2 2 3" xfId="3992" xr:uid="{00000000-0005-0000-0000-000038100000}"/>
    <cellStyle name="Nota 15 2 2 3 2" xfId="5541" xr:uid="{00000000-0005-0000-0000-000039100000}"/>
    <cellStyle name="Nota 15 2 2 4" xfId="5543" xr:uid="{00000000-0005-0000-0000-00003A100000}"/>
    <cellStyle name="Nota 15 2 3" xfId="4361" xr:uid="{00000000-0005-0000-0000-00003B100000}"/>
    <cellStyle name="Nota 15 2 3 2" xfId="5540" xr:uid="{00000000-0005-0000-0000-00003C100000}"/>
    <cellStyle name="Nota 15 2 4" xfId="3432" xr:uid="{00000000-0005-0000-0000-00003D100000}"/>
    <cellStyle name="Nota 15 2 4 2" xfId="5539" xr:uid="{00000000-0005-0000-0000-00003E100000}"/>
    <cellStyle name="Nota 15 2 5" xfId="5544" xr:uid="{00000000-0005-0000-0000-00003F100000}"/>
    <cellStyle name="Nota 16" xfId="1282" xr:uid="{00000000-0005-0000-0000-000040100000}"/>
    <cellStyle name="Nota 16 2" xfId="1283" xr:uid="{00000000-0005-0000-0000-000041100000}"/>
    <cellStyle name="Nota 16 2 2" xfId="2271" xr:uid="{00000000-0005-0000-0000-000042100000}"/>
    <cellStyle name="Nota 16 2 2 2" xfId="4858" xr:uid="{00000000-0005-0000-0000-000043100000}"/>
    <cellStyle name="Nota 16 2 2 2 2" xfId="5536" xr:uid="{00000000-0005-0000-0000-000044100000}"/>
    <cellStyle name="Nota 16 2 2 3" xfId="3993" xr:uid="{00000000-0005-0000-0000-000045100000}"/>
    <cellStyle name="Nota 16 2 2 3 2" xfId="5535" xr:uid="{00000000-0005-0000-0000-000046100000}"/>
    <cellStyle name="Nota 16 2 2 4" xfId="5537" xr:uid="{00000000-0005-0000-0000-000047100000}"/>
    <cellStyle name="Nota 16 2 3" xfId="4362" xr:uid="{00000000-0005-0000-0000-000048100000}"/>
    <cellStyle name="Nota 16 2 3 2" xfId="5534" xr:uid="{00000000-0005-0000-0000-000049100000}"/>
    <cellStyle name="Nota 16 2 4" xfId="3433" xr:uid="{00000000-0005-0000-0000-00004A100000}"/>
    <cellStyle name="Nota 16 2 4 2" xfId="5533" xr:uid="{00000000-0005-0000-0000-00004B100000}"/>
    <cellStyle name="Nota 16 2 5" xfId="5538" xr:uid="{00000000-0005-0000-0000-00004C100000}"/>
    <cellStyle name="Nota 17" xfId="1284" xr:uid="{00000000-0005-0000-0000-00004D100000}"/>
    <cellStyle name="Nota 17 2" xfId="1285" xr:uid="{00000000-0005-0000-0000-00004E100000}"/>
    <cellStyle name="Nota 17 2 2" xfId="2272" xr:uid="{00000000-0005-0000-0000-00004F100000}"/>
    <cellStyle name="Nota 17 2 2 2" xfId="4859" xr:uid="{00000000-0005-0000-0000-000050100000}"/>
    <cellStyle name="Nota 17 2 2 2 2" xfId="5530" xr:uid="{00000000-0005-0000-0000-000051100000}"/>
    <cellStyle name="Nota 17 2 2 3" xfId="3994" xr:uid="{00000000-0005-0000-0000-000052100000}"/>
    <cellStyle name="Nota 17 2 2 3 2" xfId="5529" xr:uid="{00000000-0005-0000-0000-000053100000}"/>
    <cellStyle name="Nota 17 2 2 4" xfId="5531" xr:uid="{00000000-0005-0000-0000-000054100000}"/>
    <cellStyle name="Nota 17 2 3" xfId="4363" xr:uid="{00000000-0005-0000-0000-000055100000}"/>
    <cellStyle name="Nota 17 2 3 2" xfId="5528" xr:uid="{00000000-0005-0000-0000-000056100000}"/>
    <cellStyle name="Nota 17 2 4" xfId="3434" xr:uid="{00000000-0005-0000-0000-000057100000}"/>
    <cellStyle name="Nota 17 2 4 2" xfId="5527" xr:uid="{00000000-0005-0000-0000-000058100000}"/>
    <cellStyle name="Nota 17 2 5" xfId="5532" xr:uid="{00000000-0005-0000-0000-000059100000}"/>
    <cellStyle name="Nota 18" xfId="1286" xr:uid="{00000000-0005-0000-0000-00005A100000}"/>
    <cellStyle name="Nota 19" xfId="1287" xr:uid="{00000000-0005-0000-0000-00005B100000}"/>
    <cellStyle name="Nota 2" xfId="1288" xr:uid="{00000000-0005-0000-0000-00005C100000}"/>
    <cellStyle name="Nota 2 10" xfId="1289" xr:uid="{00000000-0005-0000-0000-00005D100000}"/>
    <cellStyle name="Nota 2 10 2" xfId="2273" xr:uid="{00000000-0005-0000-0000-00005E100000}"/>
    <cellStyle name="Nota 2 10 2 2" xfId="3995" xr:uid="{00000000-0005-0000-0000-00005F100000}"/>
    <cellStyle name="Nota 2 10 2 2 2" xfId="5520" xr:uid="{00000000-0005-0000-0000-000060100000}"/>
    <cellStyle name="Nota 2 10 2 3" xfId="5521" xr:uid="{00000000-0005-0000-0000-000061100000}"/>
    <cellStyle name="Nota 2 10 3" xfId="5522" xr:uid="{00000000-0005-0000-0000-000062100000}"/>
    <cellStyle name="Nota 2 11" xfId="1290" xr:uid="{00000000-0005-0000-0000-000063100000}"/>
    <cellStyle name="Nota 2 11 2" xfId="2274" xr:uid="{00000000-0005-0000-0000-000064100000}"/>
    <cellStyle name="Nota 2 11 2 2" xfId="3996" xr:uid="{00000000-0005-0000-0000-000065100000}"/>
    <cellStyle name="Nota 2 11 2 2 2" xfId="5517" xr:uid="{00000000-0005-0000-0000-000066100000}"/>
    <cellStyle name="Nota 2 11 2 3" xfId="5518" xr:uid="{00000000-0005-0000-0000-000067100000}"/>
    <cellStyle name="Nota 2 11 3" xfId="5519" xr:uid="{00000000-0005-0000-0000-000068100000}"/>
    <cellStyle name="Nota 2 12" xfId="1291" xr:uid="{00000000-0005-0000-0000-000069100000}"/>
    <cellStyle name="Nota 2 12 2" xfId="2275" xr:uid="{00000000-0005-0000-0000-00006A100000}"/>
    <cellStyle name="Nota 2 12 2 2" xfId="3997" xr:uid="{00000000-0005-0000-0000-00006B100000}"/>
    <cellStyle name="Nota 2 12 2 2 2" xfId="5514" xr:uid="{00000000-0005-0000-0000-00006C100000}"/>
    <cellStyle name="Nota 2 12 2 3" xfId="5515" xr:uid="{00000000-0005-0000-0000-00006D100000}"/>
    <cellStyle name="Nota 2 12 3" xfId="5516" xr:uid="{00000000-0005-0000-0000-00006E100000}"/>
    <cellStyle name="Nota 2 13" xfId="1292" xr:uid="{00000000-0005-0000-0000-00006F100000}"/>
    <cellStyle name="Nota 2 13 2" xfId="2276" xr:uid="{00000000-0005-0000-0000-000070100000}"/>
    <cellStyle name="Nota 2 13 2 2" xfId="3998" xr:uid="{00000000-0005-0000-0000-000071100000}"/>
    <cellStyle name="Nota 2 13 2 2 2" xfId="5511" xr:uid="{00000000-0005-0000-0000-000072100000}"/>
    <cellStyle name="Nota 2 13 2 3" xfId="5512" xr:uid="{00000000-0005-0000-0000-000073100000}"/>
    <cellStyle name="Nota 2 13 3" xfId="5513" xr:uid="{00000000-0005-0000-0000-000074100000}"/>
    <cellStyle name="Nota 2 14" xfId="1293" xr:uid="{00000000-0005-0000-0000-000075100000}"/>
    <cellStyle name="Nota 2 14 2" xfId="2277" xr:uid="{00000000-0005-0000-0000-000076100000}"/>
    <cellStyle name="Nota 2 14 2 2" xfId="3999" xr:uid="{00000000-0005-0000-0000-000077100000}"/>
    <cellStyle name="Nota 2 14 2 2 2" xfId="5508" xr:uid="{00000000-0005-0000-0000-000078100000}"/>
    <cellStyle name="Nota 2 14 2 3" xfId="5509" xr:uid="{00000000-0005-0000-0000-000079100000}"/>
    <cellStyle name="Nota 2 14 3" xfId="5510" xr:uid="{00000000-0005-0000-0000-00007A100000}"/>
    <cellStyle name="Nota 2 15" xfId="1294" xr:uid="{00000000-0005-0000-0000-00007B100000}"/>
    <cellStyle name="Nota 2 15 2" xfId="2278" xr:uid="{00000000-0005-0000-0000-00007C100000}"/>
    <cellStyle name="Nota 2 15 2 2" xfId="4000" xr:uid="{00000000-0005-0000-0000-00007D100000}"/>
    <cellStyle name="Nota 2 15 2 2 2" xfId="5505" xr:uid="{00000000-0005-0000-0000-00007E100000}"/>
    <cellStyle name="Nota 2 15 2 3" xfId="5506" xr:uid="{00000000-0005-0000-0000-00007F100000}"/>
    <cellStyle name="Nota 2 15 3" xfId="5507" xr:uid="{00000000-0005-0000-0000-000080100000}"/>
    <cellStyle name="Nota 2 16" xfId="1295" xr:uid="{00000000-0005-0000-0000-000081100000}"/>
    <cellStyle name="Nota 2 16 2" xfId="2279" xr:uid="{00000000-0005-0000-0000-000082100000}"/>
    <cellStyle name="Nota 2 16 2 2" xfId="4001" xr:uid="{00000000-0005-0000-0000-000083100000}"/>
    <cellStyle name="Nota 2 16 2 2 2" xfId="5502" xr:uid="{00000000-0005-0000-0000-000084100000}"/>
    <cellStyle name="Nota 2 16 2 3" xfId="5503" xr:uid="{00000000-0005-0000-0000-000085100000}"/>
    <cellStyle name="Nota 2 16 3" xfId="5504" xr:uid="{00000000-0005-0000-0000-000086100000}"/>
    <cellStyle name="Nota 2 17" xfId="1296" xr:uid="{00000000-0005-0000-0000-000087100000}"/>
    <cellStyle name="Nota 2 17 2" xfId="2280" xr:uid="{00000000-0005-0000-0000-000088100000}"/>
    <cellStyle name="Nota 2 17 2 2" xfId="4002" xr:uid="{00000000-0005-0000-0000-000089100000}"/>
    <cellStyle name="Nota 2 17 2 2 2" xfId="5499" xr:uid="{00000000-0005-0000-0000-00008A100000}"/>
    <cellStyle name="Nota 2 17 2 3" xfId="5500" xr:uid="{00000000-0005-0000-0000-00008B100000}"/>
    <cellStyle name="Nota 2 17 3" xfId="5501" xr:uid="{00000000-0005-0000-0000-00008C100000}"/>
    <cellStyle name="Nota 2 18" xfId="1297" xr:uid="{00000000-0005-0000-0000-00008D100000}"/>
    <cellStyle name="Nota 2 18 2" xfId="2281" xr:uid="{00000000-0005-0000-0000-00008E100000}"/>
    <cellStyle name="Nota 2 18 2 2" xfId="4860" xr:uid="{00000000-0005-0000-0000-00008F100000}"/>
    <cellStyle name="Nota 2 18 2 2 2" xfId="5496" xr:uid="{00000000-0005-0000-0000-000090100000}"/>
    <cellStyle name="Nota 2 18 2 3" xfId="4003" xr:uid="{00000000-0005-0000-0000-000091100000}"/>
    <cellStyle name="Nota 2 18 2 3 2" xfId="5495" xr:uid="{00000000-0005-0000-0000-000092100000}"/>
    <cellStyle name="Nota 2 18 2 4" xfId="5497" xr:uid="{00000000-0005-0000-0000-000093100000}"/>
    <cellStyle name="Nota 2 18 3" xfId="4364" xr:uid="{00000000-0005-0000-0000-000094100000}"/>
    <cellStyle name="Nota 2 18 3 2" xfId="5494" xr:uid="{00000000-0005-0000-0000-000095100000}"/>
    <cellStyle name="Nota 2 18 4" xfId="3435" xr:uid="{00000000-0005-0000-0000-000096100000}"/>
    <cellStyle name="Nota 2 18 4 2" xfId="5493" xr:uid="{00000000-0005-0000-0000-000097100000}"/>
    <cellStyle name="Nota 2 18 5" xfId="5498" xr:uid="{00000000-0005-0000-0000-000098100000}"/>
    <cellStyle name="Nota 2 2" xfId="1298" xr:uid="{00000000-0005-0000-0000-000099100000}"/>
    <cellStyle name="Nota 2 2 2" xfId="2282" xr:uid="{00000000-0005-0000-0000-00009A100000}"/>
    <cellStyle name="Nota 2 2 2 2" xfId="4004" xr:uid="{00000000-0005-0000-0000-00009B100000}"/>
    <cellStyle name="Nota 2 2 2 2 2" xfId="5490" xr:uid="{00000000-0005-0000-0000-00009C100000}"/>
    <cellStyle name="Nota 2 2 2 3" xfId="5491" xr:uid="{00000000-0005-0000-0000-00009D100000}"/>
    <cellStyle name="Nota 2 2 3" xfId="5492" xr:uid="{00000000-0005-0000-0000-00009E100000}"/>
    <cellStyle name="Nota 2 3" xfId="1299" xr:uid="{00000000-0005-0000-0000-00009F100000}"/>
    <cellStyle name="Nota 2 3 2" xfId="2283" xr:uid="{00000000-0005-0000-0000-0000A0100000}"/>
    <cellStyle name="Nota 2 3 2 2" xfId="4005" xr:uid="{00000000-0005-0000-0000-0000A1100000}"/>
    <cellStyle name="Nota 2 3 2 2 2" xfId="5487" xr:uid="{00000000-0005-0000-0000-0000A2100000}"/>
    <cellStyle name="Nota 2 3 2 3" xfId="5488" xr:uid="{00000000-0005-0000-0000-0000A3100000}"/>
    <cellStyle name="Nota 2 3 3" xfId="5489" xr:uid="{00000000-0005-0000-0000-0000A4100000}"/>
    <cellStyle name="Nota 2 4" xfId="1300" xr:uid="{00000000-0005-0000-0000-0000A5100000}"/>
    <cellStyle name="Nota 2 4 2" xfId="2284" xr:uid="{00000000-0005-0000-0000-0000A6100000}"/>
    <cellStyle name="Nota 2 4 2 2" xfId="4006" xr:uid="{00000000-0005-0000-0000-0000A7100000}"/>
    <cellStyle name="Nota 2 4 2 2 2" xfId="5484" xr:uid="{00000000-0005-0000-0000-0000A8100000}"/>
    <cellStyle name="Nota 2 4 2 3" xfId="5485" xr:uid="{00000000-0005-0000-0000-0000A9100000}"/>
    <cellStyle name="Nota 2 4 3" xfId="5486" xr:uid="{00000000-0005-0000-0000-0000AA100000}"/>
    <cellStyle name="Nota 2 5" xfId="1301" xr:uid="{00000000-0005-0000-0000-0000AB100000}"/>
    <cellStyle name="Nota 2 5 2" xfId="2285" xr:uid="{00000000-0005-0000-0000-0000AC100000}"/>
    <cellStyle name="Nota 2 5 2 2" xfId="4007" xr:uid="{00000000-0005-0000-0000-0000AD100000}"/>
    <cellStyle name="Nota 2 5 2 2 2" xfId="5481" xr:uid="{00000000-0005-0000-0000-0000AE100000}"/>
    <cellStyle name="Nota 2 5 2 3" xfId="5482" xr:uid="{00000000-0005-0000-0000-0000AF100000}"/>
    <cellStyle name="Nota 2 5 3" xfId="5483" xr:uid="{00000000-0005-0000-0000-0000B0100000}"/>
    <cellStyle name="Nota 2 6" xfId="1302" xr:uid="{00000000-0005-0000-0000-0000B1100000}"/>
    <cellStyle name="Nota 2 6 2" xfId="2286" xr:uid="{00000000-0005-0000-0000-0000B2100000}"/>
    <cellStyle name="Nota 2 6 2 2" xfId="4008" xr:uid="{00000000-0005-0000-0000-0000B3100000}"/>
    <cellStyle name="Nota 2 6 2 2 2" xfId="5478" xr:uid="{00000000-0005-0000-0000-0000B4100000}"/>
    <cellStyle name="Nota 2 6 2 3" xfId="5479" xr:uid="{00000000-0005-0000-0000-0000B5100000}"/>
    <cellStyle name="Nota 2 6 3" xfId="5480" xr:uid="{00000000-0005-0000-0000-0000B6100000}"/>
    <cellStyle name="Nota 2 7" xfId="1303" xr:uid="{00000000-0005-0000-0000-0000B7100000}"/>
    <cellStyle name="Nota 2 7 2" xfId="2287" xr:uid="{00000000-0005-0000-0000-0000B8100000}"/>
    <cellStyle name="Nota 2 7 2 2" xfId="4009" xr:uid="{00000000-0005-0000-0000-0000B9100000}"/>
    <cellStyle name="Nota 2 7 2 2 2" xfId="5475" xr:uid="{00000000-0005-0000-0000-0000BA100000}"/>
    <cellStyle name="Nota 2 7 2 3" xfId="5476" xr:uid="{00000000-0005-0000-0000-0000BB100000}"/>
    <cellStyle name="Nota 2 7 3" xfId="5477" xr:uid="{00000000-0005-0000-0000-0000BC100000}"/>
    <cellStyle name="Nota 2 8" xfId="1304" xr:uid="{00000000-0005-0000-0000-0000BD100000}"/>
    <cellStyle name="Nota 2 8 2" xfId="2288" xr:uid="{00000000-0005-0000-0000-0000BE100000}"/>
    <cellStyle name="Nota 2 8 2 2" xfId="4010" xr:uid="{00000000-0005-0000-0000-0000BF100000}"/>
    <cellStyle name="Nota 2 8 2 2 2" xfId="5472" xr:uid="{00000000-0005-0000-0000-0000C0100000}"/>
    <cellStyle name="Nota 2 8 2 3" xfId="5473" xr:uid="{00000000-0005-0000-0000-0000C1100000}"/>
    <cellStyle name="Nota 2 8 3" xfId="5474" xr:uid="{00000000-0005-0000-0000-0000C2100000}"/>
    <cellStyle name="Nota 2 9" xfId="1305" xr:uid="{00000000-0005-0000-0000-0000C3100000}"/>
    <cellStyle name="Nota 2 9 2" xfId="2289" xr:uid="{00000000-0005-0000-0000-0000C4100000}"/>
    <cellStyle name="Nota 2 9 2 2" xfId="4011" xr:uid="{00000000-0005-0000-0000-0000C5100000}"/>
    <cellStyle name="Nota 2 9 2 2 2" xfId="5469" xr:uid="{00000000-0005-0000-0000-0000C6100000}"/>
    <cellStyle name="Nota 2 9 2 3" xfId="5470" xr:uid="{00000000-0005-0000-0000-0000C7100000}"/>
    <cellStyle name="Nota 2 9 3" xfId="5471" xr:uid="{00000000-0005-0000-0000-0000C8100000}"/>
    <cellStyle name="Nota 20" xfId="1306" xr:uid="{00000000-0005-0000-0000-0000C9100000}"/>
    <cellStyle name="Nota 21" xfId="1307" xr:uid="{00000000-0005-0000-0000-0000CA100000}"/>
    <cellStyle name="Nota 22" xfId="1308" xr:uid="{00000000-0005-0000-0000-0000CB100000}"/>
    <cellStyle name="Nota 23" xfId="1309" xr:uid="{00000000-0005-0000-0000-0000CC100000}"/>
    <cellStyle name="Nota 24" xfId="1310" xr:uid="{00000000-0005-0000-0000-0000CD100000}"/>
    <cellStyle name="Nota 25" xfId="1311" xr:uid="{00000000-0005-0000-0000-0000CE100000}"/>
    <cellStyle name="Nota 26" xfId="1312" xr:uid="{00000000-0005-0000-0000-0000CF100000}"/>
    <cellStyle name="Nota 27" xfId="1313" xr:uid="{00000000-0005-0000-0000-0000D0100000}"/>
    <cellStyle name="Nota 3" xfId="1314" xr:uid="{00000000-0005-0000-0000-0000D1100000}"/>
    <cellStyle name="Nota 3 2" xfId="1315" xr:uid="{00000000-0005-0000-0000-0000D2100000}"/>
    <cellStyle name="Nota 3 2 2" xfId="2290" xr:uid="{00000000-0005-0000-0000-0000D3100000}"/>
    <cellStyle name="Nota 3 2 2 2" xfId="4861" xr:uid="{00000000-0005-0000-0000-0000D4100000}"/>
    <cellStyle name="Nota 3 2 2 2 2" xfId="5461" xr:uid="{00000000-0005-0000-0000-0000D5100000}"/>
    <cellStyle name="Nota 3 2 2 3" xfId="4012" xr:uid="{00000000-0005-0000-0000-0000D6100000}"/>
    <cellStyle name="Nota 3 2 2 3 2" xfId="5457" xr:uid="{00000000-0005-0000-0000-0000D7100000}"/>
    <cellStyle name="Nota 3 2 2 4" xfId="5464" xr:uid="{00000000-0005-0000-0000-0000D8100000}"/>
    <cellStyle name="Nota 3 2 3" xfId="4365" xr:uid="{00000000-0005-0000-0000-0000D9100000}"/>
    <cellStyle name="Nota 3 2 3 2" xfId="5453" xr:uid="{00000000-0005-0000-0000-0000DA100000}"/>
    <cellStyle name="Nota 3 2 4" xfId="3436" xr:uid="{00000000-0005-0000-0000-0000DB100000}"/>
    <cellStyle name="Nota 3 2 4 2" xfId="5451" xr:uid="{00000000-0005-0000-0000-0000DC100000}"/>
    <cellStyle name="Nota 3 2 5" xfId="5465" xr:uid="{00000000-0005-0000-0000-0000DD100000}"/>
    <cellStyle name="Nota 4" xfId="1316" xr:uid="{00000000-0005-0000-0000-0000DE100000}"/>
    <cellStyle name="Nota 4 2" xfId="1317" xr:uid="{00000000-0005-0000-0000-0000DF100000}"/>
    <cellStyle name="Nota 4 2 2" xfId="2291" xr:uid="{00000000-0005-0000-0000-0000E0100000}"/>
    <cellStyle name="Nota 4 2 2 2" xfId="4862" xr:uid="{00000000-0005-0000-0000-0000E1100000}"/>
    <cellStyle name="Nota 4 2 2 2 2" xfId="5446" xr:uid="{00000000-0005-0000-0000-0000E2100000}"/>
    <cellStyle name="Nota 4 2 2 3" xfId="4013" xr:uid="{00000000-0005-0000-0000-0000E3100000}"/>
    <cellStyle name="Nota 4 2 2 3 2" xfId="5445" xr:uid="{00000000-0005-0000-0000-0000E4100000}"/>
    <cellStyle name="Nota 4 2 2 4" xfId="5447" xr:uid="{00000000-0005-0000-0000-0000E5100000}"/>
    <cellStyle name="Nota 4 2 3" xfId="4366" xr:uid="{00000000-0005-0000-0000-0000E6100000}"/>
    <cellStyle name="Nota 4 2 3 2" xfId="5444" xr:uid="{00000000-0005-0000-0000-0000E7100000}"/>
    <cellStyle name="Nota 4 2 4" xfId="3437" xr:uid="{00000000-0005-0000-0000-0000E8100000}"/>
    <cellStyle name="Nota 4 2 4 2" xfId="5443" xr:uid="{00000000-0005-0000-0000-0000E9100000}"/>
    <cellStyle name="Nota 4 2 5" xfId="5448" xr:uid="{00000000-0005-0000-0000-0000EA100000}"/>
    <cellStyle name="Nota 5" xfId="1318" xr:uid="{00000000-0005-0000-0000-0000EB100000}"/>
    <cellStyle name="Nota 5 2" xfId="1319" xr:uid="{00000000-0005-0000-0000-0000EC100000}"/>
    <cellStyle name="Nota 5 2 2" xfId="2292" xr:uid="{00000000-0005-0000-0000-0000ED100000}"/>
    <cellStyle name="Nota 5 2 2 2" xfId="4863" xr:uid="{00000000-0005-0000-0000-0000EE100000}"/>
    <cellStyle name="Nota 5 2 2 2 2" xfId="5440" xr:uid="{00000000-0005-0000-0000-0000EF100000}"/>
    <cellStyle name="Nota 5 2 2 3" xfId="4014" xr:uid="{00000000-0005-0000-0000-0000F0100000}"/>
    <cellStyle name="Nota 5 2 2 3 2" xfId="5439" xr:uid="{00000000-0005-0000-0000-0000F1100000}"/>
    <cellStyle name="Nota 5 2 2 4" xfId="5441" xr:uid="{00000000-0005-0000-0000-0000F2100000}"/>
    <cellStyle name="Nota 5 2 3" xfId="4367" xr:uid="{00000000-0005-0000-0000-0000F3100000}"/>
    <cellStyle name="Nota 5 2 3 2" xfId="5438" xr:uid="{00000000-0005-0000-0000-0000F4100000}"/>
    <cellStyle name="Nota 5 2 4" xfId="3438" xr:uid="{00000000-0005-0000-0000-0000F5100000}"/>
    <cellStyle name="Nota 5 2 4 2" xfId="5437" xr:uid="{00000000-0005-0000-0000-0000F6100000}"/>
    <cellStyle name="Nota 5 2 5" xfId="5442" xr:uid="{00000000-0005-0000-0000-0000F7100000}"/>
    <cellStyle name="Nota 6" xfId="1320" xr:uid="{00000000-0005-0000-0000-0000F8100000}"/>
    <cellStyle name="Nota 6 2" xfId="1321" xr:uid="{00000000-0005-0000-0000-0000F9100000}"/>
    <cellStyle name="Nota 6 2 2" xfId="2293" xr:uid="{00000000-0005-0000-0000-0000FA100000}"/>
    <cellStyle name="Nota 6 2 2 2" xfId="4864" xr:uid="{00000000-0005-0000-0000-0000FB100000}"/>
    <cellStyle name="Nota 6 2 2 2 2" xfId="5434" xr:uid="{00000000-0005-0000-0000-0000FC100000}"/>
    <cellStyle name="Nota 6 2 2 3" xfId="4015" xr:uid="{00000000-0005-0000-0000-0000FD100000}"/>
    <cellStyle name="Nota 6 2 2 3 2" xfId="5433" xr:uid="{00000000-0005-0000-0000-0000FE100000}"/>
    <cellStyle name="Nota 6 2 2 4" xfId="5435" xr:uid="{00000000-0005-0000-0000-0000FF100000}"/>
    <cellStyle name="Nota 6 2 3" xfId="4368" xr:uid="{00000000-0005-0000-0000-000000110000}"/>
    <cellStyle name="Nota 6 2 3 2" xfId="5432" xr:uid="{00000000-0005-0000-0000-000001110000}"/>
    <cellStyle name="Nota 6 2 4" xfId="3439" xr:uid="{00000000-0005-0000-0000-000002110000}"/>
    <cellStyle name="Nota 6 2 4 2" xfId="5431" xr:uid="{00000000-0005-0000-0000-000003110000}"/>
    <cellStyle name="Nota 6 2 5" xfId="5436" xr:uid="{00000000-0005-0000-0000-000004110000}"/>
    <cellStyle name="Nota 7" xfId="1322" xr:uid="{00000000-0005-0000-0000-000005110000}"/>
    <cellStyle name="Nota 7 2" xfId="1323" xr:uid="{00000000-0005-0000-0000-000006110000}"/>
    <cellStyle name="Nota 7 2 2" xfId="2294" xr:uid="{00000000-0005-0000-0000-000007110000}"/>
    <cellStyle name="Nota 7 2 2 2" xfId="4865" xr:uid="{00000000-0005-0000-0000-000008110000}"/>
    <cellStyle name="Nota 7 2 2 2 2" xfId="5428" xr:uid="{00000000-0005-0000-0000-000009110000}"/>
    <cellStyle name="Nota 7 2 2 3" xfId="4016" xr:uid="{00000000-0005-0000-0000-00000A110000}"/>
    <cellStyle name="Nota 7 2 2 3 2" xfId="5427" xr:uid="{00000000-0005-0000-0000-00000B110000}"/>
    <cellStyle name="Nota 7 2 2 4" xfId="5429" xr:uid="{00000000-0005-0000-0000-00000C110000}"/>
    <cellStyle name="Nota 7 2 3" xfId="4369" xr:uid="{00000000-0005-0000-0000-00000D110000}"/>
    <cellStyle name="Nota 7 2 3 2" xfId="5426" xr:uid="{00000000-0005-0000-0000-00000E110000}"/>
    <cellStyle name="Nota 7 2 4" xfId="3440" xr:uid="{00000000-0005-0000-0000-00000F110000}"/>
    <cellStyle name="Nota 7 2 4 2" xfId="5425" xr:uid="{00000000-0005-0000-0000-000010110000}"/>
    <cellStyle name="Nota 7 2 5" xfId="5430" xr:uid="{00000000-0005-0000-0000-000011110000}"/>
    <cellStyle name="Nota 8" xfId="1324" xr:uid="{00000000-0005-0000-0000-000012110000}"/>
    <cellStyle name="Nota 8 2" xfId="1325" xr:uid="{00000000-0005-0000-0000-000013110000}"/>
    <cellStyle name="Nota 8 2 2" xfId="2295" xr:uid="{00000000-0005-0000-0000-000014110000}"/>
    <cellStyle name="Nota 8 2 2 2" xfId="4866" xr:uid="{00000000-0005-0000-0000-000015110000}"/>
    <cellStyle name="Nota 8 2 2 2 2" xfId="5422" xr:uid="{00000000-0005-0000-0000-000016110000}"/>
    <cellStyle name="Nota 8 2 2 3" xfId="4017" xr:uid="{00000000-0005-0000-0000-000017110000}"/>
    <cellStyle name="Nota 8 2 2 3 2" xfId="5421" xr:uid="{00000000-0005-0000-0000-000018110000}"/>
    <cellStyle name="Nota 8 2 2 4" xfId="5423" xr:uid="{00000000-0005-0000-0000-000019110000}"/>
    <cellStyle name="Nota 8 2 3" xfId="4370" xr:uid="{00000000-0005-0000-0000-00001A110000}"/>
    <cellStyle name="Nota 8 2 3 2" xfId="5420" xr:uid="{00000000-0005-0000-0000-00001B110000}"/>
    <cellStyle name="Nota 8 2 4" xfId="3441" xr:uid="{00000000-0005-0000-0000-00001C110000}"/>
    <cellStyle name="Nota 8 2 4 2" xfId="5419" xr:uid="{00000000-0005-0000-0000-00001D110000}"/>
    <cellStyle name="Nota 8 2 5" xfId="5424" xr:uid="{00000000-0005-0000-0000-00001E110000}"/>
    <cellStyle name="Nota 9" xfId="1326" xr:uid="{00000000-0005-0000-0000-00001F110000}"/>
    <cellStyle name="Nota 9 2" xfId="1327" xr:uid="{00000000-0005-0000-0000-000020110000}"/>
    <cellStyle name="Nota 9 2 2" xfId="2296" xr:uid="{00000000-0005-0000-0000-000021110000}"/>
    <cellStyle name="Nota 9 2 2 2" xfId="4867" xr:uid="{00000000-0005-0000-0000-000022110000}"/>
    <cellStyle name="Nota 9 2 2 2 2" xfId="5416" xr:uid="{00000000-0005-0000-0000-000023110000}"/>
    <cellStyle name="Nota 9 2 2 3" xfId="4018" xr:uid="{00000000-0005-0000-0000-000024110000}"/>
    <cellStyle name="Nota 9 2 2 3 2" xfId="5415" xr:uid="{00000000-0005-0000-0000-000025110000}"/>
    <cellStyle name="Nota 9 2 2 4" xfId="5417" xr:uid="{00000000-0005-0000-0000-000026110000}"/>
    <cellStyle name="Nota 9 2 3" xfId="4371" xr:uid="{00000000-0005-0000-0000-000027110000}"/>
    <cellStyle name="Nota 9 2 3 2" xfId="5414" xr:uid="{00000000-0005-0000-0000-000028110000}"/>
    <cellStyle name="Nota 9 2 4" xfId="3442" xr:uid="{00000000-0005-0000-0000-000029110000}"/>
    <cellStyle name="Nota 9 2 4 2" xfId="5413" xr:uid="{00000000-0005-0000-0000-00002A110000}"/>
    <cellStyle name="Nota 9 2 5" xfId="5418" xr:uid="{00000000-0005-0000-0000-00002B110000}"/>
    <cellStyle name="Percent" xfId="4883" xr:uid="{00000000-0005-0000-0000-00002C110000}"/>
    <cellStyle name="Percent 2" xfId="1328" xr:uid="{00000000-0005-0000-0000-00002D110000}"/>
    <cellStyle name="Percent 2 2" xfId="4372" xr:uid="{00000000-0005-0000-0000-00002E110000}"/>
    <cellStyle name="Percent 2 3" xfId="3443" xr:uid="{00000000-0005-0000-0000-00002F110000}"/>
    <cellStyle name="Porcentagem" xfId="9467" builtinId="5"/>
    <cellStyle name="Porcentagem 10" xfId="81" xr:uid="{00000000-0005-0000-0000-000030110000}"/>
    <cellStyle name="Porcentagem 10 2" xfId="1329" xr:uid="{00000000-0005-0000-0000-000031110000}"/>
    <cellStyle name="Porcentagem 10 2 2" xfId="2297" xr:uid="{00000000-0005-0000-0000-000032110000}"/>
    <cellStyle name="Porcentagem 10 2 2 2" xfId="2298" xr:uid="{00000000-0005-0000-0000-000033110000}"/>
    <cellStyle name="Porcentagem 10 2 2 2 2" xfId="2991" xr:uid="{00000000-0005-0000-0000-000034110000}"/>
    <cellStyle name="Porcentagem 10 2 2 2 2 2" xfId="5646" xr:uid="{00000000-0005-0000-0000-000035110000}"/>
    <cellStyle name="Porcentagem 10 2 2 2 2 2 2" xfId="9054" xr:uid="{00000000-0005-0000-0000-000036110000}"/>
    <cellStyle name="Porcentagem 10 2 2 2 2 3" xfId="7402" xr:uid="{00000000-0005-0000-0000-000037110000}"/>
    <cellStyle name="Porcentagem 10 2 2 2 3" xfId="5645" xr:uid="{00000000-0005-0000-0000-000038110000}"/>
    <cellStyle name="Porcentagem 10 2 2 2 3 2" xfId="9053" xr:uid="{00000000-0005-0000-0000-000039110000}"/>
    <cellStyle name="Porcentagem 10 2 2 2 4" xfId="6818" xr:uid="{00000000-0005-0000-0000-00003A110000}"/>
    <cellStyle name="Porcentagem 10 2 2 3" xfId="2709" xr:uid="{00000000-0005-0000-0000-00003B110000}"/>
    <cellStyle name="Porcentagem 10 2 2 3 2" xfId="5647" xr:uid="{00000000-0005-0000-0000-00003C110000}"/>
    <cellStyle name="Porcentagem 10 2 2 3 2 2" xfId="9055" xr:uid="{00000000-0005-0000-0000-00003D110000}"/>
    <cellStyle name="Porcentagem 10 2 2 3 3" xfId="7121" xr:uid="{00000000-0005-0000-0000-00003E110000}"/>
    <cellStyle name="Porcentagem 10 2 2 4" xfId="5644" xr:uid="{00000000-0005-0000-0000-00003F110000}"/>
    <cellStyle name="Porcentagem 10 2 2 4 2" xfId="9052" xr:uid="{00000000-0005-0000-0000-000040110000}"/>
    <cellStyle name="Porcentagem 10 2 2 5" xfId="6817" xr:uid="{00000000-0005-0000-0000-000041110000}"/>
    <cellStyle name="Porcentagem 10 2 3" xfId="2299" xr:uid="{00000000-0005-0000-0000-000042110000}"/>
    <cellStyle name="Porcentagem 10 2 3 2" xfId="2805" xr:uid="{00000000-0005-0000-0000-000043110000}"/>
    <cellStyle name="Porcentagem 10 2 3 2 2" xfId="5649" xr:uid="{00000000-0005-0000-0000-000044110000}"/>
    <cellStyle name="Porcentagem 10 2 3 2 2 2" xfId="9057" xr:uid="{00000000-0005-0000-0000-000045110000}"/>
    <cellStyle name="Porcentagem 10 2 3 2 3" xfId="7216" xr:uid="{00000000-0005-0000-0000-000046110000}"/>
    <cellStyle name="Porcentagem 10 2 3 3" xfId="5648" xr:uid="{00000000-0005-0000-0000-000047110000}"/>
    <cellStyle name="Porcentagem 10 2 3 3 2" xfId="9056" xr:uid="{00000000-0005-0000-0000-000048110000}"/>
    <cellStyle name="Porcentagem 10 2 3 4" xfId="6819" xr:uid="{00000000-0005-0000-0000-000049110000}"/>
    <cellStyle name="Porcentagem 10 2 4" xfId="2300" xr:uid="{00000000-0005-0000-0000-00004A110000}"/>
    <cellStyle name="Porcentagem 10 2 4 2" xfId="2855" xr:uid="{00000000-0005-0000-0000-00004B110000}"/>
    <cellStyle name="Porcentagem 10 2 4 2 2" xfId="5651" xr:uid="{00000000-0005-0000-0000-00004C110000}"/>
    <cellStyle name="Porcentagem 10 2 4 2 2 2" xfId="9059" xr:uid="{00000000-0005-0000-0000-00004D110000}"/>
    <cellStyle name="Porcentagem 10 2 4 2 3" xfId="7266" xr:uid="{00000000-0005-0000-0000-00004E110000}"/>
    <cellStyle name="Porcentagem 10 2 4 3" xfId="5650" xr:uid="{00000000-0005-0000-0000-00004F110000}"/>
    <cellStyle name="Porcentagem 10 2 4 3 2" xfId="9058" xr:uid="{00000000-0005-0000-0000-000050110000}"/>
    <cellStyle name="Porcentagem 10 2 4 4" xfId="6820" xr:uid="{00000000-0005-0000-0000-000051110000}"/>
    <cellStyle name="Porcentagem 10 2 5" xfId="2301" xr:uid="{00000000-0005-0000-0000-000052110000}"/>
    <cellStyle name="Porcentagem 10 2 5 2" xfId="2937" xr:uid="{00000000-0005-0000-0000-000053110000}"/>
    <cellStyle name="Porcentagem 10 2 5 2 2" xfId="5653" xr:uid="{00000000-0005-0000-0000-000054110000}"/>
    <cellStyle name="Porcentagem 10 2 5 2 2 2" xfId="9061" xr:uid="{00000000-0005-0000-0000-000055110000}"/>
    <cellStyle name="Porcentagem 10 2 5 2 3" xfId="7348" xr:uid="{00000000-0005-0000-0000-000056110000}"/>
    <cellStyle name="Porcentagem 10 2 5 3" xfId="5652" xr:uid="{00000000-0005-0000-0000-000057110000}"/>
    <cellStyle name="Porcentagem 10 2 5 3 2" xfId="9060" xr:uid="{00000000-0005-0000-0000-000058110000}"/>
    <cellStyle name="Porcentagem 10 2 5 4" xfId="6821" xr:uid="{00000000-0005-0000-0000-000059110000}"/>
    <cellStyle name="Porcentagem 10 2 6" xfId="2081" xr:uid="{00000000-0005-0000-0000-00005A110000}"/>
    <cellStyle name="Porcentagem 10 2 6 2" xfId="4373" xr:uid="{00000000-0005-0000-0000-00005B110000}"/>
    <cellStyle name="Porcentagem 10 2 6 3" xfId="3444" xr:uid="{00000000-0005-0000-0000-00005C110000}"/>
    <cellStyle name="Porcentagem 10 2 7" xfId="2626" xr:uid="{00000000-0005-0000-0000-00005D110000}"/>
    <cellStyle name="Porcentagem 10 2 7 2" xfId="5654" xr:uid="{00000000-0005-0000-0000-00005E110000}"/>
    <cellStyle name="Porcentagem 10 2 7 2 2" xfId="9062" xr:uid="{00000000-0005-0000-0000-00005F110000}"/>
    <cellStyle name="Porcentagem 10 2 7 3" xfId="7040" xr:uid="{00000000-0005-0000-0000-000060110000}"/>
    <cellStyle name="Porcentagem 10 3" xfId="2302" xr:uid="{00000000-0005-0000-0000-000061110000}"/>
    <cellStyle name="Porcentagem 10 3 2" xfId="2303" xr:uid="{00000000-0005-0000-0000-000062110000}"/>
    <cellStyle name="Porcentagem 10 3 2 2" xfId="2972" xr:uid="{00000000-0005-0000-0000-000063110000}"/>
    <cellStyle name="Porcentagem 10 3 2 2 2" xfId="5657" xr:uid="{00000000-0005-0000-0000-000064110000}"/>
    <cellStyle name="Porcentagem 10 3 2 2 2 2" xfId="9065" xr:uid="{00000000-0005-0000-0000-000065110000}"/>
    <cellStyle name="Porcentagem 10 3 2 2 3" xfId="7383" xr:uid="{00000000-0005-0000-0000-000066110000}"/>
    <cellStyle name="Porcentagem 10 3 2 3" xfId="5656" xr:uid="{00000000-0005-0000-0000-000067110000}"/>
    <cellStyle name="Porcentagem 10 3 2 3 2" xfId="9064" xr:uid="{00000000-0005-0000-0000-000068110000}"/>
    <cellStyle name="Porcentagem 10 3 2 4" xfId="6823" xr:uid="{00000000-0005-0000-0000-000069110000}"/>
    <cellStyle name="Porcentagem 10 3 3" xfId="2662" xr:uid="{00000000-0005-0000-0000-00006A110000}"/>
    <cellStyle name="Porcentagem 10 3 3 2" xfId="5658" xr:uid="{00000000-0005-0000-0000-00006B110000}"/>
    <cellStyle name="Porcentagem 10 3 3 2 2" xfId="9066" xr:uid="{00000000-0005-0000-0000-00006C110000}"/>
    <cellStyle name="Porcentagem 10 3 3 3" xfId="7075" xr:uid="{00000000-0005-0000-0000-00006D110000}"/>
    <cellStyle name="Porcentagem 10 3 4" xfId="5655" xr:uid="{00000000-0005-0000-0000-00006E110000}"/>
    <cellStyle name="Porcentagem 10 3 4 2" xfId="9063" xr:uid="{00000000-0005-0000-0000-00006F110000}"/>
    <cellStyle name="Porcentagem 10 3 5" xfId="6822" xr:uid="{00000000-0005-0000-0000-000070110000}"/>
    <cellStyle name="Porcentagem 10 4" xfId="2304" xr:uid="{00000000-0005-0000-0000-000071110000}"/>
    <cellStyle name="Porcentagem 10 4 2" xfId="2804" xr:uid="{00000000-0005-0000-0000-000072110000}"/>
    <cellStyle name="Porcentagem 10 4 2 2" xfId="5660" xr:uid="{00000000-0005-0000-0000-000073110000}"/>
    <cellStyle name="Porcentagem 10 4 2 2 2" xfId="9068" xr:uid="{00000000-0005-0000-0000-000074110000}"/>
    <cellStyle name="Porcentagem 10 4 2 3" xfId="7215" xr:uid="{00000000-0005-0000-0000-000075110000}"/>
    <cellStyle name="Porcentagem 10 4 3" xfId="5659" xr:uid="{00000000-0005-0000-0000-000076110000}"/>
    <cellStyle name="Porcentagem 10 4 3 2" xfId="9067" xr:uid="{00000000-0005-0000-0000-000077110000}"/>
    <cellStyle name="Porcentagem 10 4 4" xfId="6824" xr:uid="{00000000-0005-0000-0000-000078110000}"/>
    <cellStyle name="Porcentagem 10 5" xfId="2305" xr:uid="{00000000-0005-0000-0000-000079110000}"/>
    <cellStyle name="Porcentagem 10 5 2" xfId="2854" xr:uid="{00000000-0005-0000-0000-00007A110000}"/>
    <cellStyle name="Porcentagem 10 5 2 2" xfId="5662" xr:uid="{00000000-0005-0000-0000-00007B110000}"/>
    <cellStyle name="Porcentagem 10 5 2 2 2" xfId="9070" xr:uid="{00000000-0005-0000-0000-00007C110000}"/>
    <cellStyle name="Porcentagem 10 5 2 3" xfId="7265" xr:uid="{00000000-0005-0000-0000-00007D110000}"/>
    <cellStyle name="Porcentagem 10 5 3" xfId="5661" xr:uid="{00000000-0005-0000-0000-00007E110000}"/>
    <cellStyle name="Porcentagem 10 5 3 2" xfId="9069" xr:uid="{00000000-0005-0000-0000-00007F110000}"/>
    <cellStyle name="Porcentagem 10 5 4" xfId="6825" xr:uid="{00000000-0005-0000-0000-000080110000}"/>
    <cellStyle name="Porcentagem 10 6" xfId="2306" xr:uid="{00000000-0005-0000-0000-000081110000}"/>
    <cellStyle name="Porcentagem 10 6 2" xfId="2924" xr:uid="{00000000-0005-0000-0000-000082110000}"/>
    <cellStyle name="Porcentagem 10 6 2 2" xfId="5664" xr:uid="{00000000-0005-0000-0000-000083110000}"/>
    <cellStyle name="Porcentagem 10 6 2 2 2" xfId="9072" xr:uid="{00000000-0005-0000-0000-000084110000}"/>
    <cellStyle name="Porcentagem 10 6 2 3" xfId="7335" xr:uid="{00000000-0005-0000-0000-000085110000}"/>
    <cellStyle name="Porcentagem 10 6 3" xfId="5663" xr:uid="{00000000-0005-0000-0000-000086110000}"/>
    <cellStyle name="Porcentagem 10 6 3 2" xfId="9071" xr:uid="{00000000-0005-0000-0000-000087110000}"/>
    <cellStyle name="Porcentagem 10 6 4" xfId="6826" xr:uid="{00000000-0005-0000-0000-000088110000}"/>
    <cellStyle name="Porcentagem 10 7" xfId="2613" xr:uid="{00000000-0005-0000-0000-000089110000}"/>
    <cellStyle name="Porcentagem 10 7 2" xfId="5665" xr:uid="{00000000-0005-0000-0000-00008A110000}"/>
    <cellStyle name="Porcentagem 10 7 2 2" xfId="9073" xr:uid="{00000000-0005-0000-0000-00008B110000}"/>
    <cellStyle name="Porcentagem 10 7 3" xfId="7027" xr:uid="{00000000-0005-0000-0000-00008C110000}"/>
    <cellStyle name="Porcentagem 10 8" xfId="5643" xr:uid="{00000000-0005-0000-0000-00008D110000}"/>
    <cellStyle name="Porcentagem 10 8 2" xfId="9051" xr:uid="{00000000-0005-0000-0000-00008E110000}"/>
    <cellStyle name="Porcentagem 10 9" xfId="6238" xr:uid="{00000000-0005-0000-0000-00008F110000}"/>
    <cellStyle name="Porcentagem 11" xfId="204" xr:uid="{00000000-0005-0000-0000-000090110000}"/>
    <cellStyle name="Porcentagem 11 2" xfId="2307" xr:uid="{00000000-0005-0000-0000-000091110000}"/>
    <cellStyle name="Porcentagem 11 2 2" xfId="2908" xr:uid="{00000000-0005-0000-0000-000092110000}"/>
    <cellStyle name="Porcentagem 11 2 2 2" xfId="5668" xr:uid="{00000000-0005-0000-0000-000093110000}"/>
    <cellStyle name="Porcentagem 11 2 2 2 2" xfId="9076" xr:uid="{00000000-0005-0000-0000-000094110000}"/>
    <cellStyle name="Porcentagem 11 2 2 3" xfId="7319" xr:uid="{00000000-0005-0000-0000-000095110000}"/>
    <cellStyle name="Porcentagem 11 2 3" xfId="5667" xr:uid="{00000000-0005-0000-0000-000096110000}"/>
    <cellStyle name="Porcentagem 11 2 3 2" xfId="9075" xr:uid="{00000000-0005-0000-0000-000097110000}"/>
    <cellStyle name="Porcentagem 11 2 4" xfId="6827" xr:uid="{00000000-0005-0000-0000-000098110000}"/>
    <cellStyle name="Porcentagem 11 3" xfId="4052" xr:uid="{00000000-0005-0000-0000-000099110000}"/>
    <cellStyle name="Porcentagem 11 4" xfId="3123" xr:uid="{00000000-0005-0000-0000-00009A110000}"/>
    <cellStyle name="Porcentagem 11 5" xfId="2589" xr:uid="{00000000-0005-0000-0000-00009B110000}"/>
    <cellStyle name="Porcentagem 11 6" xfId="5666" xr:uid="{00000000-0005-0000-0000-00009C110000}"/>
    <cellStyle name="Porcentagem 11 6 2" xfId="9074" xr:uid="{00000000-0005-0000-0000-00009D110000}"/>
    <cellStyle name="Porcentagem 11 7" xfId="6334" xr:uid="{00000000-0005-0000-0000-00009E110000}"/>
    <cellStyle name="Porcentagem 12" xfId="3096" xr:uid="{00000000-0005-0000-0000-00009F110000}"/>
    <cellStyle name="Porcentagem 12 2" xfId="1330" xr:uid="{00000000-0005-0000-0000-0000A0110000}"/>
    <cellStyle name="Porcentagem 12 2 2" xfId="4374" xr:uid="{00000000-0005-0000-0000-0000A1110000}"/>
    <cellStyle name="Porcentagem 12 2 3" xfId="3445" xr:uid="{00000000-0005-0000-0000-0000A2110000}"/>
    <cellStyle name="Porcentagem 13" xfId="2588" xr:uid="{00000000-0005-0000-0000-0000A3110000}"/>
    <cellStyle name="Porcentagem 13 2" xfId="5669" xr:uid="{00000000-0005-0000-0000-0000A4110000}"/>
    <cellStyle name="Porcentagem 13 2 2" xfId="9077" xr:uid="{00000000-0005-0000-0000-0000A5110000}"/>
    <cellStyle name="Porcentagem 13 3" xfId="7004" xr:uid="{00000000-0005-0000-0000-0000A6110000}"/>
    <cellStyle name="Porcentagem 14" xfId="4871" xr:uid="{00000000-0005-0000-0000-0000A7110000}"/>
    <cellStyle name="Porcentagem 14 2" xfId="5670" xr:uid="{00000000-0005-0000-0000-0000A8110000}"/>
    <cellStyle name="Porcentagem 14 2 2" xfId="9078" xr:uid="{00000000-0005-0000-0000-0000A9110000}"/>
    <cellStyle name="Porcentagem 14 3" xfId="8500" xr:uid="{00000000-0005-0000-0000-0000AA110000}"/>
    <cellStyle name="Porcentagem 15" xfId="9469" xr:uid="{E19F5B47-732B-4B8D-B34C-E9DBC51758D6}"/>
    <cellStyle name="Porcentagem 16" xfId="9472" xr:uid="{11C56164-646F-4354-86DD-2303E305F358}"/>
    <cellStyle name="Porcentagem 2" xfId="8" xr:uid="{00000000-0005-0000-0000-0000AB110000}"/>
    <cellStyle name="Porcentagem 2 2" xfId="83" xr:uid="{00000000-0005-0000-0000-0000AC110000}"/>
    <cellStyle name="Porcentagem 2 2 2" xfId="110" xr:uid="{00000000-0005-0000-0000-0000AD110000}"/>
    <cellStyle name="Porcentagem 2 2 3" xfId="3119" xr:uid="{00000000-0005-0000-0000-0000AE110000}"/>
    <cellStyle name="Porcentagem 2 3" xfId="82" xr:uid="{00000000-0005-0000-0000-0000AF110000}"/>
    <cellStyle name="Porcentagem 2 3 2" xfId="3118" xr:uid="{00000000-0005-0000-0000-0000B0110000}"/>
    <cellStyle name="Porcentagem 2 4" xfId="181" xr:uid="{00000000-0005-0000-0000-0000B1110000}"/>
    <cellStyle name="Porcentagem 2 4 2" xfId="4075" xr:uid="{00000000-0005-0000-0000-0000B2110000}"/>
    <cellStyle name="Porcentagem 2 4 3" xfId="3146" xr:uid="{00000000-0005-0000-0000-0000B3110000}"/>
    <cellStyle name="Porcentagem 2 5" xfId="1331" xr:uid="{00000000-0005-0000-0000-0000B4110000}"/>
    <cellStyle name="Porcentagem 2 6" xfId="3097" xr:uid="{00000000-0005-0000-0000-0000B5110000}"/>
    <cellStyle name="Porcentagem 3" xfId="9" xr:uid="{00000000-0005-0000-0000-0000B6110000}"/>
    <cellStyle name="Porcentagem 3 2" xfId="41" xr:uid="{00000000-0005-0000-0000-0000B7110000}"/>
    <cellStyle name="Porcentagem 3 2 2" xfId="84" xr:uid="{00000000-0005-0000-0000-0000B8110000}"/>
    <cellStyle name="Porcentagem 3 2 2 2" xfId="85" xr:uid="{00000000-0005-0000-0000-0000B9110000}"/>
    <cellStyle name="Porcentagem 3 2 2 3" xfId="1332" xr:uid="{00000000-0005-0000-0000-0000BA110000}"/>
    <cellStyle name="Porcentagem 3 2 2 4" xfId="4060" xr:uid="{00000000-0005-0000-0000-0000BB110000}"/>
    <cellStyle name="Porcentagem 3 2 2 5" xfId="3131" xr:uid="{00000000-0005-0000-0000-0000BC110000}"/>
    <cellStyle name="Porcentagem 3 3" xfId="60" xr:uid="{00000000-0005-0000-0000-0000BD110000}"/>
    <cellStyle name="Porcentagem 3 3 2" xfId="1334" xr:uid="{00000000-0005-0000-0000-0000BE110000}"/>
    <cellStyle name="Porcentagem 3 3 2 2" xfId="3091" xr:uid="{00000000-0005-0000-0000-0000BF110000}"/>
    <cellStyle name="Porcentagem 3 3 2 2 2" xfId="5672" xr:uid="{00000000-0005-0000-0000-0000C0110000}"/>
    <cellStyle name="Porcentagem 3 3 2 2 2 2" xfId="9080" xr:uid="{00000000-0005-0000-0000-0000C1110000}"/>
    <cellStyle name="Porcentagem 3 3 2 2 3" xfId="7502" xr:uid="{00000000-0005-0000-0000-0000C2110000}"/>
    <cellStyle name="Porcentagem 3 3 2 3" xfId="5671" xr:uid="{00000000-0005-0000-0000-0000C3110000}"/>
    <cellStyle name="Porcentagem 3 3 2 3 2" xfId="9079" xr:uid="{00000000-0005-0000-0000-0000C4110000}"/>
    <cellStyle name="Porcentagem 3 3 2 4" xfId="6396" xr:uid="{00000000-0005-0000-0000-0000C5110000}"/>
    <cellStyle name="Porcentagem 3 3 3" xfId="1333" xr:uid="{00000000-0005-0000-0000-0000C6110000}"/>
    <cellStyle name="Porcentagem 3 3 4" xfId="3117" xr:uid="{00000000-0005-0000-0000-0000C7110000}"/>
    <cellStyle name="Porcentagem 3 4" xfId="196" xr:uid="{00000000-0005-0000-0000-0000C8110000}"/>
    <cellStyle name="Porcentagem 3 4 2" xfId="2308" xr:uid="{00000000-0005-0000-0000-0000C9110000}"/>
    <cellStyle name="Porcentagem 3 4 2 2" xfId="3010" xr:uid="{00000000-0005-0000-0000-0000CA110000}"/>
    <cellStyle name="Porcentagem 3 4 2 2 2" xfId="5674" xr:uid="{00000000-0005-0000-0000-0000CB110000}"/>
    <cellStyle name="Porcentagem 3 4 2 2 2 2" xfId="9082" xr:uid="{00000000-0005-0000-0000-0000CC110000}"/>
    <cellStyle name="Porcentagem 3 4 2 2 3" xfId="7421" xr:uid="{00000000-0005-0000-0000-0000CD110000}"/>
    <cellStyle name="Porcentagem 3 4 2 3" xfId="5673" xr:uid="{00000000-0005-0000-0000-0000CE110000}"/>
    <cellStyle name="Porcentagem 3 4 2 3 2" xfId="9081" xr:uid="{00000000-0005-0000-0000-0000CF110000}"/>
    <cellStyle name="Porcentagem 3 4 2 4" xfId="6828" xr:uid="{00000000-0005-0000-0000-0000D0110000}"/>
    <cellStyle name="Porcentagem 3 4 3" xfId="2309" xr:uid="{00000000-0005-0000-0000-0000D1110000}"/>
    <cellStyle name="Porcentagem 3 4 3 2" xfId="4082" xr:uid="{00000000-0005-0000-0000-0000D2110000}"/>
    <cellStyle name="Porcentagem 3 4 3 3" xfId="3153" xr:uid="{00000000-0005-0000-0000-0000D3110000}"/>
    <cellStyle name="Porcentagem 3 4 4" xfId="2772" xr:uid="{00000000-0005-0000-0000-0000D4110000}"/>
    <cellStyle name="Porcentagem 3 4 4 2" xfId="5675" xr:uid="{00000000-0005-0000-0000-0000D5110000}"/>
    <cellStyle name="Porcentagem 3 4 4 2 2" xfId="9083" xr:uid="{00000000-0005-0000-0000-0000D6110000}"/>
    <cellStyle name="Porcentagem 3 4 4 3" xfId="7184" xr:uid="{00000000-0005-0000-0000-0000D7110000}"/>
    <cellStyle name="Porcentagem 3 5" xfId="2310" xr:uid="{00000000-0005-0000-0000-0000D8110000}"/>
    <cellStyle name="Porcentagem 3 5 2" xfId="2823" xr:uid="{00000000-0005-0000-0000-0000D9110000}"/>
    <cellStyle name="Porcentagem 3 5 2 2" xfId="5677" xr:uid="{00000000-0005-0000-0000-0000DA110000}"/>
    <cellStyle name="Porcentagem 3 5 2 2 2" xfId="9085" xr:uid="{00000000-0005-0000-0000-0000DB110000}"/>
    <cellStyle name="Porcentagem 3 5 2 3" xfId="7234" xr:uid="{00000000-0005-0000-0000-0000DC110000}"/>
    <cellStyle name="Porcentagem 3 5 3" xfId="5676" xr:uid="{00000000-0005-0000-0000-0000DD110000}"/>
    <cellStyle name="Porcentagem 3 5 3 2" xfId="9084" xr:uid="{00000000-0005-0000-0000-0000DE110000}"/>
    <cellStyle name="Porcentagem 3 5 4" xfId="6829" xr:uid="{00000000-0005-0000-0000-0000DF110000}"/>
    <cellStyle name="Porcentagem 3 6" xfId="3098" xr:uid="{00000000-0005-0000-0000-0000E0110000}"/>
    <cellStyle name="Porcentagem 4" xfId="42" xr:uid="{00000000-0005-0000-0000-0000E1110000}"/>
    <cellStyle name="Porcentagem 4 2" xfId="1335" xr:uid="{00000000-0005-0000-0000-0000E2110000}"/>
    <cellStyle name="Porcentagem 4 2 2" xfId="3092" xr:uid="{00000000-0005-0000-0000-0000E3110000}"/>
    <cellStyle name="Porcentagem 4 2 2 2" xfId="5679" xr:uid="{00000000-0005-0000-0000-0000E4110000}"/>
    <cellStyle name="Porcentagem 4 2 2 2 2" xfId="9087" xr:uid="{00000000-0005-0000-0000-0000E5110000}"/>
    <cellStyle name="Porcentagem 4 2 2 3" xfId="7503" xr:uid="{00000000-0005-0000-0000-0000E6110000}"/>
    <cellStyle name="Porcentagem 4 2 3" xfId="5678" xr:uid="{00000000-0005-0000-0000-0000E7110000}"/>
    <cellStyle name="Porcentagem 4 2 3 2" xfId="9086" xr:uid="{00000000-0005-0000-0000-0000E8110000}"/>
    <cellStyle name="Porcentagem 4 2 4" xfId="6397" xr:uid="{00000000-0005-0000-0000-0000E9110000}"/>
    <cellStyle name="Porcentagem 5" xfId="86" xr:uid="{00000000-0005-0000-0000-0000EA110000}"/>
    <cellStyle name="Porcentagem 5 10" xfId="5680" xr:uid="{00000000-0005-0000-0000-0000EB110000}"/>
    <cellStyle name="Porcentagem 5 10 2" xfId="9088" xr:uid="{00000000-0005-0000-0000-0000EC110000}"/>
    <cellStyle name="Porcentagem 5 11" xfId="6239" xr:uid="{00000000-0005-0000-0000-0000ED110000}"/>
    <cellStyle name="Porcentagem 5 2" xfId="114" xr:uid="{00000000-0005-0000-0000-0000EE110000}"/>
    <cellStyle name="Porcentagem 5 2 2" xfId="1337" xr:uid="{00000000-0005-0000-0000-0000EF110000}"/>
    <cellStyle name="Porcentagem 5 2 2 2" xfId="2311" xr:uid="{00000000-0005-0000-0000-0000F0110000}"/>
    <cellStyle name="Porcentagem 5 2 2 2 2" xfId="2992" xr:uid="{00000000-0005-0000-0000-0000F1110000}"/>
    <cellStyle name="Porcentagem 5 2 2 2 2 2" xfId="5682" xr:uid="{00000000-0005-0000-0000-0000F2110000}"/>
    <cellStyle name="Porcentagem 5 2 2 2 2 2 2" xfId="9090" xr:uid="{00000000-0005-0000-0000-0000F3110000}"/>
    <cellStyle name="Porcentagem 5 2 2 2 2 3" xfId="7403" xr:uid="{00000000-0005-0000-0000-0000F4110000}"/>
    <cellStyle name="Porcentagem 5 2 2 2 3" xfId="5681" xr:uid="{00000000-0005-0000-0000-0000F5110000}"/>
    <cellStyle name="Porcentagem 5 2 2 2 3 2" xfId="9089" xr:uid="{00000000-0005-0000-0000-0000F6110000}"/>
    <cellStyle name="Porcentagem 5 2 2 2 4" xfId="6830" xr:uid="{00000000-0005-0000-0000-0000F7110000}"/>
    <cellStyle name="Porcentagem 5 2 2 3" xfId="2312" xr:uid="{00000000-0005-0000-0000-0000F8110000}"/>
    <cellStyle name="Porcentagem 5 2 2 3 2" xfId="4375" xr:uid="{00000000-0005-0000-0000-0000F9110000}"/>
    <cellStyle name="Porcentagem 5 2 2 3 3" xfId="3446" xr:uid="{00000000-0005-0000-0000-0000FA110000}"/>
    <cellStyle name="Porcentagem 5 2 2 4" xfId="2710" xr:uid="{00000000-0005-0000-0000-0000FB110000}"/>
    <cellStyle name="Porcentagem 5 2 2 4 2" xfId="5683" xr:uid="{00000000-0005-0000-0000-0000FC110000}"/>
    <cellStyle name="Porcentagem 5 2 2 4 2 2" xfId="9091" xr:uid="{00000000-0005-0000-0000-0000FD110000}"/>
    <cellStyle name="Porcentagem 5 2 2 4 3" xfId="7122" xr:uid="{00000000-0005-0000-0000-0000FE110000}"/>
    <cellStyle name="Porcentagem 5 2 3" xfId="2313" xr:uid="{00000000-0005-0000-0000-0000FF110000}"/>
    <cellStyle name="Porcentagem 5 2 3 2" xfId="2711" xr:uid="{00000000-0005-0000-0000-000000120000}"/>
    <cellStyle name="Porcentagem 5 2 3 2 2" xfId="5685" xr:uid="{00000000-0005-0000-0000-000001120000}"/>
    <cellStyle name="Porcentagem 5 2 3 2 2 2" xfId="9093" xr:uid="{00000000-0005-0000-0000-000002120000}"/>
    <cellStyle name="Porcentagem 5 2 3 2 3" xfId="7123" xr:uid="{00000000-0005-0000-0000-000003120000}"/>
    <cellStyle name="Porcentagem 5 2 3 3" xfId="5684" xr:uid="{00000000-0005-0000-0000-000004120000}"/>
    <cellStyle name="Porcentagem 5 2 3 3 2" xfId="9092" xr:uid="{00000000-0005-0000-0000-000005120000}"/>
    <cellStyle name="Porcentagem 5 2 3 4" xfId="6831" xr:uid="{00000000-0005-0000-0000-000006120000}"/>
    <cellStyle name="Porcentagem 5 2 4" xfId="2314" xr:uid="{00000000-0005-0000-0000-000007120000}"/>
    <cellStyle name="Porcentagem 5 2 4 2" xfId="2806" xr:uid="{00000000-0005-0000-0000-000008120000}"/>
    <cellStyle name="Porcentagem 5 2 4 2 2" xfId="5687" xr:uid="{00000000-0005-0000-0000-000009120000}"/>
    <cellStyle name="Porcentagem 5 2 4 2 2 2" xfId="9095" xr:uid="{00000000-0005-0000-0000-00000A120000}"/>
    <cellStyle name="Porcentagem 5 2 4 2 3" xfId="7217" xr:uid="{00000000-0005-0000-0000-00000B120000}"/>
    <cellStyle name="Porcentagem 5 2 4 3" xfId="5686" xr:uid="{00000000-0005-0000-0000-00000C120000}"/>
    <cellStyle name="Porcentagem 5 2 4 3 2" xfId="9094" xr:uid="{00000000-0005-0000-0000-00000D120000}"/>
    <cellStyle name="Porcentagem 5 2 4 4" xfId="6832" xr:uid="{00000000-0005-0000-0000-00000E120000}"/>
    <cellStyle name="Porcentagem 5 2 5" xfId="2315" xr:uid="{00000000-0005-0000-0000-00000F120000}"/>
    <cellStyle name="Porcentagem 5 2 5 2" xfId="2856" xr:uid="{00000000-0005-0000-0000-000010120000}"/>
    <cellStyle name="Porcentagem 5 2 5 2 2" xfId="5689" xr:uid="{00000000-0005-0000-0000-000011120000}"/>
    <cellStyle name="Porcentagem 5 2 5 2 2 2" xfId="9097" xr:uid="{00000000-0005-0000-0000-000012120000}"/>
    <cellStyle name="Porcentagem 5 2 5 2 3" xfId="7267" xr:uid="{00000000-0005-0000-0000-000013120000}"/>
    <cellStyle name="Porcentagem 5 2 5 3" xfId="5688" xr:uid="{00000000-0005-0000-0000-000014120000}"/>
    <cellStyle name="Porcentagem 5 2 5 3 2" xfId="9096" xr:uid="{00000000-0005-0000-0000-000015120000}"/>
    <cellStyle name="Porcentagem 5 2 5 4" xfId="6833" xr:uid="{00000000-0005-0000-0000-000016120000}"/>
    <cellStyle name="Porcentagem 5 2 6" xfId="2316" xr:uid="{00000000-0005-0000-0000-000017120000}"/>
    <cellStyle name="Porcentagem 5 2 6 2" xfId="2938" xr:uid="{00000000-0005-0000-0000-000018120000}"/>
    <cellStyle name="Porcentagem 5 2 6 2 2" xfId="5691" xr:uid="{00000000-0005-0000-0000-000019120000}"/>
    <cellStyle name="Porcentagem 5 2 6 2 2 2" xfId="9099" xr:uid="{00000000-0005-0000-0000-00001A120000}"/>
    <cellStyle name="Porcentagem 5 2 6 2 3" xfId="7349" xr:uid="{00000000-0005-0000-0000-00001B120000}"/>
    <cellStyle name="Porcentagem 5 2 6 3" xfId="5690" xr:uid="{00000000-0005-0000-0000-00001C120000}"/>
    <cellStyle name="Porcentagem 5 2 6 3 2" xfId="9098" xr:uid="{00000000-0005-0000-0000-00001D120000}"/>
    <cellStyle name="Porcentagem 5 2 6 4" xfId="6834" xr:uid="{00000000-0005-0000-0000-00001E120000}"/>
    <cellStyle name="Porcentagem 5 2 7" xfId="2317" xr:uid="{00000000-0005-0000-0000-00001F120000}"/>
    <cellStyle name="Porcentagem 5 2 8" xfId="2627" xr:uid="{00000000-0005-0000-0000-000020120000}"/>
    <cellStyle name="Porcentagem 5 2 8 2" xfId="5692" xr:uid="{00000000-0005-0000-0000-000021120000}"/>
    <cellStyle name="Porcentagem 5 2 8 2 2" xfId="9100" xr:uid="{00000000-0005-0000-0000-000022120000}"/>
    <cellStyle name="Porcentagem 5 2 8 3" xfId="7041" xr:uid="{00000000-0005-0000-0000-000023120000}"/>
    <cellStyle name="Porcentagem 5 3" xfId="1336" xr:uid="{00000000-0005-0000-0000-000024120000}"/>
    <cellStyle name="Porcentagem 5 3 2" xfId="2318" xr:uid="{00000000-0005-0000-0000-000025120000}"/>
    <cellStyle name="Porcentagem 5 3 2 2" xfId="2712" xr:uid="{00000000-0005-0000-0000-000026120000}"/>
    <cellStyle name="Porcentagem 5 3 2 2 2" xfId="5695" xr:uid="{00000000-0005-0000-0000-000027120000}"/>
    <cellStyle name="Porcentagem 5 3 2 2 2 2" xfId="9103" xr:uid="{00000000-0005-0000-0000-000028120000}"/>
    <cellStyle name="Porcentagem 5 3 2 2 3" xfId="7124" xr:uid="{00000000-0005-0000-0000-000029120000}"/>
    <cellStyle name="Porcentagem 5 3 2 3" xfId="5694" xr:uid="{00000000-0005-0000-0000-00002A120000}"/>
    <cellStyle name="Porcentagem 5 3 2 3 2" xfId="9102" xr:uid="{00000000-0005-0000-0000-00002B120000}"/>
    <cellStyle name="Porcentagem 5 3 2 4" xfId="6835" xr:uid="{00000000-0005-0000-0000-00002C120000}"/>
    <cellStyle name="Porcentagem 5 3 3" xfId="2319" xr:uid="{00000000-0005-0000-0000-00002D120000}"/>
    <cellStyle name="Porcentagem 5 3 3 2" xfId="2958" xr:uid="{00000000-0005-0000-0000-00002E120000}"/>
    <cellStyle name="Porcentagem 5 3 3 2 2" xfId="5697" xr:uid="{00000000-0005-0000-0000-00002F120000}"/>
    <cellStyle name="Porcentagem 5 3 3 2 2 2" xfId="9105" xr:uid="{00000000-0005-0000-0000-000030120000}"/>
    <cellStyle name="Porcentagem 5 3 3 2 3" xfId="7369" xr:uid="{00000000-0005-0000-0000-000031120000}"/>
    <cellStyle name="Porcentagem 5 3 3 3" xfId="5696" xr:uid="{00000000-0005-0000-0000-000032120000}"/>
    <cellStyle name="Porcentagem 5 3 3 3 2" xfId="9104" xr:uid="{00000000-0005-0000-0000-000033120000}"/>
    <cellStyle name="Porcentagem 5 3 3 4" xfId="6836" xr:uid="{00000000-0005-0000-0000-000034120000}"/>
    <cellStyle name="Porcentagem 5 3 4" xfId="2648" xr:uid="{00000000-0005-0000-0000-000035120000}"/>
    <cellStyle name="Porcentagem 5 3 4 2" xfId="5698" xr:uid="{00000000-0005-0000-0000-000036120000}"/>
    <cellStyle name="Porcentagem 5 3 4 2 2" xfId="9106" xr:uid="{00000000-0005-0000-0000-000037120000}"/>
    <cellStyle name="Porcentagem 5 3 4 3" xfId="7061" xr:uid="{00000000-0005-0000-0000-000038120000}"/>
    <cellStyle name="Porcentagem 5 3 5" xfId="5693" xr:uid="{00000000-0005-0000-0000-000039120000}"/>
    <cellStyle name="Porcentagem 5 3 5 2" xfId="9101" xr:uid="{00000000-0005-0000-0000-00003A120000}"/>
    <cellStyle name="Porcentagem 5 3 6" xfId="6398" xr:uid="{00000000-0005-0000-0000-00003B120000}"/>
    <cellStyle name="Porcentagem 5 4" xfId="2320" xr:uid="{00000000-0005-0000-0000-00003C120000}"/>
    <cellStyle name="Porcentagem 5 4 2" xfId="2713" xr:uid="{00000000-0005-0000-0000-00003D120000}"/>
    <cellStyle name="Porcentagem 5 4 2 2" xfId="5700" xr:uid="{00000000-0005-0000-0000-00003E120000}"/>
    <cellStyle name="Porcentagem 5 4 2 2 2" xfId="9108" xr:uid="{00000000-0005-0000-0000-00003F120000}"/>
    <cellStyle name="Porcentagem 5 4 2 3" xfId="7125" xr:uid="{00000000-0005-0000-0000-000040120000}"/>
    <cellStyle name="Porcentagem 5 4 3" xfId="5699" xr:uid="{00000000-0005-0000-0000-000041120000}"/>
    <cellStyle name="Porcentagem 5 4 3 2" xfId="9107" xr:uid="{00000000-0005-0000-0000-000042120000}"/>
    <cellStyle name="Porcentagem 5 4 4" xfId="6837" xr:uid="{00000000-0005-0000-0000-000043120000}"/>
    <cellStyle name="Porcentagem 5 5" xfId="2321" xr:uid="{00000000-0005-0000-0000-000044120000}"/>
    <cellStyle name="Porcentagem 5 5 2" xfId="2714" xr:uid="{00000000-0005-0000-0000-000045120000}"/>
    <cellStyle name="Porcentagem 5 5 2 2" xfId="5702" xr:uid="{00000000-0005-0000-0000-000046120000}"/>
    <cellStyle name="Porcentagem 5 5 2 2 2" xfId="9110" xr:uid="{00000000-0005-0000-0000-000047120000}"/>
    <cellStyle name="Porcentagem 5 5 2 3" xfId="7126" xr:uid="{00000000-0005-0000-0000-000048120000}"/>
    <cellStyle name="Porcentagem 5 5 3" xfId="5701" xr:uid="{00000000-0005-0000-0000-000049120000}"/>
    <cellStyle name="Porcentagem 5 5 3 2" xfId="9109" xr:uid="{00000000-0005-0000-0000-00004A120000}"/>
    <cellStyle name="Porcentagem 5 5 4" xfId="6838" xr:uid="{00000000-0005-0000-0000-00004B120000}"/>
    <cellStyle name="Porcentagem 5 6" xfId="2322" xr:uid="{00000000-0005-0000-0000-00004C120000}"/>
    <cellStyle name="Porcentagem 5 6 2" xfId="2782" xr:uid="{00000000-0005-0000-0000-00004D120000}"/>
    <cellStyle name="Porcentagem 5 6 2 2" xfId="5704" xr:uid="{00000000-0005-0000-0000-00004E120000}"/>
    <cellStyle name="Porcentagem 5 6 2 2 2" xfId="9112" xr:uid="{00000000-0005-0000-0000-00004F120000}"/>
    <cellStyle name="Porcentagem 5 6 2 3" xfId="7193" xr:uid="{00000000-0005-0000-0000-000050120000}"/>
    <cellStyle name="Porcentagem 5 6 3" xfId="5703" xr:uid="{00000000-0005-0000-0000-000051120000}"/>
    <cellStyle name="Porcentagem 5 6 3 2" xfId="9111" xr:uid="{00000000-0005-0000-0000-000052120000}"/>
    <cellStyle name="Porcentagem 5 6 4" xfId="6839" xr:uid="{00000000-0005-0000-0000-000053120000}"/>
    <cellStyle name="Porcentagem 5 7" xfId="2323" xr:uid="{00000000-0005-0000-0000-000054120000}"/>
    <cellStyle name="Porcentagem 5 7 2" xfId="2832" xr:uid="{00000000-0005-0000-0000-000055120000}"/>
    <cellStyle name="Porcentagem 5 7 2 2" xfId="5706" xr:uid="{00000000-0005-0000-0000-000056120000}"/>
    <cellStyle name="Porcentagem 5 7 2 2 2" xfId="9114" xr:uid="{00000000-0005-0000-0000-000057120000}"/>
    <cellStyle name="Porcentagem 5 7 2 3" xfId="7243" xr:uid="{00000000-0005-0000-0000-000058120000}"/>
    <cellStyle name="Porcentagem 5 7 3" xfId="5705" xr:uid="{00000000-0005-0000-0000-000059120000}"/>
    <cellStyle name="Porcentagem 5 7 3 2" xfId="9113" xr:uid="{00000000-0005-0000-0000-00005A120000}"/>
    <cellStyle name="Porcentagem 5 7 4" xfId="6840" xr:uid="{00000000-0005-0000-0000-00005B120000}"/>
    <cellStyle name="Porcentagem 5 8" xfId="2324" xr:uid="{00000000-0005-0000-0000-00005C120000}"/>
    <cellStyle name="Porcentagem 5 8 2" xfId="2896" xr:uid="{00000000-0005-0000-0000-00005D120000}"/>
    <cellStyle name="Porcentagem 5 8 2 2" xfId="5708" xr:uid="{00000000-0005-0000-0000-00005E120000}"/>
    <cellStyle name="Porcentagem 5 8 2 2 2" xfId="9116" xr:uid="{00000000-0005-0000-0000-00005F120000}"/>
    <cellStyle name="Porcentagem 5 8 2 3" xfId="7307" xr:uid="{00000000-0005-0000-0000-000060120000}"/>
    <cellStyle name="Porcentagem 5 8 3" xfId="5707" xr:uid="{00000000-0005-0000-0000-000061120000}"/>
    <cellStyle name="Porcentagem 5 8 3 2" xfId="9115" xr:uid="{00000000-0005-0000-0000-000062120000}"/>
    <cellStyle name="Porcentagem 5 8 4" xfId="6841" xr:uid="{00000000-0005-0000-0000-000063120000}"/>
    <cellStyle name="Porcentagem 5 9" xfId="2598" xr:uid="{00000000-0005-0000-0000-000064120000}"/>
    <cellStyle name="Porcentagem 5 9 2" xfId="5709" xr:uid="{00000000-0005-0000-0000-000065120000}"/>
    <cellStyle name="Porcentagem 5 9 2 2" xfId="9117" xr:uid="{00000000-0005-0000-0000-000066120000}"/>
    <cellStyle name="Porcentagem 5 9 3" xfId="7013" xr:uid="{00000000-0005-0000-0000-000067120000}"/>
    <cellStyle name="Porcentagem 6" xfId="87" xr:uid="{00000000-0005-0000-0000-000068120000}"/>
    <cellStyle name="Porcentagem 6 10" xfId="5710" xr:uid="{00000000-0005-0000-0000-000069120000}"/>
    <cellStyle name="Porcentagem 6 10 2" xfId="9118" xr:uid="{00000000-0005-0000-0000-00006A120000}"/>
    <cellStyle name="Porcentagem 6 11" xfId="6240" xr:uid="{00000000-0005-0000-0000-00006B120000}"/>
    <cellStyle name="Porcentagem 6 2" xfId="2325" xr:uid="{00000000-0005-0000-0000-00006C120000}"/>
    <cellStyle name="Porcentagem 6 2 2" xfId="2326" xr:uid="{00000000-0005-0000-0000-00006D120000}"/>
    <cellStyle name="Porcentagem 6 2 2 2" xfId="2327" xr:uid="{00000000-0005-0000-0000-00006E120000}"/>
    <cellStyle name="Porcentagem 6 2 2 2 2" xfId="2993" xr:uid="{00000000-0005-0000-0000-00006F120000}"/>
    <cellStyle name="Porcentagem 6 2 2 2 2 2" xfId="5714" xr:uid="{00000000-0005-0000-0000-000070120000}"/>
    <cellStyle name="Porcentagem 6 2 2 2 2 2 2" xfId="9122" xr:uid="{00000000-0005-0000-0000-000071120000}"/>
    <cellStyle name="Porcentagem 6 2 2 2 2 3" xfId="7404" xr:uid="{00000000-0005-0000-0000-000072120000}"/>
    <cellStyle name="Porcentagem 6 2 2 2 3" xfId="5713" xr:uid="{00000000-0005-0000-0000-000073120000}"/>
    <cellStyle name="Porcentagem 6 2 2 2 3 2" xfId="9121" xr:uid="{00000000-0005-0000-0000-000074120000}"/>
    <cellStyle name="Porcentagem 6 2 2 2 4" xfId="6844" xr:uid="{00000000-0005-0000-0000-000075120000}"/>
    <cellStyle name="Porcentagem 6 2 2 3" xfId="2715" xr:uid="{00000000-0005-0000-0000-000076120000}"/>
    <cellStyle name="Porcentagem 6 2 2 3 2" xfId="5715" xr:uid="{00000000-0005-0000-0000-000077120000}"/>
    <cellStyle name="Porcentagem 6 2 2 3 2 2" xfId="9123" xr:uid="{00000000-0005-0000-0000-000078120000}"/>
    <cellStyle name="Porcentagem 6 2 2 3 3" xfId="7127" xr:uid="{00000000-0005-0000-0000-000079120000}"/>
    <cellStyle name="Porcentagem 6 2 2 4" xfId="5712" xr:uid="{00000000-0005-0000-0000-00007A120000}"/>
    <cellStyle name="Porcentagem 6 2 2 4 2" xfId="9120" xr:uid="{00000000-0005-0000-0000-00007B120000}"/>
    <cellStyle name="Porcentagem 6 2 2 5" xfId="6843" xr:uid="{00000000-0005-0000-0000-00007C120000}"/>
    <cellStyle name="Porcentagem 6 2 3" xfId="2328" xr:uid="{00000000-0005-0000-0000-00007D120000}"/>
    <cellStyle name="Porcentagem 6 2 3 2" xfId="2716" xr:uid="{00000000-0005-0000-0000-00007E120000}"/>
    <cellStyle name="Porcentagem 6 2 3 2 2" xfId="5717" xr:uid="{00000000-0005-0000-0000-00007F120000}"/>
    <cellStyle name="Porcentagem 6 2 3 2 2 2" xfId="9125" xr:uid="{00000000-0005-0000-0000-000080120000}"/>
    <cellStyle name="Porcentagem 6 2 3 2 3" xfId="7128" xr:uid="{00000000-0005-0000-0000-000081120000}"/>
    <cellStyle name="Porcentagem 6 2 3 3" xfId="5716" xr:uid="{00000000-0005-0000-0000-000082120000}"/>
    <cellStyle name="Porcentagem 6 2 3 3 2" xfId="9124" xr:uid="{00000000-0005-0000-0000-000083120000}"/>
    <cellStyle name="Porcentagem 6 2 3 4" xfId="6845" xr:uid="{00000000-0005-0000-0000-000084120000}"/>
    <cellStyle name="Porcentagem 6 2 4" xfId="2329" xr:uid="{00000000-0005-0000-0000-000085120000}"/>
    <cellStyle name="Porcentagem 6 2 4 2" xfId="2807" xr:uid="{00000000-0005-0000-0000-000086120000}"/>
    <cellStyle name="Porcentagem 6 2 4 2 2" xfId="5719" xr:uid="{00000000-0005-0000-0000-000087120000}"/>
    <cellStyle name="Porcentagem 6 2 4 2 2 2" xfId="9127" xr:uid="{00000000-0005-0000-0000-000088120000}"/>
    <cellStyle name="Porcentagem 6 2 4 2 3" xfId="7218" xr:uid="{00000000-0005-0000-0000-000089120000}"/>
    <cellStyle name="Porcentagem 6 2 4 3" xfId="5718" xr:uid="{00000000-0005-0000-0000-00008A120000}"/>
    <cellStyle name="Porcentagem 6 2 4 3 2" xfId="9126" xr:uid="{00000000-0005-0000-0000-00008B120000}"/>
    <cellStyle name="Porcentagem 6 2 4 4" xfId="6846" xr:uid="{00000000-0005-0000-0000-00008C120000}"/>
    <cellStyle name="Porcentagem 6 2 5" xfId="2330" xr:uid="{00000000-0005-0000-0000-00008D120000}"/>
    <cellStyle name="Porcentagem 6 2 5 2" xfId="2857" xr:uid="{00000000-0005-0000-0000-00008E120000}"/>
    <cellStyle name="Porcentagem 6 2 5 2 2" xfId="5721" xr:uid="{00000000-0005-0000-0000-00008F120000}"/>
    <cellStyle name="Porcentagem 6 2 5 2 2 2" xfId="9129" xr:uid="{00000000-0005-0000-0000-000090120000}"/>
    <cellStyle name="Porcentagem 6 2 5 2 3" xfId="7268" xr:uid="{00000000-0005-0000-0000-000091120000}"/>
    <cellStyle name="Porcentagem 6 2 5 3" xfId="5720" xr:uid="{00000000-0005-0000-0000-000092120000}"/>
    <cellStyle name="Porcentagem 6 2 5 3 2" xfId="9128" xr:uid="{00000000-0005-0000-0000-000093120000}"/>
    <cellStyle name="Porcentagem 6 2 5 4" xfId="6847" xr:uid="{00000000-0005-0000-0000-000094120000}"/>
    <cellStyle name="Porcentagem 6 2 6" xfId="2331" xr:uid="{00000000-0005-0000-0000-000095120000}"/>
    <cellStyle name="Porcentagem 6 2 6 2" xfId="2939" xr:uid="{00000000-0005-0000-0000-000096120000}"/>
    <cellStyle name="Porcentagem 6 2 6 2 2" xfId="5723" xr:uid="{00000000-0005-0000-0000-000097120000}"/>
    <cellStyle name="Porcentagem 6 2 6 2 2 2" xfId="9131" xr:uid="{00000000-0005-0000-0000-000098120000}"/>
    <cellStyle name="Porcentagem 6 2 6 2 3" xfId="7350" xr:uid="{00000000-0005-0000-0000-000099120000}"/>
    <cellStyle name="Porcentagem 6 2 6 3" xfId="5722" xr:uid="{00000000-0005-0000-0000-00009A120000}"/>
    <cellStyle name="Porcentagem 6 2 6 3 2" xfId="9130" xr:uid="{00000000-0005-0000-0000-00009B120000}"/>
    <cellStyle name="Porcentagem 6 2 6 4" xfId="6848" xr:uid="{00000000-0005-0000-0000-00009C120000}"/>
    <cellStyle name="Porcentagem 6 2 7" xfId="2628" xr:uid="{00000000-0005-0000-0000-00009D120000}"/>
    <cellStyle name="Porcentagem 6 2 7 2" xfId="5724" xr:uid="{00000000-0005-0000-0000-00009E120000}"/>
    <cellStyle name="Porcentagem 6 2 7 2 2" xfId="9132" xr:uid="{00000000-0005-0000-0000-00009F120000}"/>
    <cellStyle name="Porcentagem 6 2 7 3" xfId="7042" xr:uid="{00000000-0005-0000-0000-0000A0120000}"/>
    <cellStyle name="Porcentagem 6 2 8" xfId="5711" xr:uid="{00000000-0005-0000-0000-0000A1120000}"/>
    <cellStyle name="Porcentagem 6 2 8 2" xfId="9119" xr:uid="{00000000-0005-0000-0000-0000A2120000}"/>
    <cellStyle name="Porcentagem 6 2 9" xfId="6842" xr:uid="{00000000-0005-0000-0000-0000A3120000}"/>
    <cellStyle name="Porcentagem 6 3" xfId="2332" xr:uid="{00000000-0005-0000-0000-0000A4120000}"/>
    <cellStyle name="Porcentagem 6 3 2" xfId="2333" xr:uid="{00000000-0005-0000-0000-0000A5120000}"/>
    <cellStyle name="Porcentagem 6 3 2 2" xfId="2717" xr:uid="{00000000-0005-0000-0000-0000A6120000}"/>
    <cellStyle name="Porcentagem 6 3 2 2 2" xfId="5727" xr:uid="{00000000-0005-0000-0000-0000A7120000}"/>
    <cellStyle name="Porcentagem 6 3 2 2 2 2" xfId="9135" xr:uid="{00000000-0005-0000-0000-0000A8120000}"/>
    <cellStyle name="Porcentagem 6 3 2 2 3" xfId="7129" xr:uid="{00000000-0005-0000-0000-0000A9120000}"/>
    <cellStyle name="Porcentagem 6 3 2 3" xfId="5726" xr:uid="{00000000-0005-0000-0000-0000AA120000}"/>
    <cellStyle name="Porcentagem 6 3 2 3 2" xfId="9134" xr:uid="{00000000-0005-0000-0000-0000AB120000}"/>
    <cellStyle name="Porcentagem 6 3 2 4" xfId="6850" xr:uid="{00000000-0005-0000-0000-0000AC120000}"/>
    <cellStyle name="Porcentagem 6 3 3" xfId="2334" xr:uid="{00000000-0005-0000-0000-0000AD120000}"/>
    <cellStyle name="Porcentagem 6 3 3 2" xfId="2960" xr:uid="{00000000-0005-0000-0000-0000AE120000}"/>
    <cellStyle name="Porcentagem 6 3 3 2 2" xfId="5729" xr:uid="{00000000-0005-0000-0000-0000AF120000}"/>
    <cellStyle name="Porcentagem 6 3 3 2 2 2" xfId="9137" xr:uid="{00000000-0005-0000-0000-0000B0120000}"/>
    <cellStyle name="Porcentagem 6 3 3 2 3" xfId="7371" xr:uid="{00000000-0005-0000-0000-0000B1120000}"/>
    <cellStyle name="Porcentagem 6 3 3 3" xfId="5728" xr:uid="{00000000-0005-0000-0000-0000B2120000}"/>
    <cellStyle name="Porcentagem 6 3 3 3 2" xfId="9136" xr:uid="{00000000-0005-0000-0000-0000B3120000}"/>
    <cellStyle name="Porcentagem 6 3 3 4" xfId="6851" xr:uid="{00000000-0005-0000-0000-0000B4120000}"/>
    <cellStyle name="Porcentagem 6 3 4" xfId="2650" xr:uid="{00000000-0005-0000-0000-0000B5120000}"/>
    <cellStyle name="Porcentagem 6 3 4 2" xfId="5730" xr:uid="{00000000-0005-0000-0000-0000B6120000}"/>
    <cellStyle name="Porcentagem 6 3 4 2 2" xfId="9138" xr:uid="{00000000-0005-0000-0000-0000B7120000}"/>
    <cellStyle name="Porcentagem 6 3 4 3" xfId="7063" xr:uid="{00000000-0005-0000-0000-0000B8120000}"/>
    <cellStyle name="Porcentagem 6 3 5" xfId="5725" xr:uid="{00000000-0005-0000-0000-0000B9120000}"/>
    <cellStyle name="Porcentagem 6 3 5 2" xfId="9133" xr:uid="{00000000-0005-0000-0000-0000BA120000}"/>
    <cellStyle name="Porcentagem 6 3 6" xfId="6849" xr:uid="{00000000-0005-0000-0000-0000BB120000}"/>
    <cellStyle name="Porcentagem 6 4" xfId="2335" xr:uid="{00000000-0005-0000-0000-0000BC120000}"/>
    <cellStyle name="Porcentagem 6 4 2" xfId="2718" xr:uid="{00000000-0005-0000-0000-0000BD120000}"/>
    <cellStyle name="Porcentagem 6 4 2 2" xfId="5732" xr:uid="{00000000-0005-0000-0000-0000BE120000}"/>
    <cellStyle name="Porcentagem 6 4 2 2 2" xfId="9140" xr:uid="{00000000-0005-0000-0000-0000BF120000}"/>
    <cellStyle name="Porcentagem 6 4 2 3" xfId="7130" xr:uid="{00000000-0005-0000-0000-0000C0120000}"/>
    <cellStyle name="Porcentagem 6 4 3" xfId="5731" xr:uid="{00000000-0005-0000-0000-0000C1120000}"/>
    <cellStyle name="Porcentagem 6 4 3 2" xfId="9139" xr:uid="{00000000-0005-0000-0000-0000C2120000}"/>
    <cellStyle name="Porcentagem 6 4 4" xfId="6852" xr:uid="{00000000-0005-0000-0000-0000C3120000}"/>
    <cellStyle name="Porcentagem 6 5" xfId="2336" xr:uid="{00000000-0005-0000-0000-0000C4120000}"/>
    <cellStyle name="Porcentagem 6 5 2" xfId="2719" xr:uid="{00000000-0005-0000-0000-0000C5120000}"/>
    <cellStyle name="Porcentagem 6 5 2 2" xfId="5734" xr:uid="{00000000-0005-0000-0000-0000C6120000}"/>
    <cellStyle name="Porcentagem 6 5 2 2 2" xfId="9142" xr:uid="{00000000-0005-0000-0000-0000C7120000}"/>
    <cellStyle name="Porcentagem 6 5 2 3" xfId="7131" xr:uid="{00000000-0005-0000-0000-0000C8120000}"/>
    <cellStyle name="Porcentagem 6 5 3" xfId="5733" xr:uid="{00000000-0005-0000-0000-0000C9120000}"/>
    <cellStyle name="Porcentagem 6 5 3 2" xfId="9141" xr:uid="{00000000-0005-0000-0000-0000CA120000}"/>
    <cellStyle name="Porcentagem 6 5 4" xfId="6853" xr:uid="{00000000-0005-0000-0000-0000CB120000}"/>
    <cellStyle name="Porcentagem 6 6" xfId="2337" xr:uid="{00000000-0005-0000-0000-0000CC120000}"/>
    <cellStyle name="Porcentagem 6 6 2" xfId="2783" xr:uid="{00000000-0005-0000-0000-0000CD120000}"/>
    <cellStyle name="Porcentagem 6 6 2 2" xfId="5736" xr:uid="{00000000-0005-0000-0000-0000CE120000}"/>
    <cellStyle name="Porcentagem 6 6 2 2 2" xfId="9144" xr:uid="{00000000-0005-0000-0000-0000CF120000}"/>
    <cellStyle name="Porcentagem 6 6 2 3" xfId="7194" xr:uid="{00000000-0005-0000-0000-0000D0120000}"/>
    <cellStyle name="Porcentagem 6 6 3" xfId="5735" xr:uid="{00000000-0005-0000-0000-0000D1120000}"/>
    <cellStyle name="Porcentagem 6 6 3 2" xfId="9143" xr:uid="{00000000-0005-0000-0000-0000D2120000}"/>
    <cellStyle name="Porcentagem 6 6 4" xfId="6854" xr:uid="{00000000-0005-0000-0000-0000D3120000}"/>
    <cellStyle name="Porcentagem 6 7" xfId="2338" xr:uid="{00000000-0005-0000-0000-0000D4120000}"/>
    <cellStyle name="Porcentagem 6 7 2" xfId="2833" xr:uid="{00000000-0005-0000-0000-0000D5120000}"/>
    <cellStyle name="Porcentagem 6 7 2 2" xfId="5738" xr:uid="{00000000-0005-0000-0000-0000D6120000}"/>
    <cellStyle name="Porcentagem 6 7 2 2 2" xfId="9146" xr:uid="{00000000-0005-0000-0000-0000D7120000}"/>
    <cellStyle name="Porcentagem 6 7 2 3" xfId="7244" xr:uid="{00000000-0005-0000-0000-0000D8120000}"/>
    <cellStyle name="Porcentagem 6 7 3" xfId="5737" xr:uid="{00000000-0005-0000-0000-0000D9120000}"/>
    <cellStyle name="Porcentagem 6 7 3 2" xfId="9145" xr:uid="{00000000-0005-0000-0000-0000DA120000}"/>
    <cellStyle name="Porcentagem 6 7 4" xfId="6855" xr:uid="{00000000-0005-0000-0000-0000DB120000}"/>
    <cellStyle name="Porcentagem 6 8" xfId="2339" xr:uid="{00000000-0005-0000-0000-0000DC120000}"/>
    <cellStyle name="Porcentagem 6 8 2" xfId="2912" xr:uid="{00000000-0005-0000-0000-0000DD120000}"/>
    <cellStyle name="Porcentagem 6 8 2 2" xfId="5740" xr:uid="{00000000-0005-0000-0000-0000DE120000}"/>
    <cellStyle name="Porcentagem 6 8 2 2 2" xfId="9148" xr:uid="{00000000-0005-0000-0000-0000DF120000}"/>
    <cellStyle name="Porcentagem 6 8 2 3" xfId="7323" xr:uid="{00000000-0005-0000-0000-0000E0120000}"/>
    <cellStyle name="Porcentagem 6 8 3" xfId="5739" xr:uid="{00000000-0005-0000-0000-0000E1120000}"/>
    <cellStyle name="Porcentagem 6 8 3 2" xfId="9147" xr:uid="{00000000-0005-0000-0000-0000E2120000}"/>
    <cellStyle name="Porcentagem 6 8 4" xfId="6856" xr:uid="{00000000-0005-0000-0000-0000E3120000}"/>
    <cellStyle name="Porcentagem 6 9" xfId="2600" xr:uid="{00000000-0005-0000-0000-0000E4120000}"/>
    <cellStyle name="Porcentagem 6 9 2" xfId="5741" xr:uid="{00000000-0005-0000-0000-0000E5120000}"/>
    <cellStyle name="Porcentagem 6 9 2 2" xfId="9149" xr:uid="{00000000-0005-0000-0000-0000E6120000}"/>
    <cellStyle name="Porcentagem 6 9 3" xfId="7015" xr:uid="{00000000-0005-0000-0000-0000E7120000}"/>
    <cellStyle name="Porcentagem 7" xfId="88" xr:uid="{00000000-0005-0000-0000-0000E8120000}"/>
    <cellStyle name="Porcentagem 7 10" xfId="5742" xr:uid="{00000000-0005-0000-0000-0000E9120000}"/>
    <cellStyle name="Porcentagem 7 10 2" xfId="9150" xr:uid="{00000000-0005-0000-0000-0000EA120000}"/>
    <cellStyle name="Porcentagem 7 11" xfId="6241" xr:uid="{00000000-0005-0000-0000-0000EB120000}"/>
    <cellStyle name="Porcentagem 7 2" xfId="1338" xr:uid="{00000000-0005-0000-0000-0000EC120000}"/>
    <cellStyle name="Porcentagem 7 2 2" xfId="2340" xr:uid="{00000000-0005-0000-0000-0000ED120000}"/>
    <cellStyle name="Porcentagem 7 2 2 2" xfId="2341" xr:uid="{00000000-0005-0000-0000-0000EE120000}"/>
    <cellStyle name="Porcentagem 7 2 2 2 2" xfId="2997" xr:uid="{00000000-0005-0000-0000-0000EF120000}"/>
    <cellStyle name="Porcentagem 7 2 2 2 2 2" xfId="5745" xr:uid="{00000000-0005-0000-0000-0000F0120000}"/>
    <cellStyle name="Porcentagem 7 2 2 2 2 2 2" xfId="9153" xr:uid="{00000000-0005-0000-0000-0000F1120000}"/>
    <cellStyle name="Porcentagem 7 2 2 2 2 3" xfId="7408" xr:uid="{00000000-0005-0000-0000-0000F2120000}"/>
    <cellStyle name="Porcentagem 7 2 2 2 3" xfId="5744" xr:uid="{00000000-0005-0000-0000-0000F3120000}"/>
    <cellStyle name="Porcentagem 7 2 2 2 3 2" xfId="9152" xr:uid="{00000000-0005-0000-0000-0000F4120000}"/>
    <cellStyle name="Porcentagem 7 2 2 2 4" xfId="6858" xr:uid="{00000000-0005-0000-0000-0000F5120000}"/>
    <cellStyle name="Porcentagem 7 2 2 3" xfId="2720" xr:uid="{00000000-0005-0000-0000-0000F6120000}"/>
    <cellStyle name="Porcentagem 7 2 2 3 2" xfId="5746" xr:uid="{00000000-0005-0000-0000-0000F7120000}"/>
    <cellStyle name="Porcentagem 7 2 2 3 2 2" xfId="9154" xr:uid="{00000000-0005-0000-0000-0000F8120000}"/>
    <cellStyle name="Porcentagem 7 2 2 3 3" xfId="7132" xr:uid="{00000000-0005-0000-0000-0000F9120000}"/>
    <cellStyle name="Porcentagem 7 2 2 4" xfId="5743" xr:uid="{00000000-0005-0000-0000-0000FA120000}"/>
    <cellStyle name="Porcentagem 7 2 2 4 2" xfId="9151" xr:uid="{00000000-0005-0000-0000-0000FB120000}"/>
    <cellStyle name="Porcentagem 7 2 2 5" xfId="6857" xr:uid="{00000000-0005-0000-0000-0000FC120000}"/>
    <cellStyle name="Porcentagem 7 2 3" xfId="2342" xr:uid="{00000000-0005-0000-0000-0000FD120000}"/>
    <cellStyle name="Porcentagem 7 2 3 2" xfId="2721" xr:uid="{00000000-0005-0000-0000-0000FE120000}"/>
    <cellStyle name="Porcentagem 7 2 3 2 2" xfId="5748" xr:uid="{00000000-0005-0000-0000-0000FF120000}"/>
    <cellStyle name="Porcentagem 7 2 3 2 2 2" xfId="9156" xr:uid="{00000000-0005-0000-0000-000000130000}"/>
    <cellStyle name="Porcentagem 7 2 3 2 3" xfId="7133" xr:uid="{00000000-0005-0000-0000-000001130000}"/>
    <cellStyle name="Porcentagem 7 2 3 3" xfId="5747" xr:uid="{00000000-0005-0000-0000-000002130000}"/>
    <cellStyle name="Porcentagem 7 2 3 3 2" xfId="9155" xr:uid="{00000000-0005-0000-0000-000003130000}"/>
    <cellStyle name="Porcentagem 7 2 3 4" xfId="6859" xr:uid="{00000000-0005-0000-0000-000004130000}"/>
    <cellStyle name="Porcentagem 7 2 4" xfId="2343" xr:uid="{00000000-0005-0000-0000-000005130000}"/>
    <cellStyle name="Porcentagem 7 2 4 2" xfId="2808" xr:uid="{00000000-0005-0000-0000-000006130000}"/>
    <cellStyle name="Porcentagem 7 2 4 2 2" xfId="5750" xr:uid="{00000000-0005-0000-0000-000007130000}"/>
    <cellStyle name="Porcentagem 7 2 4 2 2 2" xfId="9158" xr:uid="{00000000-0005-0000-0000-000008130000}"/>
    <cellStyle name="Porcentagem 7 2 4 2 3" xfId="7219" xr:uid="{00000000-0005-0000-0000-000009130000}"/>
    <cellStyle name="Porcentagem 7 2 4 3" xfId="5749" xr:uid="{00000000-0005-0000-0000-00000A130000}"/>
    <cellStyle name="Porcentagem 7 2 4 3 2" xfId="9157" xr:uid="{00000000-0005-0000-0000-00000B130000}"/>
    <cellStyle name="Porcentagem 7 2 4 4" xfId="6860" xr:uid="{00000000-0005-0000-0000-00000C130000}"/>
    <cellStyle name="Porcentagem 7 2 5" xfId="2344" xr:uid="{00000000-0005-0000-0000-00000D130000}"/>
    <cellStyle name="Porcentagem 7 2 5 2" xfId="2858" xr:uid="{00000000-0005-0000-0000-00000E130000}"/>
    <cellStyle name="Porcentagem 7 2 5 2 2" xfId="5752" xr:uid="{00000000-0005-0000-0000-00000F130000}"/>
    <cellStyle name="Porcentagem 7 2 5 2 2 2" xfId="9160" xr:uid="{00000000-0005-0000-0000-000010130000}"/>
    <cellStyle name="Porcentagem 7 2 5 2 3" xfId="7269" xr:uid="{00000000-0005-0000-0000-000011130000}"/>
    <cellStyle name="Porcentagem 7 2 5 3" xfId="5751" xr:uid="{00000000-0005-0000-0000-000012130000}"/>
    <cellStyle name="Porcentagem 7 2 5 3 2" xfId="9159" xr:uid="{00000000-0005-0000-0000-000013130000}"/>
    <cellStyle name="Porcentagem 7 2 5 4" xfId="6861" xr:uid="{00000000-0005-0000-0000-000014130000}"/>
    <cellStyle name="Porcentagem 7 2 6" xfId="2345" xr:uid="{00000000-0005-0000-0000-000015130000}"/>
    <cellStyle name="Porcentagem 7 2 6 2" xfId="2940" xr:uid="{00000000-0005-0000-0000-000016130000}"/>
    <cellStyle name="Porcentagem 7 2 6 2 2" xfId="5754" xr:uid="{00000000-0005-0000-0000-000017130000}"/>
    <cellStyle name="Porcentagem 7 2 6 2 2 2" xfId="9162" xr:uid="{00000000-0005-0000-0000-000018130000}"/>
    <cellStyle name="Porcentagem 7 2 6 2 3" xfId="7351" xr:uid="{00000000-0005-0000-0000-000019130000}"/>
    <cellStyle name="Porcentagem 7 2 6 3" xfId="5753" xr:uid="{00000000-0005-0000-0000-00001A130000}"/>
    <cellStyle name="Porcentagem 7 2 6 3 2" xfId="9161" xr:uid="{00000000-0005-0000-0000-00001B130000}"/>
    <cellStyle name="Porcentagem 7 2 6 4" xfId="6862" xr:uid="{00000000-0005-0000-0000-00001C130000}"/>
    <cellStyle name="Porcentagem 7 2 7" xfId="2346" xr:uid="{00000000-0005-0000-0000-00001D130000}"/>
    <cellStyle name="Porcentagem 7 2 7 2" xfId="4376" xr:uid="{00000000-0005-0000-0000-00001E130000}"/>
    <cellStyle name="Porcentagem 7 2 7 3" xfId="3447" xr:uid="{00000000-0005-0000-0000-00001F130000}"/>
    <cellStyle name="Porcentagem 7 2 8" xfId="2629" xr:uid="{00000000-0005-0000-0000-000020130000}"/>
    <cellStyle name="Porcentagem 7 2 8 2" xfId="5755" xr:uid="{00000000-0005-0000-0000-000021130000}"/>
    <cellStyle name="Porcentagem 7 2 8 2 2" xfId="9163" xr:uid="{00000000-0005-0000-0000-000022130000}"/>
    <cellStyle name="Porcentagem 7 2 8 3" xfId="7043" xr:uid="{00000000-0005-0000-0000-000023130000}"/>
    <cellStyle name="Porcentagem 7 3" xfId="2347" xr:uid="{00000000-0005-0000-0000-000024130000}"/>
    <cellStyle name="Porcentagem 7 3 2" xfId="2348" xr:uid="{00000000-0005-0000-0000-000025130000}"/>
    <cellStyle name="Porcentagem 7 3 2 2" xfId="2722" xr:uid="{00000000-0005-0000-0000-000026130000}"/>
    <cellStyle name="Porcentagem 7 3 2 2 2" xfId="5758" xr:uid="{00000000-0005-0000-0000-000027130000}"/>
    <cellStyle name="Porcentagem 7 3 2 2 2 2" xfId="9166" xr:uid="{00000000-0005-0000-0000-000028130000}"/>
    <cellStyle name="Porcentagem 7 3 2 2 3" xfId="7134" xr:uid="{00000000-0005-0000-0000-000029130000}"/>
    <cellStyle name="Porcentagem 7 3 2 3" xfId="5757" xr:uid="{00000000-0005-0000-0000-00002A130000}"/>
    <cellStyle name="Porcentagem 7 3 2 3 2" xfId="9165" xr:uid="{00000000-0005-0000-0000-00002B130000}"/>
    <cellStyle name="Porcentagem 7 3 2 4" xfId="6864" xr:uid="{00000000-0005-0000-0000-00002C130000}"/>
    <cellStyle name="Porcentagem 7 3 3" xfId="2349" xr:uid="{00000000-0005-0000-0000-00002D130000}"/>
    <cellStyle name="Porcentagem 7 3 3 2" xfId="2961" xr:uid="{00000000-0005-0000-0000-00002E130000}"/>
    <cellStyle name="Porcentagem 7 3 3 2 2" xfId="5760" xr:uid="{00000000-0005-0000-0000-00002F130000}"/>
    <cellStyle name="Porcentagem 7 3 3 2 2 2" xfId="9168" xr:uid="{00000000-0005-0000-0000-000030130000}"/>
    <cellStyle name="Porcentagem 7 3 3 2 3" xfId="7372" xr:uid="{00000000-0005-0000-0000-000031130000}"/>
    <cellStyle name="Porcentagem 7 3 3 3" xfId="5759" xr:uid="{00000000-0005-0000-0000-000032130000}"/>
    <cellStyle name="Porcentagem 7 3 3 3 2" xfId="9167" xr:uid="{00000000-0005-0000-0000-000033130000}"/>
    <cellStyle name="Porcentagem 7 3 3 4" xfId="6865" xr:uid="{00000000-0005-0000-0000-000034130000}"/>
    <cellStyle name="Porcentagem 7 3 4" xfId="2651" xr:uid="{00000000-0005-0000-0000-000035130000}"/>
    <cellStyle name="Porcentagem 7 3 4 2" xfId="5761" xr:uid="{00000000-0005-0000-0000-000036130000}"/>
    <cellStyle name="Porcentagem 7 3 4 2 2" xfId="9169" xr:uid="{00000000-0005-0000-0000-000037130000}"/>
    <cellStyle name="Porcentagem 7 3 4 3" xfId="7064" xr:uid="{00000000-0005-0000-0000-000038130000}"/>
    <cellStyle name="Porcentagem 7 3 5" xfId="5756" xr:uid="{00000000-0005-0000-0000-000039130000}"/>
    <cellStyle name="Porcentagem 7 3 5 2" xfId="9164" xr:uid="{00000000-0005-0000-0000-00003A130000}"/>
    <cellStyle name="Porcentagem 7 3 6" xfId="6863" xr:uid="{00000000-0005-0000-0000-00003B130000}"/>
    <cellStyle name="Porcentagem 7 4" xfId="2350" xr:uid="{00000000-0005-0000-0000-00003C130000}"/>
    <cellStyle name="Porcentagem 7 4 2" xfId="2723" xr:uid="{00000000-0005-0000-0000-00003D130000}"/>
    <cellStyle name="Porcentagem 7 4 2 2" xfId="5763" xr:uid="{00000000-0005-0000-0000-00003E130000}"/>
    <cellStyle name="Porcentagem 7 4 2 2 2" xfId="9171" xr:uid="{00000000-0005-0000-0000-00003F130000}"/>
    <cellStyle name="Porcentagem 7 4 2 3" xfId="7135" xr:uid="{00000000-0005-0000-0000-000040130000}"/>
    <cellStyle name="Porcentagem 7 4 3" xfId="5762" xr:uid="{00000000-0005-0000-0000-000041130000}"/>
    <cellStyle name="Porcentagem 7 4 3 2" xfId="9170" xr:uid="{00000000-0005-0000-0000-000042130000}"/>
    <cellStyle name="Porcentagem 7 4 4" xfId="6866" xr:uid="{00000000-0005-0000-0000-000043130000}"/>
    <cellStyle name="Porcentagem 7 5" xfId="2351" xr:uid="{00000000-0005-0000-0000-000044130000}"/>
    <cellStyle name="Porcentagem 7 5 2" xfId="2724" xr:uid="{00000000-0005-0000-0000-000045130000}"/>
    <cellStyle name="Porcentagem 7 5 2 2" xfId="5765" xr:uid="{00000000-0005-0000-0000-000046130000}"/>
    <cellStyle name="Porcentagem 7 5 2 2 2" xfId="9173" xr:uid="{00000000-0005-0000-0000-000047130000}"/>
    <cellStyle name="Porcentagem 7 5 2 3" xfId="7136" xr:uid="{00000000-0005-0000-0000-000048130000}"/>
    <cellStyle name="Porcentagem 7 5 3" xfId="5764" xr:uid="{00000000-0005-0000-0000-000049130000}"/>
    <cellStyle name="Porcentagem 7 5 3 2" xfId="9172" xr:uid="{00000000-0005-0000-0000-00004A130000}"/>
    <cellStyle name="Porcentagem 7 5 4" xfId="6867" xr:uid="{00000000-0005-0000-0000-00004B130000}"/>
    <cellStyle name="Porcentagem 7 6" xfId="2352" xr:uid="{00000000-0005-0000-0000-00004C130000}"/>
    <cellStyle name="Porcentagem 7 6 2" xfId="2784" xr:uid="{00000000-0005-0000-0000-00004D130000}"/>
    <cellStyle name="Porcentagem 7 6 2 2" xfId="5767" xr:uid="{00000000-0005-0000-0000-00004E130000}"/>
    <cellStyle name="Porcentagem 7 6 2 2 2" xfId="9175" xr:uid="{00000000-0005-0000-0000-00004F130000}"/>
    <cellStyle name="Porcentagem 7 6 2 3" xfId="7195" xr:uid="{00000000-0005-0000-0000-000050130000}"/>
    <cellStyle name="Porcentagem 7 6 3" xfId="5766" xr:uid="{00000000-0005-0000-0000-000051130000}"/>
    <cellStyle name="Porcentagem 7 6 3 2" xfId="9174" xr:uid="{00000000-0005-0000-0000-000052130000}"/>
    <cellStyle name="Porcentagem 7 6 4" xfId="6868" xr:uid="{00000000-0005-0000-0000-000053130000}"/>
    <cellStyle name="Porcentagem 7 7" xfId="2353" xr:uid="{00000000-0005-0000-0000-000054130000}"/>
    <cellStyle name="Porcentagem 7 7 2" xfId="2834" xr:uid="{00000000-0005-0000-0000-000055130000}"/>
    <cellStyle name="Porcentagem 7 7 2 2" xfId="5769" xr:uid="{00000000-0005-0000-0000-000056130000}"/>
    <cellStyle name="Porcentagem 7 7 2 2 2" xfId="9177" xr:uid="{00000000-0005-0000-0000-000057130000}"/>
    <cellStyle name="Porcentagem 7 7 2 3" xfId="7245" xr:uid="{00000000-0005-0000-0000-000058130000}"/>
    <cellStyle name="Porcentagem 7 7 3" xfId="5768" xr:uid="{00000000-0005-0000-0000-000059130000}"/>
    <cellStyle name="Porcentagem 7 7 3 2" xfId="9176" xr:uid="{00000000-0005-0000-0000-00005A130000}"/>
    <cellStyle name="Porcentagem 7 7 4" xfId="6869" xr:uid="{00000000-0005-0000-0000-00005B130000}"/>
    <cellStyle name="Porcentagem 7 8" xfId="2354" xr:uid="{00000000-0005-0000-0000-00005C130000}"/>
    <cellStyle name="Porcentagem 7 8 2" xfId="2913" xr:uid="{00000000-0005-0000-0000-00005D130000}"/>
    <cellStyle name="Porcentagem 7 8 2 2" xfId="5771" xr:uid="{00000000-0005-0000-0000-00005E130000}"/>
    <cellStyle name="Porcentagem 7 8 2 2 2" xfId="9179" xr:uid="{00000000-0005-0000-0000-00005F130000}"/>
    <cellStyle name="Porcentagem 7 8 2 3" xfId="7324" xr:uid="{00000000-0005-0000-0000-000060130000}"/>
    <cellStyle name="Porcentagem 7 8 3" xfId="5770" xr:uid="{00000000-0005-0000-0000-000061130000}"/>
    <cellStyle name="Porcentagem 7 8 3 2" xfId="9178" xr:uid="{00000000-0005-0000-0000-000062130000}"/>
    <cellStyle name="Porcentagem 7 8 4" xfId="6870" xr:uid="{00000000-0005-0000-0000-000063130000}"/>
    <cellStyle name="Porcentagem 7 9" xfId="2601" xr:uid="{00000000-0005-0000-0000-000064130000}"/>
    <cellStyle name="Porcentagem 7 9 2" xfId="5772" xr:uid="{00000000-0005-0000-0000-000065130000}"/>
    <cellStyle name="Porcentagem 7 9 2 2" xfId="9180" xr:uid="{00000000-0005-0000-0000-000066130000}"/>
    <cellStyle name="Porcentagem 7 9 3" xfId="7016" xr:uid="{00000000-0005-0000-0000-000067130000}"/>
    <cellStyle name="Porcentagem 8" xfId="89" xr:uid="{00000000-0005-0000-0000-000068130000}"/>
    <cellStyle name="Porcentagem 8 10" xfId="5773" xr:uid="{00000000-0005-0000-0000-000069130000}"/>
    <cellStyle name="Porcentagem 8 10 2" xfId="9181" xr:uid="{00000000-0005-0000-0000-00006A130000}"/>
    <cellStyle name="Porcentagem 8 11" xfId="6242" xr:uid="{00000000-0005-0000-0000-00006B130000}"/>
    <cellStyle name="Porcentagem 8 2" xfId="1339" xr:uid="{00000000-0005-0000-0000-00006C130000}"/>
    <cellStyle name="Porcentagem 8 2 2" xfId="2355" xr:uid="{00000000-0005-0000-0000-00006D130000}"/>
    <cellStyle name="Porcentagem 8 2 2 2" xfId="2356" xr:uid="{00000000-0005-0000-0000-00006E130000}"/>
    <cellStyle name="Porcentagem 8 2 2 2 2" xfId="2999" xr:uid="{00000000-0005-0000-0000-00006F130000}"/>
    <cellStyle name="Porcentagem 8 2 2 2 2 2" xfId="5776" xr:uid="{00000000-0005-0000-0000-000070130000}"/>
    <cellStyle name="Porcentagem 8 2 2 2 2 2 2" xfId="9184" xr:uid="{00000000-0005-0000-0000-000071130000}"/>
    <cellStyle name="Porcentagem 8 2 2 2 2 3" xfId="7410" xr:uid="{00000000-0005-0000-0000-000072130000}"/>
    <cellStyle name="Porcentagem 8 2 2 2 3" xfId="5775" xr:uid="{00000000-0005-0000-0000-000073130000}"/>
    <cellStyle name="Porcentagem 8 2 2 2 3 2" xfId="9183" xr:uid="{00000000-0005-0000-0000-000074130000}"/>
    <cellStyle name="Porcentagem 8 2 2 2 4" xfId="6872" xr:uid="{00000000-0005-0000-0000-000075130000}"/>
    <cellStyle name="Porcentagem 8 2 2 3" xfId="2725" xr:uid="{00000000-0005-0000-0000-000076130000}"/>
    <cellStyle name="Porcentagem 8 2 2 3 2" xfId="5777" xr:uid="{00000000-0005-0000-0000-000077130000}"/>
    <cellStyle name="Porcentagem 8 2 2 3 2 2" xfId="9185" xr:uid="{00000000-0005-0000-0000-000078130000}"/>
    <cellStyle name="Porcentagem 8 2 2 3 3" xfId="7137" xr:uid="{00000000-0005-0000-0000-000079130000}"/>
    <cellStyle name="Porcentagem 8 2 2 4" xfId="5774" xr:uid="{00000000-0005-0000-0000-00007A130000}"/>
    <cellStyle name="Porcentagem 8 2 2 4 2" xfId="9182" xr:uid="{00000000-0005-0000-0000-00007B130000}"/>
    <cellStyle name="Porcentagem 8 2 2 5" xfId="6871" xr:uid="{00000000-0005-0000-0000-00007C130000}"/>
    <cellStyle name="Porcentagem 8 2 3" xfId="2357" xr:uid="{00000000-0005-0000-0000-00007D130000}"/>
    <cellStyle name="Porcentagem 8 2 3 2" xfId="2726" xr:uid="{00000000-0005-0000-0000-00007E130000}"/>
    <cellStyle name="Porcentagem 8 2 3 2 2" xfId="5779" xr:uid="{00000000-0005-0000-0000-00007F130000}"/>
    <cellStyle name="Porcentagem 8 2 3 2 2 2" xfId="9187" xr:uid="{00000000-0005-0000-0000-000080130000}"/>
    <cellStyle name="Porcentagem 8 2 3 2 3" xfId="7138" xr:uid="{00000000-0005-0000-0000-000081130000}"/>
    <cellStyle name="Porcentagem 8 2 3 3" xfId="5778" xr:uid="{00000000-0005-0000-0000-000082130000}"/>
    <cellStyle name="Porcentagem 8 2 3 3 2" xfId="9186" xr:uid="{00000000-0005-0000-0000-000083130000}"/>
    <cellStyle name="Porcentagem 8 2 3 4" xfId="6873" xr:uid="{00000000-0005-0000-0000-000084130000}"/>
    <cellStyle name="Porcentagem 8 2 4" xfId="2358" xr:uid="{00000000-0005-0000-0000-000085130000}"/>
    <cellStyle name="Porcentagem 8 2 4 2" xfId="2809" xr:uid="{00000000-0005-0000-0000-000086130000}"/>
    <cellStyle name="Porcentagem 8 2 4 2 2" xfId="5781" xr:uid="{00000000-0005-0000-0000-000087130000}"/>
    <cellStyle name="Porcentagem 8 2 4 2 2 2" xfId="9189" xr:uid="{00000000-0005-0000-0000-000088130000}"/>
    <cellStyle name="Porcentagem 8 2 4 2 3" xfId="7220" xr:uid="{00000000-0005-0000-0000-000089130000}"/>
    <cellStyle name="Porcentagem 8 2 4 3" xfId="5780" xr:uid="{00000000-0005-0000-0000-00008A130000}"/>
    <cellStyle name="Porcentagem 8 2 4 3 2" xfId="9188" xr:uid="{00000000-0005-0000-0000-00008B130000}"/>
    <cellStyle name="Porcentagem 8 2 4 4" xfId="6874" xr:uid="{00000000-0005-0000-0000-00008C130000}"/>
    <cellStyle name="Porcentagem 8 2 5" xfId="2359" xr:uid="{00000000-0005-0000-0000-00008D130000}"/>
    <cellStyle name="Porcentagem 8 2 5 2" xfId="2859" xr:uid="{00000000-0005-0000-0000-00008E130000}"/>
    <cellStyle name="Porcentagem 8 2 5 2 2" xfId="5783" xr:uid="{00000000-0005-0000-0000-00008F130000}"/>
    <cellStyle name="Porcentagem 8 2 5 2 2 2" xfId="9191" xr:uid="{00000000-0005-0000-0000-000090130000}"/>
    <cellStyle name="Porcentagem 8 2 5 2 3" xfId="7270" xr:uid="{00000000-0005-0000-0000-000091130000}"/>
    <cellStyle name="Porcentagem 8 2 5 3" xfId="5782" xr:uid="{00000000-0005-0000-0000-000092130000}"/>
    <cellStyle name="Porcentagem 8 2 5 3 2" xfId="9190" xr:uid="{00000000-0005-0000-0000-000093130000}"/>
    <cellStyle name="Porcentagem 8 2 5 4" xfId="6875" xr:uid="{00000000-0005-0000-0000-000094130000}"/>
    <cellStyle name="Porcentagem 8 2 6" xfId="2360" xr:uid="{00000000-0005-0000-0000-000095130000}"/>
    <cellStyle name="Porcentagem 8 2 6 2" xfId="2941" xr:uid="{00000000-0005-0000-0000-000096130000}"/>
    <cellStyle name="Porcentagem 8 2 6 2 2" xfId="5785" xr:uid="{00000000-0005-0000-0000-000097130000}"/>
    <cellStyle name="Porcentagem 8 2 6 2 2 2" xfId="9193" xr:uid="{00000000-0005-0000-0000-000098130000}"/>
    <cellStyle name="Porcentagem 8 2 6 2 3" xfId="7352" xr:uid="{00000000-0005-0000-0000-000099130000}"/>
    <cellStyle name="Porcentagem 8 2 6 3" xfId="5784" xr:uid="{00000000-0005-0000-0000-00009A130000}"/>
    <cellStyle name="Porcentagem 8 2 6 3 2" xfId="9192" xr:uid="{00000000-0005-0000-0000-00009B130000}"/>
    <cellStyle name="Porcentagem 8 2 6 4" xfId="6876" xr:uid="{00000000-0005-0000-0000-00009C130000}"/>
    <cellStyle name="Porcentagem 8 2 7" xfId="2361" xr:uid="{00000000-0005-0000-0000-00009D130000}"/>
    <cellStyle name="Porcentagem 8 2 7 2" xfId="4377" xr:uid="{00000000-0005-0000-0000-00009E130000}"/>
    <cellStyle name="Porcentagem 8 2 7 3" xfId="3448" xr:uid="{00000000-0005-0000-0000-00009F130000}"/>
    <cellStyle name="Porcentagem 8 2 8" xfId="2630" xr:uid="{00000000-0005-0000-0000-0000A0130000}"/>
    <cellStyle name="Porcentagem 8 2 8 2" xfId="5786" xr:uid="{00000000-0005-0000-0000-0000A1130000}"/>
    <cellStyle name="Porcentagem 8 2 8 2 2" xfId="9194" xr:uid="{00000000-0005-0000-0000-0000A2130000}"/>
    <cellStyle name="Porcentagem 8 2 8 3" xfId="7044" xr:uid="{00000000-0005-0000-0000-0000A3130000}"/>
    <cellStyle name="Porcentagem 8 3" xfId="2362" xr:uid="{00000000-0005-0000-0000-0000A4130000}"/>
    <cellStyle name="Porcentagem 8 3 2" xfId="2363" xr:uid="{00000000-0005-0000-0000-0000A5130000}"/>
    <cellStyle name="Porcentagem 8 3 2 2" xfId="2727" xr:uid="{00000000-0005-0000-0000-0000A6130000}"/>
    <cellStyle name="Porcentagem 8 3 2 2 2" xfId="5789" xr:uid="{00000000-0005-0000-0000-0000A7130000}"/>
    <cellStyle name="Porcentagem 8 3 2 2 2 2" xfId="9197" xr:uid="{00000000-0005-0000-0000-0000A8130000}"/>
    <cellStyle name="Porcentagem 8 3 2 2 3" xfId="7139" xr:uid="{00000000-0005-0000-0000-0000A9130000}"/>
    <cellStyle name="Porcentagem 8 3 2 3" xfId="5788" xr:uid="{00000000-0005-0000-0000-0000AA130000}"/>
    <cellStyle name="Porcentagem 8 3 2 3 2" xfId="9196" xr:uid="{00000000-0005-0000-0000-0000AB130000}"/>
    <cellStyle name="Porcentagem 8 3 2 4" xfId="6878" xr:uid="{00000000-0005-0000-0000-0000AC130000}"/>
    <cellStyle name="Porcentagem 8 3 3" xfId="2364" xr:uid="{00000000-0005-0000-0000-0000AD130000}"/>
    <cellStyle name="Porcentagem 8 3 3 2" xfId="2964" xr:uid="{00000000-0005-0000-0000-0000AE130000}"/>
    <cellStyle name="Porcentagem 8 3 3 2 2" xfId="5791" xr:uid="{00000000-0005-0000-0000-0000AF130000}"/>
    <cellStyle name="Porcentagem 8 3 3 2 2 2" xfId="9199" xr:uid="{00000000-0005-0000-0000-0000B0130000}"/>
    <cellStyle name="Porcentagem 8 3 3 2 3" xfId="7375" xr:uid="{00000000-0005-0000-0000-0000B1130000}"/>
    <cellStyle name="Porcentagem 8 3 3 3" xfId="5790" xr:uid="{00000000-0005-0000-0000-0000B2130000}"/>
    <cellStyle name="Porcentagem 8 3 3 3 2" xfId="9198" xr:uid="{00000000-0005-0000-0000-0000B3130000}"/>
    <cellStyle name="Porcentagem 8 3 3 4" xfId="6879" xr:uid="{00000000-0005-0000-0000-0000B4130000}"/>
    <cellStyle name="Porcentagem 8 3 4" xfId="2654" xr:uid="{00000000-0005-0000-0000-0000B5130000}"/>
    <cellStyle name="Porcentagem 8 3 4 2" xfId="5792" xr:uid="{00000000-0005-0000-0000-0000B6130000}"/>
    <cellStyle name="Porcentagem 8 3 4 2 2" xfId="9200" xr:uid="{00000000-0005-0000-0000-0000B7130000}"/>
    <cellStyle name="Porcentagem 8 3 4 3" xfId="7067" xr:uid="{00000000-0005-0000-0000-0000B8130000}"/>
    <cellStyle name="Porcentagem 8 3 5" xfId="5787" xr:uid="{00000000-0005-0000-0000-0000B9130000}"/>
    <cellStyle name="Porcentagem 8 3 5 2" xfId="9195" xr:uid="{00000000-0005-0000-0000-0000BA130000}"/>
    <cellStyle name="Porcentagem 8 3 6" xfId="6877" xr:uid="{00000000-0005-0000-0000-0000BB130000}"/>
    <cellStyle name="Porcentagem 8 4" xfId="2365" xr:uid="{00000000-0005-0000-0000-0000BC130000}"/>
    <cellStyle name="Porcentagem 8 4 2" xfId="2728" xr:uid="{00000000-0005-0000-0000-0000BD130000}"/>
    <cellStyle name="Porcentagem 8 4 2 2" xfId="5794" xr:uid="{00000000-0005-0000-0000-0000BE130000}"/>
    <cellStyle name="Porcentagem 8 4 2 2 2" xfId="9202" xr:uid="{00000000-0005-0000-0000-0000BF130000}"/>
    <cellStyle name="Porcentagem 8 4 2 3" xfId="7140" xr:uid="{00000000-0005-0000-0000-0000C0130000}"/>
    <cellStyle name="Porcentagem 8 4 3" xfId="5793" xr:uid="{00000000-0005-0000-0000-0000C1130000}"/>
    <cellStyle name="Porcentagem 8 4 3 2" xfId="9201" xr:uid="{00000000-0005-0000-0000-0000C2130000}"/>
    <cellStyle name="Porcentagem 8 4 4" xfId="6880" xr:uid="{00000000-0005-0000-0000-0000C3130000}"/>
    <cellStyle name="Porcentagem 8 5" xfId="2366" xr:uid="{00000000-0005-0000-0000-0000C4130000}"/>
    <cellStyle name="Porcentagem 8 5 2" xfId="2729" xr:uid="{00000000-0005-0000-0000-0000C5130000}"/>
    <cellStyle name="Porcentagem 8 5 2 2" xfId="5796" xr:uid="{00000000-0005-0000-0000-0000C6130000}"/>
    <cellStyle name="Porcentagem 8 5 2 2 2" xfId="9204" xr:uid="{00000000-0005-0000-0000-0000C7130000}"/>
    <cellStyle name="Porcentagem 8 5 2 3" xfId="7141" xr:uid="{00000000-0005-0000-0000-0000C8130000}"/>
    <cellStyle name="Porcentagem 8 5 3" xfId="5795" xr:uid="{00000000-0005-0000-0000-0000C9130000}"/>
    <cellStyle name="Porcentagem 8 5 3 2" xfId="9203" xr:uid="{00000000-0005-0000-0000-0000CA130000}"/>
    <cellStyle name="Porcentagem 8 5 4" xfId="6881" xr:uid="{00000000-0005-0000-0000-0000CB130000}"/>
    <cellStyle name="Porcentagem 8 6" xfId="2367" xr:uid="{00000000-0005-0000-0000-0000CC130000}"/>
    <cellStyle name="Porcentagem 8 6 2" xfId="2787" xr:uid="{00000000-0005-0000-0000-0000CD130000}"/>
    <cellStyle name="Porcentagem 8 6 2 2" xfId="5798" xr:uid="{00000000-0005-0000-0000-0000CE130000}"/>
    <cellStyle name="Porcentagem 8 6 2 2 2" xfId="9206" xr:uid="{00000000-0005-0000-0000-0000CF130000}"/>
    <cellStyle name="Porcentagem 8 6 2 3" xfId="7198" xr:uid="{00000000-0005-0000-0000-0000D0130000}"/>
    <cellStyle name="Porcentagem 8 6 3" xfId="5797" xr:uid="{00000000-0005-0000-0000-0000D1130000}"/>
    <cellStyle name="Porcentagem 8 6 3 2" xfId="9205" xr:uid="{00000000-0005-0000-0000-0000D2130000}"/>
    <cellStyle name="Porcentagem 8 6 4" xfId="6882" xr:uid="{00000000-0005-0000-0000-0000D3130000}"/>
    <cellStyle name="Porcentagem 8 7" xfId="2368" xr:uid="{00000000-0005-0000-0000-0000D4130000}"/>
    <cellStyle name="Porcentagem 8 7 2" xfId="2837" xr:uid="{00000000-0005-0000-0000-0000D5130000}"/>
    <cellStyle name="Porcentagem 8 7 2 2" xfId="5800" xr:uid="{00000000-0005-0000-0000-0000D6130000}"/>
    <cellStyle name="Porcentagem 8 7 2 2 2" xfId="9208" xr:uid="{00000000-0005-0000-0000-0000D7130000}"/>
    <cellStyle name="Porcentagem 8 7 2 3" xfId="7248" xr:uid="{00000000-0005-0000-0000-0000D8130000}"/>
    <cellStyle name="Porcentagem 8 7 3" xfId="5799" xr:uid="{00000000-0005-0000-0000-0000D9130000}"/>
    <cellStyle name="Porcentagem 8 7 3 2" xfId="9207" xr:uid="{00000000-0005-0000-0000-0000DA130000}"/>
    <cellStyle name="Porcentagem 8 7 4" xfId="6883" xr:uid="{00000000-0005-0000-0000-0000DB130000}"/>
    <cellStyle name="Porcentagem 8 8" xfId="2369" xr:uid="{00000000-0005-0000-0000-0000DC130000}"/>
    <cellStyle name="Porcentagem 8 8 2" xfId="2916" xr:uid="{00000000-0005-0000-0000-0000DD130000}"/>
    <cellStyle name="Porcentagem 8 8 2 2" xfId="5802" xr:uid="{00000000-0005-0000-0000-0000DE130000}"/>
    <cellStyle name="Porcentagem 8 8 2 2 2" xfId="9210" xr:uid="{00000000-0005-0000-0000-0000DF130000}"/>
    <cellStyle name="Porcentagem 8 8 2 3" xfId="7327" xr:uid="{00000000-0005-0000-0000-0000E0130000}"/>
    <cellStyle name="Porcentagem 8 8 3" xfId="5801" xr:uid="{00000000-0005-0000-0000-0000E1130000}"/>
    <cellStyle name="Porcentagem 8 8 3 2" xfId="9209" xr:uid="{00000000-0005-0000-0000-0000E2130000}"/>
    <cellStyle name="Porcentagem 8 8 4" xfId="6884" xr:uid="{00000000-0005-0000-0000-0000E3130000}"/>
    <cellStyle name="Porcentagem 8 9" xfId="2604" xr:uid="{00000000-0005-0000-0000-0000E4130000}"/>
    <cellStyle name="Porcentagem 8 9 2" xfId="5803" xr:uid="{00000000-0005-0000-0000-0000E5130000}"/>
    <cellStyle name="Porcentagem 8 9 2 2" xfId="9211" xr:uid="{00000000-0005-0000-0000-0000E6130000}"/>
    <cellStyle name="Porcentagem 8 9 3" xfId="7019" xr:uid="{00000000-0005-0000-0000-0000E7130000}"/>
    <cellStyle name="Porcentagem 9" xfId="90" xr:uid="{00000000-0005-0000-0000-0000E8130000}"/>
    <cellStyle name="Porcentagem 9 10" xfId="2606" xr:uid="{00000000-0005-0000-0000-0000E9130000}"/>
    <cellStyle name="Porcentagem 9 10 2" xfId="5805" xr:uid="{00000000-0005-0000-0000-0000EA130000}"/>
    <cellStyle name="Porcentagem 9 10 2 2" xfId="9213" xr:uid="{00000000-0005-0000-0000-0000EB130000}"/>
    <cellStyle name="Porcentagem 9 10 3" xfId="7021" xr:uid="{00000000-0005-0000-0000-0000EC130000}"/>
    <cellStyle name="Porcentagem 9 11" xfId="5804" xr:uid="{00000000-0005-0000-0000-0000ED130000}"/>
    <cellStyle name="Porcentagem 9 11 2" xfId="9212" xr:uid="{00000000-0005-0000-0000-0000EE130000}"/>
    <cellStyle name="Porcentagem 9 12" xfId="6243" xr:uid="{00000000-0005-0000-0000-0000EF130000}"/>
    <cellStyle name="Porcentagem 9 2" xfId="91" xr:uid="{00000000-0005-0000-0000-0000F0130000}"/>
    <cellStyle name="Porcentagem 9 2 10" xfId="5806" xr:uid="{00000000-0005-0000-0000-0000F1130000}"/>
    <cellStyle name="Porcentagem 9 2 10 2" xfId="9214" xr:uid="{00000000-0005-0000-0000-0000F2130000}"/>
    <cellStyle name="Porcentagem 9 2 11" xfId="6244" xr:uid="{00000000-0005-0000-0000-0000F3130000}"/>
    <cellStyle name="Porcentagem 9 2 2" xfId="1340" xr:uid="{00000000-0005-0000-0000-0000F4130000}"/>
    <cellStyle name="Porcentagem 9 2 2 2" xfId="2370" xr:uid="{00000000-0005-0000-0000-0000F5130000}"/>
    <cellStyle name="Porcentagem 9 2 2 2 2" xfId="2371" xr:uid="{00000000-0005-0000-0000-0000F6130000}"/>
    <cellStyle name="Porcentagem 9 2 2 2 2 2" xfId="3000" xr:uid="{00000000-0005-0000-0000-0000F7130000}"/>
    <cellStyle name="Porcentagem 9 2 2 2 2 2 2" xfId="5809" xr:uid="{00000000-0005-0000-0000-0000F8130000}"/>
    <cellStyle name="Porcentagem 9 2 2 2 2 2 2 2" xfId="9217" xr:uid="{00000000-0005-0000-0000-0000F9130000}"/>
    <cellStyle name="Porcentagem 9 2 2 2 2 2 3" xfId="7411" xr:uid="{00000000-0005-0000-0000-0000FA130000}"/>
    <cellStyle name="Porcentagem 9 2 2 2 2 3" xfId="5808" xr:uid="{00000000-0005-0000-0000-0000FB130000}"/>
    <cellStyle name="Porcentagem 9 2 2 2 2 3 2" xfId="9216" xr:uid="{00000000-0005-0000-0000-0000FC130000}"/>
    <cellStyle name="Porcentagem 9 2 2 2 2 4" xfId="6886" xr:uid="{00000000-0005-0000-0000-0000FD130000}"/>
    <cellStyle name="Porcentagem 9 2 2 2 3" xfId="2730" xr:uid="{00000000-0005-0000-0000-0000FE130000}"/>
    <cellStyle name="Porcentagem 9 2 2 2 3 2" xfId="5810" xr:uid="{00000000-0005-0000-0000-0000FF130000}"/>
    <cellStyle name="Porcentagem 9 2 2 2 3 2 2" xfId="9218" xr:uid="{00000000-0005-0000-0000-000000140000}"/>
    <cellStyle name="Porcentagem 9 2 2 2 3 3" xfId="7142" xr:uid="{00000000-0005-0000-0000-000001140000}"/>
    <cellStyle name="Porcentagem 9 2 2 2 4" xfId="5807" xr:uid="{00000000-0005-0000-0000-000002140000}"/>
    <cellStyle name="Porcentagem 9 2 2 2 4 2" xfId="9215" xr:uid="{00000000-0005-0000-0000-000003140000}"/>
    <cellStyle name="Porcentagem 9 2 2 2 5" xfId="6885" xr:uid="{00000000-0005-0000-0000-000004140000}"/>
    <cellStyle name="Porcentagem 9 2 2 3" xfId="2372" xr:uid="{00000000-0005-0000-0000-000005140000}"/>
    <cellStyle name="Porcentagem 9 2 2 3 2" xfId="2731" xr:uid="{00000000-0005-0000-0000-000006140000}"/>
    <cellStyle name="Porcentagem 9 2 2 3 2 2" xfId="5812" xr:uid="{00000000-0005-0000-0000-000007140000}"/>
    <cellStyle name="Porcentagem 9 2 2 3 2 2 2" xfId="9220" xr:uid="{00000000-0005-0000-0000-000008140000}"/>
    <cellStyle name="Porcentagem 9 2 2 3 2 3" xfId="7143" xr:uid="{00000000-0005-0000-0000-000009140000}"/>
    <cellStyle name="Porcentagem 9 2 2 3 3" xfId="5811" xr:uid="{00000000-0005-0000-0000-00000A140000}"/>
    <cellStyle name="Porcentagem 9 2 2 3 3 2" xfId="9219" xr:uid="{00000000-0005-0000-0000-00000B140000}"/>
    <cellStyle name="Porcentagem 9 2 2 3 4" xfId="6887" xr:uid="{00000000-0005-0000-0000-00000C140000}"/>
    <cellStyle name="Porcentagem 9 2 2 4" xfId="2373" xr:uid="{00000000-0005-0000-0000-00000D140000}"/>
    <cellStyle name="Porcentagem 9 2 2 4 2" xfId="2812" xr:uid="{00000000-0005-0000-0000-00000E140000}"/>
    <cellStyle name="Porcentagem 9 2 2 4 2 2" xfId="5814" xr:uid="{00000000-0005-0000-0000-00000F140000}"/>
    <cellStyle name="Porcentagem 9 2 2 4 2 2 2" xfId="9222" xr:uid="{00000000-0005-0000-0000-000010140000}"/>
    <cellStyle name="Porcentagem 9 2 2 4 2 3" xfId="7223" xr:uid="{00000000-0005-0000-0000-000011140000}"/>
    <cellStyle name="Porcentagem 9 2 2 4 3" xfId="5813" xr:uid="{00000000-0005-0000-0000-000012140000}"/>
    <cellStyle name="Porcentagem 9 2 2 4 3 2" xfId="9221" xr:uid="{00000000-0005-0000-0000-000013140000}"/>
    <cellStyle name="Porcentagem 9 2 2 4 4" xfId="6888" xr:uid="{00000000-0005-0000-0000-000014140000}"/>
    <cellStyle name="Porcentagem 9 2 2 5" xfId="2374" xr:uid="{00000000-0005-0000-0000-000015140000}"/>
    <cellStyle name="Porcentagem 9 2 2 5 2" xfId="2862" xr:uid="{00000000-0005-0000-0000-000016140000}"/>
    <cellStyle name="Porcentagem 9 2 2 5 2 2" xfId="5816" xr:uid="{00000000-0005-0000-0000-000017140000}"/>
    <cellStyle name="Porcentagem 9 2 2 5 2 2 2" xfId="9224" xr:uid="{00000000-0005-0000-0000-000018140000}"/>
    <cellStyle name="Porcentagem 9 2 2 5 2 3" xfId="7273" xr:uid="{00000000-0005-0000-0000-000019140000}"/>
    <cellStyle name="Porcentagem 9 2 2 5 3" xfId="5815" xr:uid="{00000000-0005-0000-0000-00001A140000}"/>
    <cellStyle name="Porcentagem 9 2 2 5 3 2" xfId="9223" xr:uid="{00000000-0005-0000-0000-00001B140000}"/>
    <cellStyle name="Porcentagem 9 2 2 5 4" xfId="6889" xr:uid="{00000000-0005-0000-0000-00001C140000}"/>
    <cellStyle name="Porcentagem 9 2 2 6" xfId="2375" xr:uid="{00000000-0005-0000-0000-00001D140000}"/>
    <cellStyle name="Porcentagem 9 2 2 6 2" xfId="2943" xr:uid="{00000000-0005-0000-0000-00001E140000}"/>
    <cellStyle name="Porcentagem 9 2 2 6 2 2" xfId="5818" xr:uid="{00000000-0005-0000-0000-00001F140000}"/>
    <cellStyle name="Porcentagem 9 2 2 6 2 2 2" xfId="9226" xr:uid="{00000000-0005-0000-0000-000020140000}"/>
    <cellStyle name="Porcentagem 9 2 2 6 2 3" xfId="7354" xr:uid="{00000000-0005-0000-0000-000021140000}"/>
    <cellStyle name="Porcentagem 9 2 2 6 3" xfId="5817" xr:uid="{00000000-0005-0000-0000-000022140000}"/>
    <cellStyle name="Porcentagem 9 2 2 6 3 2" xfId="9225" xr:uid="{00000000-0005-0000-0000-000023140000}"/>
    <cellStyle name="Porcentagem 9 2 2 6 4" xfId="6890" xr:uid="{00000000-0005-0000-0000-000024140000}"/>
    <cellStyle name="Porcentagem 9 2 2 7" xfId="2376" xr:uid="{00000000-0005-0000-0000-000025140000}"/>
    <cellStyle name="Porcentagem 9 2 2 7 2" xfId="4378" xr:uid="{00000000-0005-0000-0000-000026140000}"/>
    <cellStyle name="Porcentagem 9 2 2 7 3" xfId="3449" xr:uid="{00000000-0005-0000-0000-000027140000}"/>
    <cellStyle name="Porcentagem 9 2 2 8" xfId="2632" xr:uid="{00000000-0005-0000-0000-000028140000}"/>
    <cellStyle name="Porcentagem 9 2 2 8 2" xfId="5819" xr:uid="{00000000-0005-0000-0000-000029140000}"/>
    <cellStyle name="Porcentagem 9 2 2 8 2 2" xfId="9227" xr:uid="{00000000-0005-0000-0000-00002A140000}"/>
    <cellStyle name="Porcentagem 9 2 2 8 3" xfId="7046" xr:uid="{00000000-0005-0000-0000-00002B140000}"/>
    <cellStyle name="Porcentagem 9 2 3" xfId="2377" xr:uid="{00000000-0005-0000-0000-00002C140000}"/>
    <cellStyle name="Porcentagem 9 2 3 2" xfId="2378" xr:uid="{00000000-0005-0000-0000-00002D140000}"/>
    <cellStyle name="Porcentagem 9 2 3 2 2" xfId="2732" xr:uid="{00000000-0005-0000-0000-00002E140000}"/>
    <cellStyle name="Porcentagem 9 2 3 2 2 2" xfId="5822" xr:uid="{00000000-0005-0000-0000-00002F140000}"/>
    <cellStyle name="Porcentagem 9 2 3 2 2 2 2" xfId="9230" xr:uid="{00000000-0005-0000-0000-000030140000}"/>
    <cellStyle name="Porcentagem 9 2 3 2 2 3" xfId="7144" xr:uid="{00000000-0005-0000-0000-000031140000}"/>
    <cellStyle name="Porcentagem 9 2 3 2 3" xfId="5821" xr:uid="{00000000-0005-0000-0000-000032140000}"/>
    <cellStyle name="Porcentagem 9 2 3 2 3 2" xfId="9229" xr:uid="{00000000-0005-0000-0000-000033140000}"/>
    <cellStyle name="Porcentagem 9 2 3 2 4" xfId="6892" xr:uid="{00000000-0005-0000-0000-000034140000}"/>
    <cellStyle name="Porcentagem 9 2 3 3" xfId="2379" xr:uid="{00000000-0005-0000-0000-000035140000}"/>
    <cellStyle name="Porcentagem 9 2 3 3 2" xfId="2969" xr:uid="{00000000-0005-0000-0000-000036140000}"/>
    <cellStyle name="Porcentagem 9 2 3 3 2 2" xfId="5824" xr:uid="{00000000-0005-0000-0000-000037140000}"/>
    <cellStyle name="Porcentagem 9 2 3 3 2 2 2" xfId="9232" xr:uid="{00000000-0005-0000-0000-000038140000}"/>
    <cellStyle name="Porcentagem 9 2 3 3 2 3" xfId="7380" xr:uid="{00000000-0005-0000-0000-000039140000}"/>
    <cellStyle name="Porcentagem 9 2 3 3 3" xfId="5823" xr:uid="{00000000-0005-0000-0000-00003A140000}"/>
    <cellStyle name="Porcentagem 9 2 3 3 3 2" xfId="9231" xr:uid="{00000000-0005-0000-0000-00003B140000}"/>
    <cellStyle name="Porcentagem 9 2 3 3 4" xfId="6893" xr:uid="{00000000-0005-0000-0000-00003C140000}"/>
    <cellStyle name="Porcentagem 9 2 3 4" xfId="2659" xr:uid="{00000000-0005-0000-0000-00003D140000}"/>
    <cellStyle name="Porcentagem 9 2 3 4 2" xfId="5825" xr:uid="{00000000-0005-0000-0000-00003E140000}"/>
    <cellStyle name="Porcentagem 9 2 3 4 2 2" xfId="9233" xr:uid="{00000000-0005-0000-0000-00003F140000}"/>
    <cellStyle name="Porcentagem 9 2 3 4 3" xfId="7072" xr:uid="{00000000-0005-0000-0000-000040140000}"/>
    <cellStyle name="Porcentagem 9 2 3 5" xfId="5820" xr:uid="{00000000-0005-0000-0000-000041140000}"/>
    <cellStyle name="Porcentagem 9 2 3 5 2" xfId="9228" xr:uid="{00000000-0005-0000-0000-000042140000}"/>
    <cellStyle name="Porcentagem 9 2 3 6" xfId="6891" xr:uid="{00000000-0005-0000-0000-000043140000}"/>
    <cellStyle name="Porcentagem 9 2 4" xfId="2380" xr:uid="{00000000-0005-0000-0000-000044140000}"/>
    <cellStyle name="Porcentagem 9 2 4 2" xfId="2733" xr:uid="{00000000-0005-0000-0000-000045140000}"/>
    <cellStyle name="Porcentagem 9 2 4 2 2" xfId="5827" xr:uid="{00000000-0005-0000-0000-000046140000}"/>
    <cellStyle name="Porcentagem 9 2 4 2 2 2" xfId="9235" xr:uid="{00000000-0005-0000-0000-000047140000}"/>
    <cellStyle name="Porcentagem 9 2 4 2 3" xfId="7145" xr:uid="{00000000-0005-0000-0000-000048140000}"/>
    <cellStyle name="Porcentagem 9 2 4 3" xfId="5826" xr:uid="{00000000-0005-0000-0000-000049140000}"/>
    <cellStyle name="Porcentagem 9 2 4 3 2" xfId="9234" xr:uid="{00000000-0005-0000-0000-00004A140000}"/>
    <cellStyle name="Porcentagem 9 2 4 4" xfId="6894" xr:uid="{00000000-0005-0000-0000-00004B140000}"/>
    <cellStyle name="Porcentagem 9 2 5" xfId="2381" xr:uid="{00000000-0005-0000-0000-00004C140000}"/>
    <cellStyle name="Porcentagem 9 2 5 2" xfId="2734" xr:uid="{00000000-0005-0000-0000-00004D140000}"/>
    <cellStyle name="Porcentagem 9 2 5 2 2" xfId="5829" xr:uid="{00000000-0005-0000-0000-00004E140000}"/>
    <cellStyle name="Porcentagem 9 2 5 2 2 2" xfId="9237" xr:uid="{00000000-0005-0000-0000-00004F140000}"/>
    <cellStyle name="Porcentagem 9 2 5 2 3" xfId="7146" xr:uid="{00000000-0005-0000-0000-000050140000}"/>
    <cellStyle name="Porcentagem 9 2 5 3" xfId="5828" xr:uid="{00000000-0005-0000-0000-000051140000}"/>
    <cellStyle name="Porcentagem 9 2 5 3 2" xfId="9236" xr:uid="{00000000-0005-0000-0000-000052140000}"/>
    <cellStyle name="Porcentagem 9 2 5 4" xfId="6895" xr:uid="{00000000-0005-0000-0000-000053140000}"/>
    <cellStyle name="Porcentagem 9 2 6" xfId="2382" xr:uid="{00000000-0005-0000-0000-000054140000}"/>
    <cellStyle name="Porcentagem 9 2 6 2" xfId="2811" xr:uid="{00000000-0005-0000-0000-000055140000}"/>
    <cellStyle name="Porcentagem 9 2 6 2 2" xfId="5831" xr:uid="{00000000-0005-0000-0000-000056140000}"/>
    <cellStyle name="Porcentagem 9 2 6 2 2 2" xfId="9239" xr:uid="{00000000-0005-0000-0000-000057140000}"/>
    <cellStyle name="Porcentagem 9 2 6 2 3" xfId="7222" xr:uid="{00000000-0005-0000-0000-000058140000}"/>
    <cellStyle name="Porcentagem 9 2 6 3" xfId="5830" xr:uid="{00000000-0005-0000-0000-000059140000}"/>
    <cellStyle name="Porcentagem 9 2 6 3 2" xfId="9238" xr:uid="{00000000-0005-0000-0000-00005A140000}"/>
    <cellStyle name="Porcentagem 9 2 6 4" xfId="6896" xr:uid="{00000000-0005-0000-0000-00005B140000}"/>
    <cellStyle name="Porcentagem 9 2 7" xfId="2383" xr:uid="{00000000-0005-0000-0000-00005C140000}"/>
    <cellStyle name="Porcentagem 9 2 7 2" xfId="2861" xr:uid="{00000000-0005-0000-0000-00005D140000}"/>
    <cellStyle name="Porcentagem 9 2 7 2 2" xfId="5833" xr:uid="{00000000-0005-0000-0000-00005E140000}"/>
    <cellStyle name="Porcentagem 9 2 7 2 2 2" xfId="9241" xr:uid="{00000000-0005-0000-0000-00005F140000}"/>
    <cellStyle name="Porcentagem 9 2 7 2 3" xfId="7272" xr:uid="{00000000-0005-0000-0000-000060140000}"/>
    <cellStyle name="Porcentagem 9 2 7 3" xfId="5832" xr:uid="{00000000-0005-0000-0000-000061140000}"/>
    <cellStyle name="Porcentagem 9 2 7 3 2" xfId="9240" xr:uid="{00000000-0005-0000-0000-000062140000}"/>
    <cellStyle name="Porcentagem 9 2 7 4" xfId="6897" xr:uid="{00000000-0005-0000-0000-000063140000}"/>
    <cellStyle name="Porcentagem 9 2 8" xfId="2384" xr:uid="{00000000-0005-0000-0000-000064140000}"/>
    <cellStyle name="Porcentagem 9 2 8 2" xfId="2921" xr:uid="{00000000-0005-0000-0000-000065140000}"/>
    <cellStyle name="Porcentagem 9 2 8 2 2" xfId="5835" xr:uid="{00000000-0005-0000-0000-000066140000}"/>
    <cellStyle name="Porcentagem 9 2 8 2 2 2" xfId="9243" xr:uid="{00000000-0005-0000-0000-000067140000}"/>
    <cellStyle name="Porcentagem 9 2 8 2 3" xfId="7332" xr:uid="{00000000-0005-0000-0000-000068140000}"/>
    <cellStyle name="Porcentagem 9 2 8 3" xfId="5834" xr:uid="{00000000-0005-0000-0000-000069140000}"/>
    <cellStyle name="Porcentagem 9 2 8 3 2" xfId="9242" xr:uid="{00000000-0005-0000-0000-00006A140000}"/>
    <cellStyle name="Porcentagem 9 2 8 4" xfId="6898" xr:uid="{00000000-0005-0000-0000-00006B140000}"/>
    <cellStyle name="Porcentagem 9 2 9" xfId="2610" xr:uid="{00000000-0005-0000-0000-00006C140000}"/>
    <cellStyle name="Porcentagem 9 2 9 2" xfId="5836" xr:uid="{00000000-0005-0000-0000-00006D140000}"/>
    <cellStyle name="Porcentagem 9 2 9 2 2" xfId="9244" xr:uid="{00000000-0005-0000-0000-00006E140000}"/>
    <cellStyle name="Porcentagem 9 2 9 3" xfId="7024" xr:uid="{00000000-0005-0000-0000-00006F140000}"/>
    <cellStyle name="Porcentagem 9 3" xfId="2385" xr:uid="{00000000-0005-0000-0000-000070140000}"/>
    <cellStyle name="Porcentagem 9 3 2" xfId="2386" xr:uid="{00000000-0005-0000-0000-000071140000}"/>
    <cellStyle name="Porcentagem 9 3 2 2" xfId="2387" xr:uid="{00000000-0005-0000-0000-000072140000}"/>
    <cellStyle name="Porcentagem 9 3 2 2 2" xfId="3001" xr:uid="{00000000-0005-0000-0000-000073140000}"/>
    <cellStyle name="Porcentagem 9 3 2 2 2 2" xfId="5840" xr:uid="{00000000-0005-0000-0000-000074140000}"/>
    <cellStyle name="Porcentagem 9 3 2 2 2 2 2" xfId="9248" xr:uid="{00000000-0005-0000-0000-000075140000}"/>
    <cellStyle name="Porcentagem 9 3 2 2 2 3" xfId="7412" xr:uid="{00000000-0005-0000-0000-000076140000}"/>
    <cellStyle name="Porcentagem 9 3 2 2 3" xfId="5839" xr:uid="{00000000-0005-0000-0000-000077140000}"/>
    <cellStyle name="Porcentagem 9 3 2 2 3 2" xfId="9247" xr:uid="{00000000-0005-0000-0000-000078140000}"/>
    <cellStyle name="Porcentagem 9 3 2 2 4" xfId="6901" xr:uid="{00000000-0005-0000-0000-000079140000}"/>
    <cellStyle name="Porcentagem 9 3 2 3" xfId="2735" xr:uid="{00000000-0005-0000-0000-00007A140000}"/>
    <cellStyle name="Porcentagem 9 3 2 3 2" xfId="5841" xr:uid="{00000000-0005-0000-0000-00007B140000}"/>
    <cellStyle name="Porcentagem 9 3 2 3 2 2" xfId="9249" xr:uid="{00000000-0005-0000-0000-00007C140000}"/>
    <cellStyle name="Porcentagem 9 3 2 3 3" xfId="7147" xr:uid="{00000000-0005-0000-0000-00007D140000}"/>
    <cellStyle name="Porcentagem 9 3 2 4" xfId="5838" xr:uid="{00000000-0005-0000-0000-00007E140000}"/>
    <cellStyle name="Porcentagem 9 3 2 4 2" xfId="9246" xr:uid="{00000000-0005-0000-0000-00007F140000}"/>
    <cellStyle name="Porcentagem 9 3 2 5" xfId="6900" xr:uid="{00000000-0005-0000-0000-000080140000}"/>
    <cellStyle name="Porcentagem 9 3 3" xfId="2388" xr:uid="{00000000-0005-0000-0000-000081140000}"/>
    <cellStyle name="Porcentagem 9 3 3 2" xfId="2736" xr:uid="{00000000-0005-0000-0000-000082140000}"/>
    <cellStyle name="Porcentagem 9 3 3 2 2" xfId="5843" xr:uid="{00000000-0005-0000-0000-000083140000}"/>
    <cellStyle name="Porcentagem 9 3 3 2 2 2" xfId="9251" xr:uid="{00000000-0005-0000-0000-000084140000}"/>
    <cellStyle name="Porcentagem 9 3 3 2 3" xfId="7148" xr:uid="{00000000-0005-0000-0000-000085140000}"/>
    <cellStyle name="Porcentagem 9 3 3 3" xfId="5842" xr:uid="{00000000-0005-0000-0000-000086140000}"/>
    <cellStyle name="Porcentagem 9 3 3 3 2" xfId="9250" xr:uid="{00000000-0005-0000-0000-000087140000}"/>
    <cellStyle name="Porcentagem 9 3 3 4" xfId="6902" xr:uid="{00000000-0005-0000-0000-000088140000}"/>
    <cellStyle name="Porcentagem 9 3 4" xfId="2389" xr:uid="{00000000-0005-0000-0000-000089140000}"/>
    <cellStyle name="Porcentagem 9 3 4 2" xfId="2813" xr:uid="{00000000-0005-0000-0000-00008A140000}"/>
    <cellStyle name="Porcentagem 9 3 4 2 2" xfId="5845" xr:uid="{00000000-0005-0000-0000-00008B140000}"/>
    <cellStyle name="Porcentagem 9 3 4 2 2 2" xfId="9253" xr:uid="{00000000-0005-0000-0000-00008C140000}"/>
    <cellStyle name="Porcentagem 9 3 4 2 3" xfId="7224" xr:uid="{00000000-0005-0000-0000-00008D140000}"/>
    <cellStyle name="Porcentagem 9 3 4 3" xfId="5844" xr:uid="{00000000-0005-0000-0000-00008E140000}"/>
    <cellStyle name="Porcentagem 9 3 4 3 2" xfId="9252" xr:uid="{00000000-0005-0000-0000-00008F140000}"/>
    <cellStyle name="Porcentagem 9 3 4 4" xfId="6903" xr:uid="{00000000-0005-0000-0000-000090140000}"/>
    <cellStyle name="Porcentagem 9 3 5" xfId="2390" xr:uid="{00000000-0005-0000-0000-000091140000}"/>
    <cellStyle name="Porcentagem 9 3 5 2" xfId="2863" xr:uid="{00000000-0005-0000-0000-000092140000}"/>
    <cellStyle name="Porcentagem 9 3 5 2 2" xfId="5847" xr:uid="{00000000-0005-0000-0000-000093140000}"/>
    <cellStyle name="Porcentagem 9 3 5 2 2 2" xfId="9255" xr:uid="{00000000-0005-0000-0000-000094140000}"/>
    <cellStyle name="Porcentagem 9 3 5 2 3" xfId="7274" xr:uid="{00000000-0005-0000-0000-000095140000}"/>
    <cellStyle name="Porcentagem 9 3 5 3" xfId="5846" xr:uid="{00000000-0005-0000-0000-000096140000}"/>
    <cellStyle name="Porcentagem 9 3 5 3 2" xfId="9254" xr:uid="{00000000-0005-0000-0000-000097140000}"/>
    <cellStyle name="Porcentagem 9 3 5 4" xfId="6904" xr:uid="{00000000-0005-0000-0000-000098140000}"/>
    <cellStyle name="Porcentagem 9 3 6" xfId="2391" xr:uid="{00000000-0005-0000-0000-000099140000}"/>
    <cellStyle name="Porcentagem 9 3 6 2" xfId="2942" xr:uid="{00000000-0005-0000-0000-00009A140000}"/>
    <cellStyle name="Porcentagem 9 3 6 2 2" xfId="5849" xr:uid="{00000000-0005-0000-0000-00009B140000}"/>
    <cellStyle name="Porcentagem 9 3 6 2 2 2" xfId="9257" xr:uid="{00000000-0005-0000-0000-00009C140000}"/>
    <cellStyle name="Porcentagem 9 3 6 2 3" xfId="7353" xr:uid="{00000000-0005-0000-0000-00009D140000}"/>
    <cellStyle name="Porcentagem 9 3 6 3" xfId="5848" xr:uid="{00000000-0005-0000-0000-00009E140000}"/>
    <cellStyle name="Porcentagem 9 3 6 3 2" xfId="9256" xr:uid="{00000000-0005-0000-0000-00009F140000}"/>
    <cellStyle name="Porcentagem 9 3 6 4" xfId="6905" xr:uid="{00000000-0005-0000-0000-0000A0140000}"/>
    <cellStyle name="Porcentagem 9 3 7" xfId="2631" xr:uid="{00000000-0005-0000-0000-0000A1140000}"/>
    <cellStyle name="Porcentagem 9 3 7 2" xfId="5850" xr:uid="{00000000-0005-0000-0000-0000A2140000}"/>
    <cellStyle name="Porcentagem 9 3 7 2 2" xfId="9258" xr:uid="{00000000-0005-0000-0000-0000A3140000}"/>
    <cellStyle name="Porcentagem 9 3 7 3" xfId="7045" xr:uid="{00000000-0005-0000-0000-0000A4140000}"/>
    <cellStyle name="Porcentagem 9 3 8" xfId="5837" xr:uid="{00000000-0005-0000-0000-0000A5140000}"/>
    <cellStyle name="Porcentagem 9 3 8 2" xfId="9245" xr:uid="{00000000-0005-0000-0000-0000A6140000}"/>
    <cellStyle name="Porcentagem 9 3 9" xfId="6899" xr:uid="{00000000-0005-0000-0000-0000A7140000}"/>
    <cellStyle name="Porcentagem 9 4" xfId="2392" xr:uid="{00000000-0005-0000-0000-0000A8140000}"/>
    <cellStyle name="Porcentagem 9 4 2" xfId="2393" xr:uid="{00000000-0005-0000-0000-0000A9140000}"/>
    <cellStyle name="Porcentagem 9 4 2 2" xfId="2737" xr:uid="{00000000-0005-0000-0000-0000AA140000}"/>
    <cellStyle name="Porcentagem 9 4 2 2 2" xfId="5853" xr:uid="{00000000-0005-0000-0000-0000AB140000}"/>
    <cellStyle name="Porcentagem 9 4 2 2 2 2" xfId="9261" xr:uid="{00000000-0005-0000-0000-0000AC140000}"/>
    <cellStyle name="Porcentagem 9 4 2 2 3" xfId="7149" xr:uid="{00000000-0005-0000-0000-0000AD140000}"/>
    <cellStyle name="Porcentagem 9 4 2 3" xfId="5852" xr:uid="{00000000-0005-0000-0000-0000AE140000}"/>
    <cellStyle name="Porcentagem 9 4 2 3 2" xfId="9260" xr:uid="{00000000-0005-0000-0000-0000AF140000}"/>
    <cellStyle name="Porcentagem 9 4 2 4" xfId="6907" xr:uid="{00000000-0005-0000-0000-0000B0140000}"/>
    <cellStyle name="Porcentagem 9 4 3" xfId="2394" xr:uid="{00000000-0005-0000-0000-0000B1140000}"/>
    <cellStyle name="Porcentagem 9 4 3 2" xfId="2966" xr:uid="{00000000-0005-0000-0000-0000B2140000}"/>
    <cellStyle name="Porcentagem 9 4 3 2 2" xfId="5855" xr:uid="{00000000-0005-0000-0000-0000B3140000}"/>
    <cellStyle name="Porcentagem 9 4 3 2 2 2" xfId="9263" xr:uid="{00000000-0005-0000-0000-0000B4140000}"/>
    <cellStyle name="Porcentagem 9 4 3 2 3" xfId="7377" xr:uid="{00000000-0005-0000-0000-0000B5140000}"/>
    <cellStyle name="Porcentagem 9 4 3 3" xfId="5854" xr:uid="{00000000-0005-0000-0000-0000B6140000}"/>
    <cellStyle name="Porcentagem 9 4 3 3 2" xfId="9262" xr:uid="{00000000-0005-0000-0000-0000B7140000}"/>
    <cellStyle name="Porcentagem 9 4 3 4" xfId="6908" xr:uid="{00000000-0005-0000-0000-0000B8140000}"/>
    <cellStyle name="Porcentagem 9 4 4" xfId="2656" xr:uid="{00000000-0005-0000-0000-0000B9140000}"/>
    <cellStyle name="Porcentagem 9 4 4 2" xfId="5856" xr:uid="{00000000-0005-0000-0000-0000BA140000}"/>
    <cellStyle name="Porcentagem 9 4 4 2 2" xfId="9264" xr:uid="{00000000-0005-0000-0000-0000BB140000}"/>
    <cellStyle name="Porcentagem 9 4 4 3" xfId="7069" xr:uid="{00000000-0005-0000-0000-0000BC140000}"/>
    <cellStyle name="Porcentagem 9 4 5" xfId="5851" xr:uid="{00000000-0005-0000-0000-0000BD140000}"/>
    <cellStyle name="Porcentagem 9 4 5 2" xfId="9259" xr:uid="{00000000-0005-0000-0000-0000BE140000}"/>
    <cellStyle name="Porcentagem 9 4 6" xfId="6906" xr:uid="{00000000-0005-0000-0000-0000BF140000}"/>
    <cellStyle name="Porcentagem 9 5" xfId="2395" xr:uid="{00000000-0005-0000-0000-0000C0140000}"/>
    <cellStyle name="Porcentagem 9 5 2" xfId="2738" xr:uid="{00000000-0005-0000-0000-0000C1140000}"/>
    <cellStyle name="Porcentagem 9 5 2 2" xfId="5858" xr:uid="{00000000-0005-0000-0000-0000C2140000}"/>
    <cellStyle name="Porcentagem 9 5 2 2 2" xfId="9266" xr:uid="{00000000-0005-0000-0000-0000C3140000}"/>
    <cellStyle name="Porcentagem 9 5 2 3" xfId="7150" xr:uid="{00000000-0005-0000-0000-0000C4140000}"/>
    <cellStyle name="Porcentagem 9 5 3" xfId="5857" xr:uid="{00000000-0005-0000-0000-0000C5140000}"/>
    <cellStyle name="Porcentagem 9 5 3 2" xfId="9265" xr:uid="{00000000-0005-0000-0000-0000C6140000}"/>
    <cellStyle name="Porcentagem 9 5 4" xfId="6909" xr:uid="{00000000-0005-0000-0000-0000C7140000}"/>
    <cellStyle name="Porcentagem 9 6" xfId="2396" xr:uid="{00000000-0005-0000-0000-0000C8140000}"/>
    <cellStyle name="Porcentagem 9 6 2" xfId="2739" xr:uid="{00000000-0005-0000-0000-0000C9140000}"/>
    <cellStyle name="Porcentagem 9 6 2 2" xfId="5860" xr:uid="{00000000-0005-0000-0000-0000CA140000}"/>
    <cellStyle name="Porcentagem 9 6 2 2 2" xfId="9268" xr:uid="{00000000-0005-0000-0000-0000CB140000}"/>
    <cellStyle name="Porcentagem 9 6 2 3" xfId="7151" xr:uid="{00000000-0005-0000-0000-0000CC140000}"/>
    <cellStyle name="Porcentagem 9 6 3" xfId="5859" xr:uid="{00000000-0005-0000-0000-0000CD140000}"/>
    <cellStyle name="Porcentagem 9 6 3 2" xfId="9267" xr:uid="{00000000-0005-0000-0000-0000CE140000}"/>
    <cellStyle name="Porcentagem 9 6 4" xfId="6910" xr:uid="{00000000-0005-0000-0000-0000CF140000}"/>
    <cellStyle name="Porcentagem 9 7" xfId="2397" xr:uid="{00000000-0005-0000-0000-0000D0140000}"/>
    <cellStyle name="Porcentagem 9 7 2" xfId="2810" xr:uid="{00000000-0005-0000-0000-0000D1140000}"/>
    <cellStyle name="Porcentagem 9 7 2 2" xfId="5862" xr:uid="{00000000-0005-0000-0000-0000D2140000}"/>
    <cellStyle name="Porcentagem 9 7 2 2 2" xfId="9270" xr:uid="{00000000-0005-0000-0000-0000D3140000}"/>
    <cellStyle name="Porcentagem 9 7 2 3" xfId="7221" xr:uid="{00000000-0005-0000-0000-0000D4140000}"/>
    <cellStyle name="Porcentagem 9 7 3" xfId="5861" xr:uid="{00000000-0005-0000-0000-0000D5140000}"/>
    <cellStyle name="Porcentagem 9 7 3 2" xfId="9269" xr:uid="{00000000-0005-0000-0000-0000D6140000}"/>
    <cellStyle name="Porcentagem 9 7 4" xfId="6911" xr:uid="{00000000-0005-0000-0000-0000D7140000}"/>
    <cellStyle name="Porcentagem 9 8" xfId="2398" xr:uid="{00000000-0005-0000-0000-0000D8140000}"/>
    <cellStyle name="Porcentagem 9 8 2" xfId="2860" xr:uid="{00000000-0005-0000-0000-0000D9140000}"/>
    <cellStyle name="Porcentagem 9 8 2 2" xfId="5864" xr:uid="{00000000-0005-0000-0000-0000DA140000}"/>
    <cellStyle name="Porcentagem 9 8 2 2 2" xfId="9272" xr:uid="{00000000-0005-0000-0000-0000DB140000}"/>
    <cellStyle name="Porcentagem 9 8 2 3" xfId="7271" xr:uid="{00000000-0005-0000-0000-0000DC140000}"/>
    <cellStyle name="Porcentagem 9 8 3" xfId="5863" xr:uid="{00000000-0005-0000-0000-0000DD140000}"/>
    <cellStyle name="Porcentagem 9 8 3 2" xfId="9271" xr:uid="{00000000-0005-0000-0000-0000DE140000}"/>
    <cellStyle name="Porcentagem 9 8 4" xfId="6912" xr:uid="{00000000-0005-0000-0000-0000DF140000}"/>
    <cellStyle name="Porcentagem 9 9" xfId="2399" xr:uid="{00000000-0005-0000-0000-0000E0140000}"/>
    <cellStyle name="Porcentagem 9 9 2" xfId="2918" xr:uid="{00000000-0005-0000-0000-0000E1140000}"/>
    <cellStyle name="Porcentagem 9 9 2 2" xfId="5866" xr:uid="{00000000-0005-0000-0000-0000E2140000}"/>
    <cellStyle name="Porcentagem 9 9 2 2 2" xfId="9274" xr:uid="{00000000-0005-0000-0000-0000E3140000}"/>
    <cellStyle name="Porcentagem 9 9 2 3" xfId="7329" xr:uid="{00000000-0005-0000-0000-0000E4140000}"/>
    <cellStyle name="Porcentagem 9 9 3" xfId="5865" xr:uid="{00000000-0005-0000-0000-0000E5140000}"/>
    <cellStyle name="Porcentagem 9 9 3 2" xfId="9273" xr:uid="{00000000-0005-0000-0000-0000E6140000}"/>
    <cellStyle name="Porcentagem 9 9 4" xfId="6913" xr:uid="{00000000-0005-0000-0000-0000E7140000}"/>
    <cellStyle name="Saída 10 2" xfId="1341" xr:uid="{00000000-0005-0000-0000-0000E8140000}"/>
    <cellStyle name="Saída 10 2 2" xfId="2400" xr:uid="{00000000-0005-0000-0000-0000E9140000}"/>
    <cellStyle name="Saída 10 2 2 2" xfId="4019" xr:uid="{00000000-0005-0000-0000-0000EA140000}"/>
    <cellStyle name="Saída 10 2 2 2 2" xfId="5306" xr:uid="{00000000-0005-0000-0000-0000EB140000}"/>
    <cellStyle name="Saída 10 2 2 3" xfId="5307" xr:uid="{00000000-0005-0000-0000-0000EC140000}"/>
    <cellStyle name="Saída 10 2 3" xfId="3450" xr:uid="{00000000-0005-0000-0000-0000ED140000}"/>
    <cellStyle name="Saída 10 2 3 2" xfId="5305" xr:uid="{00000000-0005-0000-0000-0000EE140000}"/>
    <cellStyle name="Saída 10 2 4" xfId="5308" xr:uid="{00000000-0005-0000-0000-0000EF140000}"/>
    <cellStyle name="Saída 11 2" xfId="1342" xr:uid="{00000000-0005-0000-0000-0000F0140000}"/>
    <cellStyle name="Saída 11 2 2" xfId="2401" xr:uid="{00000000-0005-0000-0000-0000F1140000}"/>
    <cellStyle name="Saída 11 2 2 2" xfId="4020" xr:uid="{00000000-0005-0000-0000-0000F2140000}"/>
    <cellStyle name="Saída 11 2 2 2 2" xfId="5302" xr:uid="{00000000-0005-0000-0000-0000F3140000}"/>
    <cellStyle name="Saída 11 2 2 3" xfId="5303" xr:uid="{00000000-0005-0000-0000-0000F4140000}"/>
    <cellStyle name="Saída 11 2 3" xfId="3451" xr:uid="{00000000-0005-0000-0000-0000F5140000}"/>
    <cellStyle name="Saída 11 2 3 2" xfId="5301" xr:uid="{00000000-0005-0000-0000-0000F6140000}"/>
    <cellStyle name="Saída 11 2 4" xfId="5304" xr:uid="{00000000-0005-0000-0000-0000F7140000}"/>
    <cellStyle name="Saída 12 2" xfId="1343" xr:uid="{00000000-0005-0000-0000-0000F8140000}"/>
    <cellStyle name="Saída 12 2 2" xfId="2402" xr:uid="{00000000-0005-0000-0000-0000F9140000}"/>
    <cellStyle name="Saída 12 2 2 2" xfId="4021" xr:uid="{00000000-0005-0000-0000-0000FA140000}"/>
    <cellStyle name="Saída 12 2 2 2 2" xfId="5298" xr:uid="{00000000-0005-0000-0000-0000FB140000}"/>
    <cellStyle name="Saída 12 2 2 3" xfId="5299" xr:uid="{00000000-0005-0000-0000-0000FC140000}"/>
    <cellStyle name="Saída 12 2 3" xfId="3452" xr:uid="{00000000-0005-0000-0000-0000FD140000}"/>
    <cellStyle name="Saída 12 2 3 2" xfId="5297" xr:uid="{00000000-0005-0000-0000-0000FE140000}"/>
    <cellStyle name="Saída 12 2 4" xfId="5300" xr:uid="{00000000-0005-0000-0000-0000FF140000}"/>
    <cellStyle name="Saída 13 2" xfId="1344" xr:uid="{00000000-0005-0000-0000-000000150000}"/>
    <cellStyle name="Saída 13 2 2" xfId="2403" xr:uid="{00000000-0005-0000-0000-000001150000}"/>
    <cellStyle name="Saída 13 2 2 2" xfId="4022" xr:uid="{00000000-0005-0000-0000-000002150000}"/>
    <cellStyle name="Saída 13 2 2 2 2" xfId="5294" xr:uid="{00000000-0005-0000-0000-000003150000}"/>
    <cellStyle name="Saída 13 2 2 3" xfId="5295" xr:uid="{00000000-0005-0000-0000-000004150000}"/>
    <cellStyle name="Saída 13 2 3" xfId="3453" xr:uid="{00000000-0005-0000-0000-000005150000}"/>
    <cellStyle name="Saída 13 2 3 2" xfId="5287" xr:uid="{00000000-0005-0000-0000-000006150000}"/>
    <cellStyle name="Saída 13 2 4" xfId="5296" xr:uid="{00000000-0005-0000-0000-000007150000}"/>
    <cellStyle name="Saída 14 2" xfId="1345" xr:uid="{00000000-0005-0000-0000-000008150000}"/>
    <cellStyle name="Saída 14 2 2" xfId="2404" xr:uid="{00000000-0005-0000-0000-000009150000}"/>
    <cellStyle name="Saída 14 2 2 2" xfId="4023" xr:uid="{00000000-0005-0000-0000-00000A150000}"/>
    <cellStyle name="Saída 14 2 2 2 2" xfId="5282" xr:uid="{00000000-0005-0000-0000-00000B150000}"/>
    <cellStyle name="Saída 14 2 2 3" xfId="5285" xr:uid="{00000000-0005-0000-0000-00000C150000}"/>
    <cellStyle name="Saída 14 2 3" xfId="3454" xr:uid="{00000000-0005-0000-0000-00000D150000}"/>
    <cellStyle name="Saída 14 2 3 2" xfId="5280" xr:uid="{00000000-0005-0000-0000-00000E150000}"/>
    <cellStyle name="Saída 14 2 4" xfId="5286" xr:uid="{00000000-0005-0000-0000-00000F150000}"/>
    <cellStyle name="Saída 15 2" xfId="1346" xr:uid="{00000000-0005-0000-0000-000010150000}"/>
    <cellStyle name="Saída 15 2 2" xfId="2405" xr:uid="{00000000-0005-0000-0000-000011150000}"/>
    <cellStyle name="Saída 15 2 2 2" xfId="4024" xr:uid="{00000000-0005-0000-0000-000012150000}"/>
    <cellStyle name="Saída 15 2 2 2 2" xfId="5277" xr:uid="{00000000-0005-0000-0000-000013150000}"/>
    <cellStyle name="Saída 15 2 2 3" xfId="5278" xr:uid="{00000000-0005-0000-0000-000014150000}"/>
    <cellStyle name="Saída 15 2 3" xfId="3455" xr:uid="{00000000-0005-0000-0000-000015150000}"/>
    <cellStyle name="Saída 15 2 3 2" xfId="5276" xr:uid="{00000000-0005-0000-0000-000016150000}"/>
    <cellStyle name="Saída 15 2 4" xfId="5279" xr:uid="{00000000-0005-0000-0000-000017150000}"/>
    <cellStyle name="Saída 16 2" xfId="1347" xr:uid="{00000000-0005-0000-0000-000018150000}"/>
    <cellStyle name="Saída 16 2 2" xfId="2406" xr:uid="{00000000-0005-0000-0000-000019150000}"/>
    <cellStyle name="Saída 16 2 2 2" xfId="4025" xr:uid="{00000000-0005-0000-0000-00001A150000}"/>
    <cellStyle name="Saída 16 2 2 2 2" xfId="5272" xr:uid="{00000000-0005-0000-0000-00001B150000}"/>
    <cellStyle name="Saída 16 2 2 3" xfId="5274" xr:uid="{00000000-0005-0000-0000-00001C150000}"/>
    <cellStyle name="Saída 16 2 3" xfId="3456" xr:uid="{00000000-0005-0000-0000-00001D150000}"/>
    <cellStyle name="Saída 16 2 3 2" xfId="5271" xr:uid="{00000000-0005-0000-0000-00001E150000}"/>
    <cellStyle name="Saída 16 2 4" xfId="5275" xr:uid="{00000000-0005-0000-0000-00001F150000}"/>
    <cellStyle name="Saída 17 2" xfId="1348" xr:uid="{00000000-0005-0000-0000-000020150000}"/>
    <cellStyle name="Saída 17 2 2" xfId="2407" xr:uid="{00000000-0005-0000-0000-000021150000}"/>
    <cellStyle name="Saída 17 2 2 2" xfId="4026" xr:uid="{00000000-0005-0000-0000-000022150000}"/>
    <cellStyle name="Saída 17 2 2 2 2" xfId="5267" xr:uid="{00000000-0005-0000-0000-000023150000}"/>
    <cellStyle name="Saída 17 2 2 3" xfId="5268" xr:uid="{00000000-0005-0000-0000-000024150000}"/>
    <cellStyle name="Saída 17 2 3" xfId="3457" xr:uid="{00000000-0005-0000-0000-000025150000}"/>
    <cellStyle name="Saída 17 2 3 2" xfId="5266" xr:uid="{00000000-0005-0000-0000-000026150000}"/>
    <cellStyle name="Saída 17 2 4" xfId="5270" xr:uid="{00000000-0005-0000-0000-000027150000}"/>
    <cellStyle name="Saída 2" xfId="1349" xr:uid="{00000000-0005-0000-0000-000028150000}"/>
    <cellStyle name="Saída 2 2" xfId="1350" xr:uid="{00000000-0005-0000-0000-000029150000}"/>
    <cellStyle name="Saída 2 2 2" xfId="2408" xr:uid="{00000000-0005-0000-0000-00002A150000}"/>
    <cellStyle name="Saída 2 2 2 2" xfId="4027" xr:uid="{00000000-0005-0000-0000-00002B150000}"/>
    <cellStyle name="Saída 2 2 2 2 2" xfId="5263" xr:uid="{00000000-0005-0000-0000-00002C150000}"/>
    <cellStyle name="Saída 2 2 2 3" xfId="5264" xr:uid="{00000000-0005-0000-0000-00002D150000}"/>
    <cellStyle name="Saída 2 2 3" xfId="3458" xr:uid="{00000000-0005-0000-0000-00002E150000}"/>
    <cellStyle name="Saída 2 2 3 2" xfId="5262" xr:uid="{00000000-0005-0000-0000-00002F150000}"/>
    <cellStyle name="Saída 2 2 4" xfId="5265" xr:uid="{00000000-0005-0000-0000-000030150000}"/>
    <cellStyle name="Saída 3" xfId="1351" xr:uid="{00000000-0005-0000-0000-000031150000}"/>
    <cellStyle name="Saída 3 2" xfId="1352" xr:uid="{00000000-0005-0000-0000-000032150000}"/>
    <cellStyle name="Saída 3 2 2" xfId="2409" xr:uid="{00000000-0005-0000-0000-000033150000}"/>
    <cellStyle name="Saída 3 2 2 2" xfId="4028" xr:uid="{00000000-0005-0000-0000-000034150000}"/>
    <cellStyle name="Saída 3 2 2 2 2" xfId="5259" xr:uid="{00000000-0005-0000-0000-000035150000}"/>
    <cellStyle name="Saída 3 2 2 3" xfId="5260" xr:uid="{00000000-0005-0000-0000-000036150000}"/>
    <cellStyle name="Saída 3 2 3" xfId="3459" xr:uid="{00000000-0005-0000-0000-000037150000}"/>
    <cellStyle name="Saída 3 2 3 2" xfId="5246" xr:uid="{00000000-0005-0000-0000-000038150000}"/>
    <cellStyle name="Saída 3 2 4" xfId="5261" xr:uid="{00000000-0005-0000-0000-000039150000}"/>
    <cellStyle name="Saída 4" xfId="1353" xr:uid="{00000000-0005-0000-0000-00003A150000}"/>
    <cellStyle name="Saída 4 2" xfId="1354" xr:uid="{00000000-0005-0000-0000-00003B150000}"/>
    <cellStyle name="Saída 4 2 2" xfId="2410" xr:uid="{00000000-0005-0000-0000-00003C150000}"/>
    <cellStyle name="Saída 4 2 2 2" xfId="4029" xr:uid="{00000000-0005-0000-0000-00003D150000}"/>
    <cellStyle name="Saída 4 2 2 2 2" xfId="5232" xr:uid="{00000000-0005-0000-0000-00003E150000}"/>
    <cellStyle name="Saída 4 2 2 3" xfId="5234" xr:uid="{00000000-0005-0000-0000-00003F150000}"/>
    <cellStyle name="Saída 4 2 3" xfId="3460" xr:uid="{00000000-0005-0000-0000-000040150000}"/>
    <cellStyle name="Saída 4 2 3 2" xfId="5231" xr:uid="{00000000-0005-0000-0000-000041150000}"/>
    <cellStyle name="Saída 4 2 4" xfId="5245" xr:uid="{00000000-0005-0000-0000-000042150000}"/>
    <cellStyle name="Saída 5" xfId="1355" xr:uid="{00000000-0005-0000-0000-000043150000}"/>
    <cellStyle name="Saída 5 2" xfId="1356" xr:uid="{00000000-0005-0000-0000-000044150000}"/>
    <cellStyle name="Saída 5 2 2" xfId="2411" xr:uid="{00000000-0005-0000-0000-000045150000}"/>
    <cellStyle name="Saída 5 2 2 2" xfId="4030" xr:uid="{00000000-0005-0000-0000-000046150000}"/>
    <cellStyle name="Saída 5 2 2 2 2" xfId="5228" xr:uid="{00000000-0005-0000-0000-000047150000}"/>
    <cellStyle name="Saída 5 2 2 3" xfId="5229" xr:uid="{00000000-0005-0000-0000-000048150000}"/>
    <cellStyle name="Saída 5 2 3" xfId="3461" xr:uid="{00000000-0005-0000-0000-000049150000}"/>
    <cellStyle name="Saída 5 2 3 2" xfId="5227" xr:uid="{00000000-0005-0000-0000-00004A150000}"/>
    <cellStyle name="Saída 5 2 4" xfId="5230" xr:uid="{00000000-0005-0000-0000-00004B150000}"/>
    <cellStyle name="Saída 6 2" xfId="1357" xr:uid="{00000000-0005-0000-0000-00004C150000}"/>
    <cellStyle name="Saída 6 2 2" xfId="2412" xr:uid="{00000000-0005-0000-0000-00004D150000}"/>
    <cellStyle name="Saída 6 2 2 2" xfId="4031" xr:uid="{00000000-0005-0000-0000-00004E150000}"/>
    <cellStyle name="Saída 6 2 2 2 2" xfId="5224" xr:uid="{00000000-0005-0000-0000-00004F150000}"/>
    <cellStyle name="Saída 6 2 2 3" xfId="5225" xr:uid="{00000000-0005-0000-0000-000050150000}"/>
    <cellStyle name="Saída 6 2 3" xfId="3462" xr:uid="{00000000-0005-0000-0000-000051150000}"/>
    <cellStyle name="Saída 6 2 3 2" xfId="5223" xr:uid="{00000000-0005-0000-0000-000052150000}"/>
    <cellStyle name="Saída 6 2 4" xfId="5226" xr:uid="{00000000-0005-0000-0000-000053150000}"/>
    <cellStyle name="Saída 7 2" xfId="1358" xr:uid="{00000000-0005-0000-0000-000054150000}"/>
    <cellStyle name="Saída 7 2 2" xfId="2413" xr:uid="{00000000-0005-0000-0000-000055150000}"/>
    <cellStyle name="Saída 7 2 2 2" xfId="4032" xr:uid="{00000000-0005-0000-0000-000056150000}"/>
    <cellStyle name="Saída 7 2 2 2 2" xfId="5220" xr:uid="{00000000-0005-0000-0000-000057150000}"/>
    <cellStyle name="Saída 7 2 2 3" xfId="5221" xr:uid="{00000000-0005-0000-0000-000058150000}"/>
    <cellStyle name="Saída 7 2 3" xfId="3463" xr:uid="{00000000-0005-0000-0000-000059150000}"/>
    <cellStyle name="Saída 7 2 3 2" xfId="5219" xr:uid="{00000000-0005-0000-0000-00005A150000}"/>
    <cellStyle name="Saída 7 2 4" xfId="5222" xr:uid="{00000000-0005-0000-0000-00005B150000}"/>
    <cellStyle name="Saída 8 2" xfId="1359" xr:uid="{00000000-0005-0000-0000-00005C150000}"/>
    <cellStyle name="Saída 8 2 2" xfId="2414" xr:uid="{00000000-0005-0000-0000-00005D150000}"/>
    <cellStyle name="Saída 8 2 2 2" xfId="4033" xr:uid="{00000000-0005-0000-0000-00005E150000}"/>
    <cellStyle name="Saída 8 2 2 2 2" xfId="5216" xr:uid="{00000000-0005-0000-0000-00005F150000}"/>
    <cellStyle name="Saída 8 2 2 3" xfId="5217" xr:uid="{00000000-0005-0000-0000-000060150000}"/>
    <cellStyle name="Saída 8 2 3" xfId="3464" xr:uid="{00000000-0005-0000-0000-000061150000}"/>
    <cellStyle name="Saída 8 2 3 2" xfId="5215" xr:uid="{00000000-0005-0000-0000-000062150000}"/>
    <cellStyle name="Saída 8 2 4" xfId="5218" xr:uid="{00000000-0005-0000-0000-000063150000}"/>
    <cellStyle name="Saída 9 2" xfId="1360" xr:uid="{00000000-0005-0000-0000-000064150000}"/>
    <cellStyle name="Saída 9 2 2" xfId="2415" xr:uid="{00000000-0005-0000-0000-000065150000}"/>
    <cellStyle name="Saída 9 2 2 2" xfId="4034" xr:uid="{00000000-0005-0000-0000-000066150000}"/>
    <cellStyle name="Saída 9 2 2 2 2" xfId="5212" xr:uid="{00000000-0005-0000-0000-000067150000}"/>
    <cellStyle name="Saída 9 2 2 3" xfId="5213" xr:uid="{00000000-0005-0000-0000-000068150000}"/>
    <cellStyle name="Saída 9 2 3" xfId="3465" xr:uid="{00000000-0005-0000-0000-000069150000}"/>
    <cellStyle name="Saída 9 2 3 2" xfId="5211" xr:uid="{00000000-0005-0000-0000-00006A150000}"/>
    <cellStyle name="Saída 9 2 4" xfId="5214" xr:uid="{00000000-0005-0000-0000-00006B150000}"/>
    <cellStyle name="Separador de milhares 10" xfId="43" xr:uid="{00000000-0005-0000-0000-00006C150000}"/>
    <cellStyle name="Separador de milhares 10 10" xfId="1361" xr:uid="{00000000-0005-0000-0000-00006D150000}"/>
    <cellStyle name="Separador de milhares 10 10 2" xfId="1362" xr:uid="{00000000-0005-0000-0000-00006E150000}"/>
    <cellStyle name="Separador de milhares 10 10 2 2" xfId="4380" xr:uid="{00000000-0005-0000-0000-00006F150000}"/>
    <cellStyle name="Separador de milhares 10 10 2 2 2" xfId="8026" xr:uid="{00000000-0005-0000-0000-000070150000}"/>
    <cellStyle name="Separador de milhares 10 10 2 3" xfId="3467" xr:uid="{00000000-0005-0000-0000-000071150000}"/>
    <cellStyle name="Separador de milhares 10 10 2 3 2" xfId="7535" xr:uid="{00000000-0005-0000-0000-000072150000}"/>
    <cellStyle name="Separador de milhares 10 10 2 4" xfId="6399" xr:uid="{00000000-0005-0000-0000-000073150000}"/>
    <cellStyle name="Separador de milhares 10 10 3" xfId="4379" xr:uid="{00000000-0005-0000-0000-000074150000}"/>
    <cellStyle name="Separador de milhares 10 10 3 2" xfId="8025" xr:uid="{00000000-0005-0000-0000-000075150000}"/>
    <cellStyle name="Separador de milhares 10 10 4" xfId="3466" xr:uid="{00000000-0005-0000-0000-000076150000}"/>
    <cellStyle name="Separador de milhares 10 10 4 2" xfId="7534" xr:uid="{00000000-0005-0000-0000-000077150000}"/>
    <cellStyle name="Separador de milhares 10 11" xfId="1363" xr:uid="{00000000-0005-0000-0000-000078150000}"/>
    <cellStyle name="Separador de milhares 10 11 2" xfId="1364" xr:uid="{00000000-0005-0000-0000-000079150000}"/>
    <cellStyle name="Separador de milhares 10 11 2 2" xfId="4382" xr:uid="{00000000-0005-0000-0000-00007A150000}"/>
    <cellStyle name="Separador de milhares 10 11 2 2 2" xfId="8028" xr:uid="{00000000-0005-0000-0000-00007B150000}"/>
    <cellStyle name="Separador de milhares 10 11 2 3" xfId="3469" xr:uid="{00000000-0005-0000-0000-00007C150000}"/>
    <cellStyle name="Separador de milhares 10 11 2 3 2" xfId="7537" xr:uid="{00000000-0005-0000-0000-00007D150000}"/>
    <cellStyle name="Separador de milhares 10 11 2 4" xfId="6400" xr:uid="{00000000-0005-0000-0000-00007E150000}"/>
    <cellStyle name="Separador de milhares 10 11 3" xfId="4381" xr:uid="{00000000-0005-0000-0000-00007F150000}"/>
    <cellStyle name="Separador de milhares 10 11 3 2" xfId="8027" xr:uid="{00000000-0005-0000-0000-000080150000}"/>
    <cellStyle name="Separador de milhares 10 11 4" xfId="3468" xr:uid="{00000000-0005-0000-0000-000081150000}"/>
    <cellStyle name="Separador de milhares 10 11 4 2" xfId="7536" xr:uid="{00000000-0005-0000-0000-000082150000}"/>
    <cellStyle name="Separador de milhares 10 12" xfId="1365" xr:uid="{00000000-0005-0000-0000-000083150000}"/>
    <cellStyle name="Separador de milhares 10 12 2" xfId="1366" xr:uid="{00000000-0005-0000-0000-000084150000}"/>
    <cellStyle name="Separador de milhares 10 12 2 2" xfId="4384" xr:uid="{00000000-0005-0000-0000-000085150000}"/>
    <cellStyle name="Separador de milhares 10 12 2 2 2" xfId="8030" xr:uid="{00000000-0005-0000-0000-000086150000}"/>
    <cellStyle name="Separador de milhares 10 12 2 3" xfId="3471" xr:uid="{00000000-0005-0000-0000-000087150000}"/>
    <cellStyle name="Separador de milhares 10 12 2 3 2" xfId="7539" xr:uid="{00000000-0005-0000-0000-000088150000}"/>
    <cellStyle name="Separador de milhares 10 12 2 4" xfId="6401" xr:uid="{00000000-0005-0000-0000-000089150000}"/>
    <cellStyle name="Separador de milhares 10 12 3" xfId="4383" xr:uid="{00000000-0005-0000-0000-00008A150000}"/>
    <cellStyle name="Separador de milhares 10 12 3 2" xfId="8029" xr:uid="{00000000-0005-0000-0000-00008B150000}"/>
    <cellStyle name="Separador de milhares 10 12 4" xfId="3470" xr:uid="{00000000-0005-0000-0000-00008C150000}"/>
    <cellStyle name="Separador de milhares 10 12 4 2" xfId="7538" xr:uid="{00000000-0005-0000-0000-00008D150000}"/>
    <cellStyle name="Separador de milhares 10 13" xfId="1367" xr:uid="{00000000-0005-0000-0000-00008E150000}"/>
    <cellStyle name="Separador de milhares 10 13 2" xfId="1368" xr:uid="{00000000-0005-0000-0000-00008F150000}"/>
    <cellStyle name="Separador de milhares 10 13 2 2" xfId="4386" xr:uid="{00000000-0005-0000-0000-000090150000}"/>
    <cellStyle name="Separador de milhares 10 13 2 2 2" xfId="8032" xr:uid="{00000000-0005-0000-0000-000091150000}"/>
    <cellStyle name="Separador de milhares 10 13 2 3" xfId="3473" xr:uid="{00000000-0005-0000-0000-000092150000}"/>
    <cellStyle name="Separador de milhares 10 13 2 3 2" xfId="7541" xr:uid="{00000000-0005-0000-0000-000093150000}"/>
    <cellStyle name="Separador de milhares 10 13 2 4" xfId="6402" xr:uid="{00000000-0005-0000-0000-000094150000}"/>
    <cellStyle name="Separador de milhares 10 13 3" xfId="4385" xr:uid="{00000000-0005-0000-0000-000095150000}"/>
    <cellStyle name="Separador de milhares 10 13 3 2" xfId="8031" xr:uid="{00000000-0005-0000-0000-000096150000}"/>
    <cellStyle name="Separador de milhares 10 13 4" xfId="3472" xr:uid="{00000000-0005-0000-0000-000097150000}"/>
    <cellStyle name="Separador de milhares 10 13 4 2" xfId="7540" xr:uid="{00000000-0005-0000-0000-000098150000}"/>
    <cellStyle name="Separador de milhares 10 14" xfId="1369" xr:uid="{00000000-0005-0000-0000-000099150000}"/>
    <cellStyle name="Separador de milhares 10 14 2" xfId="1370" xr:uid="{00000000-0005-0000-0000-00009A150000}"/>
    <cellStyle name="Separador de milhares 10 14 2 2" xfId="4388" xr:uid="{00000000-0005-0000-0000-00009B150000}"/>
    <cellStyle name="Separador de milhares 10 14 2 2 2" xfId="8034" xr:uid="{00000000-0005-0000-0000-00009C150000}"/>
    <cellStyle name="Separador de milhares 10 14 2 3" xfId="3475" xr:uid="{00000000-0005-0000-0000-00009D150000}"/>
    <cellStyle name="Separador de milhares 10 14 2 3 2" xfId="7543" xr:uid="{00000000-0005-0000-0000-00009E150000}"/>
    <cellStyle name="Separador de milhares 10 14 2 4" xfId="6403" xr:uid="{00000000-0005-0000-0000-00009F150000}"/>
    <cellStyle name="Separador de milhares 10 14 3" xfId="4387" xr:uid="{00000000-0005-0000-0000-0000A0150000}"/>
    <cellStyle name="Separador de milhares 10 14 3 2" xfId="8033" xr:uid="{00000000-0005-0000-0000-0000A1150000}"/>
    <cellStyle name="Separador de milhares 10 14 4" xfId="3474" xr:uid="{00000000-0005-0000-0000-0000A2150000}"/>
    <cellStyle name="Separador de milhares 10 14 4 2" xfId="7542" xr:uid="{00000000-0005-0000-0000-0000A3150000}"/>
    <cellStyle name="Separador de milhares 10 15" xfId="1371" xr:uid="{00000000-0005-0000-0000-0000A4150000}"/>
    <cellStyle name="Separador de milhares 10 15 2" xfId="4389" xr:uid="{00000000-0005-0000-0000-0000A5150000}"/>
    <cellStyle name="Separador de milhares 10 15 2 2" xfId="8035" xr:uid="{00000000-0005-0000-0000-0000A6150000}"/>
    <cellStyle name="Separador de milhares 10 15 3" xfId="3476" xr:uid="{00000000-0005-0000-0000-0000A7150000}"/>
    <cellStyle name="Separador de milhares 10 15 3 2" xfId="7544" xr:uid="{00000000-0005-0000-0000-0000A8150000}"/>
    <cellStyle name="Separador de milhares 10 15 4" xfId="6404" xr:uid="{00000000-0005-0000-0000-0000A9150000}"/>
    <cellStyle name="Separador de milhares 10 16" xfId="3109" xr:uid="{00000000-0005-0000-0000-0000AA150000}"/>
    <cellStyle name="Separador de milhares 10 16 2" xfId="7508" xr:uid="{00000000-0005-0000-0000-0000AB150000}"/>
    <cellStyle name="Separador de milhares 10 2" xfId="1372" xr:uid="{00000000-0005-0000-0000-0000AC150000}"/>
    <cellStyle name="Separador de milhares 10 2 2" xfId="1373" xr:uid="{00000000-0005-0000-0000-0000AD150000}"/>
    <cellStyle name="Separador de milhares 10 2 2 2" xfId="4391" xr:uid="{00000000-0005-0000-0000-0000AE150000}"/>
    <cellStyle name="Separador de milhares 10 2 2 2 2" xfId="8037" xr:uid="{00000000-0005-0000-0000-0000AF150000}"/>
    <cellStyle name="Separador de milhares 10 2 2 3" xfId="3478" xr:uid="{00000000-0005-0000-0000-0000B0150000}"/>
    <cellStyle name="Separador de milhares 10 2 2 3 2" xfId="7546" xr:uid="{00000000-0005-0000-0000-0000B1150000}"/>
    <cellStyle name="Separador de milhares 10 2 2 4" xfId="6405" xr:uid="{00000000-0005-0000-0000-0000B2150000}"/>
    <cellStyle name="Separador de milhares 10 2 3" xfId="4390" xr:uid="{00000000-0005-0000-0000-0000B3150000}"/>
    <cellStyle name="Separador de milhares 10 2 3 2" xfId="8036" xr:uid="{00000000-0005-0000-0000-0000B4150000}"/>
    <cellStyle name="Separador de milhares 10 2 4" xfId="3477" xr:uid="{00000000-0005-0000-0000-0000B5150000}"/>
    <cellStyle name="Separador de milhares 10 2 4 2" xfId="7545" xr:uid="{00000000-0005-0000-0000-0000B6150000}"/>
    <cellStyle name="Separador de milhares 10 3" xfId="1374" xr:uid="{00000000-0005-0000-0000-0000B7150000}"/>
    <cellStyle name="Separador de milhares 10 3 2" xfId="1375" xr:uid="{00000000-0005-0000-0000-0000B8150000}"/>
    <cellStyle name="Separador de milhares 10 3 2 2" xfId="4393" xr:uid="{00000000-0005-0000-0000-0000B9150000}"/>
    <cellStyle name="Separador de milhares 10 3 2 2 2" xfId="8039" xr:uid="{00000000-0005-0000-0000-0000BA150000}"/>
    <cellStyle name="Separador de milhares 10 3 2 3" xfId="3480" xr:uid="{00000000-0005-0000-0000-0000BB150000}"/>
    <cellStyle name="Separador de milhares 10 3 2 3 2" xfId="7548" xr:uid="{00000000-0005-0000-0000-0000BC150000}"/>
    <cellStyle name="Separador de milhares 10 3 2 4" xfId="6406" xr:uid="{00000000-0005-0000-0000-0000BD150000}"/>
    <cellStyle name="Separador de milhares 10 3 3" xfId="4392" xr:uid="{00000000-0005-0000-0000-0000BE150000}"/>
    <cellStyle name="Separador de milhares 10 3 3 2" xfId="8038" xr:uid="{00000000-0005-0000-0000-0000BF150000}"/>
    <cellStyle name="Separador de milhares 10 3 4" xfId="3479" xr:uid="{00000000-0005-0000-0000-0000C0150000}"/>
    <cellStyle name="Separador de milhares 10 3 4 2" xfId="7547" xr:uid="{00000000-0005-0000-0000-0000C1150000}"/>
    <cellStyle name="Separador de milhares 10 4" xfId="1376" xr:uid="{00000000-0005-0000-0000-0000C2150000}"/>
    <cellStyle name="Separador de milhares 10 4 2" xfId="1377" xr:uid="{00000000-0005-0000-0000-0000C3150000}"/>
    <cellStyle name="Separador de milhares 10 4 2 2" xfId="4395" xr:uid="{00000000-0005-0000-0000-0000C4150000}"/>
    <cellStyle name="Separador de milhares 10 4 2 2 2" xfId="8041" xr:uid="{00000000-0005-0000-0000-0000C5150000}"/>
    <cellStyle name="Separador de milhares 10 4 2 3" xfId="3482" xr:uid="{00000000-0005-0000-0000-0000C6150000}"/>
    <cellStyle name="Separador de milhares 10 4 2 3 2" xfId="7550" xr:uid="{00000000-0005-0000-0000-0000C7150000}"/>
    <cellStyle name="Separador de milhares 10 4 2 4" xfId="6407" xr:uid="{00000000-0005-0000-0000-0000C8150000}"/>
    <cellStyle name="Separador de milhares 10 4 3" xfId="4394" xr:uid="{00000000-0005-0000-0000-0000C9150000}"/>
    <cellStyle name="Separador de milhares 10 4 3 2" xfId="8040" xr:uid="{00000000-0005-0000-0000-0000CA150000}"/>
    <cellStyle name="Separador de milhares 10 4 4" xfId="3481" xr:uid="{00000000-0005-0000-0000-0000CB150000}"/>
    <cellStyle name="Separador de milhares 10 4 4 2" xfId="7549" xr:uid="{00000000-0005-0000-0000-0000CC150000}"/>
    <cellStyle name="Separador de milhares 10 5" xfId="1378" xr:uid="{00000000-0005-0000-0000-0000CD150000}"/>
    <cellStyle name="Separador de milhares 10 5 2" xfId="1379" xr:uid="{00000000-0005-0000-0000-0000CE150000}"/>
    <cellStyle name="Separador de milhares 10 5 2 2" xfId="4397" xr:uid="{00000000-0005-0000-0000-0000CF150000}"/>
    <cellStyle name="Separador de milhares 10 5 2 2 2" xfId="8043" xr:uid="{00000000-0005-0000-0000-0000D0150000}"/>
    <cellStyle name="Separador de milhares 10 5 2 3" xfId="3484" xr:uid="{00000000-0005-0000-0000-0000D1150000}"/>
    <cellStyle name="Separador de milhares 10 5 2 3 2" xfId="7552" xr:uid="{00000000-0005-0000-0000-0000D2150000}"/>
    <cellStyle name="Separador de milhares 10 5 2 4" xfId="6408" xr:uid="{00000000-0005-0000-0000-0000D3150000}"/>
    <cellStyle name="Separador de milhares 10 5 3" xfId="4396" xr:uid="{00000000-0005-0000-0000-0000D4150000}"/>
    <cellStyle name="Separador de milhares 10 5 3 2" xfId="8042" xr:uid="{00000000-0005-0000-0000-0000D5150000}"/>
    <cellStyle name="Separador de milhares 10 5 4" xfId="3483" xr:uid="{00000000-0005-0000-0000-0000D6150000}"/>
    <cellStyle name="Separador de milhares 10 5 4 2" xfId="7551" xr:uid="{00000000-0005-0000-0000-0000D7150000}"/>
    <cellStyle name="Separador de milhares 10 6" xfId="1380" xr:uid="{00000000-0005-0000-0000-0000D8150000}"/>
    <cellStyle name="Separador de milhares 10 6 2" xfId="1381" xr:uid="{00000000-0005-0000-0000-0000D9150000}"/>
    <cellStyle name="Separador de milhares 10 6 2 2" xfId="4399" xr:uid="{00000000-0005-0000-0000-0000DA150000}"/>
    <cellStyle name="Separador de milhares 10 6 2 2 2" xfId="8045" xr:uid="{00000000-0005-0000-0000-0000DB150000}"/>
    <cellStyle name="Separador de milhares 10 6 2 3" xfId="3486" xr:uid="{00000000-0005-0000-0000-0000DC150000}"/>
    <cellStyle name="Separador de milhares 10 6 2 3 2" xfId="7554" xr:uid="{00000000-0005-0000-0000-0000DD150000}"/>
    <cellStyle name="Separador de milhares 10 6 2 4" xfId="6409" xr:uid="{00000000-0005-0000-0000-0000DE150000}"/>
    <cellStyle name="Separador de milhares 10 6 3" xfId="4398" xr:uid="{00000000-0005-0000-0000-0000DF150000}"/>
    <cellStyle name="Separador de milhares 10 6 3 2" xfId="8044" xr:uid="{00000000-0005-0000-0000-0000E0150000}"/>
    <cellStyle name="Separador de milhares 10 6 4" xfId="3485" xr:uid="{00000000-0005-0000-0000-0000E1150000}"/>
    <cellStyle name="Separador de milhares 10 6 4 2" xfId="7553" xr:uid="{00000000-0005-0000-0000-0000E2150000}"/>
    <cellStyle name="Separador de milhares 10 7" xfId="1382" xr:uid="{00000000-0005-0000-0000-0000E3150000}"/>
    <cellStyle name="Separador de milhares 10 7 2" xfId="1383" xr:uid="{00000000-0005-0000-0000-0000E4150000}"/>
    <cellStyle name="Separador de milhares 10 7 2 2" xfId="4401" xr:uid="{00000000-0005-0000-0000-0000E5150000}"/>
    <cellStyle name="Separador de milhares 10 7 2 2 2" xfId="8047" xr:uid="{00000000-0005-0000-0000-0000E6150000}"/>
    <cellStyle name="Separador de milhares 10 7 2 3" xfId="3488" xr:uid="{00000000-0005-0000-0000-0000E7150000}"/>
    <cellStyle name="Separador de milhares 10 7 2 3 2" xfId="7556" xr:uid="{00000000-0005-0000-0000-0000E8150000}"/>
    <cellStyle name="Separador de milhares 10 7 2 4" xfId="6410" xr:uid="{00000000-0005-0000-0000-0000E9150000}"/>
    <cellStyle name="Separador de milhares 10 7 3" xfId="4400" xr:uid="{00000000-0005-0000-0000-0000EA150000}"/>
    <cellStyle name="Separador de milhares 10 7 3 2" xfId="8046" xr:uid="{00000000-0005-0000-0000-0000EB150000}"/>
    <cellStyle name="Separador de milhares 10 7 4" xfId="3487" xr:uid="{00000000-0005-0000-0000-0000EC150000}"/>
    <cellStyle name="Separador de milhares 10 7 4 2" xfId="7555" xr:uid="{00000000-0005-0000-0000-0000ED150000}"/>
    <cellStyle name="Separador de milhares 10 8" xfId="1384" xr:uid="{00000000-0005-0000-0000-0000EE150000}"/>
    <cellStyle name="Separador de milhares 10 8 2" xfId="1385" xr:uid="{00000000-0005-0000-0000-0000EF150000}"/>
    <cellStyle name="Separador de milhares 10 8 2 2" xfId="4403" xr:uid="{00000000-0005-0000-0000-0000F0150000}"/>
    <cellStyle name="Separador de milhares 10 8 2 2 2" xfId="8049" xr:uid="{00000000-0005-0000-0000-0000F1150000}"/>
    <cellStyle name="Separador de milhares 10 8 2 3" xfId="3490" xr:uid="{00000000-0005-0000-0000-0000F2150000}"/>
    <cellStyle name="Separador de milhares 10 8 2 3 2" xfId="7558" xr:uid="{00000000-0005-0000-0000-0000F3150000}"/>
    <cellStyle name="Separador de milhares 10 8 2 4" xfId="6411" xr:uid="{00000000-0005-0000-0000-0000F4150000}"/>
    <cellStyle name="Separador de milhares 10 8 3" xfId="4402" xr:uid="{00000000-0005-0000-0000-0000F5150000}"/>
    <cellStyle name="Separador de milhares 10 8 3 2" xfId="8048" xr:uid="{00000000-0005-0000-0000-0000F6150000}"/>
    <cellStyle name="Separador de milhares 10 8 4" xfId="3489" xr:uid="{00000000-0005-0000-0000-0000F7150000}"/>
    <cellStyle name="Separador de milhares 10 8 4 2" xfId="7557" xr:uid="{00000000-0005-0000-0000-0000F8150000}"/>
    <cellStyle name="Separador de milhares 10 9" xfId="1386" xr:uid="{00000000-0005-0000-0000-0000F9150000}"/>
    <cellStyle name="Separador de milhares 10 9 2" xfId="1387" xr:uid="{00000000-0005-0000-0000-0000FA150000}"/>
    <cellStyle name="Separador de milhares 10 9 2 2" xfId="4405" xr:uid="{00000000-0005-0000-0000-0000FB150000}"/>
    <cellStyle name="Separador de milhares 10 9 2 2 2" xfId="8051" xr:uid="{00000000-0005-0000-0000-0000FC150000}"/>
    <cellStyle name="Separador de milhares 10 9 2 3" xfId="3492" xr:uid="{00000000-0005-0000-0000-0000FD150000}"/>
    <cellStyle name="Separador de milhares 10 9 2 3 2" xfId="7560" xr:uid="{00000000-0005-0000-0000-0000FE150000}"/>
    <cellStyle name="Separador de milhares 10 9 2 4" xfId="6412" xr:uid="{00000000-0005-0000-0000-0000FF150000}"/>
    <cellStyle name="Separador de milhares 10 9 3" xfId="4404" xr:uid="{00000000-0005-0000-0000-000000160000}"/>
    <cellStyle name="Separador de milhares 10 9 3 2" xfId="8050" xr:uid="{00000000-0005-0000-0000-000001160000}"/>
    <cellStyle name="Separador de milhares 10 9 4" xfId="3491" xr:uid="{00000000-0005-0000-0000-000002160000}"/>
    <cellStyle name="Separador de milhares 10 9 4 2" xfId="7559" xr:uid="{00000000-0005-0000-0000-000003160000}"/>
    <cellStyle name="Separador de milhares 100" xfId="1388" xr:uid="{00000000-0005-0000-0000-000004160000}"/>
    <cellStyle name="Separador de milhares 100 2" xfId="1389" xr:uid="{00000000-0005-0000-0000-000005160000}"/>
    <cellStyle name="Separador de milhares 100 2 2" xfId="4407" xr:uid="{00000000-0005-0000-0000-000006160000}"/>
    <cellStyle name="Separador de milhares 100 2 2 2" xfId="8053" xr:uid="{00000000-0005-0000-0000-000007160000}"/>
    <cellStyle name="Separador de milhares 100 2 3" xfId="3494" xr:uid="{00000000-0005-0000-0000-000008160000}"/>
    <cellStyle name="Separador de milhares 100 2 3 2" xfId="7562" xr:uid="{00000000-0005-0000-0000-000009160000}"/>
    <cellStyle name="Separador de milhares 100 2 4" xfId="6413" xr:uid="{00000000-0005-0000-0000-00000A160000}"/>
    <cellStyle name="Separador de milhares 100 3" xfId="4406" xr:uid="{00000000-0005-0000-0000-00000B160000}"/>
    <cellStyle name="Separador de milhares 100 3 2" xfId="8052" xr:uid="{00000000-0005-0000-0000-00000C160000}"/>
    <cellStyle name="Separador de milhares 100 4" xfId="3493" xr:uid="{00000000-0005-0000-0000-00000D160000}"/>
    <cellStyle name="Separador de milhares 100 4 2" xfId="7561" xr:uid="{00000000-0005-0000-0000-00000E160000}"/>
    <cellStyle name="Separador de milhares 101" xfId="1390" xr:uid="{00000000-0005-0000-0000-00000F160000}"/>
    <cellStyle name="Separador de milhares 101 2" xfId="1391" xr:uid="{00000000-0005-0000-0000-000010160000}"/>
    <cellStyle name="Separador de milhares 101 2 2" xfId="4409" xr:uid="{00000000-0005-0000-0000-000011160000}"/>
    <cellStyle name="Separador de milhares 101 2 2 2" xfId="8055" xr:uid="{00000000-0005-0000-0000-000012160000}"/>
    <cellStyle name="Separador de milhares 101 2 3" xfId="3496" xr:uid="{00000000-0005-0000-0000-000013160000}"/>
    <cellStyle name="Separador de milhares 101 2 3 2" xfId="7564" xr:uid="{00000000-0005-0000-0000-000014160000}"/>
    <cellStyle name="Separador de milhares 101 2 4" xfId="6414" xr:uid="{00000000-0005-0000-0000-000015160000}"/>
    <cellStyle name="Separador de milhares 101 3" xfId="4408" xr:uid="{00000000-0005-0000-0000-000016160000}"/>
    <cellStyle name="Separador de milhares 101 3 2" xfId="8054" xr:uid="{00000000-0005-0000-0000-000017160000}"/>
    <cellStyle name="Separador de milhares 101 4" xfId="3495" xr:uid="{00000000-0005-0000-0000-000018160000}"/>
    <cellStyle name="Separador de milhares 101 4 2" xfId="7563" xr:uid="{00000000-0005-0000-0000-000019160000}"/>
    <cellStyle name="Separador de milhares 102" xfId="1392" xr:uid="{00000000-0005-0000-0000-00001A160000}"/>
    <cellStyle name="Separador de milhares 102 2" xfId="1393" xr:uid="{00000000-0005-0000-0000-00001B160000}"/>
    <cellStyle name="Separador de milhares 102 2 2" xfId="4411" xr:uid="{00000000-0005-0000-0000-00001C160000}"/>
    <cellStyle name="Separador de milhares 102 2 2 2" xfId="8057" xr:uid="{00000000-0005-0000-0000-00001D160000}"/>
    <cellStyle name="Separador de milhares 102 2 3" xfId="3498" xr:uid="{00000000-0005-0000-0000-00001E160000}"/>
    <cellStyle name="Separador de milhares 102 2 3 2" xfId="7566" xr:uid="{00000000-0005-0000-0000-00001F160000}"/>
    <cellStyle name="Separador de milhares 102 2 4" xfId="6415" xr:uid="{00000000-0005-0000-0000-000020160000}"/>
    <cellStyle name="Separador de milhares 102 3" xfId="4410" xr:uid="{00000000-0005-0000-0000-000021160000}"/>
    <cellStyle name="Separador de milhares 102 3 2" xfId="8056" xr:uid="{00000000-0005-0000-0000-000022160000}"/>
    <cellStyle name="Separador de milhares 102 4" xfId="3497" xr:uid="{00000000-0005-0000-0000-000023160000}"/>
    <cellStyle name="Separador de milhares 102 4 2" xfId="7565" xr:uid="{00000000-0005-0000-0000-000024160000}"/>
    <cellStyle name="Separador de milhares 103" xfId="1394" xr:uid="{00000000-0005-0000-0000-000025160000}"/>
    <cellStyle name="Separador de milhares 103 2" xfId="1395" xr:uid="{00000000-0005-0000-0000-000026160000}"/>
    <cellStyle name="Separador de milhares 103 2 2" xfId="4413" xr:uid="{00000000-0005-0000-0000-000027160000}"/>
    <cellStyle name="Separador de milhares 103 2 2 2" xfId="8059" xr:uid="{00000000-0005-0000-0000-000028160000}"/>
    <cellStyle name="Separador de milhares 103 2 3" xfId="3500" xr:uid="{00000000-0005-0000-0000-000029160000}"/>
    <cellStyle name="Separador de milhares 103 2 3 2" xfId="7568" xr:uid="{00000000-0005-0000-0000-00002A160000}"/>
    <cellStyle name="Separador de milhares 103 2 4" xfId="6416" xr:uid="{00000000-0005-0000-0000-00002B160000}"/>
    <cellStyle name="Separador de milhares 103 3" xfId="4412" xr:uid="{00000000-0005-0000-0000-00002C160000}"/>
    <cellStyle name="Separador de milhares 103 3 2" xfId="8058" xr:uid="{00000000-0005-0000-0000-00002D160000}"/>
    <cellStyle name="Separador de milhares 103 4" xfId="3499" xr:uid="{00000000-0005-0000-0000-00002E160000}"/>
    <cellStyle name="Separador de milhares 103 4 2" xfId="7567" xr:uid="{00000000-0005-0000-0000-00002F160000}"/>
    <cellStyle name="Separador de milhares 104" xfId="1396" xr:uid="{00000000-0005-0000-0000-000030160000}"/>
    <cellStyle name="Separador de milhares 104 2" xfId="1397" xr:uid="{00000000-0005-0000-0000-000031160000}"/>
    <cellStyle name="Separador de milhares 104 2 2" xfId="4415" xr:uid="{00000000-0005-0000-0000-000032160000}"/>
    <cellStyle name="Separador de milhares 104 2 2 2" xfId="8061" xr:uid="{00000000-0005-0000-0000-000033160000}"/>
    <cellStyle name="Separador de milhares 104 2 3" xfId="3502" xr:uid="{00000000-0005-0000-0000-000034160000}"/>
    <cellStyle name="Separador de milhares 104 2 3 2" xfId="7570" xr:uid="{00000000-0005-0000-0000-000035160000}"/>
    <cellStyle name="Separador de milhares 104 2 4" xfId="6417" xr:uid="{00000000-0005-0000-0000-000036160000}"/>
    <cellStyle name="Separador de milhares 104 3" xfId="4414" xr:uid="{00000000-0005-0000-0000-000037160000}"/>
    <cellStyle name="Separador de milhares 104 3 2" xfId="8060" xr:uid="{00000000-0005-0000-0000-000038160000}"/>
    <cellStyle name="Separador de milhares 104 4" xfId="3501" xr:uid="{00000000-0005-0000-0000-000039160000}"/>
    <cellStyle name="Separador de milhares 104 4 2" xfId="7569" xr:uid="{00000000-0005-0000-0000-00003A160000}"/>
    <cellStyle name="Separador de milhares 105" xfId="1398" xr:uid="{00000000-0005-0000-0000-00003B160000}"/>
    <cellStyle name="Separador de milhares 105 2" xfId="1399" xr:uid="{00000000-0005-0000-0000-00003C160000}"/>
    <cellStyle name="Separador de milhares 105 2 2" xfId="4417" xr:uid="{00000000-0005-0000-0000-00003D160000}"/>
    <cellStyle name="Separador de milhares 105 2 2 2" xfId="8063" xr:uid="{00000000-0005-0000-0000-00003E160000}"/>
    <cellStyle name="Separador de milhares 105 2 3" xfId="3504" xr:uid="{00000000-0005-0000-0000-00003F160000}"/>
    <cellStyle name="Separador de milhares 105 2 3 2" xfId="7572" xr:uid="{00000000-0005-0000-0000-000040160000}"/>
    <cellStyle name="Separador de milhares 105 2 4" xfId="6418" xr:uid="{00000000-0005-0000-0000-000041160000}"/>
    <cellStyle name="Separador de milhares 105 3" xfId="4416" xr:uid="{00000000-0005-0000-0000-000042160000}"/>
    <cellStyle name="Separador de milhares 105 3 2" xfId="8062" xr:uid="{00000000-0005-0000-0000-000043160000}"/>
    <cellStyle name="Separador de milhares 105 4" xfId="3503" xr:uid="{00000000-0005-0000-0000-000044160000}"/>
    <cellStyle name="Separador de milhares 105 4 2" xfId="7571" xr:uid="{00000000-0005-0000-0000-000045160000}"/>
    <cellStyle name="Separador de milhares 106" xfId="1400" xr:uid="{00000000-0005-0000-0000-000046160000}"/>
    <cellStyle name="Separador de milhares 106 2" xfId="1401" xr:uid="{00000000-0005-0000-0000-000047160000}"/>
    <cellStyle name="Separador de milhares 106 2 2" xfId="4419" xr:uid="{00000000-0005-0000-0000-000048160000}"/>
    <cellStyle name="Separador de milhares 106 2 2 2" xfId="8065" xr:uid="{00000000-0005-0000-0000-000049160000}"/>
    <cellStyle name="Separador de milhares 106 2 3" xfId="3506" xr:uid="{00000000-0005-0000-0000-00004A160000}"/>
    <cellStyle name="Separador de milhares 106 2 3 2" xfId="7574" xr:uid="{00000000-0005-0000-0000-00004B160000}"/>
    <cellStyle name="Separador de milhares 106 2 4" xfId="6419" xr:uid="{00000000-0005-0000-0000-00004C160000}"/>
    <cellStyle name="Separador de milhares 106 3" xfId="4418" xr:uid="{00000000-0005-0000-0000-00004D160000}"/>
    <cellStyle name="Separador de milhares 106 3 2" xfId="8064" xr:uid="{00000000-0005-0000-0000-00004E160000}"/>
    <cellStyle name="Separador de milhares 106 4" xfId="3505" xr:uid="{00000000-0005-0000-0000-00004F160000}"/>
    <cellStyle name="Separador de milhares 106 4 2" xfId="7573" xr:uid="{00000000-0005-0000-0000-000050160000}"/>
    <cellStyle name="Separador de milhares 107" xfId="1402" xr:uid="{00000000-0005-0000-0000-000051160000}"/>
    <cellStyle name="Separador de milhares 107 2" xfId="1403" xr:uid="{00000000-0005-0000-0000-000052160000}"/>
    <cellStyle name="Separador de milhares 107 2 2" xfId="4421" xr:uid="{00000000-0005-0000-0000-000053160000}"/>
    <cellStyle name="Separador de milhares 107 2 2 2" xfId="8067" xr:uid="{00000000-0005-0000-0000-000054160000}"/>
    <cellStyle name="Separador de milhares 107 2 3" xfId="3508" xr:uid="{00000000-0005-0000-0000-000055160000}"/>
    <cellStyle name="Separador de milhares 107 2 3 2" xfId="7576" xr:uid="{00000000-0005-0000-0000-000056160000}"/>
    <cellStyle name="Separador de milhares 107 2 4" xfId="6420" xr:uid="{00000000-0005-0000-0000-000057160000}"/>
    <cellStyle name="Separador de milhares 107 3" xfId="4420" xr:uid="{00000000-0005-0000-0000-000058160000}"/>
    <cellStyle name="Separador de milhares 107 3 2" xfId="8066" xr:uid="{00000000-0005-0000-0000-000059160000}"/>
    <cellStyle name="Separador de milhares 107 4" xfId="3507" xr:uid="{00000000-0005-0000-0000-00005A160000}"/>
    <cellStyle name="Separador de milhares 107 4 2" xfId="7575" xr:uid="{00000000-0005-0000-0000-00005B160000}"/>
    <cellStyle name="Separador de milhares 108" xfId="1404" xr:uid="{00000000-0005-0000-0000-00005C160000}"/>
    <cellStyle name="Separador de milhares 108 2" xfId="1405" xr:uid="{00000000-0005-0000-0000-00005D160000}"/>
    <cellStyle name="Separador de milhares 108 2 2" xfId="4423" xr:uid="{00000000-0005-0000-0000-00005E160000}"/>
    <cellStyle name="Separador de milhares 108 2 2 2" xfId="8069" xr:uid="{00000000-0005-0000-0000-00005F160000}"/>
    <cellStyle name="Separador de milhares 108 2 3" xfId="3510" xr:uid="{00000000-0005-0000-0000-000060160000}"/>
    <cellStyle name="Separador de milhares 108 2 3 2" xfId="7578" xr:uid="{00000000-0005-0000-0000-000061160000}"/>
    <cellStyle name="Separador de milhares 108 2 4" xfId="6421" xr:uid="{00000000-0005-0000-0000-000062160000}"/>
    <cellStyle name="Separador de milhares 108 3" xfId="4422" xr:uid="{00000000-0005-0000-0000-000063160000}"/>
    <cellStyle name="Separador de milhares 108 3 2" xfId="8068" xr:uid="{00000000-0005-0000-0000-000064160000}"/>
    <cellStyle name="Separador de milhares 108 4" xfId="3509" xr:uid="{00000000-0005-0000-0000-000065160000}"/>
    <cellStyle name="Separador de milhares 108 4 2" xfId="7577" xr:uid="{00000000-0005-0000-0000-000066160000}"/>
    <cellStyle name="Separador de milhares 109" xfId="1406" xr:uid="{00000000-0005-0000-0000-000067160000}"/>
    <cellStyle name="Separador de milhares 109 2" xfId="1407" xr:uid="{00000000-0005-0000-0000-000068160000}"/>
    <cellStyle name="Separador de milhares 109 2 2" xfId="4425" xr:uid="{00000000-0005-0000-0000-000069160000}"/>
    <cellStyle name="Separador de milhares 109 2 2 2" xfId="8071" xr:uid="{00000000-0005-0000-0000-00006A160000}"/>
    <cellStyle name="Separador de milhares 109 2 3" xfId="3512" xr:uid="{00000000-0005-0000-0000-00006B160000}"/>
    <cellStyle name="Separador de milhares 109 2 3 2" xfId="7580" xr:uid="{00000000-0005-0000-0000-00006C160000}"/>
    <cellStyle name="Separador de milhares 109 2 4" xfId="6422" xr:uid="{00000000-0005-0000-0000-00006D160000}"/>
    <cellStyle name="Separador de milhares 109 3" xfId="4424" xr:uid="{00000000-0005-0000-0000-00006E160000}"/>
    <cellStyle name="Separador de milhares 109 3 2" xfId="8070" xr:uid="{00000000-0005-0000-0000-00006F160000}"/>
    <cellStyle name="Separador de milhares 109 4" xfId="3511" xr:uid="{00000000-0005-0000-0000-000070160000}"/>
    <cellStyle name="Separador de milhares 109 4 2" xfId="7579" xr:uid="{00000000-0005-0000-0000-000071160000}"/>
    <cellStyle name="Separador de milhares 11" xfId="92" xr:uid="{00000000-0005-0000-0000-000072160000}"/>
    <cellStyle name="Separador de milhares 11 10" xfId="5867" xr:uid="{00000000-0005-0000-0000-000073160000}"/>
    <cellStyle name="Separador de milhares 11 10 2" xfId="9275" xr:uid="{00000000-0005-0000-0000-000074160000}"/>
    <cellStyle name="Separador de milhares 11 11" xfId="6245" xr:uid="{00000000-0005-0000-0000-000075160000}"/>
    <cellStyle name="Separador de milhares 11 2" xfId="1409" xr:uid="{00000000-0005-0000-0000-000076160000}"/>
    <cellStyle name="Separador de milhares 11 2 2" xfId="1410" xr:uid="{00000000-0005-0000-0000-000077160000}"/>
    <cellStyle name="Separador de milhares 11 2 2 2" xfId="2416" xr:uid="{00000000-0005-0000-0000-000078160000}"/>
    <cellStyle name="Separador de milhares 11 2 2 2 2" xfId="3002" xr:uid="{00000000-0005-0000-0000-000079160000}"/>
    <cellStyle name="Separador de milhares 11 2 2 2 2 2" xfId="5869" xr:uid="{00000000-0005-0000-0000-00007A160000}"/>
    <cellStyle name="Separador de milhares 11 2 2 2 2 2 2" xfId="9277" xr:uid="{00000000-0005-0000-0000-00007B160000}"/>
    <cellStyle name="Separador de milhares 11 2 2 2 2 3" xfId="7413" xr:uid="{00000000-0005-0000-0000-00007C160000}"/>
    <cellStyle name="Separador de milhares 11 2 2 2 3" xfId="5868" xr:uid="{00000000-0005-0000-0000-00007D160000}"/>
    <cellStyle name="Separador de milhares 11 2 2 2 3 2" xfId="9276" xr:uid="{00000000-0005-0000-0000-00007E160000}"/>
    <cellStyle name="Separador de milhares 11 2 2 2 4" xfId="6914" xr:uid="{00000000-0005-0000-0000-00007F160000}"/>
    <cellStyle name="Separador de milhares 11 2 2 3" xfId="2417" xr:uid="{00000000-0005-0000-0000-000080160000}"/>
    <cellStyle name="Separador de milhares 11 2 2 3 2" xfId="4428" xr:uid="{00000000-0005-0000-0000-000081160000}"/>
    <cellStyle name="Separador de milhares 11 2 2 3 2 2" xfId="8074" xr:uid="{00000000-0005-0000-0000-000082160000}"/>
    <cellStyle name="Separador de milhares 11 2 2 3 3" xfId="3515" xr:uid="{00000000-0005-0000-0000-000083160000}"/>
    <cellStyle name="Separador de milhares 11 2 2 3 3 2" xfId="7583" xr:uid="{00000000-0005-0000-0000-000084160000}"/>
    <cellStyle name="Separador de milhares 11 2 2 3 4" xfId="6915" xr:uid="{00000000-0005-0000-0000-000085160000}"/>
    <cellStyle name="Separador de milhares 11 2 2 4" xfId="2740" xr:uid="{00000000-0005-0000-0000-000086160000}"/>
    <cellStyle name="Separador de milhares 11 2 2 4 2" xfId="5870" xr:uid="{00000000-0005-0000-0000-000087160000}"/>
    <cellStyle name="Separador de milhares 11 2 2 4 2 2" xfId="9278" xr:uid="{00000000-0005-0000-0000-000088160000}"/>
    <cellStyle name="Separador de milhares 11 2 2 4 3" xfId="7152" xr:uid="{00000000-0005-0000-0000-000089160000}"/>
    <cellStyle name="Separador de milhares 11 2 2 5" xfId="6424" xr:uid="{00000000-0005-0000-0000-00008A160000}"/>
    <cellStyle name="Separador de milhares 11 2 3" xfId="2418" xr:uid="{00000000-0005-0000-0000-00008B160000}"/>
    <cellStyle name="Separador de milhares 11 2 3 2" xfId="2741" xr:uid="{00000000-0005-0000-0000-00008C160000}"/>
    <cellStyle name="Separador de milhares 11 2 3 2 2" xfId="5872" xr:uid="{00000000-0005-0000-0000-00008D160000}"/>
    <cellStyle name="Separador de milhares 11 2 3 2 2 2" xfId="9280" xr:uid="{00000000-0005-0000-0000-00008E160000}"/>
    <cellStyle name="Separador de milhares 11 2 3 2 3" xfId="7153" xr:uid="{00000000-0005-0000-0000-00008F160000}"/>
    <cellStyle name="Separador de milhares 11 2 3 3" xfId="5871" xr:uid="{00000000-0005-0000-0000-000090160000}"/>
    <cellStyle name="Separador de milhares 11 2 3 3 2" xfId="9279" xr:uid="{00000000-0005-0000-0000-000091160000}"/>
    <cellStyle name="Separador de milhares 11 2 3 4" xfId="6916" xr:uid="{00000000-0005-0000-0000-000092160000}"/>
    <cellStyle name="Separador de milhares 11 2 4" xfId="2419" xr:uid="{00000000-0005-0000-0000-000093160000}"/>
    <cellStyle name="Separador de milhares 11 2 4 2" xfId="2815" xr:uid="{00000000-0005-0000-0000-000094160000}"/>
    <cellStyle name="Separador de milhares 11 2 4 2 2" xfId="5874" xr:uid="{00000000-0005-0000-0000-000095160000}"/>
    <cellStyle name="Separador de milhares 11 2 4 2 2 2" xfId="9282" xr:uid="{00000000-0005-0000-0000-000096160000}"/>
    <cellStyle name="Separador de milhares 11 2 4 2 3" xfId="7226" xr:uid="{00000000-0005-0000-0000-000097160000}"/>
    <cellStyle name="Separador de milhares 11 2 4 3" xfId="5873" xr:uid="{00000000-0005-0000-0000-000098160000}"/>
    <cellStyle name="Separador de milhares 11 2 4 3 2" xfId="9281" xr:uid="{00000000-0005-0000-0000-000099160000}"/>
    <cellStyle name="Separador de milhares 11 2 4 4" xfId="6917" xr:uid="{00000000-0005-0000-0000-00009A160000}"/>
    <cellStyle name="Separador de milhares 11 2 5" xfId="2420" xr:uid="{00000000-0005-0000-0000-00009B160000}"/>
    <cellStyle name="Separador de milhares 11 2 5 2" xfId="2865" xr:uid="{00000000-0005-0000-0000-00009C160000}"/>
    <cellStyle name="Separador de milhares 11 2 5 2 2" xfId="5876" xr:uid="{00000000-0005-0000-0000-00009D160000}"/>
    <cellStyle name="Separador de milhares 11 2 5 2 2 2" xfId="9284" xr:uid="{00000000-0005-0000-0000-00009E160000}"/>
    <cellStyle name="Separador de milhares 11 2 5 2 3" xfId="7276" xr:uid="{00000000-0005-0000-0000-00009F160000}"/>
    <cellStyle name="Separador de milhares 11 2 5 3" xfId="5875" xr:uid="{00000000-0005-0000-0000-0000A0160000}"/>
    <cellStyle name="Separador de milhares 11 2 5 3 2" xfId="9283" xr:uid="{00000000-0005-0000-0000-0000A1160000}"/>
    <cellStyle name="Separador de milhares 11 2 5 4" xfId="6918" xr:uid="{00000000-0005-0000-0000-0000A2160000}"/>
    <cellStyle name="Separador de milhares 11 2 6" xfId="2421" xr:uid="{00000000-0005-0000-0000-0000A3160000}"/>
    <cellStyle name="Separador de milhares 11 2 6 2" xfId="2944" xr:uid="{00000000-0005-0000-0000-0000A4160000}"/>
    <cellStyle name="Separador de milhares 11 2 6 2 2" xfId="5878" xr:uid="{00000000-0005-0000-0000-0000A5160000}"/>
    <cellStyle name="Separador de milhares 11 2 6 2 2 2" xfId="9286" xr:uid="{00000000-0005-0000-0000-0000A6160000}"/>
    <cellStyle name="Separador de milhares 11 2 6 2 3" xfId="7355" xr:uid="{00000000-0005-0000-0000-0000A7160000}"/>
    <cellStyle name="Separador de milhares 11 2 6 3" xfId="5877" xr:uid="{00000000-0005-0000-0000-0000A8160000}"/>
    <cellStyle name="Separador de milhares 11 2 6 3 2" xfId="9285" xr:uid="{00000000-0005-0000-0000-0000A9160000}"/>
    <cellStyle name="Separador de milhares 11 2 6 4" xfId="6919" xr:uid="{00000000-0005-0000-0000-0000AA160000}"/>
    <cellStyle name="Separador de milhares 11 2 7" xfId="2422" xr:uid="{00000000-0005-0000-0000-0000AB160000}"/>
    <cellStyle name="Separador de milhares 11 2 7 2" xfId="4427" xr:uid="{00000000-0005-0000-0000-0000AC160000}"/>
    <cellStyle name="Separador de milhares 11 2 7 2 2" xfId="8073" xr:uid="{00000000-0005-0000-0000-0000AD160000}"/>
    <cellStyle name="Separador de milhares 11 2 7 3" xfId="3514" xr:uid="{00000000-0005-0000-0000-0000AE160000}"/>
    <cellStyle name="Separador de milhares 11 2 7 3 2" xfId="7582" xr:uid="{00000000-0005-0000-0000-0000AF160000}"/>
    <cellStyle name="Separador de milhares 11 2 7 4" xfId="6920" xr:uid="{00000000-0005-0000-0000-0000B0160000}"/>
    <cellStyle name="Separador de milhares 11 2 8" xfId="2633" xr:uid="{00000000-0005-0000-0000-0000B1160000}"/>
    <cellStyle name="Separador de milhares 11 2 8 2" xfId="5879" xr:uid="{00000000-0005-0000-0000-0000B2160000}"/>
    <cellStyle name="Separador de milhares 11 2 8 2 2" xfId="9287" xr:uid="{00000000-0005-0000-0000-0000B3160000}"/>
    <cellStyle name="Separador de milhares 11 2 8 3" xfId="7047" xr:uid="{00000000-0005-0000-0000-0000B4160000}"/>
    <cellStyle name="Separador de milhares 11 3" xfId="1411" xr:uid="{00000000-0005-0000-0000-0000B5160000}"/>
    <cellStyle name="Separador de milhares 11 3 2" xfId="2423" xr:uid="{00000000-0005-0000-0000-0000B6160000}"/>
    <cellStyle name="Separador de milhares 11 3 2 2" xfId="2742" xr:uid="{00000000-0005-0000-0000-0000B7160000}"/>
    <cellStyle name="Separador de milhares 11 3 2 2 2" xfId="5881" xr:uid="{00000000-0005-0000-0000-0000B8160000}"/>
    <cellStyle name="Separador de milhares 11 3 2 2 2 2" xfId="9289" xr:uid="{00000000-0005-0000-0000-0000B9160000}"/>
    <cellStyle name="Separador de milhares 11 3 2 2 3" xfId="7154" xr:uid="{00000000-0005-0000-0000-0000BA160000}"/>
    <cellStyle name="Separador de milhares 11 3 2 3" xfId="5880" xr:uid="{00000000-0005-0000-0000-0000BB160000}"/>
    <cellStyle name="Separador de milhares 11 3 2 3 2" xfId="9288" xr:uid="{00000000-0005-0000-0000-0000BC160000}"/>
    <cellStyle name="Separador de milhares 11 3 2 4" xfId="6921" xr:uid="{00000000-0005-0000-0000-0000BD160000}"/>
    <cellStyle name="Separador de milhares 11 3 3" xfId="2424" xr:uid="{00000000-0005-0000-0000-0000BE160000}"/>
    <cellStyle name="Separador de milhares 11 3 3 2" xfId="2965" xr:uid="{00000000-0005-0000-0000-0000BF160000}"/>
    <cellStyle name="Separador de milhares 11 3 3 2 2" xfId="5883" xr:uid="{00000000-0005-0000-0000-0000C0160000}"/>
    <cellStyle name="Separador de milhares 11 3 3 2 2 2" xfId="9291" xr:uid="{00000000-0005-0000-0000-0000C1160000}"/>
    <cellStyle name="Separador de milhares 11 3 3 2 3" xfId="7376" xr:uid="{00000000-0005-0000-0000-0000C2160000}"/>
    <cellStyle name="Separador de milhares 11 3 3 3" xfId="5882" xr:uid="{00000000-0005-0000-0000-0000C3160000}"/>
    <cellStyle name="Separador de milhares 11 3 3 3 2" xfId="9290" xr:uid="{00000000-0005-0000-0000-0000C4160000}"/>
    <cellStyle name="Separador de milhares 11 3 3 4" xfId="6922" xr:uid="{00000000-0005-0000-0000-0000C5160000}"/>
    <cellStyle name="Separador de milhares 11 3 4" xfId="2425" xr:uid="{00000000-0005-0000-0000-0000C6160000}"/>
    <cellStyle name="Separador de milhares 11 3 4 2" xfId="4429" xr:uid="{00000000-0005-0000-0000-0000C7160000}"/>
    <cellStyle name="Separador de milhares 11 3 4 2 2" xfId="8075" xr:uid="{00000000-0005-0000-0000-0000C8160000}"/>
    <cellStyle name="Separador de milhares 11 3 4 3" xfId="3516" xr:uid="{00000000-0005-0000-0000-0000C9160000}"/>
    <cellStyle name="Separador de milhares 11 3 4 3 2" xfId="7584" xr:uid="{00000000-0005-0000-0000-0000CA160000}"/>
    <cellStyle name="Separador de milhares 11 3 4 4" xfId="6923" xr:uid="{00000000-0005-0000-0000-0000CB160000}"/>
    <cellStyle name="Separador de milhares 11 3 5" xfId="2655" xr:uid="{00000000-0005-0000-0000-0000CC160000}"/>
    <cellStyle name="Separador de milhares 11 3 5 2" xfId="5884" xr:uid="{00000000-0005-0000-0000-0000CD160000}"/>
    <cellStyle name="Separador de milhares 11 3 5 2 2" xfId="9292" xr:uid="{00000000-0005-0000-0000-0000CE160000}"/>
    <cellStyle name="Separador de milhares 11 3 5 3" xfId="7068" xr:uid="{00000000-0005-0000-0000-0000CF160000}"/>
    <cellStyle name="Separador de milhares 11 3 6" xfId="6425" xr:uid="{00000000-0005-0000-0000-0000D0160000}"/>
    <cellStyle name="Separador de milhares 11 4" xfId="1408" xr:uid="{00000000-0005-0000-0000-0000D1160000}"/>
    <cellStyle name="Separador de milhares 11 4 2" xfId="2426" xr:uid="{00000000-0005-0000-0000-0000D2160000}"/>
    <cellStyle name="Separador de milhares 11 4 2 2" xfId="4426" xr:uid="{00000000-0005-0000-0000-0000D3160000}"/>
    <cellStyle name="Separador de milhares 11 4 2 2 2" xfId="8072" xr:uid="{00000000-0005-0000-0000-0000D4160000}"/>
    <cellStyle name="Separador de milhares 11 4 2 3" xfId="3513" xr:uid="{00000000-0005-0000-0000-0000D5160000}"/>
    <cellStyle name="Separador de milhares 11 4 2 3 2" xfId="7581" xr:uid="{00000000-0005-0000-0000-0000D6160000}"/>
    <cellStyle name="Separador de milhares 11 4 2 4" xfId="6924" xr:uid="{00000000-0005-0000-0000-0000D7160000}"/>
    <cellStyle name="Separador de milhares 11 4 3" xfId="2743" xr:uid="{00000000-0005-0000-0000-0000D8160000}"/>
    <cellStyle name="Separador de milhares 11 4 3 2" xfId="5885" xr:uid="{00000000-0005-0000-0000-0000D9160000}"/>
    <cellStyle name="Separador de milhares 11 4 3 2 2" xfId="9293" xr:uid="{00000000-0005-0000-0000-0000DA160000}"/>
    <cellStyle name="Separador de milhares 11 4 3 3" xfId="7155" xr:uid="{00000000-0005-0000-0000-0000DB160000}"/>
    <cellStyle name="Separador de milhares 11 4 4" xfId="6423" xr:uid="{00000000-0005-0000-0000-0000DC160000}"/>
    <cellStyle name="Separador de milhares 11 5" xfId="2427" xr:uid="{00000000-0005-0000-0000-0000DD160000}"/>
    <cellStyle name="Separador de milhares 11 5 2" xfId="2744" xr:uid="{00000000-0005-0000-0000-0000DE160000}"/>
    <cellStyle name="Separador de milhares 11 5 2 2" xfId="5887" xr:uid="{00000000-0005-0000-0000-0000DF160000}"/>
    <cellStyle name="Separador de milhares 11 5 2 2 2" xfId="9295" xr:uid="{00000000-0005-0000-0000-0000E0160000}"/>
    <cellStyle name="Separador de milhares 11 5 2 3" xfId="7156" xr:uid="{00000000-0005-0000-0000-0000E1160000}"/>
    <cellStyle name="Separador de milhares 11 5 3" xfId="5886" xr:uid="{00000000-0005-0000-0000-0000E2160000}"/>
    <cellStyle name="Separador de milhares 11 5 3 2" xfId="9294" xr:uid="{00000000-0005-0000-0000-0000E3160000}"/>
    <cellStyle name="Separador de milhares 11 5 4" xfId="6925" xr:uid="{00000000-0005-0000-0000-0000E4160000}"/>
    <cellStyle name="Separador de milhares 11 6" xfId="2428" xr:uid="{00000000-0005-0000-0000-0000E5160000}"/>
    <cellStyle name="Separador de milhares 11 6 2" xfId="2814" xr:uid="{00000000-0005-0000-0000-0000E6160000}"/>
    <cellStyle name="Separador de milhares 11 6 2 2" xfId="5889" xr:uid="{00000000-0005-0000-0000-0000E7160000}"/>
    <cellStyle name="Separador de milhares 11 6 2 2 2" xfId="9297" xr:uid="{00000000-0005-0000-0000-0000E8160000}"/>
    <cellStyle name="Separador de milhares 11 6 2 3" xfId="7225" xr:uid="{00000000-0005-0000-0000-0000E9160000}"/>
    <cellStyle name="Separador de milhares 11 6 3" xfId="5888" xr:uid="{00000000-0005-0000-0000-0000EA160000}"/>
    <cellStyle name="Separador de milhares 11 6 3 2" xfId="9296" xr:uid="{00000000-0005-0000-0000-0000EB160000}"/>
    <cellStyle name="Separador de milhares 11 6 4" xfId="6926" xr:uid="{00000000-0005-0000-0000-0000EC160000}"/>
    <cellStyle name="Separador de milhares 11 7" xfId="2429" xr:uid="{00000000-0005-0000-0000-0000ED160000}"/>
    <cellStyle name="Separador de milhares 11 7 2" xfId="2864" xr:uid="{00000000-0005-0000-0000-0000EE160000}"/>
    <cellStyle name="Separador de milhares 11 7 2 2" xfId="5891" xr:uid="{00000000-0005-0000-0000-0000EF160000}"/>
    <cellStyle name="Separador de milhares 11 7 2 2 2" xfId="9299" xr:uid="{00000000-0005-0000-0000-0000F0160000}"/>
    <cellStyle name="Separador de milhares 11 7 2 3" xfId="7275" xr:uid="{00000000-0005-0000-0000-0000F1160000}"/>
    <cellStyle name="Separador de milhares 11 7 3" xfId="5890" xr:uid="{00000000-0005-0000-0000-0000F2160000}"/>
    <cellStyle name="Separador de milhares 11 7 3 2" xfId="9298" xr:uid="{00000000-0005-0000-0000-0000F3160000}"/>
    <cellStyle name="Separador de milhares 11 7 4" xfId="6927" xr:uid="{00000000-0005-0000-0000-0000F4160000}"/>
    <cellStyle name="Separador de milhares 11 8" xfId="2430" xr:uid="{00000000-0005-0000-0000-0000F5160000}"/>
    <cellStyle name="Separador de milhares 11 8 2" xfId="2917" xr:uid="{00000000-0005-0000-0000-0000F6160000}"/>
    <cellStyle name="Separador de milhares 11 8 2 2" xfId="5893" xr:uid="{00000000-0005-0000-0000-0000F7160000}"/>
    <cellStyle name="Separador de milhares 11 8 2 2 2" xfId="9301" xr:uid="{00000000-0005-0000-0000-0000F8160000}"/>
    <cellStyle name="Separador de milhares 11 8 2 3" xfId="7328" xr:uid="{00000000-0005-0000-0000-0000F9160000}"/>
    <cellStyle name="Separador de milhares 11 8 3" xfId="5892" xr:uid="{00000000-0005-0000-0000-0000FA160000}"/>
    <cellStyle name="Separador de milhares 11 8 3 2" xfId="9300" xr:uid="{00000000-0005-0000-0000-0000FB160000}"/>
    <cellStyle name="Separador de milhares 11 8 4" xfId="6928" xr:uid="{00000000-0005-0000-0000-0000FC160000}"/>
    <cellStyle name="Separador de milhares 11 9" xfId="2605" xr:uid="{00000000-0005-0000-0000-0000FD160000}"/>
    <cellStyle name="Separador de milhares 11 9 2" xfId="5894" xr:uid="{00000000-0005-0000-0000-0000FE160000}"/>
    <cellStyle name="Separador de milhares 11 9 2 2" xfId="9302" xr:uid="{00000000-0005-0000-0000-0000FF160000}"/>
    <cellStyle name="Separador de milhares 11 9 3" xfId="7020" xr:uid="{00000000-0005-0000-0000-000000170000}"/>
    <cellStyle name="Separador de milhares 110" xfId="1412" xr:uid="{00000000-0005-0000-0000-000001170000}"/>
    <cellStyle name="Separador de milhares 110 2" xfId="1413" xr:uid="{00000000-0005-0000-0000-000002170000}"/>
    <cellStyle name="Separador de milhares 110 2 2" xfId="4431" xr:uid="{00000000-0005-0000-0000-000003170000}"/>
    <cellStyle name="Separador de milhares 110 2 2 2" xfId="8077" xr:uid="{00000000-0005-0000-0000-000004170000}"/>
    <cellStyle name="Separador de milhares 110 2 3" xfId="3518" xr:uid="{00000000-0005-0000-0000-000005170000}"/>
    <cellStyle name="Separador de milhares 110 2 3 2" xfId="7586" xr:uid="{00000000-0005-0000-0000-000006170000}"/>
    <cellStyle name="Separador de milhares 110 2 4" xfId="6426" xr:uid="{00000000-0005-0000-0000-000007170000}"/>
    <cellStyle name="Separador de milhares 110 3" xfId="4430" xr:uid="{00000000-0005-0000-0000-000008170000}"/>
    <cellStyle name="Separador de milhares 110 3 2" xfId="8076" xr:uid="{00000000-0005-0000-0000-000009170000}"/>
    <cellStyle name="Separador de milhares 110 4" xfId="3517" xr:uid="{00000000-0005-0000-0000-00000A170000}"/>
    <cellStyle name="Separador de milhares 110 4 2" xfId="7585" xr:uid="{00000000-0005-0000-0000-00000B170000}"/>
    <cellStyle name="Separador de milhares 111" xfId="1414" xr:uid="{00000000-0005-0000-0000-00000C170000}"/>
    <cellStyle name="Separador de milhares 111 2" xfId="1415" xr:uid="{00000000-0005-0000-0000-00000D170000}"/>
    <cellStyle name="Separador de milhares 111 2 2" xfId="4433" xr:uid="{00000000-0005-0000-0000-00000E170000}"/>
    <cellStyle name="Separador de milhares 111 2 2 2" xfId="8079" xr:uid="{00000000-0005-0000-0000-00000F170000}"/>
    <cellStyle name="Separador de milhares 111 2 3" xfId="3520" xr:uid="{00000000-0005-0000-0000-000010170000}"/>
    <cellStyle name="Separador de milhares 111 2 3 2" xfId="7588" xr:uid="{00000000-0005-0000-0000-000011170000}"/>
    <cellStyle name="Separador de milhares 111 2 4" xfId="6427" xr:uid="{00000000-0005-0000-0000-000012170000}"/>
    <cellStyle name="Separador de milhares 111 3" xfId="4432" xr:uid="{00000000-0005-0000-0000-000013170000}"/>
    <cellStyle name="Separador de milhares 111 3 2" xfId="8078" xr:uid="{00000000-0005-0000-0000-000014170000}"/>
    <cellStyle name="Separador de milhares 111 4" xfId="3519" xr:uid="{00000000-0005-0000-0000-000015170000}"/>
    <cellStyle name="Separador de milhares 111 4 2" xfId="7587" xr:uid="{00000000-0005-0000-0000-000016170000}"/>
    <cellStyle name="Separador de milhares 112" xfId="1416" xr:uid="{00000000-0005-0000-0000-000017170000}"/>
    <cellStyle name="Separador de milhares 112 2" xfId="1417" xr:uid="{00000000-0005-0000-0000-000018170000}"/>
    <cellStyle name="Separador de milhares 112 2 2" xfId="4435" xr:uid="{00000000-0005-0000-0000-000019170000}"/>
    <cellStyle name="Separador de milhares 112 2 2 2" xfId="8081" xr:uid="{00000000-0005-0000-0000-00001A170000}"/>
    <cellStyle name="Separador de milhares 112 2 3" xfId="3522" xr:uid="{00000000-0005-0000-0000-00001B170000}"/>
    <cellStyle name="Separador de milhares 112 2 3 2" xfId="7590" xr:uid="{00000000-0005-0000-0000-00001C170000}"/>
    <cellStyle name="Separador de milhares 112 2 4" xfId="6428" xr:uid="{00000000-0005-0000-0000-00001D170000}"/>
    <cellStyle name="Separador de milhares 112 3" xfId="4434" xr:uid="{00000000-0005-0000-0000-00001E170000}"/>
    <cellStyle name="Separador de milhares 112 3 2" xfId="8080" xr:uid="{00000000-0005-0000-0000-00001F170000}"/>
    <cellStyle name="Separador de milhares 112 4" xfId="3521" xr:uid="{00000000-0005-0000-0000-000020170000}"/>
    <cellStyle name="Separador de milhares 112 4 2" xfId="7589" xr:uid="{00000000-0005-0000-0000-000021170000}"/>
    <cellStyle name="Separador de milhares 113" xfId="1418" xr:uid="{00000000-0005-0000-0000-000022170000}"/>
    <cellStyle name="Separador de milhares 113 2" xfId="1419" xr:uid="{00000000-0005-0000-0000-000023170000}"/>
    <cellStyle name="Separador de milhares 113 2 2" xfId="4437" xr:uid="{00000000-0005-0000-0000-000024170000}"/>
    <cellStyle name="Separador de milhares 113 2 2 2" xfId="8083" xr:uid="{00000000-0005-0000-0000-000025170000}"/>
    <cellStyle name="Separador de milhares 113 2 3" xfId="3524" xr:uid="{00000000-0005-0000-0000-000026170000}"/>
    <cellStyle name="Separador de milhares 113 2 3 2" xfId="7592" xr:uid="{00000000-0005-0000-0000-000027170000}"/>
    <cellStyle name="Separador de milhares 113 2 4" xfId="6429" xr:uid="{00000000-0005-0000-0000-000028170000}"/>
    <cellStyle name="Separador de milhares 113 3" xfId="4436" xr:uid="{00000000-0005-0000-0000-000029170000}"/>
    <cellStyle name="Separador de milhares 113 3 2" xfId="8082" xr:uid="{00000000-0005-0000-0000-00002A170000}"/>
    <cellStyle name="Separador de milhares 113 4" xfId="3523" xr:uid="{00000000-0005-0000-0000-00002B170000}"/>
    <cellStyle name="Separador de milhares 113 4 2" xfId="7591" xr:uid="{00000000-0005-0000-0000-00002C170000}"/>
    <cellStyle name="Separador de milhares 114" xfId="1420" xr:uid="{00000000-0005-0000-0000-00002D170000}"/>
    <cellStyle name="Separador de milhares 114 2" xfId="1421" xr:uid="{00000000-0005-0000-0000-00002E170000}"/>
    <cellStyle name="Separador de milhares 114 2 2" xfId="4439" xr:uid="{00000000-0005-0000-0000-00002F170000}"/>
    <cellStyle name="Separador de milhares 114 2 2 2" xfId="8085" xr:uid="{00000000-0005-0000-0000-000030170000}"/>
    <cellStyle name="Separador de milhares 114 2 3" xfId="3526" xr:uid="{00000000-0005-0000-0000-000031170000}"/>
    <cellStyle name="Separador de milhares 114 2 3 2" xfId="7594" xr:uid="{00000000-0005-0000-0000-000032170000}"/>
    <cellStyle name="Separador de milhares 114 2 4" xfId="6430" xr:uid="{00000000-0005-0000-0000-000033170000}"/>
    <cellStyle name="Separador de milhares 114 3" xfId="4438" xr:uid="{00000000-0005-0000-0000-000034170000}"/>
    <cellStyle name="Separador de milhares 114 3 2" xfId="8084" xr:uid="{00000000-0005-0000-0000-000035170000}"/>
    <cellStyle name="Separador de milhares 114 4" xfId="3525" xr:uid="{00000000-0005-0000-0000-000036170000}"/>
    <cellStyle name="Separador de milhares 114 4 2" xfId="7593" xr:uid="{00000000-0005-0000-0000-000037170000}"/>
    <cellStyle name="Separador de milhares 115" xfId="1422" xr:uid="{00000000-0005-0000-0000-000038170000}"/>
    <cellStyle name="Separador de milhares 115 2" xfId="1423" xr:uid="{00000000-0005-0000-0000-000039170000}"/>
    <cellStyle name="Separador de milhares 115 2 2" xfId="4441" xr:uid="{00000000-0005-0000-0000-00003A170000}"/>
    <cellStyle name="Separador de milhares 115 2 2 2" xfId="8087" xr:uid="{00000000-0005-0000-0000-00003B170000}"/>
    <cellStyle name="Separador de milhares 115 2 3" xfId="3528" xr:uid="{00000000-0005-0000-0000-00003C170000}"/>
    <cellStyle name="Separador de milhares 115 2 3 2" xfId="7596" xr:uid="{00000000-0005-0000-0000-00003D170000}"/>
    <cellStyle name="Separador de milhares 115 2 4" xfId="6431" xr:uid="{00000000-0005-0000-0000-00003E170000}"/>
    <cellStyle name="Separador de milhares 115 3" xfId="4440" xr:uid="{00000000-0005-0000-0000-00003F170000}"/>
    <cellStyle name="Separador de milhares 115 3 2" xfId="8086" xr:uid="{00000000-0005-0000-0000-000040170000}"/>
    <cellStyle name="Separador de milhares 115 4" xfId="3527" xr:uid="{00000000-0005-0000-0000-000041170000}"/>
    <cellStyle name="Separador de milhares 115 4 2" xfId="7595" xr:uid="{00000000-0005-0000-0000-000042170000}"/>
    <cellStyle name="Separador de milhares 116" xfId="1424" xr:uid="{00000000-0005-0000-0000-000043170000}"/>
    <cellStyle name="Separador de milhares 116 2" xfId="1425" xr:uid="{00000000-0005-0000-0000-000044170000}"/>
    <cellStyle name="Separador de milhares 116 2 2" xfId="4443" xr:uid="{00000000-0005-0000-0000-000045170000}"/>
    <cellStyle name="Separador de milhares 116 2 2 2" xfId="8089" xr:uid="{00000000-0005-0000-0000-000046170000}"/>
    <cellStyle name="Separador de milhares 116 2 3" xfId="3530" xr:uid="{00000000-0005-0000-0000-000047170000}"/>
    <cellStyle name="Separador de milhares 116 2 3 2" xfId="7598" xr:uid="{00000000-0005-0000-0000-000048170000}"/>
    <cellStyle name="Separador de milhares 116 2 4" xfId="6432" xr:uid="{00000000-0005-0000-0000-000049170000}"/>
    <cellStyle name="Separador de milhares 116 3" xfId="4442" xr:uid="{00000000-0005-0000-0000-00004A170000}"/>
    <cellStyle name="Separador de milhares 116 3 2" xfId="8088" xr:uid="{00000000-0005-0000-0000-00004B170000}"/>
    <cellStyle name="Separador de milhares 116 4" xfId="3529" xr:uid="{00000000-0005-0000-0000-00004C170000}"/>
    <cellStyle name="Separador de milhares 116 4 2" xfId="7597" xr:uid="{00000000-0005-0000-0000-00004D170000}"/>
    <cellStyle name="Separador de milhares 117" xfId="1426" xr:uid="{00000000-0005-0000-0000-00004E170000}"/>
    <cellStyle name="Separador de milhares 117 2" xfId="1427" xr:uid="{00000000-0005-0000-0000-00004F170000}"/>
    <cellStyle name="Separador de milhares 117 2 2" xfId="4445" xr:uid="{00000000-0005-0000-0000-000050170000}"/>
    <cellStyle name="Separador de milhares 117 2 2 2" xfId="8091" xr:uid="{00000000-0005-0000-0000-000051170000}"/>
    <cellStyle name="Separador de milhares 117 2 3" xfId="3532" xr:uid="{00000000-0005-0000-0000-000052170000}"/>
    <cellStyle name="Separador de milhares 117 2 3 2" xfId="7600" xr:uid="{00000000-0005-0000-0000-000053170000}"/>
    <cellStyle name="Separador de milhares 117 2 4" xfId="6433" xr:uid="{00000000-0005-0000-0000-000054170000}"/>
    <cellStyle name="Separador de milhares 117 3" xfId="4444" xr:uid="{00000000-0005-0000-0000-000055170000}"/>
    <cellStyle name="Separador de milhares 117 3 2" xfId="8090" xr:uid="{00000000-0005-0000-0000-000056170000}"/>
    <cellStyle name="Separador de milhares 117 4" xfId="3531" xr:uid="{00000000-0005-0000-0000-000057170000}"/>
    <cellStyle name="Separador de milhares 117 4 2" xfId="7599" xr:uid="{00000000-0005-0000-0000-000058170000}"/>
    <cellStyle name="Separador de milhares 118" xfId="1428" xr:uid="{00000000-0005-0000-0000-000059170000}"/>
    <cellStyle name="Separador de milhares 118 2" xfId="1429" xr:uid="{00000000-0005-0000-0000-00005A170000}"/>
    <cellStyle name="Separador de milhares 118 2 2" xfId="4447" xr:uid="{00000000-0005-0000-0000-00005B170000}"/>
    <cellStyle name="Separador de milhares 118 2 2 2" xfId="8093" xr:uid="{00000000-0005-0000-0000-00005C170000}"/>
    <cellStyle name="Separador de milhares 118 2 3" xfId="3534" xr:uid="{00000000-0005-0000-0000-00005D170000}"/>
    <cellStyle name="Separador de milhares 118 2 3 2" xfId="7602" xr:uid="{00000000-0005-0000-0000-00005E170000}"/>
    <cellStyle name="Separador de milhares 118 2 4" xfId="6434" xr:uid="{00000000-0005-0000-0000-00005F170000}"/>
    <cellStyle name="Separador de milhares 118 3" xfId="4446" xr:uid="{00000000-0005-0000-0000-000060170000}"/>
    <cellStyle name="Separador de milhares 118 3 2" xfId="8092" xr:uid="{00000000-0005-0000-0000-000061170000}"/>
    <cellStyle name="Separador de milhares 118 4" xfId="3533" xr:uid="{00000000-0005-0000-0000-000062170000}"/>
    <cellStyle name="Separador de milhares 118 4 2" xfId="7601" xr:uid="{00000000-0005-0000-0000-000063170000}"/>
    <cellStyle name="Separador de milhares 119" xfId="1430" xr:uid="{00000000-0005-0000-0000-000064170000}"/>
    <cellStyle name="Separador de milhares 119 2" xfId="1431" xr:uid="{00000000-0005-0000-0000-000065170000}"/>
    <cellStyle name="Separador de milhares 119 2 2" xfId="4449" xr:uid="{00000000-0005-0000-0000-000066170000}"/>
    <cellStyle name="Separador de milhares 119 2 2 2" xfId="8095" xr:uid="{00000000-0005-0000-0000-000067170000}"/>
    <cellStyle name="Separador de milhares 119 2 3" xfId="3536" xr:uid="{00000000-0005-0000-0000-000068170000}"/>
    <cellStyle name="Separador de milhares 119 2 3 2" xfId="7604" xr:uid="{00000000-0005-0000-0000-000069170000}"/>
    <cellStyle name="Separador de milhares 119 2 4" xfId="6435" xr:uid="{00000000-0005-0000-0000-00006A170000}"/>
    <cellStyle name="Separador de milhares 119 3" xfId="4448" xr:uid="{00000000-0005-0000-0000-00006B170000}"/>
    <cellStyle name="Separador de milhares 119 3 2" xfId="8094" xr:uid="{00000000-0005-0000-0000-00006C170000}"/>
    <cellStyle name="Separador de milhares 119 4" xfId="3535" xr:uid="{00000000-0005-0000-0000-00006D170000}"/>
    <cellStyle name="Separador de milhares 119 4 2" xfId="7603" xr:uid="{00000000-0005-0000-0000-00006E170000}"/>
    <cellStyle name="Separador de milhares 12" xfId="44" xr:uid="{00000000-0005-0000-0000-00006F170000}"/>
    <cellStyle name="Separador de milhares 12 2" xfId="1432" xr:uid="{00000000-0005-0000-0000-000070170000}"/>
    <cellStyle name="Separador de milhares 12 2 2" xfId="1433" xr:uid="{00000000-0005-0000-0000-000071170000}"/>
    <cellStyle name="Separador de milhares 12 2 2 2" xfId="4451" xr:uid="{00000000-0005-0000-0000-000072170000}"/>
    <cellStyle name="Separador de milhares 12 2 2 2 2" xfId="8097" xr:uid="{00000000-0005-0000-0000-000073170000}"/>
    <cellStyle name="Separador de milhares 12 2 2 3" xfId="3538" xr:uid="{00000000-0005-0000-0000-000074170000}"/>
    <cellStyle name="Separador de milhares 12 2 2 3 2" xfId="7606" xr:uid="{00000000-0005-0000-0000-000075170000}"/>
    <cellStyle name="Separador de milhares 12 2 2 4" xfId="6436" xr:uid="{00000000-0005-0000-0000-000076170000}"/>
    <cellStyle name="Separador de milhares 12 2 3" xfId="4450" xr:uid="{00000000-0005-0000-0000-000077170000}"/>
    <cellStyle name="Separador de milhares 12 2 3 2" xfId="8096" xr:uid="{00000000-0005-0000-0000-000078170000}"/>
    <cellStyle name="Separador de milhares 12 2 4" xfId="3537" xr:uid="{00000000-0005-0000-0000-000079170000}"/>
    <cellStyle name="Separador de milhares 12 2 4 2" xfId="7605" xr:uid="{00000000-0005-0000-0000-00007A170000}"/>
    <cellStyle name="Separador de milhares 12 3" xfId="1434" xr:uid="{00000000-0005-0000-0000-00007B170000}"/>
    <cellStyle name="Separador de milhares 12 3 2" xfId="4452" xr:uid="{00000000-0005-0000-0000-00007C170000}"/>
    <cellStyle name="Separador de milhares 12 3 2 2" xfId="8098" xr:uid="{00000000-0005-0000-0000-00007D170000}"/>
    <cellStyle name="Separador de milhares 12 3 3" xfId="3539" xr:uid="{00000000-0005-0000-0000-00007E170000}"/>
    <cellStyle name="Separador de milhares 12 3 3 2" xfId="7607" xr:uid="{00000000-0005-0000-0000-00007F170000}"/>
    <cellStyle name="Separador de milhares 12 3 4" xfId="6437" xr:uid="{00000000-0005-0000-0000-000080170000}"/>
    <cellStyle name="Separador de milhares 12 4" xfId="3110" xr:uid="{00000000-0005-0000-0000-000081170000}"/>
    <cellStyle name="Separador de milhares 12 4 2" xfId="7509" xr:uid="{00000000-0005-0000-0000-000082170000}"/>
    <cellStyle name="Separador de milhares 120" xfId="1435" xr:uid="{00000000-0005-0000-0000-000083170000}"/>
    <cellStyle name="Separador de milhares 120 2" xfId="1436" xr:uid="{00000000-0005-0000-0000-000084170000}"/>
    <cellStyle name="Separador de milhares 120 2 2" xfId="4454" xr:uid="{00000000-0005-0000-0000-000085170000}"/>
    <cellStyle name="Separador de milhares 120 2 2 2" xfId="8100" xr:uid="{00000000-0005-0000-0000-000086170000}"/>
    <cellStyle name="Separador de milhares 120 2 3" xfId="3541" xr:uid="{00000000-0005-0000-0000-000087170000}"/>
    <cellStyle name="Separador de milhares 120 2 3 2" xfId="7609" xr:uid="{00000000-0005-0000-0000-000088170000}"/>
    <cellStyle name="Separador de milhares 120 2 4" xfId="6438" xr:uid="{00000000-0005-0000-0000-000089170000}"/>
    <cellStyle name="Separador de milhares 120 3" xfId="4453" xr:uid="{00000000-0005-0000-0000-00008A170000}"/>
    <cellStyle name="Separador de milhares 120 3 2" xfId="8099" xr:uid="{00000000-0005-0000-0000-00008B170000}"/>
    <cellStyle name="Separador de milhares 120 4" xfId="3540" xr:uid="{00000000-0005-0000-0000-00008C170000}"/>
    <cellStyle name="Separador de milhares 120 4 2" xfId="7608" xr:uid="{00000000-0005-0000-0000-00008D170000}"/>
    <cellStyle name="Separador de milhares 121" xfId="1437" xr:uid="{00000000-0005-0000-0000-00008E170000}"/>
    <cellStyle name="Separador de milhares 121 2" xfId="1438" xr:uid="{00000000-0005-0000-0000-00008F170000}"/>
    <cellStyle name="Separador de milhares 121 2 2" xfId="4456" xr:uid="{00000000-0005-0000-0000-000090170000}"/>
    <cellStyle name="Separador de milhares 121 2 2 2" xfId="8102" xr:uid="{00000000-0005-0000-0000-000091170000}"/>
    <cellStyle name="Separador de milhares 121 2 3" xfId="3543" xr:uid="{00000000-0005-0000-0000-000092170000}"/>
    <cellStyle name="Separador de milhares 121 2 3 2" xfId="7611" xr:uid="{00000000-0005-0000-0000-000093170000}"/>
    <cellStyle name="Separador de milhares 121 2 4" xfId="6439" xr:uid="{00000000-0005-0000-0000-000094170000}"/>
    <cellStyle name="Separador de milhares 121 3" xfId="4455" xr:uid="{00000000-0005-0000-0000-000095170000}"/>
    <cellStyle name="Separador de milhares 121 3 2" xfId="8101" xr:uid="{00000000-0005-0000-0000-000096170000}"/>
    <cellStyle name="Separador de milhares 121 4" xfId="3542" xr:uid="{00000000-0005-0000-0000-000097170000}"/>
    <cellStyle name="Separador de milhares 121 4 2" xfId="7610" xr:uid="{00000000-0005-0000-0000-000098170000}"/>
    <cellStyle name="Separador de milhares 122" xfId="1439" xr:uid="{00000000-0005-0000-0000-000099170000}"/>
    <cellStyle name="Separador de milhares 122 2" xfId="1440" xr:uid="{00000000-0005-0000-0000-00009A170000}"/>
    <cellStyle name="Separador de milhares 122 2 2" xfId="4458" xr:uid="{00000000-0005-0000-0000-00009B170000}"/>
    <cellStyle name="Separador de milhares 122 2 2 2" xfId="8104" xr:uid="{00000000-0005-0000-0000-00009C170000}"/>
    <cellStyle name="Separador de milhares 122 2 3" xfId="3545" xr:uid="{00000000-0005-0000-0000-00009D170000}"/>
    <cellStyle name="Separador de milhares 122 2 3 2" xfId="7613" xr:uid="{00000000-0005-0000-0000-00009E170000}"/>
    <cellStyle name="Separador de milhares 122 2 4" xfId="6440" xr:uid="{00000000-0005-0000-0000-00009F170000}"/>
    <cellStyle name="Separador de milhares 122 3" xfId="4457" xr:uid="{00000000-0005-0000-0000-0000A0170000}"/>
    <cellStyle name="Separador de milhares 122 3 2" xfId="8103" xr:uid="{00000000-0005-0000-0000-0000A1170000}"/>
    <cellStyle name="Separador de milhares 122 4" xfId="3544" xr:uid="{00000000-0005-0000-0000-0000A2170000}"/>
    <cellStyle name="Separador de milhares 122 4 2" xfId="7612" xr:uid="{00000000-0005-0000-0000-0000A3170000}"/>
    <cellStyle name="Separador de milhares 123" xfId="1441" xr:uid="{00000000-0005-0000-0000-0000A4170000}"/>
    <cellStyle name="Separador de milhares 123 2" xfId="1442" xr:uid="{00000000-0005-0000-0000-0000A5170000}"/>
    <cellStyle name="Separador de milhares 123 2 2" xfId="4460" xr:uid="{00000000-0005-0000-0000-0000A6170000}"/>
    <cellStyle name="Separador de milhares 123 2 2 2" xfId="8106" xr:uid="{00000000-0005-0000-0000-0000A7170000}"/>
    <cellStyle name="Separador de milhares 123 2 3" xfId="3547" xr:uid="{00000000-0005-0000-0000-0000A8170000}"/>
    <cellStyle name="Separador de milhares 123 2 3 2" xfId="7615" xr:uid="{00000000-0005-0000-0000-0000A9170000}"/>
    <cellStyle name="Separador de milhares 123 2 4" xfId="6441" xr:uid="{00000000-0005-0000-0000-0000AA170000}"/>
    <cellStyle name="Separador de milhares 123 3" xfId="4459" xr:uid="{00000000-0005-0000-0000-0000AB170000}"/>
    <cellStyle name="Separador de milhares 123 3 2" xfId="8105" xr:uid="{00000000-0005-0000-0000-0000AC170000}"/>
    <cellStyle name="Separador de milhares 123 4" xfId="3546" xr:uid="{00000000-0005-0000-0000-0000AD170000}"/>
    <cellStyle name="Separador de milhares 123 4 2" xfId="7614" xr:uid="{00000000-0005-0000-0000-0000AE170000}"/>
    <cellStyle name="Separador de milhares 124" xfId="1443" xr:uid="{00000000-0005-0000-0000-0000AF170000}"/>
    <cellStyle name="Separador de milhares 124 2" xfId="1444" xr:uid="{00000000-0005-0000-0000-0000B0170000}"/>
    <cellStyle name="Separador de milhares 124 2 2" xfId="4462" xr:uid="{00000000-0005-0000-0000-0000B1170000}"/>
    <cellStyle name="Separador de milhares 124 2 2 2" xfId="8108" xr:uid="{00000000-0005-0000-0000-0000B2170000}"/>
    <cellStyle name="Separador de milhares 124 2 3" xfId="3549" xr:uid="{00000000-0005-0000-0000-0000B3170000}"/>
    <cellStyle name="Separador de milhares 124 2 3 2" xfId="7617" xr:uid="{00000000-0005-0000-0000-0000B4170000}"/>
    <cellStyle name="Separador de milhares 124 2 4" xfId="6442" xr:uid="{00000000-0005-0000-0000-0000B5170000}"/>
    <cellStyle name="Separador de milhares 124 3" xfId="4461" xr:uid="{00000000-0005-0000-0000-0000B6170000}"/>
    <cellStyle name="Separador de milhares 124 3 2" xfId="8107" xr:uid="{00000000-0005-0000-0000-0000B7170000}"/>
    <cellStyle name="Separador de milhares 124 4" xfId="3548" xr:uid="{00000000-0005-0000-0000-0000B8170000}"/>
    <cellStyle name="Separador de milhares 124 4 2" xfId="7616" xr:uid="{00000000-0005-0000-0000-0000B9170000}"/>
    <cellStyle name="Separador de milhares 125" xfId="1445" xr:uid="{00000000-0005-0000-0000-0000BA170000}"/>
    <cellStyle name="Separador de milhares 125 2" xfId="1446" xr:uid="{00000000-0005-0000-0000-0000BB170000}"/>
    <cellStyle name="Separador de milhares 125 2 2" xfId="4464" xr:uid="{00000000-0005-0000-0000-0000BC170000}"/>
    <cellStyle name="Separador de milhares 125 2 2 2" xfId="8110" xr:uid="{00000000-0005-0000-0000-0000BD170000}"/>
    <cellStyle name="Separador de milhares 125 2 3" xfId="3551" xr:uid="{00000000-0005-0000-0000-0000BE170000}"/>
    <cellStyle name="Separador de milhares 125 2 3 2" xfId="7619" xr:uid="{00000000-0005-0000-0000-0000BF170000}"/>
    <cellStyle name="Separador de milhares 125 2 4" xfId="6443" xr:uid="{00000000-0005-0000-0000-0000C0170000}"/>
    <cellStyle name="Separador de milhares 125 3" xfId="4463" xr:uid="{00000000-0005-0000-0000-0000C1170000}"/>
    <cellStyle name="Separador de milhares 125 3 2" xfId="8109" xr:uid="{00000000-0005-0000-0000-0000C2170000}"/>
    <cellStyle name="Separador de milhares 125 4" xfId="3550" xr:uid="{00000000-0005-0000-0000-0000C3170000}"/>
    <cellStyle name="Separador de milhares 125 4 2" xfId="7618" xr:uid="{00000000-0005-0000-0000-0000C4170000}"/>
    <cellStyle name="Separador de milhares 126" xfId="1447" xr:uid="{00000000-0005-0000-0000-0000C5170000}"/>
    <cellStyle name="Separador de milhares 126 2" xfId="1448" xr:uid="{00000000-0005-0000-0000-0000C6170000}"/>
    <cellStyle name="Separador de milhares 126 2 2" xfId="4466" xr:uid="{00000000-0005-0000-0000-0000C7170000}"/>
    <cellStyle name="Separador de milhares 126 2 2 2" xfId="8112" xr:uid="{00000000-0005-0000-0000-0000C8170000}"/>
    <cellStyle name="Separador de milhares 126 2 3" xfId="3553" xr:uid="{00000000-0005-0000-0000-0000C9170000}"/>
    <cellStyle name="Separador de milhares 126 2 3 2" xfId="7621" xr:uid="{00000000-0005-0000-0000-0000CA170000}"/>
    <cellStyle name="Separador de milhares 126 2 4" xfId="6444" xr:uid="{00000000-0005-0000-0000-0000CB170000}"/>
    <cellStyle name="Separador de milhares 126 3" xfId="4465" xr:uid="{00000000-0005-0000-0000-0000CC170000}"/>
    <cellStyle name="Separador de milhares 126 3 2" xfId="8111" xr:uid="{00000000-0005-0000-0000-0000CD170000}"/>
    <cellStyle name="Separador de milhares 126 4" xfId="3552" xr:uid="{00000000-0005-0000-0000-0000CE170000}"/>
    <cellStyle name="Separador de milhares 126 4 2" xfId="7620" xr:uid="{00000000-0005-0000-0000-0000CF170000}"/>
    <cellStyle name="Separador de milhares 127" xfId="1449" xr:uid="{00000000-0005-0000-0000-0000D0170000}"/>
    <cellStyle name="Separador de milhares 127 2" xfId="1450" xr:uid="{00000000-0005-0000-0000-0000D1170000}"/>
    <cellStyle name="Separador de milhares 127 2 2" xfId="4468" xr:uid="{00000000-0005-0000-0000-0000D2170000}"/>
    <cellStyle name="Separador de milhares 127 2 2 2" xfId="8114" xr:uid="{00000000-0005-0000-0000-0000D3170000}"/>
    <cellStyle name="Separador de milhares 127 2 3" xfId="3555" xr:uid="{00000000-0005-0000-0000-0000D4170000}"/>
    <cellStyle name="Separador de milhares 127 2 3 2" xfId="7623" xr:uid="{00000000-0005-0000-0000-0000D5170000}"/>
    <cellStyle name="Separador de milhares 127 2 4" xfId="6445" xr:uid="{00000000-0005-0000-0000-0000D6170000}"/>
    <cellStyle name="Separador de milhares 127 3" xfId="4467" xr:uid="{00000000-0005-0000-0000-0000D7170000}"/>
    <cellStyle name="Separador de milhares 127 3 2" xfId="8113" xr:uid="{00000000-0005-0000-0000-0000D8170000}"/>
    <cellStyle name="Separador de milhares 127 4" xfId="3554" xr:uid="{00000000-0005-0000-0000-0000D9170000}"/>
    <cellStyle name="Separador de milhares 127 4 2" xfId="7622" xr:uid="{00000000-0005-0000-0000-0000DA170000}"/>
    <cellStyle name="Separador de milhares 128" xfId="1451" xr:uid="{00000000-0005-0000-0000-0000DB170000}"/>
    <cellStyle name="Separador de milhares 128 2" xfId="1452" xr:uid="{00000000-0005-0000-0000-0000DC170000}"/>
    <cellStyle name="Separador de milhares 128 2 2" xfId="4470" xr:uid="{00000000-0005-0000-0000-0000DD170000}"/>
    <cellStyle name="Separador de milhares 128 2 2 2" xfId="8116" xr:uid="{00000000-0005-0000-0000-0000DE170000}"/>
    <cellStyle name="Separador de milhares 128 2 3" xfId="3557" xr:uid="{00000000-0005-0000-0000-0000DF170000}"/>
    <cellStyle name="Separador de milhares 128 2 3 2" xfId="7625" xr:uid="{00000000-0005-0000-0000-0000E0170000}"/>
    <cellStyle name="Separador de milhares 128 2 4" xfId="6446" xr:uid="{00000000-0005-0000-0000-0000E1170000}"/>
    <cellStyle name="Separador de milhares 128 3" xfId="4469" xr:uid="{00000000-0005-0000-0000-0000E2170000}"/>
    <cellStyle name="Separador de milhares 128 3 2" xfId="8115" xr:uid="{00000000-0005-0000-0000-0000E3170000}"/>
    <cellStyle name="Separador de milhares 128 4" xfId="3556" xr:uid="{00000000-0005-0000-0000-0000E4170000}"/>
    <cellStyle name="Separador de milhares 128 4 2" xfId="7624" xr:uid="{00000000-0005-0000-0000-0000E5170000}"/>
    <cellStyle name="Separador de milhares 129" xfId="1453" xr:uid="{00000000-0005-0000-0000-0000E6170000}"/>
    <cellStyle name="Separador de milhares 129 2" xfId="1454" xr:uid="{00000000-0005-0000-0000-0000E7170000}"/>
    <cellStyle name="Separador de milhares 129 2 2" xfId="4472" xr:uid="{00000000-0005-0000-0000-0000E8170000}"/>
    <cellStyle name="Separador de milhares 129 2 2 2" xfId="8118" xr:uid="{00000000-0005-0000-0000-0000E9170000}"/>
    <cellStyle name="Separador de milhares 129 2 3" xfId="3559" xr:uid="{00000000-0005-0000-0000-0000EA170000}"/>
    <cellStyle name="Separador de milhares 129 2 3 2" xfId="7627" xr:uid="{00000000-0005-0000-0000-0000EB170000}"/>
    <cellStyle name="Separador de milhares 129 2 4" xfId="6447" xr:uid="{00000000-0005-0000-0000-0000EC170000}"/>
    <cellStyle name="Separador de milhares 129 3" xfId="4471" xr:uid="{00000000-0005-0000-0000-0000ED170000}"/>
    <cellStyle name="Separador de milhares 129 3 2" xfId="8117" xr:uid="{00000000-0005-0000-0000-0000EE170000}"/>
    <cellStyle name="Separador de milhares 129 4" xfId="3558" xr:uid="{00000000-0005-0000-0000-0000EF170000}"/>
    <cellStyle name="Separador de milhares 129 4 2" xfId="7626" xr:uid="{00000000-0005-0000-0000-0000F0170000}"/>
    <cellStyle name="Separador de milhares 13" xfId="93" xr:uid="{00000000-0005-0000-0000-0000F1170000}"/>
    <cellStyle name="Separador de milhares 13 2" xfId="1456" xr:uid="{00000000-0005-0000-0000-0000F2170000}"/>
    <cellStyle name="Separador de milhares 13 2 2" xfId="1457" xr:uid="{00000000-0005-0000-0000-0000F3170000}"/>
    <cellStyle name="Separador de milhares 13 2 2 2" xfId="2431" xr:uid="{00000000-0005-0000-0000-0000F4170000}"/>
    <cellStyle name="Separador de milhares 13 2 2 2 2" xfId="3003" xr:uid="{00000000-0005-0000-0000-0000F5170000}"/>
    <cellStyle name="Separador de milhares 13 2 2 2 2 2" xfId="5897" xr:uid="{00000000-0005-0000-0000-0000F6170000}"/>
    <cellStyle name="Separador de milhares 13 2 2 2 2 2 2" xfId="9305" xr:uid="{00000000-0005-0000-0000-0000F7170000}"/>
    <cellStyle name="Separador de milhares 13 2 2 2 2 3" xfId="7414" xr:uid="{00000000-0005-0000-0000-0000F8170000}"/>
    <cellStyle name="Separador de milhares 13 2 2 2 3" xfId="5896" xr:uid="{00000000-0005-0000-0000-0000F9170000}"/>
    <cellStyle name="Separador de milhares 13 2 2 2 3 2" xfId="9304" xr:uid="{00000000-0005-0000-0000-0000FA170000}"/>
    <cellStyle name="Separador de milhares 13 2 2 2 4" xfId="6929" xr:uid="{00000000-0005-0000-0000-0000FB170000}"/>
    <cellStyle name="Separador de milhares 13 2 2 3" xfId="2432" xr:uid="{00000000-0005-0000-0000-0000FC170000}"/>
    <cellStyle name="Separador de milhares 13 2 2 3 2" xfId="4475" xr:uid="{00000000-0005-0000-0000-0000FD170000}"/>
    <cellStyle name="Separador de milhares 13 2 2 3 2 2" xfId="8121" xr:uid="{00000000-0005-0000-0000-0000FE170000}"/>
    <cellStyle name="Separador de milhares 13 2 2 3 3" xfId="3562" xr:uid="{00000000-0005-0000-0000-0000FF170000}"/>
    <cellStyle name="Separador de milhares 13 2 2 3 3 2" xfId="7630" xr:uid="{00000000-0005-0000-0000-000000180000}"/>
    <cellStyle name="Separador de milhares 13 2 2 3 4" xfId="6930" xr:uid="{00000000-0005-0000-0000-000001180000}"/>
    <cellStyle name="Separador de milhares 13 2 2 4" xfId="2745" xr:uid="{00000000-0005-0000-0000-000002180000}"/>
    <cellStyle name="Separador de milhares 13 2 2 4 2" xfId="5898" xr:uid="{00000000-0005-0000-0000-000003180000}"/>
    <cellStyle name="Separador de milhares 13 2 2 4 2 2" xfId="9306" xr:uid="{00000000-0005-0000-0000-000004180000}"/>
    <cellStyle name="Separador de milhares 13 2 2 4 3" xfId="7157" xr:uid="{00000000-0005-0000-0000-000005180000}"/>
    <cellStyle name="Separador de milhares 13 2 2 5" xfId="6449" xr:uid="{00000000-0005-0000-0000-000006180000}"/>
    <cellStyle name="Separador de milhares 13 2 3" xfId="2433" xr:uid="{00000000-0005-0000-0000-000007180000}"/>
    <cellStyle name="Separador de milhares 13 2 3 2" xfId="2817" xr:uid="{00000000-0005-0000-0000-000008180000}"/>
    <cellStyle name="Separador de milhares 13 2 3 2 2" xfId="5900" xr:uid="{00000000-0005-0000-0000-000009180000}"/>
    <cellStyle name="Separador de milhares 13 2 3 2 2 2" xfId="9308" xr:uid="{00000000-0005-0000-0000-00000A180000}"/>
    <cellStyle name="Separador de milhares 13 2 3 2 3" xfId="7228" xr:uid="{00000000-0005-0000-0000-00000B180000}"/>
    <cellStyle name="Separador de milhares 13 2 3 3" xfId="5899" xr:uid="{00000000-0005-0000-0000-00000C180000}"/>
    <cellStyle name="Separador de milhares 13 2 3 3 2" xfId="9307" xr:uid="{00000000-0005-0000-0000-00000D180000}"/>
    <cellStyle name="Separador de milhares 13 2 3 4" xfId="6931" xr:uid="{00000000-0005-0000-0000-00000E180000}"/>
    <cellStyle name="Separador de milhares 13 2 4" xfId="2434" xr:uid="{00000000-0005-0000-0000-00000F180000}"/>
    <cellStyle name="Separador de milhares 13 2 4 2" xfId="2867" xr:uid="{00000000-0005-0000-0000-000010180000}"/>
    <cellStyle name="Separador de milhares 13 2 4 2 2" xfId="5902" xr:uid="{00000000-0005-0000-0000-000011180000}"/>
    <cellStyle name="Separador de milhares 13 2 4 2 2 2" xfId="9310" xr:uid="{00000000-0005-0000-0000-000012180000}"/>
    <cellStyle name="Separador de milhares 13 2 4 2 3" xfId="7278" xr:uid="{00000000-0005-0000-0000-000013180000}"/>
    <cellStyle name="Separador de milhares 13 2 4 3" xfId="5901" xr:uid="{00000000-0005-0000-0000-000014180000}"/>
    <cellStyle name="Separador de milhares 13 2 4 3 2" xfId="9309" xr:uid="{00000000-0005-0000-0000-000015180000}"/>
    <cellStyle name="Separador de milhares 13 2 4 4" xfId="6932" xr:uid="{00000000-0005-0000-0000-000016180000}"/>
    <cellStyle name="Separador de milhares 13 2 5" xfId="2435" xr:uid="{00000000-0005-0000-0000-000017180000}"/>
    <cellStyle name="Separador de milhares 13 2 5 2" xfId="2945" xr:uid="{00000000-0005-0000-0000-000018180000}"/>
    <cellStyle name="Separador de milhares 13 2 5 2 2" xfId="5904" xr:uid="{00000000-0005-0000-0000-000019180000}"/>
    <cellStyle name="Separador de milhares 13 2 5 2 2 2" xfId="9312" xr:uid="{00000000-0005-0000-0000-00001A180000}"/>
    <cellStyle name="Separador de milhares 13 2 5 2 3" xfId="7356" xr:uid="{00000000-0005-0000-0000-00001B180000}"/>
    <cellStyle name="Separador de milhares 13 2 5 3" xfId="5903" xr:uid="{00000000-0005-0000-0000-00001C180000}"/>
    <cellStyle name="Separador de milhares 13 2 5 3 2" xfId="9311" xr:uid="{00000000-0005-0000-0000-00001D180000}"/>
    <cellStyle name="Separador de milhares 13 2 5 4" xfId="6933" xr:uid="{00000000-0005-0000-0000-00001E180000}"/>
    <cellStyle name="Separador de milhares 13 2 6" xfId="2436" xr:uid="{00000000-0005-0000-0000-00001F180000}"/>
    <cellStyle name="Separador de milhares 13 2 6 2" xfId="4474" xr:uid="{00000000-0005-0000-0000-000020180000}"/>
    <cellStyle name="Separador de milhares 13 2 6 2 2" xfId="8120" xr:uid="{00000000-0005-0000-0000-000021180000}"/>
    <cellStyle name="Separador de milhares 13 2 6 3" xfId="3561" xr:uid="{00000000-0005-0000-0000-000022180000}"/>
    <cellStyle name="Separador de milhares 13 2 6 3 2" xfId="7629" xr:uid="{00000000-0005-0000-0000-000023180000}"/>
    <cellStyle name="Separador de milhares 13 2 6 4" xfId="6934" xr:uid="{00000000-0005-0000-0000-000024180000}"/>
    <cellStyle name="Separador de milhares 13 2 7" xfId="2634" xr:uid="{00000000-0005-0000-0000-000025180000}"/>
    <cellStyle name="Separador de milhares 13 2 7 2" xfId="5905" xr:uid="{00000000-0005-0000-0000-000026180000}"/>
    <cellStyle name="Separador de milhares 13 2 7 2 2" xfId="9313" xr:uid="{00000000-0005-0000-0000-000027180000}"/>
    <cellStyle name="Separador de milhares 13 2 7 3" xfId="7048" xr:uid="{00000000-0005-0000-0000-000028180000}"/>
    <cellStyle name="Separador de milhares 13 3" xfId="1458" xr:uid="{00000000-0005-0000-0000-000029180000}"/>
    <cellStyle name="Separador de milhares 13 3 2" xfId="2437" xr:uid="{00000000-0005-0000-0000-00002A180000}"/>
    <cellStyle name="Separador de milhares 13 3 2 2" xfId="2973" xr:uid="{00000000-0005-0000-0000-00002B180000}"/>
    <cellStyle name="Separador de milhares 13 3 2 2 2" xfId="5907" xr:uid="{00000000-0005-0000-0000-00002C180000}"/>
    <cellStyle name="Separador de milhares 13 3 2 2 2 2" xfId="9315" xr:uid="{00000000-0005-0000-0000-00002D180000}"/>
    <cellStyle name="Separador de milhares 13 3 2 2 3" xfId="7384" xr:uid="{00000000-0005-0000-0000-00002E180000}"/>
    <cellStyle name="Separador de milhares 13 3 2 3" xfId="5906" xr:uid="{00000000-0005-0000-0000-00002F180000}"/>
    <cellStyle name="Separador de milhares 13 3 2 3 2" xfId="9314" xr:uid="{00000000-0005-0000-0000-000030180000}"/>
    <cellStyle name="Separador de milhares 13 3 2 4" xfId="6935" xr:uid="{00000000-0005-0000-0000-000031180000}"/>
    <cellStyle name="Separador de milhares 13 3 3" xfId="2438" xr:uid="{00000000-0005-0000-0000-000032180000}"/>
    <cellStyle name="Separador de milhares 13 3 3 2" xfId="4476" xr:uid="{00000000-0005-0000-0000-000033180000}"/>
    <cellStyle name="Separador de milhares 13 3 3 2 2" xfId="8122" xr:uid="{00000000-0005-0000-0000-000034180000}"/>
    <cellStyle name="Separador de milhares 13 3 3 3" xfId="3563" xr:uid="{00000000-0005-0000-0000-000035180000}"/>
    <cellStyle name="Separador de milhares 13 3 3 3 2" xfId="7631" xr:uid="{00000000-0005-0000-0000-000036180000}"/>
    <cellStyle name="Separador de milhares 13 3 3 4" xfId="6936" xr:uid="{00000000-0005-0000-0000-000037180000}"/>
    <cellStyle name="Separador de milhares 13 3 4" xfId="2663" xr:uid="{00000000-0005-0000-0000-000038180000}"/>
    <cellStyle name="Separador de milhares 13 3 4 2" xfId="5908" xr:uid="{00000000-0005-0000-0000-000039180000}"/>
    <cellStyle name="Separador de milhares 13 3 4 2 2" xfId="9316" xr:uid="{00000000-0005-0000-0000-00003A180000}"/>
    <cellStyle name="Separador de milhares 13 3 4 3" xfId="7076" xr:uid="{00000000-0005-0000-0000-00003B180000}"/>
    <cellStyle name="Separador de milhares 13 3 5" xfId="6450" xr:uid="{00000000-0005-0000-0000-00003C180000}"/>
    <cellStyle name="Separador de milhares 13 4" xfId="1455" xr:uid="{00000000-0005-0000-0000-00003D180000}"/>
    <cellStyle name="Separador de milhares 13 4 2" xfId="2439" xr:uid="{00000000-0005-0000-0000-00003E180000}"/>
    <cellStyle name="Separador de milhares 13 4 2 2" xfId="4473" xr:uid="{00000000-0005-0000-0000-00003F180000}"/>
    <cellStyle name="Separador de milhares 13 4 2 2 2" xfId="8119" xr:uid="{00000000-0005-0000-0000-000040180000}"/>
    <cellStyle name="Separador de milhares 13 4 2 3" xfId="3560" xr:uid="{00000000-0005-0000-0000-000041180000}"/>
    <cellStyle name="Separador de milhares 13 4 2 3 2" xfId="7628" xr:uid="{00000000-0005-0000-0000-000042180000}"/>
    <cellStyle name="Separador de milhares 13 4 2 4" xfId="6937" xr:uid="{00000000-0005-0000-0000-000043180000}"/>
    <cellStyle name="Separador de milhares 13 4 3" xfId="2816" xr:uid="{00000000-0005-0000-0000-000044180000}"/>
    <cellStyle name="Separador de milhares 13 4 3 2" xfId="5909" xr:uid="{00000000-0005-0000-0000-000045180000}"/>
    <cellStyle name="Separador de milhares 13 4 3 2 2" xfId="9317" xr:uid="{00000000-0005-0000-0000-000046180000}"/>
    <cellStyle name="Separador de milhares 13 4 3 3" xfId="7227" xr:uid="{00000000-0005-0000-0000-000047180000}"/>
    <cellStyle name="Separador de milhares 13 4 4" xfId="6448" xr:uid="{00000000-0005-0000-0000-000048180000}"/>
    <cellStyle name="Separador de milhares 13 5" xfId="2440" xr:uid="{00000000-0005-0000-0000-000049180000}"/>
    <cellStyle name="Separador de milhares 13 5 2" xfId="2866" xr:uid="{00000000-0005-0000-0000-00004A180000}"/>
    <cellStyle name="Separador de milhares 13 5 2 2" xfId="5911" xr:uid="{00000000-0005-0000-0000-00004B180000}"/>
    <cellStyle name="Separador de milhares 13 5 2 2 2" xfId="9319" xr:uid="{00000000-0005-0000-0000-00004C180000}"/>
    <cellStyle name="Separador de milhares 13 5 2 3" xfId="7277" xr:uid="{00000000-0005-0000-0000-00004D180000}"/>
    <cellStyle name="Separador de milhares 13 5 3" xfId="5910" xr:uid="{00000000-0005-0000-0000-00004E180000}"/>
    <cellStyle name="Separador de milhares 13 5 3 2" xfId="9318" xr:uid="{00000000-0005-0000-0000-00004F180000}"/>
    <cellStyle name="Separador de milhares 13 5 4" xfId="6938" xr:uid="{00000000-0005-0000-0000-000050180000}"/>
    <cellStyle name="Separador de milhares 13 6" xfId="2441" xr:uid="{00000000-0005-0000-0000-000051180000}"/>
    <cellStyle name="Separador de milhares 13 6 2" xfId="2925" xr:uid="{00000000-0005-0000-0000-000052180000}"/>
    <cellStyle name="Separador de milhares 13 6 2 2" xfId="5913" xr:uid="{00000000-0005-0000-0000-000053180000}"/>
    <cellStyle name="Separador de milhares 13 6 2 2 2" xfId="9321" xr:uid="{00000000-0005-0000-0000-000054180000}"/>
    <cellStyle name="Separador de milhares 13 6 2 3" xfId="7336" xr:uid="{00000000-0005-0000-0000-000055180000}"/>
    <cellStyle name="Separador de milhares 13 6 3" xfId="5912" xr:uid="{00000000-0005-0000-0000-000056180000}"/>
    <cellStyle name="Separador de milhares 13 6 3 2" xfId="9320" xr:uid="{00000000-0005-0000-0000-000057180000}"/>
    <cellStyle name="Separador de milhares 13 6 4" xfId="6939" xr:uid="{00000000-0005-0000-0000-000058180000}"/>
    <cellStyle name="Separador de milhares 13 7" xfId="2614" xr:uid="{00000000-0005-0000-0000-000059180000}"/>
    <cellStyle name="Separador de milhares 13 7 2" xfId="5914" xr:uid="{00000000-0005-0000-0000-00005A180000}"/>
    <cellStyle name="Separador de milhares 13 7 2 2" xfId="9322" xr:uid="{00000000-0005-0000-0000-00005B180000}"/>
    <cellStyle name="Separador de milhares 13 7 3" xfId="7028" xr:uid="{00000000-0005-0000-0000-00005C180000}"/>
    <cellStyle name="Separador de milhares 13 8" xfId="5895" xr:uid="{00000000-0005-0000-0000-00005D180000}"/>
    <cellStyle name="Separador de milhares 13 8 2" xfId="9303" xr:uid="{00000000-0005-0000-0000-00005E180000}"/>
    <cellStyle name="Separador de milhares 13 9" xfId="6246" xr:uid="{00000000-0005-0000-0000-00005F180000}"/>
    <cellStyle name="Separador de milhares 130" xfId="1459" xr:uid="{00000000-0005-0000-0000-000060180000}"/>
    <cellStyle name="Separador de milhares 130 2" xfId="1460" xr:uid="{00000000-0005-0000-0000-000061180000}"/>
    <cellStyle name="Separador de milhares 130 2 2" xfId="4478" xr:uid="{00000000-0005-0000-0000-000062180000}"/>
    <cellStyle name="Separador de milhares 130 2 2 2" xfId="8124" xr:uid="{00000000-0005-0000-0000-000063180000}"/>
    <cellStyle name="Separador de milhares 130 2 3" xfId="3565" xr:uid="{00000000-0005-0000-0000-000064180000}"/>
    <cellStyle name="Separador de milhares 130 2 3 2" xfId="7633" xr:uid="{00000000-0005-0000-0000-000065180000}"/>
    <cellStyle name="Separador de milhares 130 2 4" xfId="6451" xr:uid="{00000000-0005-0000-0000-000066180000}"/>
    <cellStyle name="Separador de milhares 130 3" xfId="4477" xr:uid="{00000000-0005-0000-0000-000067180000}"/>
    <cellStyle name="Separador de milhares 130 3 2" xfId="8123" xr:uid="{00000000-0005-0000-0000-000068180000}"/>
    <cellStyle name="Separador de milhares 130 4" xfId="3564" xr:uid="{00000000-0005-0000-0000-000069180000}"/>
    <cellStyle name="Separador de milhares 130 4 2" xfId="7632" xr:uid="{00000000-0005-0000-0000-00006A180000}"/>
    <cellStyle name="Separador de milhares 131" xfId="1461" xr:uid="{00000000-0005-0000-0000-00006B180000}"/>
    <cellStyle name="Separador de milhares 131 2" xfId="1462" xr:uid="{00000000-0005-0000-0000-00006C180000}"/>
    <cellStyle name="Separador de milhares 131 2 2" xfId="4480" xr:uid="{00000000-0005-0000-0000-00006D180000}"/>
    <cellStyle name="Separador de milhares 131 2 2 2" xfId="8126" xr:uid="{00000000-0005-0000-0000-00006E180000}"/>
    <cellStyle name="Separador de milhares 131 2 3" xfId="3567" xr:uid="{00000000-0005-0000-0000-00006F180000}"/>
    <cellStyle name="Separador de milhares 131 2 3 2" xfId="7635" xr:uid="{00000000-0005-0000-0000-000070180000}"/>
    <cellStyle name="Separador de milhares 131 2 4" xfId="6452" xr:uid="{00000000-0005-0000-0000-000071180000}"/>
    <cellStyle name="Separador de milhares 131 3" xfId="4479" xr:uid="{00000000-0005-0000-0000-000072180000}"/>
    <cellStyle name="Separador de milhares 131 3 2" xfId="8125" xr:uid="{00000000-0005-0000-0000-000073180000}"/>
    <cellStyle name="Separador de milhares 131 4" xfId="3566" xr:uid="{00000000-0005-0000-0000-000074180000}"/>
    <cellStyle name="Separador de milhares 131 4 2" xfId="7634" xr:uid="{00000000-0005-0000-0000-000075180000}"/>
    <cellStyle name="Separador de milhares 132" xfId="1463" xr:uid="{00000000-0005-0000-0000-000076180000}"/>
    <cellStyle name="Separador de milhares 132 2" xfId="1464" xr:uid="{00000000-0005-0000-0000-000077180000}"/>
    <cellStyle name="Separador de milhares 132 2 2" xfId="4482" xr:uid="{00000000-0005-0000-0000-000078180000}"/>
    <cellStyle name="Separador de milhares 132 2 2 2" xfId="8128" xr:uid="{00000000-0005-0000-0000-000079180000}"/>
    <cellStyle name="Separador de milhares 132 2 3" xfId="3569" xr:uid="{00000000-0005-0000-0000-00007A180000}"/>
    <cellStyle name="Separador de milhares 132 2 3 2" xfId="7637" xr:uid="{00000000-0005-0000-0000-00007B180000}"/>
    <cellStyle name="Separador de milhares 132 2 4" xfId="6453" xr:uid="{00000000-0005-0000-0000-00007C180000}"/>
    <cellStyle name="Separador de milhares 132 3" xfId="4481" xr:uid="{00000000-0005-0000-0000-00007D180000}"/>
    <cellStyle name="Separador de milhares 132 3 2" xfId="8127" xr:uid="{00000000-0005-0000-0000-00007E180000}"/>
    <cellStyle name="Separador de milhares 132 4" xfId="3568" xr:uid="{00000000-0005-0000-0000-00007F180000}"/>
    <cellStyle name="Separador de milhares 132 4 2" xfId="7636" xr:uid="{00000000-0005-0000-0000-000080180000}"/>
    <cellStyle name="Separador de milhares 133" xfId="1465" xr:uid="{00000000-0005-0000-0000-000081180000}"/>
    <cellStyle name="Separador de milhares 133 2" xfId="1466" xr:uid="{00000000-0005-0000-0000-000082180000}"/>
    <cellStyle name="Separador de milhares 133 2 2" xfId="4484" xr:uid="{00000000-0005-0000-0000-000083180000}"/>
    <cellStyle name="Separador de milhares 133 2 2 2" xfId="8130" xr:uid="{00000000-0005-0000-0000-000084180000}"/>
    <cellStyle name="Separador de milhares 133 2 3" xfId="3571" xr:uid="{00000000-0005-0000-0000-000085180000}"/>
    <cellStyle name="Separador de milhares 133 2 3 2" xfId="7639" xr:uid="{00000000-0005-0000-0000-000086180000}"/>
    <cellStyle name="Separador de milhares 133 2 4" xfId="6454" xr:uid="{00000000-0005-0000-0000-000087180000}"/>
    <cellStyle name="Separador de milhares 133 3" xfId="4483" xr:uid="{00000000-0005-0000-0000-000088180000}"/>
    <cellStyle name="Separador de milhares 133 3 2" xfId="8129" xr:uid="{00000000-0005-0000-0000-000089180000}"/>
    <cellStyle name="Separador de milhares 133 4" xfId="3570" xr:uid="{00000000-0005-0000-0000-00008A180000}"/>
    <cellStyle name="Separador de milhares 133 4 2" xfId="7638" xr:uid="{00000000-0005-0000-0000-00008B180000}"/>
    <cellStyle name="Separador de milhares 134" xfId="1467" xr:uid="{00000000-0005-0000-0000-00008C180000}"/>
    <cellStyle name="Separador de milhares 134 2" xfId="1468" xr:uid="{00000000-0005-0000-0000-00008D180000}"/>
    <cellStyle name="Separador de milhares 134 2 2" xfId="4486" xr:uid="{00000000-0005-0000-0000-00008E180000}"/>
    <cellStyle name="Separador de milhares 134 2 2 2" xfId="8132" xr:uid="{00000000-0005-0000-0000-00008F180000}"/>
    <cellStyle name="Separador de milhares 134 2 3" xfId="3573" xr:uid="{00000000-0005-0000-0000-000090180000}"/>
    <cellStyle name="Separador de milhares 134 2 3 2" xfId="7641" xr:uid="{00000000-0005-0000-0000-000091180000}"/>
    <cellStyle name="Separador de milhares 134 2 4" xfId="6455" xr:uid="{00000000-0005-0000-0000-000092180000}"/>
    <cellStyle name="Separador de milhares 134 3" xfId="4485" xr:uid="{00000000-0005-0000-0000-000093180000}"/>
    <cellStyle name="Separador de milhares 134 3 2" xfId="8131" xr:uid="{00000000-0005-0000-0000-000094180000}"/>
    <cellStyle name="Separador de milhares 134 4" xfId="3572" xr:uid="{00000000-0005-0000-0000-000095180000}"/>
    <cellStyle name="Separador de milhares 134 4 2" xfId="7640" xr:uid="{00000000-0005-0000-0000-000096180000}"/>
    <cellStyle name="Separador de milhares 135" xfId="1469" xr:uid="{00000000-0005-0000-0000-000097180000}"/>
    <cellStyle name="Separador de milhares 135 2" xfId="1470" xr:uid="{00000000-0005-0000-0000-000098180000}"/>
    <cellStyle name="Separador de milhares 135 2 2" xfId="4488" xr:uid="{00000000-0005-0000-0000-000099180000}"/>
    <cellStyle name="Separador de milhares 135 2 2 2" xfId="8134" xr:uid="{00000000-0005-0000-0000-00009A180000}"/>
    <cellStyle name="Separador de milhares 135 2 3" xfId="3575" xr:uid="{00000000-0005-0000-0000-00009B180000}"/>
    <cellStyle name="Separador de milhares 135 2 3 2" xfId="7643" xr:uid="{00000000-0005-0000-0000-00009C180000}"/>
    <cellStyle name="Separador de milhares 135 2 4" xfId="6456" xr:uid="{00000000-0005-0000-0000-00009D180000}"/>
    <cellStyle name="Separador de milhares 135 3" xfId="4487" xr:uid="{00000000-0005-0000-0000-00009E180000}"/>
    <cellStyle name="Separador de milhares 135 3 2" xfId="8133" xr:uid="{00000000-0005-0000-0000-00009F180000}"/>
    <cellStyle name="Separador de milhares 135 4" xfId="3574" xr:uid="{00000000-0005-0000-0000-0000A0180000}"/>
    <cellStyle name="Separador de milhares 135 4 2" xfId="7642" xr:uid="{00000000-0005-0000-0000-0000A1180000}"/>
    <cellStyle name="Separador de milhares 136" xfId="1471" xr:uid="{00000000-0005-0000-0000-0000A2180000}"/>
    <cellStyle name="Separador de milhares 136 2" xfId="1472" xr:uid="{00000000-0005-0000-0000-0000A3180000}"/>
    <cellStyle name="Separador de milhares 136 2 2" xfId="4490" xr:uid="{00000000-0005-0000-0000-0000A4180000}"/>
    <cellStyle name="Separador de milhares 136 2 2 2" xfId="8136" xr:uid="{00000000-0005-0000-0000-0000A5180000}"/>
    <cellStyle name="Separador de milhares 136 2 3" xfId="3577" xr:uid="{00000000-0005-0000-0000-0000A6180000}"/>
    <cellStyle name="Separador de milhares 136 2 3 2" xfId="7645" xr:uid="{00000000-0005-0000-0000-0000A7180000}"/>
    <cellStyle name="Separador de milhares 136 2 4" xfId="6457" xr:uid="{00000000-0005-0000-0000-0000A8180000}"/>
    <cellStyle name="Separador de milhares 136 3" xfId="4489" xr:uid="{00000000-0005-0000-0000-0000A9180000}"/>
    <cellStyle name="Separador de milhares 136 3 2" xfId="8135" xr:uid="{00000000-0005-0000-0000-0000AA180000}"/>
    <cellStyle name="Separador de milhares 136 4" xfId="3576" xr:uid="{00000000-0005-0000-0000-0000AB180000}"/>
    <cellStyle name="Separador de milhares 136 4 2" xfId="7644" xr:uid="{00000000-0005-0000-0000-0000AC180000}"/>
    <cellStyle name="Separador de milhares 137" xfId="1473" xr:uid="{00000000-0005-0000-0000-0000AD180000}"/>
    <cellStyle name="Separador de milhares 137 2" xfId="1474" xr:uid="{00000000-0005-0000-0000-0000AE180000}"/>
    <cellStyle name="Separador de milhares 137 2 2" xfId="4492" xr:uid="{00000000-0005-0000-0000-0000AF180000}"/>
    <cellStyle name="Separador de milhares 137 2 2 2" xfId="8138" xr:uid="{00000000-0005-0000-0000-0000B0180000}"/>
    <cellStyle name="Separador de milhares 137 2 3" xfId="3579" xr:uid="{00000000-0005-0000-0000-0000B1180000}"/>
    <cellStyle name="Separador de milhares 137 2 3 2" xfId="7647" xr:uid="{00000000-0005-0000-0000-0000B2180000}"/>
    <cellStyle name="Separador de milhares 137 2 4" xfId="6458" xr:uid="{00000000-0005-0000-0000-0000B3180000}"/>
    <cellStyle name="Separador de milhares 137 3" xfId="4491" xr:uid="{00000000-0005-0000-0000-0000B4180000}"/>
    <cellStyle name="Separador de milhares 137 3 2" xfId="8137" xr:uid="{00000000-0005-0000-0000-0000B5180000}"/>
    <cellStyle name="Separador de milhares 137 4" xfId="3578" xr:uid="{00000000-0005-0000-0000-0000B6180000}"/>
    <cellStyle name="Separador de milhares 137 4 2" xfId="7646" xr:uid="{00000000-0005-0000-0000-0000B7180000}"/>
    <cellStyle name="Separador de milhares 138" xfId="1475" xr:uid="{00000000-0005-0000-0000-0000B8180000}"/>
    <cellStyle name="Separador de milhares 138 2" xfId="1476" xr:uid="{00000000-0005-0000-0000-0000B9180000}"/>
    <cellStyle name="Separador de milhares 138 2 2" xfId="4494" xr:uid="{00000000-0005-0000-0000-0000BA180000}"/>
    <cellStyle name="Separador de milhares 138 2 2 2" xfId="8140" xr:uid="{00000000-0005-0000-0000-0000BB180000}"/>
    <cellStyle name="Separador de milhares 138 2 3" xfId="3581" xr:uid="{00000000-0005-0000-0000-0000BC180000}"/>
    <cellStyle name="Separador de milhares 138 2 3 2" xfId="7649" xr:uid="{00000000-0005-0000-0000-0000BD180000}"/>
    <cellStyle name="Separador de milhares 138 2 4" xfId="6459" xr:uid="{00000000-0005-0000-0000-0000BE180000}"/>
    <cellStyle name="Separador de milhares 138 3" xfId="4493" xr:uid="{00000000-0005-0000-0000-0000BF180000}"/>
    <cellStyle name="Separador de milhares 138 3 2" xfId="8139" xr:uid="{00000000-0005-0000-0000-0000C0180000}"/>
    <cellStyle name="Separador de milhares 138 4" xfId="3580" xr:uid="{00000000-0005-0000-0000-0000C1180000}"/>
    <cellStyle name="Separador de milhares 138 4 2" xfId="7648" xr:uid="{00000000-0005-0000-0000-0000C2180000}"/>
    <cellStyle name="Separador de milhares 139" xfId="1477" xr:uid="{00000000-0005-0000-0000-0000C3180000}"/>
    <cellStyle name="Separador de milhares 139 2" xfId="1478" xr:uid="{00000000-0005-0000-0000-0000C4180000}"/>
    <cellStyle name="Separador de milhares 139 2 2" xfId="4496" xr:uid="{00000000-0005-0000-0000-0000C5180000}"/>
    <cellStyle name="Separador de milhares 139 2 2 2" xfId="8142" xr:uid="{00000000-0005-0000-0000-0000C6180000}"/>
    <cellStyle name="Separador de milhares 139 2 3" xfId="3583" xr:uid="{00000000-0005-0000-0000-0000C7180000}"/>
    <cellStyle name="Separador de milhares 139 2 3 2" xfId="7651" xr:uid="{00000000-0005-0000-0000-0000C8180000}"/>
    <cellStyle name="Separador de milhares 139 2 4" xfId="6460" xr:uid="{00000000-0005-0000-0000-0000C9180000}"/>
    <cellStyle name="Separador de milhares 139 3" xfId="4495" xr:uid="{00000000-0005-0000-0000-0000CA180000}"/>
    <cellStyle name="Separador de milhares 139 3 2" xfId="8141" xr:uid="{00000000-0005-0000-0000-0000CB180000}"/>
    <cellStyle name="Separador de milhares 139 4" xfId="3582" xr:uid="{00000000-0005-0000-0000-0000CC180000}"/>
    <cellStyle name="Separador de milhares 139 4 2" xfId="7650" xr:uid="{00000000-0005-0000-0000-0000CD180000}"/>
    <cellStyle name="Separador de milhares 14" xfId="1479" xr:uid="{00000000-0005-0000-0000-0000CE180000}"/>
    <cellStyle name="Separador de milhares 14 2" xfId="1480" xr:uid="{00000000-0005-0000-0000-0000CF180000}"/>
    <cellStyle name="Separador de milhares 14 2 2" xfId="1481" xr:uid="{00000000-0005-0000-0000-0000D0180000}"/>
    <cellStyle name="Separador de milhares 14 2 2 2" xfId="4498" xr:uid="{00000000-0005-0000-0000-0000D1180000}"/>
    <cellStyle name="Separador de milhares 14 2 2 2 2" xfId="8144" xr:uid="{00000000-0005-0000-0000-0000D2180000}"/>
    <cellStyle name="Separador de milhares 14 2 2 3" xfId="3585" xr:uid="{00000000-0005-0000-0000-0000D3180000}"/>
    <cellStyle name="Separador de milhares 14 2 2 3 2" xfId="7653" xr:uid="{00000000-0005-0000-0000-0000D4180000}"/>
    <cellStyle name="Separador de milhares 14 2 2 4" xfId="6461" xr:uid="{00000000-0005-0000-0000-0000D5180000}"/>
    <cellStyle name="Separador de milhares 14 2 3" xfId="4497" xr:uid="{00000000-0005-0000-0000-0000D6180000}"/>
    <cellStyle name="Separador de milhares 14 2 3 2" xfId="8143" xr:uid="{00000000-0005-0000-0000-0000D7180000}"/>
    <cellStyle name="Separador de milhares 14 2 4" xfId="3584" xr:uid="{00000000-0005-0000-0000-0000D8180000}"/>
    <cellStyle name="Separador de milhares 14 2 4 2" xfId="7652" xr:uid="{00000000-0005-0000-0000-0000D9180000}"/>
    <cellStyle name="Separador de milhares 14 3" xfId="1482" xr:uid="{00000000-0005-0000-0000-0000DA180000}"/>
    <cellStyle name="Separador de milhares 14 3 2" xfId="4499" xr:uid="{00000000-0005-0000-0000-0000DB180000}"/>
    <cellStyle name="Separador de milhares 14 3 2 2" xfId="8145" xr:uid="{00000000-0005-0000-0000-0000DC180000}"/>
    <cellStyle name="Separador de milhares 14 3 3" xfId="3586" xr:uid="{00000000-0005-0000-0000-0000DD180000}"/>
    <cellStyle name="Separador de milhares 14 3 3 2" xfId="7654" xr:uid="{00000000-0005-0000-0000-0000DE180000}"/>
    <cellStyle name="Separador de milhares 14 3 4" xfId="6462" xr:uid="{00000000-0005-0000-0000-0000DF180000}"/>
    <cellStyle name="Separador de milhares 14 4" xfId="4074" xr:uid="{00000000-0005-0000-0000-0000E0180000}"/>
    <cellStyle name="Separador de milhares 14 4 2" xfId="8013" xr:uid="{00000000-0005-0000-0000-0000E1180000}"/>
    <cellStyle name="Separador de milhares 14 5" xfId="3145" xr:uid="{00000000-0005-0000-0000-0000E2180000}"/>
    <cellStyle name="Separador de milhares 14 5 2" xfId="7522" xr:uid="{00000000-0005-0000-0000-0000E3180000}"/>
    <cellStyle name="Separador de milhares 140" xfId="1483" xr:uid="{00000000-0005-0000-0000-0000E4180000}"/>
    <cellStyle name="Separador de milhares 140 2" xfId="1484" xr:uid="{00000000-0005-0000-0000-0000E5180000}"/>
    <cellStyle name="Separador de milhares 140 2 2" xfId="4501" xr:uid="{00000000-0005-0000-0000-0000E6180000}"/>
    <cellStyle name="Separador de milhares 140 2 2 2" xfId="8147" xr:uid="{00000000-0005-0000-0000-0000E7180000}"/>
    <cellStyle name="Separador de milhares 140 2 3" xfId="3588" xr:uid="{00000000-0005-0000-0000-0000E8180000}"/>
    <cellStyle name="Separador de milhares 140 2 3 2" xfId="7656" xr:uid="{00000000-0005-0000-0000-0000E9180000}"/>
    <cellStyle name="Separador de milhares 140 2 4" xfId="6463" xr:uid="{00000000-0005-0000-0000-0000EA180000}"/>
    <cellStyle name="Separador de milhares 140 3" xfId="4500" xr:uid="{00000000-0005-0000-0000-0000EB180000}"/>
    <cellStyle name="Separador de milhares 140 3 2" xfId="8146" xr:uid="{00000000-0005-0000-0000-0000EC180000}"/>
    <cellStyle name="Separador de milhares 140 4" xfId="3587" xr:uid="{00000000-0005-0000-0000-0000ED180000}"/>
    <cellStyle name="Separador de milhares 140 4 2" xfId="7655" xr:uid="{00000000-0005-0000-0000-0000EE180000}"/>
    <cellStyle name="Separador de milhares 141" xfId="1485" xr:uid="{00000000-0005-0000-0000-0000EF180000}"/>
    <cellStyle name="Separador de milhares 141 2" xfId="1486" xr:uid="{00000000-0005-0000-0000-0000F0180000}"/>
    <cellStyle name="Separador de milhares 141 2 2" xfId="4503" xr:uid="{00000000-0005-0000-0000-0000F1180000}"/>
    <cellStyle name="Separador de milhares 141 2 2 2" xfId="8149" xr:uid="{00000000-0005-0000-0000-0000F2180000}"/>
    <cellStyle name="Separador de milhares 141 2 3" xfId="3590" xr:uid="{00000000-0005-0000-0000-0000F3180000}"/>
    <cellStyle name="Separador de milhares 141 2 3 2" xfId="7658" xr:uid="{00000000-0005-0000-0000-0000F4180000}"/>
    <cellStyle name="Separador de milhares 141 2 4" xfId="6464" xr:uid="{00000000-0005-0000-0000-0000F5180000}"/>
    <cellStyle name="Separador de milhares 141 3" xfId="4502" xr:uid="{00000000-0005-0000-0000-0000F6180000}"/>
    <cellStyle name="Separador de milhares 141 3 2" xfId="8148" xr:uid="{00000000-0005-0000-0000-0000F7180000}"/>
    <cellStyle name="Separador de milhares 141 4" xfId="3589" xr:uid="{00000000-0005-0000-0000-0000F8180000}"/>
    <cellStyle name="Separador de milhares 141 4 2" xfId="7657" xr:uid="{00000000-0005-0000-0000-0000F9180000}"/>
    <cellStyle name="Separador de milhares 142" xfId="1487" xr:uid="{00000000-0005-0000-0000-0000FA180000}"/>
    <cellStyle name="Separador de milhares 142 2" xfId="1488" xr:uid="{00000000-0005-0000-0000-0000FB180000}"/>
    <cellStyle name="Separador de milhares 142 2 2" xfId="4505" xr:uid="{00000000-0005-0000-0000-0000FC180000}"/>
    <cellStyle name="Separador de milhares 142 2 2 2" xfId="8151" xr:uid="{00000000-0005-0000-0000-0000FD180000}"/>
    <cellStyle name="Separador de milhares 142 2 3" xfId="3592" xr:uid="{00000000-0005-0000-0000-0000FE180000}"/>
    <cellStyle name="Separador de milhares 142 2 3 2" xfId="7660" xr:uid="{00000000-0005-0000-0000-0000FF180000}"/>
    <cellStyle name="Separador de milhares 142 2 4" xfId="6465" xr:uid="{00000000-0005-0000-0000-000000190000}"/>
    <cellStyle name="Separador de milhares 142 3" xfId="4504" xr:uid="{00000000-0005-0000-0000-000001190000}"/>
    <cellStyle name="Separador de milhares 142 3 2" xfId="8150" xr:uid="{00000000-0005-0000-0000-000002190000}"/>
    <cellStyle name="Separador de milhares 142 4" xfId="3591" xr:uid="{00000000-0005-0000-0000-000003190000}"/>
    <cellStyle name="Separador de milhares 142 4 2" xfId="7659" xr:uid="{00000000-0005-0000-0000-000004190000}"/>
    <cellStyle name="Separador de milhares 143" xfId="1489" xr:uid="{00000000-0005-0000-0000-000005190000}"/>
    <cellStyle name="Separador de milhares 143 2" xfId="1490" xr:uid="{00000000-0005-0000-0000-000006190000}"/>
    <cellStyle name="Separador de milhares 143 2 2" xfId="4507" xr:uid="{00000000-0005-0000-0000-000007190000}"/>
    <cellStyle name="Separador de milhares 143 2 2 2" xfId="8153" xr:uid="{00000000-0005-0000-0000-000008190000}"/>
    <cellStyle name="Separador de milhares 143 2 3" xfId="3594" xr:uid="{00000000-0005-0000-0000-000009190000}"/>
    <cellStyle name="Separador de milhares 143 2 3 2" xfId="7662" xr:uid="{00000000-0005-0000-0000-00000A190000}"/>
    <cellStyle name="Separador de milhares 143 2 4" xfId="6466" xr:uid="{00000000-0005-0000-0000-00000B190000}"/>
    <cellStyle name="Separador de milhares 143 3" xfId="4506" xr:uid="{00000000-0005-0000-0000-00000C190000}"/>
    <cellStyle name="Separador de milhares 143 3 2" xfId="8152" xr:uid="{00000000-0005-0000-0000-00000D190000}"/>
    <cellStyle name="Separador de milhares 143 4" xfId="3593" xr:uid="{00000000-0005-0000-0000-00000E190000}"/>
    <cellStyle name="Separador de milhares 143 4 2" xfId="7661" xr:uid="{00000000-0005-0000-0000-00000F190000}"/>
    <cellStyle name="Separador de milhares 144" xfId="1491" xr:uid="{00000000-0005-0000-0000-000010190000}"/>
    <cellStyle name="Separador de milhares 144 2" xfId="1492" xr:uid="{00000000-0005-0000-0000-000011190000}"/>
    <cellStyle name="Separador de milhares 144 2 2" xfId="4509" xr:uid="{00000000-0005-0000-0000-000012190000}"/>
    <cellStyle name="Separador de milhares 144 2 2 2" xfId="8155" xr:uid="{00000000-0005-0000-0000-000013190000}"/>
    <cellStyle name="Separador de milhares 144 2 3" xfId="3596" xr:uid="{00000000-0005-0000-0000-000014190000}"/>
    <cellStyle name="Separador de milhares 144 2 3 2" xfId="7664" xr:uid="{00000000-0005-0000-0000-000015190000}"/>
    <cellStyle name="Separador de milhares 144 2 4" xfId="6467" xr:uid="{00000000-0005-0000-0000-000016190000}"/>
    <cellStyle name="Separador de milhares 144 3" xfId="4508" xr:uid="{00000000-0005-0000-0000-000017190000}"/>
    <cellStyle name="Separador de milhares 144 3 2" xfId="8154" xr:uid="{00000000-0005-0000-0000-000018190000}"/>
    <cellStyle name="Separador de milhares 144 4" xfId="3595" xr:uid="{00000000-0005-0000-0000-000019190000}"/>
    <cellStyle name="Separador de milhares 144 4 2" xfId="7663" xr:uid="{00000000-0005-0000-0000-00001A190000}"/>
    <cellStyle name="Separador de milhares 145" xfId="1493" xr:uid="{00000000-0005-0000-0000-00001B190000}"/>
    <cellStyle name="Separador de milhares 145 2" xfId="1494" xr:uid="{00000000-0005-0000-0000-00001C190000}"/>
    <cellStyle name="Separador de milhares 145 2 2" xfId="4511" xr:uid="{00000000-0005-0000-0000-00001D190000}"/>
    <cellStyle name="Separador de milhares 145 2 2 2" xfId="8157" xr:uid="{00000000-0005-0000-0000-00001E190000}"/>
    <cellStyle name="Separador de milhares 145 2 3" xfId="3598" xr:uid="{00000000-0005-0000-0000-00001F190000}"/>
    <cellStyle name="Separador de milhares 145 2 3 2" xfId="7666" xr:uid="{00000000-0005-0000-0000-000020190000}"/>
    <cellStyle name="Separador de milhares 145 2 4" xfId="6468" xr:uid="{00000000-0005-0000-0000-000021190000}"/>
    <cellStyle name="Separador de milhares 145 3" xfId="4510" xr:uid="{00000000-0005-0000-0000-000022190000}"/>
    <cellStyle name="Separador de milhares 145 3 2" xfId="8156" xr:uid="{00000000-0005-0000-0000-000023190000}"/>
    <cellStyle name="Separador de milhares 145 4" xfId="3597" xr:uid="{00000000-0005-0000-0000-000024190000}"/>
    <cellStyle name="Separador de milhares 145 4 2" xfId="7665" xr:uid="{00000000-0005-0000-0000-000025190000}"/>
    <cellStyle name="Separador de milhares 146" xfId="1495" xr:uid="{00000000-0005-0000-0000-000026190000}"/>
    <cellStyle name="Separador de milhares 146 2" xfId="1496" xr:uid="{00000000-0005-0000-0000-000027190000}"/>
    <cellStyle name="Separador de milhares 146 2 2" xfId="4513" xr:uid="{00000000-0005-0000-0000-000028190000}"/>
    <cellStyle name="Separador de milhares 146 2 2 2" xfId="8159" xr:uid="{00000000-0005-0000-0000-000029190000}"/>
    <cellStyle name="Separador de milhares 146 2 3" xfId="3600" xr:uid="{00000000-0005-0000-0000-00002A190000}"/>
    <cellStyle name="Separador de milhares 146 2 3 2" xfId="7668" xr:uid="{00000000-0005-0000-0000-00002B190000}"/>
    <cellStyle name="Separador de milhares 146 2 4" xfId="6469" xr:uid="{00000000-0005-0000-0000-00002C190000}"/>
    <cellStyle name="Separador de milhares 146 3" xfId="4512" xr:uid="{00000000-0005-0000-0000-00002D190000}"/>
    <cellStyle name="Separador de milhares 146 3 2" xfId="8158" xr:uid="{00000000-0005-0000-0000-00002E190000}"/>
    <cellStyle name="Separador de milhares 146 4" xfId="3599" xr:uid="{00000000-0005-0000-0000-00002F190000}"/>
    <cellStyle name="Separador de milhares 146 4 2" xfId="7667" xr:uid="{00000000-0005-0000-0000-000030190000}"/>
    <cellStyle name="Separador de milhares 147" xfId="1497" xr:uid="{00000000-0005-0000-0000-000031190000}"/>
    <cellStyle name="Separador de milhares 147 2" xfId="1498" xr:uid="{00000000-0005-0000-0000-000032190000}"/>
    <cellStyle name="Separador de milhares 147 2 2" xfId="4515" xr:uid="{00000000-0005-0000-0000-000033190000}"/>
    <cellStyle name="Separador de milhares 147 2 2 2" xfId="8161" xr:uid="{00000000-0005-0000-0000-000034190000}"/>
    <cellStyle name="Separador de milhares 147 2 3" xfId="3602" xr:uid="{00000000-0005-0000-0000-000035190000}"/>
    <cellStyle name="Separador de milhares 147 2 3 2" xfId="7670" xr:uid="{00000000-0005-0000-0000-000036190000}"/>
    <cellStyle name="Separador de milhares 147 2 4" xfId="6470" xr:uid="{00000000-0005-0000-0000-000037190000}"/>
    <cellStyle name="Separador de milhares 147 3" xfId="4514" xr:uid="{00000000-0005-0000-0000-000038190000}"/>
    <cellStyle name="Separador de milhares 147 3 2" xfId="8160" xr:uid="{00000000-0005-0000-0000-000039190000}"/>
    <cellStyle name="Separador de milhares 147 4" xfId="3601" xr:uid="{00000000-0005-0000-0000-00003A190000}"/>
    <cellStyle name="Separador de milhares 147 4 2" xfId="7669" xr:uid="{00000000-0005-0000-0000-00003B190000}"/>
    <cellStyle name="Separador de milhares 148" xfId="1499" xr:uid="{00000000-0005-0000-0000-00003C190000}"/>
    <cellStyle name="Separador de milhares 148 2" xfId="1500" xr:uid="{00000000-0005-0000-0000-00003D190000}"/>
    <cellStyle name="Separador de milhares 148 2 2" xfId="4517" xr:uid="{00000000-0005-0000-0000-00003E190000}"/>
    <cellStyle name="Separador de milhares 148 2 2 2" xfId="8163" xr:uid="{00000000-0005-0000-0000-00003F190000}"/>
    <cellStyle name="Separador de milhares 148 2 3" xfId="3604" xr:uid="{00000000-0005-0000-0000-000040190000}"/>
    <cellStyle name="Separador de milhares 148 2 3 2" xfId="7672" xr:uid="{00000000-0005-0000-0000-000041190000}"/>
    <cellStyle name="Separador de milhares 148 2 4" xfId="6471" xr:uid="{00000000-0005-0000-0000-000042190000}"/>
    <cellStyle name="Separador de milhares 148 3" xfId="4516" xr:uid="{00000000-0005-0000-0000-000043190000}"/>
    <cellStyle name="Separador de milhares 148 3 2" xfId="8162" xr:uid="{00000000-0005-0000-0000-000044190000}"/>
    <cellStyle name="Separador de milhares 148 4" xfId="3603" xr:uid="{00000000-0005-0000-0000-000045190000}"/>
    <cellStyle name="Separador de milhares 148 4 2" xfId="7671" xr:uid="{00000000-0005-0000-0000-000046190000}"/>
    <cellStyle name="Separador de milhares 149" xfId="1501" xr:uid="{00000000-0005-0000-0000-000047190000}"/>
    <cellStyle name="Separador de milhares 149 2" xfId="1502" xr:uid="{00000000-0005-0000-0000-000048190000}"/>
    <cellStyle name="Separador de milhares 149 2 2" xfId="4519" xr:uid="{00000000-0005-0000-0000-000049190000}"/>
    <cellStyle name="Separador de milhares 149 2 2 2" xfId="8165" xr:uid="{00000000-0005-0000-0000-00004A190000}"/>
    <cellStyle name="Separador de milhares 149 2 3" xfId="3606" xr:uid="{00000000-0005-0000-0000-00004B190000}"/>
    <cellStyle name="Separador de milhares 149 2 3 2" xfId="7674" xr:uid="{00000000-0005-0000-0000-00004C190000}"/>
    <cellStyle name="Separador de milhares 149 2 4" xfId="6472" xr:uid="{00000000-0005-0000-0000-00004D190000}"/>
    <cellStyle name="Separador de milhares 149 3" xfId="4518" xr:uid="{00000000-0005-0000-0000-00004E190000}"/>
    <cellStyle name="Separador de milhares 149 3 2" xfId="8164" xr:uid="{00000000-0005-0000-0000-00004F190000}"/>
    <cellStyle name="Separador de milhares 149 4" xfId="3605" xr:uid="{00000000-0005-0000-0000-000050190000}"/>
    <cellStyle name="Separador de milhares 149 4 2" xfId="7673" xr:uid="{00000000-0005-0000-0000-000051190000}"/>
    <cellStyle name="Separador de milhares 15" xfId="1503" xr:uid="{00000000-0005-0000-0000-000052190000}"/>
    <cellStyle name="Separador de milhares 15 2" xfId="1504" xr:uid="{00000000-0005-0000-0000-000053190000}"/>
    <cellStyle name="Separador de milhares 15 2 2" xfId="1505" xr:uid="{00000000-0005-0000-0000-000054190000}"/>
    <cellStyle name="Separador de milhares 15 2 2 2" xfId="4522" xr:uid="{00000000-0005-0000-0000-000055190000}"/>
    <cellStyle name="Separador de milhares 15 2 2 2 2" xfId="8168" xr:uid="{00000000-0005-0000-0000-000056190000}"/>
    <cellStyle name="Separador de milhares 15 2 2 3" xfId="3609" xr:uid="{00000000-0005-0000-0000-000057190000}"/>
    <cellStyle name="Separador de milhares 15 2 2 3 2" xfId="7677" xr:uid="{00000000-0005-0000-0000-000058190000}"/>
    <cellStyle name="Separador de milhares 15 2 2 4" xfId="6473" xr:uid="{00000000-0005-0000-0000-000059190000}"/>
    <cellStyle name="Separador de milhares 15 2 3" xfId="4521" xr:uid="{00000000-0005-0000-0000-00005A190000}"/>
    <cellStyle name="Separador de milhares 15 2 3 2" xfId="8167" xr:uid="{00000000-0005-0000-0000-00005B190000}"/>
    <cellStyle name="Separador de milhares 15 2 4" xfId="3608" xr:uid="{00000000-0005-0000-0000-00005C190000}"/>
    <cellStyle name="Separador de milhares 15 2 4 2" xfId="7676" xr:uid="{00000000-0005-0000-0000-00005D190000}"/>
    <cellStyle name="Separador de milhares 15 3" xfId="1506" xr:uid="{00000000-0005-0000-0000-00005E190000}"/>
    <cellStyle name="Separador de milhares 15 3 2" xfId="4523" xr:uid="{00000000-0005-0000-0000-00005F190000}"/>
    <cellStyle name="Separador de milhares 15 3 2 2" xfId="8169" xr:uid="{00000000-0005-0000-0000-000060190000}"/>
    <cellStyle name="Separador de milhares 15 3 3" xfId="3610" xr:uid="{00000000-0005-0000-0000-000061190000}"/>
    <cellStyle name="Separador de milhares 15 3 3 2" xfId="7678" xr:uid="{00000000-0005-0000-0000-000062190000}"/>
    <cellStyle name="Separador de milhares 15 3 4" xfId="6474" xr:uid="{00000000-0005-0000-0000-000063190000}"/>
    <cellStyle name="Separador de milhares 15 4" xfId="4520" xr:uid="{00000000-0005-0000-0000-000064190000}"/>
    <cellStyle name="Separador de milhares 15 4 2" xfId="8166" xr:uid="{00000000-0005-0000-0000-000065190000}"/>
    <cellStyle name="Separador de milhares 15 5" xfId="3607" xr:uid="{00000000-0005-0000-0000-000066190000}"/>
    <cellStyle name="Separador de milhares 15 5 2" xfId="7675" xr:uid="{00000000-0005-0000-0000-000067190000}"/>
    <cellStyle name="Separador de milhares 150" xfId="1507" xr:uid="{00000000-0005-0000-0000-000068190000}"/>
    <cellStyle name="Separador de milhares 150 2" xfId="1508" xr:uid="{00000000-0005-0000-0000-000069190000}"/>
    <cellStyle name="Separador de milhares 150 2 2" xfId="4525" xr:uid="{00000000-0005-0000-0000-00006A190000}"/>
    <cellStyle name="Separador de milhares 150 2 2 2" xfId="8171" xr:uid="{00000000-0005-0000-0000-00006B190000}"/>
    <cellStyle name="Separador de milhares 150 2 3" xfId="3612" xr:uid="{00000000-0005-0000-0000-00006C190000}"/>
    <cellStyle name="Separador de milhares 150 2 3 2" xfId="7680" xr:uid="{00000000-0005-0000-0000-00006D190000}"/>
    <cellStyle name="Separador de milhares 150 2 4" xfId="6475" xr:uid="{00000000-0005-0000-0000-00006E190000}"/>
    <cellStyle name="Separador de milhares 150 3" xfId="4524" xr:uid="{00000000-0005-0000-0000-00006F190000}"/>
    <cellStyle name="Separador de milhares 150 3 2" xfId="8170" xr:uid="{00000000-0005-0000-0000-000070190000}"/>
    <cellStyle name="Separador de milhares 150 4" xfId="3611" xr:uid="{00000000-0005-0000-0000-000071190000}"/>
    <cellStyle name="Separador de milhares 150 4 2" xfId="7679" xr:uid="{00000000-0005-0000-0000-000072190000}"/>
    <cellStyle name="Separador de milhares 151" xfId="1509" xr:uid="{00000000-0005-0000-0000-000073190000}"/>
    <cellStyle name="Separador de milhares 151 2" xfId="1510" xr:uid="{00000000-0005-0000-0000-000074190000}"/>
    <cellStyle name="Separador de milhares 151 2 2" xfId="4527" xr:uid="{00000000-0005-0000-0000-000075190000}"/>
    <cellStyle name="Separador de milhares 151 2 2 2" xfId="8173" xr:uid="{00000000-0005-0000-0000-000076190000}"/>
    <cellStyle name="Separador de milhares 151 2 3" xfId="3614" xr:uid="{00000000-0005-0000-0000-000077190000}"/>
    <cellStyle name="Separador de milhares 151 2 3 2" xfId="7682" xr:uid="{00000000-0005-0000-0000-000078190000}"/>
    <cellStyle name="Separador de milhares 151 2 4" xfId="6476" xr:uid="{00000000-0005-0000-0000-000079190000}"/>
    <cellStyle name="Separador de milhares 151 3" xfId="4526" xr:uid="{00000000-0005-0000-0000-00007A190000}"/>
    <cellStyle name="Separador de milhares 151 3 2" xfId="8172" xr:uid="{00000000-0005-0000-0000-00007B190000}"/>
    <cellStyle name="Separador de milhares 151 4" xfId="3613" xr:uid="{00000000-0005-0000-0000-00007C190000}"/>
    <cellStyle name="Separador de milhares 151 4 2" xfId="7681" xr:uid="{00000000-0005-0000-0000-00007D190000}"/>
    <cellStyle name="Separador de milhares 152" xfId="1511" xr:uid="{00000000-0005-0000-0000-00007E190000}"/>
    <cellStyle name="Separador de milhares 152 2" xfId="1512" xr:uid="{00000000-0005-0000-0000-00007F190000}"/>
    <cellStyle name="Separador de milhares 152 2 2" xfId="4529" xr:uid="{00000000-0005-0000-0000-000080190000}"/>
    <cellStyle name="Separador de milhares 152 2 2 2" xfId="8175" xr:uid="{00000000-0005-0000-0000-000081190000}"/>
    <cellStyle name="Separador de milhares 152 2 3" xfId="3616" xr:uid="{00000000-0005-0000-0000-000082190000}"/>
    <cellStyle name="Separador de milhares 152 2 3 2" xfId="7684" xr:uid="{00000000-0005-0000-0000-000083190000}"/>
    <cellStyle name="Separador de milhares 152 2 4" xfId="6477" xr:uid="{00000000-0005-0000-0000-000084190000}"/>
    <cellStyle name="Separador de milhares 152 3" xfId="4528" xr:uid="{00000000-0005-0000-0000-000085190000}"/>
    <cellStyle name="Separador de milhares 152 3 2" xfId="8174" xr:uid="{00000000-0005-0000-0000-000086190000}"/>
    <cellStyle name="Separador de milhares 152 4" xfId="3615" xr:uid="{00000000-0005-0000-0000-000087190000}"/>
    <cellStyle name="Separador de milhares 152 4 2" xfId="7683" xr:uid="{00000000-0005-0000-0000-000088190000}"/>
    <cellStyle name="Separador de milhares 153" xfId="1513" xr:uid="{00000000-0005-0000-0000-000089190000}"/>
    <cellStyle name="Separador de milhares 153 2" xfId="1514" xr:uid="{00000000-0005-0000-0000-00008A190000}"/>
    <cellStyle name="Separador de milhares 153 2 2" xfId="4531" xr:uid="{00000000-0005-0000-0000-00008B190000}"/>
    <cellStyle name="Separador de milhares 153 2 2 2" xfId="8177" xr:uid="{00000000-0005-0000-0000-00008C190000}"/>
    <cellStyle name="Separador de milhares 153 2 3" xfId="3618" xr:uid="{00000000-0005-0000-0000-00008D190000}"/>
    <cellStyle name="Separador de milhares 153 2 3 2" xfId="7686" xr:uid="{00000000-0005-0000-0000-00008E190000}"/>
    <cellStyle name="Separador de milhares 153 2 4" xfId="6478" xr:uid="{00000000-0005-0000-0000-00008F190000}"/>
    <cellStyle name="Separador de milhares 153 3" xfId="4530" xr:uid="{00000000-0005-0000-0000-000090190000}"/>
    <cellStyle name="Separador de milhares 153 3 2" xfId="8176" xr:uid="{00000000-0005-0000-0000-000091190000}"/>
    <cellStyle name="Separador de milhares 153 4" xfId="3617" xr:uid="{00000000-0005-0000-0000-000092190000}"/>
    <cellStyle name="Separador de milhares 153 4 2" xfId="7685" xr:uid="{00000000-0005-0000-0000-000093190000}"/>
    <cellStyle name="Separador de milhares 154" xfId="1515" xr:uid="{00000000-0005-0000-0000-000094190000}"/>
    <cellStyle name="Separador de milhares 154 2" xfId="1516" xr:uid="{00000000-0005-0000-0000-000095190000}"/>
    <cellStyle name="Separador de milhares 154 2 2" xfId="4533" xr:uid="{00000000-0005-0000-0000-000096190000}"/>
    <cellStyle name="Separador de milhares 154 2 2 2" xfId="8179" xr:uid="{00000000-0005-0000-0000-000097190000}"/>
    <cellStyle name="Separador de milhares 154 2 3" xfId="3620" xr:uid="{00000000-0005-0000-0000-000098190000}"/>
    <cellStyle name="Separador de milhares 154 2 3 2" xfId="7688" xr:uid="{00000000-0005-0000-0000-000099190000}"/>
    <cellStyle name="Separador de milhares 154 2 4" xfId="6479" xr:uid="{00000000-0005-0000-0000-00009A190000}"/>
    <cellStyle name="Separador de milhares 154 3" xfId="4532" xr:uid="{00000000-0005-0000-0000-00009B190000}"/>
    <cellStyle name="Separador de milhares 154 3 2" xfId="8178" xr:uid="{00000000-0005-0000-0000-00009C190000}"/>
    <cellStyle name="Separador de milhares 154 4" xfId="3619" xr:uid="{00000000-0005-0000-0000-00009D190000}"/>
    <cellStyle name="Separador de milhares 154 4 2" xfId="7687" xr:uid="{00000000-0005-0000-0000-00009E190000}"/>
    <cellStyle name="Separador de milhares 155" xfId="1517" xr:uid="{00000000-0005-0000-0000-00009F190000}"/>
    <cellStyle name="Separador de milhares 155 2" xfId="1518" xr:uid="{00000000-0005-0000-0000-0000A0190000}"/>
    <cellStyle name="Separador de milhares 155 2 2" xfId="4535" xr:uid="{00000000-0005-0000-0000-0000A1190000}"/>
    <cellStyle name="Separador de milhares 155 2 2 2" xfId="8181" xr:uid="{00000000-0005-0000-0000-0000A2190000}"/>
    <cellStyle name="Separador de milhares 155 2 3" xfId="3622" xr:uid="{00000000-0005-0000-0000-0000A3190000}"/>
    <cellStyle name="Separador de milhares 155 2 3 2" xfId="7690" xr:uid="{00000000-0005-0000-0000-0000A4190000}"/>
    <cellStyle name="Separador de milhares 155 2 4" xfId="6480" xr:uid="{00000000-0005-0000-0000-0000A5190000}"/>
    <cellStyle name="Separador de milhares 155 3" xfId="4534" xr:uid="{00000000-0005-0000-0000-0000A6190000}"/>
    <cellStyle name="Separador de milhares 155 3 2" xfId="8180" xr:uid="{00000000-0005-0000-0000-0000A7190000}"/>
    <cellStyle name="Separador de milhares 155 4" xfId="3621" xr:uid="{00000000-0005-0000-0000-0000A8190000}"/>
    <cellStyle name="Separador de milhares 155 4 2" xfId="7689" xr:uid="{00000000-0005-0000-0000-0000A9190000}"/>
    <cellStyle name="Separador de milhares 156" xfId="1519" xr:uid="{00000000-0005-0000-0000-0000AA190000}"/>
    <cellStyle name="Separador de milhares 156 2" xfId="1520" xr:uid="{00000000-0005-0000-0000-0000AB190000}"/>
    <cellStyle name="Separador de milhares 156 2 2" xfId="4537" xr:uid="{00000000-0005-0000-0000-0000AC190000}"/>
    <cellStyle name="Separador de milhares 156 2 2 2" xfId="8183" xr:uid="{00000000-0005-0000-0000-0000AD190000}"/>
    <cellStyle name="Separador de milhares 156 2 3" xfId="3624" xr:uid="{00000000-0005-0000-0000-0000AE190000}"/>
    <cellStyle name="Separador de milhares 156 2 3 2" xfId="7692" xr:uid="{00000000-0005-0000-0000-0000AF190000}"/>
    <cellStyle name="Separador de milhares 156 2 4" xfId="6481" xr:uid="{00000000-0005-0000-0000-0000B0190000}"/>
    <cellStyle name="Separador de milhares 156 3" xfId="4536" xr:uid="{00000000-0005-0000-0000-0000B1190000}"/>
    <cellStyle name="Separador de milhares 156 3 2" xfId="8182" xr:uid="{00000000-0005-0000-0000-0000B2190000}"/>
    <cellStyle name="Separador de milhares 156 4" xfId="3623" xr:uid="{00000000-0005-0000-0000-0000B3190000}"/>
    <cellStyle name="Separador de milhares 156 4 2" xfId="7691" xr:uid="{00000000-0005-0000-0000-0000B4190000}"/>
    <cellStyle name="Separador de milhares 157" xfId="1521" xr:uid="{00000000-0005-0000-0000-0000B5190000}"/>
    <cellStyle name="Separador de milhares 157 2" xfId="1522" xr:uid="{00000000-0005-0000-0000-0000B6190000}"/>
    <cellStyle name="Separador de milhares 157 2 2" xfId="4539" xr:uid="{00000000-0005-0000-0000-0000B7190000}"/>
    <cellStyle name="Separador de milhares 157 2 2 2" xfId="8185" xr:uid="{00000000-0005-0000-0000-0000B8190000}"/>
    <cellStyle name="Separador de milhares 157 2 3" xfId="3626" xr:uid="{00000000-0005-0000-0000-0000B9190000}"/>
    <cellStyle name="Separador de milhares 157 2 3 2" xfId="7694" xr:uid="{00000000-0005-0000-0000-0000BA190000}"/>
    <cellStyle name="Separador de milhares 157 2 4" xfId="6482" xr:uid="{00000000-0005-0000-0000-0000BB190000}"/>
    <cellStyle name="Separador de milhares 157 3" xfId="4538" xr:uid="{00000000-0005-0000-0000-0000BC190000}"/>
    <cellStyle name="Separador de milhares 157 3 2" xfId="8184" xr:uid="{00000000-0005-0000-0000-0000BD190000}"/>
    <cellStyle name="Separador de milhares 157 4" xfId="3625" xr:uid="{00000000-0005-0000-0000-0000BE190000}"/>
    <cellStyle name="Separador de milhares 157 4 2" xfId="7693" xr:uid="{00000000-0005-0000-0000-0000BF190000}"/>
    <cellStyle name="Separador de milhares 158" xfId="1523" xr:uid="{00000000-0005-0000-0000-0000C0190000}"/>
    <cellStyle name="Separador de milhares 158 2" xfId="1524" xr:uid="{00000000-0005-0000-0000-0000C1190000}"/>
    <cellStyle name="Separador de milhares 158 2 2" xfId="4541" xr:uid="{00000000-0005-0000-0000-0000C2190000}"/>
    <cellStyle name="Separador de milhares 158 2 2 2" xfId="8187" xr:uid="{00000000-0005-0000-0000-0000C3190000}"/>
    <cellStyle name="Separador de milhares 158 2 3" xfId="3628" xr:uid="{00000000-0005-0000-0000-0000C4190000}"/>
    <cellStyle name="Separador de milhares 158 2 3 2" xfId="7696" xr:uid="{00000000-0005-0000-0000-0000C5190000}"/>
    <cellStyle name="Separador de milhares 158 2 4" xfId="6483" xr:uid="{00000000-0005-0000-0000-0000C6190000}"/>
    <cellStyle name="Separador de milhares 158 3" xfId="4540" xr:uid="{00000000-0005-0000-0000-0000C7190000}"/>
    <cellStyle name="Separador de milhares 158 3 2" xfId="8186" xr:uid="{00000000-0005-0000-0000-0000C8190000}"/>
    <cellStyle name="Separador de milhares 158 4" xfId="3627" xr:uid="{00000000-0005-0000-0000-0000C9190000}"/>
    <cellStyle name="Separador de milhares 158 4 2" xfId="7695" xr:uid="{00000000-0005-0000-0000-0000CA190000}"/>
    <cellStyle name="Separador de milhares 159" xfId="1525" xr:uid="{00000000-0005-0000-0000-0000CB190000}"/>
    <cellStyle name="Separador de milhares 159 2" xfId="1526" xr:uid="{00000000-0005-0000-0000-0000CC190000}"/>
    <cellStyle name="Separador de milhares 159 2 2" xfId="4543" xr:uid="{00000000-0005-0000-0000-0000CD190000}"/>
    <cellStyle name="Separador de milhares 159 2 2 2" xfId="8189" xr:uid="{00000000-0005-0000-0000-0000CE190000}"/>
    <cellStyle name="Separador de milhares 159 2 3" xfId="3630" xr:uid="{00000000-0005-0000-0000-0000CF190000}"/>
    <cellStyle name="Separador de milhares 159 2 3 2" xfId="7698" xr:uid="{00000000-0005-0000-0000-0000D0190000}"/>
    <cellStyle name="Separador de milhares 159 2 4" xfId="6484" xr:uid="{00000000-0005-0000-0000-0000D1190000}"/>
    <cellStyle name="Separador de milhares 159 3" xfId="4542" xr:uid="{00000000-0005-0000-0000-0000D2190000}"/>
    <cellStyle name="Separador de milhares 159 3 2" xfId="8188" xr:uid="{00000000-0005-0000-0000-0000D3190000}"/>
    <cellStyle name="Separador de milhares 159 4" xfId="3629" xr:uid="{00000000-0005-0000-0000-0000D4190000}"/>
    <cellStyle name="Separador de milhares 159 4 2" xfId="7697" xr:uid="{00000000-0005-0000-0000-0000D5190000}"/>
    <cellStyle name="Separador de milhares 16" xfId="1527" xr:uid="{00000000-0005-0000-0000-0000D6190000}"/>
    <cellStyle name="Separador de milhares 16 2" xfId="1528" xr:uid="{00000000-0005-0000-0000-0000D7190000}"/>
    <cellStyle name="Separador de milhares 16 2 2" xfId="1529" xr:uid="{00000000-0005-0000-0000-0000D8190000}"/>
    <cellStyle name="Separador de milhares 16 2 2 2" xfId="4546" xr:uid="{00000000-0005-0000-0000-0000D9190000}"/>
    <cellStyle name="Separador de milhares 16 2 2 2 2" xfId="8192" xr:uid="{00000000-0005-0000-0000-0000DA190000}"/>
    <cellStyle name="Separador de milhares 16 2 2 3" xfId="3633" xr:uid="{00000000-0005-0000-0000-0000DB190000}"/>
    <cellStyle name="Separador de milhares 16 2 2 3 2" xfId="7701" xr:uid="{00000000-0005-0000-0000-0000DC190000}"/>
    <cellStyle name="Separador de milhares 16 2 2 4" xfId="6485" xr:uid="{00000000-0005-0000-0000-0000DD190000}"/>
    <cellStyle name="Separador de milhares 16 2 3" xfId="4545" xr:uid="{00000000-0005-0000-0000-0000DE190000}"/>
    <cellStyle name="Separador de milhares 16 2 3 2" xfId="8191" xr:uid="{00000000-0005-0000-0000-0000DF190000}"/>
    <cellStyle name="Separador de milhares 16 2 4" xfId="3632" xr:uid="{00000000-0005-0000-0000-0000E0190000}"/>
    <cellStyle name="Separador de milhares 16 2 4 2" xfId="7700" xr:uid="{00000000-0005-0000-0000-0000E1190000}"/>
    <cellStyle name="Separador de milhares 16 3" xfId="1530" xr:uid="{00000000-0005-0000-0000-0000E2190000}"/>
    <cellStyle name="Separador de milhares 16 3 2" xfId="4547" xr:uid="{00000000-0005-0000-0000-0000E3190000}"/>
    <cellStyle name="Separador de milhares 16 3 2 2" xfId="8193" xr:uid="{00000000-0005-0000-0000-0000E4190000}"/>
    <cellStyle name="Separador de milhares 16 3 3" xfId="3634" xr:uid="{00000000-0005-0000-0000-0000E5190000}"/>
    <cellStyle name="Separador de milhares 16 3 3 2" xfId="7702" xr:uid="{00000000-0005-0000-0000-0000E6190000}"/>
    <cellStyle name="Separador de milhares 16 3 4" xfId="6486" xr:uid="{00000000-0005-0000-0000-0000E7190000}"/>
    <cellStyle name="Separador de milhares 16 4" xfId="4544" xr:uid="{00000000-0005-0000-0000-0000E8190000}"/>
    <cellStyle name="Separador de milhares 16 4 2" xfId="8190" xr:uid="{00000000-0005-0000-0000-0000E9190000}"/>
    <cellStyle name="Separador de milhares 16 5" xfId="3631" xr:uid="{00000000-0005-0000-0000-0000EA190000}"/>
    <cellStyle name="Separador de milhares 16 5 2" xfId="7699" xr:uid="{00000000-0005-0000-0000-0000EB190000}"/>
    <cellStyle name="Separador de milhares 160" xfId="1531" xr:uid="{00000000-0005-0000-0000-0000EC190000}"/>
    <cellStyle name="Separador de milhares 160 2" xfId="1532" xr:uid="{00000000-0005-0000-0000-0000ED190000}"/>
    <cellStyle name="Separador de milhares 160 2 2" xfId="4549" xr:uid="{00000000-0005-0000-0000-0000EE190000}"/>
    <cellStyle name="Separador de milhares 160 2 2 2" xfId="8195" xr:uid="{00000000-0005-0000-0000-0000EF190000}"/>
    <cellStyle name="Separador de milhares 160 2 3" xfId="3636" xr:uid="{00000000-0005-0000-0000-0000F0190000}"/>
    <cellStyle name="Separador de milhares 160 2 3 2" xfId="7704" xr:uid="{00000000-0005-0000-0000-0000F1190000}"/>
    <cellStyle name="Separador de milhares 160 2 4" xfId="6487" xr:uid="{00000000-0005-0000-0000-0000F2190000}"/>
    <cellStyle name="Separador de milhares 160 3" xfId="4548" xr:uid="{00000000-0005-0000-0000-0000F3190000}"/>
    <cellStyle name="Separador de milhares 160 3 2" xfId="8194" xr:uid="{00000000-0005-0000-0000-0000F4190000}"/>
    <cellStyle name="Separador de milhares 160 4" xfId="3635" xr:uid="{00000000-0005-0000-0000-0000F5190000}"/>
    <cellStyle name="Separador de milhares 160 4 2" xfId="7703" xr:uid="{00000000-0005-0000-0000-0000F6190000}"/>
    <cellStyle name="Separador de milhares 161" xfId="1533" xr:uid="{00000000-0005-0000-0000-0000F7190000}"/>
    <cellStyle name="Separador de milhares 161 2" xfId="1534" xr:uid="{00000000-0005-0000-0000-0000F8190000}"/>
    <cellStyle name="Separador de milhares 161 2 2" xfId="4551" xr:uid="{00000000-0005-0000-0000-0000F9190000}"/>
    <cellStyle name="Separador de milhares 161 2 2 2" xfId="8197" xr:uid="{00000000-0005-0000-0000-0000FA190000}"/>
    <cellStyle name="Separador de milhares 161 2 3" xfId="3638" xr:uid="{00000000-0005-0000-0000-0000FB190000}"/>
    <cellStyle name="Separador de milhares 161 2 3 2" xfId="7706" xr:uid="{00000000-0005-0000-0000-0000FC190000}"/>
    <cellStyle name="Separador de milhares 161 2 4" xfId="6488" xr:uid="{00000000-0005-0000-0000-0000FD190000}"/>
    <cellStyle name="Separador de milhares 161 3" xfId="4550" xr:uid="{00000000-0005-0000-0000-0000FE190000}"/>
    <cellStyle name="Separador de milhares 161 3 2" xfId="8196" xr:uid="{00000000-0005-0000-0000-0000FF190000}"/>
    <cellStyle name="Separador de milhares 161 4" xfId="3637" xr:uid="{00000000-0005-0000-0000-0000001A0000}"/>
    <cellStyle name="Separador de milhares 161 4 2" xfId="7705" xr:uid="{00000000-0005-0000-0000-0000011A0000}"/>
    <cellStyle name="Separador de milhares 162" xfId="1535" xr:uid="{00000000-0005-0000-0000-0000021A0000}"/>
    <cellStyle name="Separador de milhares 162 2" xfId="1536" xr:uid="{00000000-0005-0000-0000-0000031A0000}"/>
    <cellStyle name="Separador de milhares 162 2 2" xfId="4553" xr:uid="{00000000-0005-0000-0000-0000041A0000}"/>
    <cellStyle name="Separador de milhares 162 2 2 2" xfId="8199" xr:uid="{00000000-0005-0000-0000-0000051A0000}"/>
    <cellStyle name="Separador de milhares 162 2 3" xfId="3640" xr:uid="{00000000-0005-0000-0000-0000061A0000}"/>
    <cellStyle name="Separador de milhares 162 2 3 2" xfId="7708" xr:uid="{00000000-0005-0000-0000-0000071A0000}"/>
    <cellStyle name="Separador de milhares 162 2 4" xfId="6489" xr:uid="{00000000-0005-0000-0000-0000081A0000}"/>
    <cellStyle name="Separador de milhares 162 3" xfId="4552" xr:uid="{00000000-0005-0000-0000-0000091A0000}"/>
    <cellStyle name="Separador de milhares 162 3 2" xfId="8198" xr:uid="{00000000-0005-0000-0000-00000A1A0000}"/>
    <cellStyle name="Separador de milhares 162 4" xfId="3639" xr:uid="{00000000-0005-0000-0000-00000B1A0000}"/>
    <cellStyle name="Separador de milhares 162 4 2" xfId="7707" xr:uid="{00000000-0005-0000-0000-00000C1A0000}"/>
    <cellStyle name="Separador de milhares 163" xfId="1537" xr:uid="{00000000-0005-0000-0000-00000D1A0000}"/>
    <cellStyle name="Separador de milhares 163 2" xfId="1538" xr:uid="{00000000-0005-0000-0000-00000E1A0000}"/>
    <cellStyle name="Separador de milhares 163 2 2" xfId="4555" xr:uid="{00000000-0005-0000-0000-00000F1A0000}"/>
    <cellStyle name="Separador de milhares 163 2 2 2" xfId="8201" xr:uid="{00000000-0005-0000-0000-0000101A0000}"/>
    <cellStyle name="Separador de milhares 163 2 3" xfId="3642" xr:uid="{00000000-0005-0000-0000-0000111A0000}"/>
    <cellStyle name="Separador de milhares 163 2 3 2" xfId="7710" xr:uid="{00000000-0005-0000-0000-0000121A0000}"/>
    <cellStyle name="Separador de milhares 163 2 4" xfId="6490" xr:uid="{00000000-0005-0000-0000-0000131A0000}"/>
    <cellStyle name="Separador de milhares 163 3" xfId="4554" xr:uid="{00000000-0005-0000-0000-0000141A0000}"/>
    <cellStyle name="Separador de milhares 163 3 2" xfId="8200" xr:uid="{00000000-0005-0000-0000-0000151A0000}"/>
    <cellStyle name="Separador de milhares 163 4" xfId="3641" xr:uid="{00000000-0005-0000-0000-0000161A0000}"/>
    <cellStyle name="Separador de milhares 163 4 2" xfId="7709" xr:uid="{00000000-0005-0000-0000-0000171A0000}"/>
    <cellStyle name="Separador de milhares 164" xfId="1539" xr:uid="{00000000-0005-0000-0000-0000181A0000}"/>
    <cellStyle name="Separador de milhares 164 2" xfId="1540" xr:uid="{00000000-0005-0000-0000-0000191A0000}"/>
    <cellStyle name="Separador de milhares 164 2 2" xfId="4557" xr:uid="{00000000-0005-0000-0000-00001A1A0000}"/>
    <cellStyle name="Separador de milhares 164 2 2 2" xfId="8203" xr:uid="{00000000-0005-0000-0000-00001B1A0000}"/>
    <cellStyle name="Separador de milhares 164 2 3" xfId="3644" xr:uid="{00000000-0005-0000-0000-00001C1A0000}"/>
    <cellStyle name="Separador de milhares 164 2 3 2" xfId="7712" xr:uid="{00000000-0005-0000-0000-00001D1A0000}"/>
    <cellStyle name="Separador de milhares 164 2 4" xfId="6491" xr:uid="{00000000-0005-0000-0000-00001E1A0000}"/>
    <cellStyle name="Separador de milhares 164 3" xfId="4556" xr:uid="{00000000-0005-0000-0000-00001F1A0000}"/>
    <cellStyle name="Separador de milhares 164 3 2" xfId="8202" xr:uid="{00000000-0005-0000-0000-0000201A0000}"/>
    <cellStyle name="Separador de milhares 164 4" xfId="3643" xr:uid="{00000000-0005-0000-0000-0000211A0000}"/>
    <cellStyle name="Separador de milhares 164 4 2" xfId="7711" xr:uid="{00000000-0005-0000-0000-0000221A0000}"/>
    <cellStyle name="Separador de milhares 165" xfId="1541" xr:uid="{00000000-0005-0000-0000-0000231A0000}"/>
    <cellStyle name="Separador de milhares 165 2" xfId="1542" xr:uid="{00000000-0005-0000-0000-0000241A0000}"/>
    <cellStyle name="Separador de milhares 165 2 2" xfId="4559" xr:uid="{00000000-0005-0000-0000-0000251A0000}"/>
    <cellStyle name="Separador de milhares 165 2 2 2" xfId="8205" xr:uid="{00000000-0005-0000-0000-0000261A0000}"/>
    <cellStyle name="Separador de milhares 165 2 3" xfId="3646" xr:uid="{00000000-0005-0000-0000-0000271A0000}"/>
    <cellStyle name="Separador de milhares 165 2 3 2" xfId="7714" xr:uid="{00000000-0005-0000-0000-0000281A0000}"/>
    <cellStyle name="Separador de milhares 165 2 4" xfId="6492" xr:uid="{00000000-0005-0000-0000-0000291A0000}"/>
    <cellStyle name="Separador de milhares 165 3" xfId="4558" xr:uid="{00000000-0005-0000-0000-00002A1A0000}"/>
    <cellStyle name="Separador de milhares 165 3 2" xfId="8204" xr:uid="{00000000-0005-0000-0000-00002B1A0000}"/>
    <cellStyle name="Separador de milhares 165 4" xfId="3645" xr:uid="{00000000-0005-0000-0000-00002C1A0000}"/>
    <cellStyle name="Separador de milhares 165 4 2" xfId="7713" xr:uid="{00000000-0005-0000-0000-00002D1A0000}"/>
    <cellStyle name="Separador de milhares 166" xfId="1543" xr:uid="{00000000-0005-0000-0000-00002E1A0000}"/>
    <cellStyle name="Separador de milhares 166 2" xfId="1544" xr:uid="{00000000-0005-0000-0000-00002F1A0000}"/>
    <cellStyle name="Separador de milhares 166 2 2" xfId="4561" xr:uid="{00000000-0005-0000-0000-0000301A0000}"/>
    <cellStyle name="Separador de milhares 166 2 2 2" xfId="8207" xr:uid="{00000000-0005-0000-0000-0000311A0000}"/>
    <cellStyle name="Separador de milhares 166 2 3" xfId="3648" xr:uid="{00000000-0005-0000-0000-0000321A0000}"/>
    <cellStyle name="Separador de milhares 166 2 3 2" xfId="7716" xr:uid="{00000000-0005-0000-0000-0000331A0000}"/>
    <cellStyle name="Separador de milhares 166 2 4" xfId="6493" xr:uid="{00000000-0005-0000-0000-0000341A0000}"/>
    <cellStyle name="Separador de milhares 166 3" xfId="4560" xr:uid="{00000000-0005-0000-0000-0000351A0000}"/>
    <cellStyle name="Separador de milhares 166 3 2" xfId="8206" xr:uid="{00000000-0005-0000-0000-0000361A0000}"/>
    <cellStyle name="Separador de milhares 166 4" xfId="3647" xr:uid="{00000000-0005-0000-0000-0000371A0000}"/>
    <cellStyle name="Separador de milhares 166 4 2" xfId="7715" xr:uid="{00000000-0005-0000-0000-0000381A0000}"/>
    <cellStyle name="Separador de milhares 167" xfId="1545" xr:uid="{00000000-0005-0000-0000-0000391A0000}"/>
    <cellStyle name="Separador de milhares 167 2" xfId="1546" xr:uid="{00000000-0005-0000-0000-00003A1A0000}"/>
    <cellStyle name="Separador de milhares 167 2 2" xfId="4563" xr:uid="{00000000-0005-0000-0000-00003B1A0000}"/>
    <cellStyle name="Separador de milhares 167 2 2 2" xfId="8209" xr:uid="{00000000-0005-0000-0000-00003C1A0000}"/>
    <cellStyle name="Separador de milhares 167 2 3" xfId="3650" xr:uid="{00000000-0005-0000-0000-00003D1A0000}"/>
    <cellStyle name="Separador de milhares 167 2 3 2" xfId="7718" xr:uid="{00000000-0005-0000-0000-00003E1A0000}"/>
    <cellStyle name="Separador de milhares 167 2 4" xfId="6494" xr:uid="{00000000-0005-0000-0000-00003F1A0000}"/>
    <cellStyle name="Separador de milhares 167 3" xfId="4562" xr:uid="{00000000-0005-0000-0000-0000401A0000}"/>
    <cellStyle name="Separador de milhares 167 3 2" xfId="8208" xr:uid="{00000000-0005-0000-0000-0000411A0000}"/>
    <cellStyle name="Separador de milhares 167 4" xfId="3649" xr:uid="{00000000-0005-0000-0000-0000421A0000}"/>
    <cellStyle name="Separador de milhares 167 4 2" xfId="7717" xr:uid="{00000000-0005-0000-0000-0000431A0000}"/>
    <cellStyle name="Separador de milhares 168" xfId="1547" xr:uid="{00000000-0005-0000-0000-0000441A0000}"/>
    <cellStyle name="Separador de milhares 168 2" xfId="1548" xr:uid="{00000000-0005-0000-0000-0000451A0000}"/>
    <cellStyle name="Separador de milhares 168 2 2" xfId="4565" xr:uid="{00000000-0005-0000-0000-0000461A0000}"/>
    <cellStyle name="Separador de milhares 168 2 2 2" xfId="8211" xr:uid="{00000000-0005-0000-0000-0000471A0000}"/>
    <cellStyle name="Separador de milhares 168 2 3" xfId="3652" xr:uid="{00000000-0005-0000-0000-0000481A0000}"/>
    <cellStyle name="Separador de milhares 168 2 3 2" xfId="7720" xr:uid="{00000000-0005-0000-0000-0000491A0000}"/>
    <cellStyle name="Separador de milhares 168 2 4" xfId="6495" xr:uid="{00000000-0005-0000-0000-00004A1A0000}"/>
    <cellStyle name="Separador de milhares 168 3" xfId="4564" xr:uid="{00000000-0005-0000-0000-00004B1A0000}"/>
    <cellStyle name="Separador de milhares 168 3 2" xfId="8210" xr:uid="{00000000-0005-0000-0000-00004C1A0000}"/>
    <cellStyle name="Separador de milhares 168 4" xfId="3651" xr:uid="{00000000-0005-0000-0000-00004D1A0000}"/>
    <cellStyle name="Separador de milhares 168 4 2" xfId="7719" xr:uid="{00000000-0005-0000-0000-00004E1A0000}"/>
    <cellStyle name="Separador de milhares 169" xfId="1549" xr:uid="{00000000-0005-0000-0000-00004F1A0000}"/>
    <cellStyle name="Separador de milhares 169 2" xfId="1550" xr:uid="{00000000-0005-0000-0000-0000501A0000}"/>
    <cellStyle name="Separador de milhares 169 2 2" xfId="4567" xr:uid="{00000000-0005-0000-0000-0000511A0000}"/>
    <cellStyle name="Separador de milhares 169 2 2 2" xfId="8213" xr:uid="{00000000-0005-0000-0000-0000521A0000}"/>
    <cellStyle name="Separador de milhares 169 2 3" xfId="3654" xr:uid="{00000000-0005-0000-0000-0000531A0000}"/>
    <cellStyle name="Separador de milhares 169 2 3 2" xfId="7722" xr:uid="{00000000-0005-0000-0000-0000541A0000}"/>
    <cellStyle name="Separador de milhares 169 2 4" xfId="6496" xr:uid="{00000000-0005-0000-0000-0000551A0000}"/>
    <cellStyle name="Separador de milhares 169 3" xfId="4566" xr:uid="{00000000-0005-0000-0000-0000561A0000}"/>
    <cellStyle name="Separador de milhares 169 3 2" xfId="8212" xr:uid="{00000000-0005-0000-0000-0000571A0000}"/>
    <cellStyle name="Separador de milhares 169 4" xfId="3653" xr:uid="{00000000-0005-0000-0000-0000581A0000}"/>
    <cellStyle name="Separador de milhares 169 4 2" xfId="7721" xr:uid="{00000000-0005-0000-0000-0000591A0000}"/>
    <cellStyle name="Separador de milhares 17" xfId="1551" xr:uid="{00000000-0005-0000-0000-00005A1A0000}"/>
    <cellStyle name="Separador de milhares 17 2" xfId="1552" xr:uid="{00000000-0005-0000-0000-00005B1A0000}"/>
    <cellStyle name="Separador de milhares 17 2 2" xfId="4569" xr:uid="{00000000-0005-0000-0000-00005C1A0000}"/>
    <cellStyle name="Separador de milhares 17 2 2 2" xfId="8215" xr:uid="{00000000-0005-0000-0000-00005D1A0000}"/>
    <cellStyle name="Separador de milhares 17 2 3" xfId="3656" xr:uid="{00000000-0005-0000-0000-00005E1A0000}"/>
    <cellStyle name="Separador de milhares 17 2 3 2" xfId="7724" xr:uid="{00000000-0005-0000-0000-00005F1A0000}"/>
    <cellStyle name="Separador de milhares 17 2 4" xfId="6497" xr:uid="{00000000-0005-0000-0000-0000601A0000}"/>
    <cellStyle name="Separador de milhares 17 3" xfId="4568" xr:uid="{00000000-0005-0000-0000-0000611A0000}"/>
    <cellStyle name="Separador de milhares 17 3 2" xfId="8214" xr:uid="{00000000-0005-0000-0000-0000621A0000}"/>
    <cellStyle name="Separador de milhares 17 4" xfId="3655" xr:uid="{00000000-0005-0000-0000-0000631A0000}"/>
    <cellStyle name="Separador de milhares 17 4 2" xfId="7723" xr:uid="{00000000-0005-0000-0000-0000641A0000}"/>
    <cellStyle name="Separador de milhares 170" xfId="1553" xr:uid="{00000000-0005-0000-0000-0000651A0000}"/>
    <cellStyle name="Separador de milhares 170 2" xfId="1554" xr:uid="{00000000-0005-0000-0000-0000661A0000}"/>
    <cellStyle name="Separador de milhares 170 2 2" xfId="4571" xr:uid="{00000000-0005-0000-0000-0000671A0000}"/>
    <cellStyle name="Separador de milhares 170 2 2 2" xfId="8217" xr:uid="{00000000-0005-0000-0000-0000681A0000}"/>
    <cellStyle name="Separador de milhares 170 2 3" xfId="3658" xr:uid="{00000000-0005-0000-0000-0000691A0000}"/>
    <cellStyle name="Separador de milhares 170 2 3 2" xfId="7726" xr:uid="{00000000-0005-0000-0000-00006A1A0000}"/>
    <cellStyle name="Separador de milhares 170 2 4" xfId="6498" xr:uid="{00000000-0005-0000-0000-00006B1A0000}"/>
    <cellStyle name="Separador de milhares 170 3" xfId="4570" xr:uid="{00000000-0005-0000-0000-00006C1A0000}"/>
    <cellStyle name="Separador de milhares 170 3 2" xfId="8216" xr:uid="{00000000-0005-0000-0000-00006D1A0000}"/>
    <cellStyle name="Separador de milhares 170 4" xfId="3657" xr:uid="{00000000-0005-0000-0000-00006E1A0000}"/>
    <cellStyle name="Separador de milhares 170 4 2" xfId="7725" xr:uid="{00000000-0005-0000-0000-00006F1A0000}"/>
    <cellStyle name="Separador de milhares 171" xfId="1555" xr:uid="{00000000-0005-0000-0000-0000701A0000}"/>
    <cellStyle name="Separador de milhares 171 2" xfId="1556" xr:uid="{00000000-0005-0000-0000-0000711A0000}"/>
    <cellStyle name="Separador de milhares 171 2 2" xfId="4573" xr:uid="{00000000-0005-0000-0000-0000721A0000}"/>
    <cellStyle name="Separador de milhares 171 2 2 2" xfId="8219" xr:uid="{00000000-0005-0000-0000-0000731A0000}"/>
    <cellStyle name="Separador de milhares 171 2 3" xfId="3660" xr:uid="{00000000-0005-0000-0000-0000741A0000}"/>
    <cellStyle name="Separador de milhares 171 2 3 2" xfId="7728" xr:uid="{00000000-0005-0000-0000-0000751A0000}"/>
    <cellStyle name="Separador de milhares 171 2 4" xfId="6499" xr:uid="{00000000-0005-0000-0000-0000761A0000}"/>
    <cellStyle name="Separador de milhares 171 3" xfId="4572" xr:uid="{00000000-0005-0000-0000-0000771A0000}"/>
    <cellStyle name="Separador de milhares 171 3 2" xfId="8218" xr:uid="{00000000-0005-0000-0000-0000781A0000}"/>
    <cellStyle name="Separador de milhares 171 4" xfId="3659" xr:uid="{00000000-0005-0000-0000-0000791A0000}"/>
    <cellStyle name="Separador de milhares 171 4 2" xfId="7727" xr:uid="{00000000-0005-0000-0000-00007A1A0000}"/>
    <cellStyle name="Separador de milhares 172" xfId="1557" xr:uid="{00000000-0005-0000-0000-00007B1A0000}"/>
    <cellStyle name="Separador de milhares 172 2" xfId="1558" xr:uid="{00000000-0005-0000-0000-00007C1A0000}"/>
    <cellStyle name="Separador de milhares 172 2 2" xfId="4575" xr:uid="{00000000-0005-0000-0000-00007D1A0000}"/>
    <cellStyle name="Separador de milhares 172 2 2 2" xfId="8221" xr:uid="{00000000-0005-0000-0000-00007E1A0000}"/>
    <cellStyle name="Separador de milhares 172 2 3" xfId="3662" xr:uid="{00000000-0005-0000-0000-00007F1A0000}"/>
    <cellStyle name="Separador de milhares 172 2 3 2" xfId="7730" xr:uid="{00000000-0005-0000-0000-0000801A0000}"/>
    <cellStyle name="Separador de milhares 172 2 4" xfId="6500" xr:uid="{00000000-0005-0000-0000-0000811A0000}"/>
    <cellStyle name="Separador de milhares 172 3" xfId="4574" xr:uid="{00000000-0005-0000-0000-0000821A0000}"/>
    <cellStyle name="Separador de milhares 172 3 2" xfId="8220" xr:uid="{00000000-0005-0000-0000-0000831A0000}"/>
    <cellStyle name="Separador de milhares 172 4" xfId="3661" xr:uid="{00000000-0005-0000-0000-0000841A0000}"/>
    <cellStyle name="Separador de milhares 172 4 2" xfId="7729" xr:uid="{00000000-0005-0000-0000-0000851A0000}"/>
    <cellStyle name="Separador de milhares 173" xfId="1559" xr:uid="{00000000-0005-0000-0000-0000861A0000}"/>
    <cellStyle name="Separador de milhares 173 2" xfId="1560" xr:uid="{00000000-0005-0000-0000-0000871A0000}"/>
    <cellStyle name="Separador de milhares 173 2 2" xfId="4577" xr:uid="{00000000-0005-0000-0000-0000881A0000}"/>
    <cellStyle name="Separador de milhares 173 2 2 2" xfId="8223" xr:uid="{00000000-0005-0000-0000-0000891A0000}"/>
    <cellStyle name="Separador de milhares 173 2 3" xfId="3664" xr:uid="{00000000-0005-0000-0000-00008A1A0000}"/>
    <cellStyle name="Separador de milhares 173 2 3 2" xfId="7732" xr:uid="{00000000-0005-0000-0000-00008B1A0000}"/>
    <cellStyle name="Separador de milhares 173 2 4" xfId="6501" xr:uid="{00000000-0005-0000-0000-00008C1A0000}"/>
    <cellStyle name="Separador de milhares 173 3" xfId="4576" xr:uid="{00000000-0005-0000-0000-00008D1A0000}"/>
    <cellStyle name="Separador de milhares 173 3 2" xfId="8222" xr:uid="{00000000-0005-0000-0000-00008E1A0000}"/>
    <cellStyle name="Separador de milhares 173 4" xfId="3663" xr:uid="{00000000-0005-0000-0000-00008F1A0000}"/>
    <cellStyle name="Separador de milhares 173 4 2" xfId="7731" xr:uid="{00000000-0005-0000-0000-0000901A0000}"/>
    <cellStyle name="Separador de milhares 174" xfId="1561" xr:uid="{00000000-0005-0000-0000-0000911A0000}"/>
    <cellStyle name="Separador de milhares 174 2" xfId="1562" xr:uid="{00000000-0005-0000-0000-0000921A0000}"/>
    <cellStyle name="Separador de milhares 174 2 2" xfId="4579" xr:uid="{00000000-0005-0000-0000-0000931A0000}"/>
    <cellStyle name="Separador de milhares 174 2 2 2" xfId="8225" xr:uid="{00000000-0005-0000-0000-0000941A0000}"/>
    <cellStyle name="Separador de milhares 174 2 3" xfId="3666" xr:uid="{00000000-0005-0000-0000-0000951A0000}"/>
    <cellStyle name="Separador de milhares 174 2 3 2" xfId="7734" xr:uid="{00000000-0005-0000-0000-0000961A0000}"/>
    <cellStyle name="Separador de milhares 174 2 4" xfId="6502" xr:uid="{00000000-0005-0000-0000-0000971A0000}"/>
    <cellStyle name="Separador de milhares 174 3" xfId="4578" xr:uid="{00000000-0005-0000-0000-0000981A0000}"/>
    <cellStyle name="Separador de milhares 174 3 2" xfId="8224" xr:uid="{00000000-0005-0000-0000-0000991A0000}"/>
    <cellStyle name="Separador de milhares 174 4" xfId="3665" xr:uid="{00000000-0005-0000-0000-00009A1A0000}"/>
    <cellStyle name="Separador de milhares 174 4 2" xfId="7733" xr:uid="{00000000-0005-0000-0000-00009B1A0000}"/>
    <cellStyle name="Separador de milhares 175" xfId="1563" xr:uid="{00000000-0005-0000-0000-00009C1A0000}"/>
    <cellStyle name="Separador de milhares 175 2" xfId="1564" xr:uid="{00000000-0005-0000-0000-00009D1A0000}"/>
    <cellStyle name="Separador de milhares 175 2 2" xfId="4581" xr:uid="{00000000-0005-0000-0000-00009E1A0000}"/>
    <cellStyle name="Separador de milhares 175 2 2 2" xfId="8227" xr:uid="{00000000-0005-0000-0000-00009F1A0000}"/>
    <cellStyle name="Separador de milhares 175 2 3" xfId="3668" xr:uid="{00000000-0005-0000-0000-0000A01A0000}"/>
    <cellStyle name="Separador de milhares 175 2 3 2" xfId="7736" xr:uid="{00000000-0005-0000-0000-0000A11A0000}"/>
    <cellStyle name="Separador de milhares 175 2 4" xfId="6503" xr:uid="{00000000-0005-0000-0000-0000A21A0000}"/>
    <cellStyle name="Separador de milhares 175 3" xfId="4580" xr:uid="{00000000-0005-0000-0000-0000A31A0000}"/>
    <cellStyle name="Separador de milhares 175 3 2" xfId="8226" xr:uid="{00000000-0005-0000-0000-0000A41A0000}"/>
    <cellStyle name="Separador de milhares 175 4" xfId="3667" xr:uid="{00000000-0005-0000-0000-0000A51A0000}"/>
    <cellStyle name="Separador de milhares 175 4 2" xfId="7735" xr:uid="{00000000-0005-0000-0000-0000A61A0000}"/>
    <cellStyle name="Separador de milhares 176" xfId="1565" xr:uid="{00000000-0005-0000-0000-0000A71A0000}"/>
    <cellStyle name="Separador de milhares 176 2" xfId="1566" xr:uid="{00000000-0005-0000-0000-0000A81A0000}"/>
    <cellStyle name="Separador de milhares 176 2 2" xfId="4583" xr:uid="{00000000-0005-0000-0000-0000A91A0000}"/>
    <cellStyle name="Separador de milhares 176 2 2 2" xfId="8229" xr:uid="{00000000-0005-0000-0000-0000AA1A0000}"/>
    <cellStyle name="Separador de milhares 176 2 3" xfId="3670" xr:uid="{00000000-0005-0000-0000-0000AB1A0000}"/>
    <cellStyle name="Separador de milhares 176 2 3 2" xfId="7738" xr:uid="{00000000-0005-0000-0000-0000AC1A0000}"/>
    <cellStyle name="Separador de milhares 176 2 4" xfId="6504" xr:uid="{00000000-0005-0000-0000-0000AD1A0000}"/>
    <cellStyle name="Separador de milhares 176 3" xfId="4582" xr:uid="{00000000-0005-0000-0000-0000AE1A0000}"/>
    <cellStyle name="Separador de milhares 176 3 2" xfId="8228" xr:uid="{00000000-0005-0000-0000-0000AF1A0000}"/>
    <cellStyle name="Separador de milhares 176 4" xfId="3669" xr:uid="{00000000-0005-0000-0000-0000B01A0000}"/>
    <cellStyle name="Separador de milhares 176 4 2" xfId="7737" xr:uid="{00000000-0005-0000-0000-0000B11A0000}"/>
    <cellStyle name="Separador de milhares 177" xfId="1567" xr:uid="{00000000-0005-0000-0000-0000B21A0000}"/>
    <cellStyle name="Separador de milhares 177 2" xfId="1568" xr:uid="{00000000-0005-0000-0000-0000B31A0000}"/>
    <cellStyle name="Separador de milhares 177 2 2" xfId="4585" xr:uid="{00000000-0005-0000-0000-0000B41A0000}"/>
    <cellStyle name="Separador de milhares 177 2 2 2" xfId="8231" xr:uid="{00000000-0005-0000-0000-0000B51A0000}"/>
    <cellStyle name="Separador de milhares 177 2 3" xfId="3672" xr:uid="{00000000-0005-0000-0000-0000B61A0000}"/>
    <cellStyle name="Separador de milhares 177 2 3 2" xfId="7740" xr:uid="{00000000-0005-0000-0000-0000B71A0000}"/>
    <cellStyle name="Separador de milhares 177 2 4" xfId="6505" xr:uid="{00000000-0005-0000-0000-0000B81A0000}"/>
    <cellStyle name="Separador de milhares 177 3" xfId="4584" xr:uid="{00000000-0005-0000-0000-0000B91A0000}"/>
    <cellStyle name="Separador de milhares 177 3 2" xfId="8230" xr:uid="{00000000-0005-0000-0000-0000BA1A0000}"/>
    <cellStyle name="Separador de milhares 177 4" xfId="3671" xr:uid="{00000000-0005-0000-0000-0000BB1A0000}"/>
    <cellStyle name="Separador de milhares 177 4 2" xfId="7739" xr:uid="{00000000-0005-0000-0000-0000BC1A0000}"/>
    <cellStyle name="Separador de milhares 178" xfId="1569" xr:uid="{00000000-0005-0000-0000-0000BD1A0000}"/>
    <cellStyle name="Separador de milhares 178 2" xfId="1570" xr:uid="{00000000-0005-0000-0000-0000BE1A0000}"/>
    <cellStyle name="Separador de milhares 178 2 2" xfId="4587" xr:uid="{00000000-0005-0000-0000-0000BF1A0000}"/>
    <cellStyle name="Separador de milhares 178 2 2 2" xfId="8233" xr:uid="{00000000-0005-0000-0000-0000C01A0000}"/>
    <cellStyle name="Separador de milhares 178 2 3" xfId="3674" xr:uid="{00000000-0005-0000-0000-0000C11A0000}"/>
    <cellStyle name="Separador de milhares 178 2 3 2" xfId="7742" xr:uid="{00000000-0005-0000-0000-0000C21A0000}"/>
    <cellStyle name="Separador de milhares 178 2 4" xfId="6506" xr:uid="{00000000-0005-0000-0000-0000C31A0000}"/>
    <cellStyle name="Separador de milhares 178 3" xfId="4586" xr:uid="{00000000-0005-0000-0000-0000C41A0000}"/>
    <cellStyle name="Separador de milhares 178 3 2" xfId="8232" xr:uid="{00000000-0005-0000-0000-0000C51A0000}"/>
    <cellStyle name="Separador de milhares 178 4" xfId="3673" xr:uid="{00000000-0005-0000-0000-0000C61A0000}"/>
    <cellStyle name="Separador de milhares 178 4 2" xfId="7741" xr:uid="{00000000-0005-0000-0000-0000C71A0000}"/>
    <cellStyle name="Separador de milhares 179" xfId="1571" xr:uid="{00000000-0005-0000-0000-0000C81A0000}"/>
    <cellStyle name="Separador de milhares 179 2" xfId="1572" xr:uid="{00000000-0005-0000-0000-0000C91A0000}"/>
    <cellStyle name="Separador de milhares 179 2 2" xfId="4589" xr:uid="{00000000-0005-0000-0000-0000CA1A0000}"/>
    <cellStyle name="Separador de milhares 179 2 2 2" xfId="8235" xr:uid="{00000000-0005-0000-0000-0000CB1A0000}"/>
    <cellStyle name="Separador de milhares 179 2 3" xfId="3676" xr:uid="{00000000-0005-0000-0000-0000CC1A0000}"/>
    <cellStyle name="Separador de milhares 179 2 3 2" xfId="7744" xr:uid="{00000000-0005-0000-0000-0000CD1A0000}"/>
    <cellStyle name="Separador de milhares 179 2 4" xfId="6507" xr:uid="{00000000-0005-0000-0000-0000CE1A0000}"/>
    <cellStyle name="Separador de milhares 179 3" xfId="4588" xr:uid="{00000000-0005-0000-0000-0000CF1A0000}"/>
    <cellStyle name="Separador de milhares 179 3 2" xfId="8234" xr:uid="{00000000-0005-0000-0000-0000D01A0000}"/>
    <cellStyle name="Separador de milhares 179 4" xfId="3675" xr:uid="{00000000-0005-0000-0000-0000D11A0000}"/>
    <cellStyle name="Separador de milhares 179 4 2" xfId="7743" xr:uid="{00000000-0005-0000-0000-0000D21A0000}"/>
    <cellStyle name="Separador de milhares 18" xfId="1573" xr:uid="{00000000-0005-0000-0000-0000D31A0000}"/>
    <cellStyle name="Separador de milhares 18 2" xfId="1574" xr:uid="{00000000-0005-0000-0000-0000D41A0000}"/>
    <cellStyle name="Separador de milhares 18 2 2" xfId="1575" xr:uid="{00000000-0005-0000-0000-0000D51A0000}"/>
    <cellStyle name="Separador de milhares 18 2 2 2" xfId="4592" xr:uid="{00000000-0005-0000-0000-0000D61A0000}"/>
    <cellStyle name="Separador de milhares 18 2 2 2 2" xfId="8238" xr:uid="{00000000-0005-0000-0000-0000D71A0000}"/>
    <cellStyle name="Separador de milhares 18 2 2 3" xfId="3679" xr:uid="{00000000-0005-0000-0000-0000D81A0000}"/>
    <cellStyle name="Separador de milhares 18 2 2 3 2" xfId="7747" xr:uid="{00000000-0005-0000-0000-0000D91A0000}"/>
    <cellStyle name="Separador de milhares 18 2 2 4" xfId="6508" xr:uid="{00000000-0005-0000-0000-0000DA1A0000}"/>
    <cellStyle name="Separador de milhares 18 2 3" xfId="4591" xr:uid="{00000000-0005-0000-0000-0000DB1A0000}"/>
    <cellStyle name="Separador de milhares 18 2 3 2" xfId="8237" xr:uid="{00000000-0005-0000-0000-0000DC1A0000}"/>
    <cellStyle name="Separador de milhares 18 2 4" xfId="3678" xr:uid="{00000000-0005-0000-0000-0000DD1A0000}"/>
    <cellStyle name="Separador de milhares 18 2 4 2" xfId="7746" xr:uid="{00000000-0005-0000-0000-0000DE1A0000}"/>
    <cellStyle name="Separador de milhares 18 3" xfId="1576" xr:uid="{00000000-0005-0000-0000-0000DF1A0000}"/>
    <cellStyle name="Separador de milhares 18 3 2" xfId="4593" xr:uid="{00000000-0005-0000-0000-0000E01A0000}"/>
    <cellStyle name="Separador de milhares 18 3 2 2" xfId="8239" xr:uid="{00000000-0005-0000-0000-0000E11A0000}"/>
    <cellStyle name="Separador de milhares 18 3 3" xfId="3680" xr:uid="{00000000-0005-0000-0000-0000E21A0000}"/>
    <cellStyle name="Separador de milhares 18 3 3 2" xfId="7748" xr:uid="{00000000-0005-0000-0000-0000E31A0000}"/>
    <cellStyle name="Separador de milhares 18 3 4" xfId="6509" xr:uid="{00000000-0005-0000-0000-0000E41A0000}"/>
    <cellStyle name="Separador de milhares 18 4" xfId="4590" xr:uid="{00000000-0005-0000-0000-0000E51A0000}"/>
    <cellStyle name="Separador de milhares 18 4 2" xfId="8236" xr:uid="{00000000-0005-0000-0000-0000E61A0000}"/>
    <cellStyle name="Separador de milhares 18 5" xfId="3677" xr:uid="{00000000-0005-0000-0000-0000E71A0000}"/>
    <cellStyle name="Separador de milhares 18 5 2" xfId="7745" xr:uid="{00000000-0005-0000-0000-0000E81A0000}"/>
    <cellStyle name="Separador de milhares 180" xfId="1577" xr:uid="{00000000-0005-0000-0000-0000E91A0000}"/>
    <cellStyle name="Separador de milhares 180 2" xfId="1578" xr:uid="{00000000-0005-0000-0000-0000EA1A0000}"/>
    <cellStyle name="Separador de milhares 180 2 2" xfId="4595" xr:uid="{00000000-0005-0000-0000-0000EB1A0000}"/>
    <cellStyle name="Separador de milhares 180 2 2 2" xfId="8241" xr:uid="{00000000-0005-0000-0000-0000EC1A0000}"/>
    <cellStyle name="Separador de milhares 180 2 3" xfId="3682" xr:uid="{00000000-0005-0000-0000-0000ED1A0000}"/>
    <cellStyle name="Separador de milhares 180 2 3 2" xfId="7750" xr:uid="{00000000-0005-0000-0000-0000EE1A0000}"/>
    <cellStyle name="Separador de milhares 180 2 4" xfId="6510" xr:uid="{00000000-0005-0000-0000-0000EF1A0000}"/>
    <cellStyle name="Separador de milhares 180 3" xfId="4594" xr:uid="{00000000-0005-0000-0000-0000F01A0000}"/>
    <cellStyle name="Separador de milhares 180 3 2" xfId="8240" xr:uid="{00000000-0005-0000-0000-0000F11A0000}"/>
    <cellStyle name="Separador de milhares 180 4" xfId="3681" xr:uid="{00000000-0005-0000-0000-0000F21A0000}"/>
    <cellStyle name="Separador de milhares 180 4 2" xfId="7749" xr:uid="{00000000-0005-0000-0000-0000F31A0000}"/>
    <cellStyle name="Separador de milhares 181" xfId="1579" xr:uid="{00000000-0005-0000-0000-0000F41A0000}"/>
    <cellStyle name="Separador de milhares 181 2" xfId="1580" xr:uid="{00000000-0005-0000-0000-0000F51A0000}"/>
    <cellStyle name="Separador de milhares 181 2 2" xfId="4597" xr:uid="{00000000-0005-0000-0000-0000F61A0000}"/>
    <cellStyle name="Separador de milhares 181 2 2 2" xfId="8243" xr:uid="{00000000-0005-0000-0000-0000F71A0000}"/>
    <cellStyle name="Separador de milhares 181 2 3" xfId="3684" xr:uid="{00000000-0005-0000-0000-0000F81A0000}"/>
    <cellStyle name="Separador de milhares 181 2 3 2" xfId="7752" xr:uid="{00000000-0005-0000-0000-0000F91A0000}"/>
    <cellStyle name="Separador de milhares 181 2 4" xfId="6511" xr:uid="{00000000-0005-0000-0000-0000FA1A0000}"/>
    <cellStyle name="Separador de milhares 181 3" xfId="4596" xr:uid="{00000000-0005-0000-0000-0000FB1A0000}"/>
    <cellStyle name="Separador de milhares 181 3 2" xfId="8242" xr:uid="{00000000-0005-0000-0000-0000FC1A0000}"/>
    <cellStyle name="Separador de milhares 181 4" xfId="3683" xr:uid="{00000000-0005-0000-0000-0000FD1A0000}"/>
    <cellStyle name="Separador de milhares 181 4 2" xfId="7751" xr:uid="{00000000-0005-0000-0000-0000FE1A0000}"/>
    <cellStyle name="Separador de milhares 182" xfId="1581" xr:uid="{00000000-0005-0000-0000-0000FF1A0000}"/>
    <cellStyle name="Separador de milhares 182 2" xfId="1582" xr:uid="{00000000-0005-0000-0000-0000001B0000}"/>
    <cellStyle name="Separador de milhares 182 2 2" xfId="4599" xr:uid="{00000000-0005-0000-0000-0000011B0000}"/>
    <cellStyle name="Separador de milhares 182 2 2 2" xfId="8245" xr:uid="{00000000-0005-0000-0000-0000021B0000}"/>
    <cellStyle name="Separador de milhares 182 2 3" xfId="3686" xr:uid="{00000000-0005-0000-0000-0000031B0000}"/>
    <cellStyle name="Separador de milhares 182 2 3 2" xfId="7754" xr:uid="{00000000-0005-0000-0000-0000041B0000}"/>
    <cellStyle name="Separador de milhares 182 2 4" xfId="6512" xr:uid="{00000000-0005-0000-0000-0000051B0000}"/>
    <cellStyle name="Separador de milhares 182 3" xfId="4598" xr:uid="{00000000-0005-0000-0000-0000061B0000}"/>
    <cellStyle name="Separador de milhares 182 3 2" xfId="8244" xr:uid="{00000000-0005-0000-0000-0000071B0000}"/>
    <cellStyle name="Separador de milhares 182 4" xfId="3685" xr:uid="{00000000-0005-0000-0000-0000081B0000}"/>
    <cellStyle name="Separador de milhares 182 4 2" xfId="7753" xr:uid="{00000000-0005-0000-0000-0000091B0000}"/>
    <cellStyle name="Separador de milhares 183" xfId="1583" xr:uid="{00000000-0005-0000-0000-00000A1B0000}"/>
    <cellStyle name="Separador de milhares 183 2" xfId="1584" xr:uid="{00000000-0005-0000-0000-00000B1B0000}"/>
    <cellStyle name="Separador de milhares 183 2 2" xfId="4601" xr:uid="{00000000-0005-0000-0000-00000C1B0000}"/>
    <cellStyle name="Separador de milhares 183 2 2 2" xfId="8247" xr:uid="{00000000-0005-0000-0000-00000D1B0000}"/>
    <cellStyle name="Separador de milhares 183 2 3" xfId="3688" xr:uid="{00000000-0005-0000-0000-00000E1B0000}"/>
    <cellStyle name="Separador de milhares 183 2 3 2" xfId="7756" xr:uid="{00000000-0005-0000-0000-00000F1B0000}"/>
    <cellStyle name="Separador de milhares 183 2 4" xfId="6513" xr:uid="{00000000-0005-0000-0000-0000101B0000}"/>
    <cellStyle name="Separador de milhares 183 3" xfId="4600" xr:uid="{00000000-0005-0000-0000-0000111B0000}"/>
    <cellStyle name="Separador de milhares 183 3 2" xfId="8246" xr:uid="{00000000-0005-0000-0000-0000121B0000}"/>
    <cellStyle name="Separador de milhares 183 4" xfId="3687" xr:uid="{00000000-0005-0000-0000-0000131B0000}"/>
    <cellStyle name="Separador de milhares 183 4 2" xfId="7755" xr:uid="{00000000-0005-0000-0000-0000141B0000}"/>
    <cellStyle name="Separador de milhares 184" xfId="1585" xr:uid="{00000000-0005-0000-0000-0000151B0000}"/>
    <cellStyle name="Separador de milhares 184 2" xfId="1586" xr:uid="{00000000-0005-0000-0000-0000161B0000}"/>
    <cellStyle name="Separador de milhares 184 2 2" xfId="6515" xr:uid="{00000000-0005-0000-0000-0000171B0000}"/>
    <cellStyle name="Separador de milhares 184 3" xfId="6514" xr:uid="{00000000-0005-0000-0000-0000181B0000}"/>
    <cellStyle name="Separador de milhares 185" xfId="1587" xr:uid="{00000000-0005-0000-0000-0000191B0000}"/>
    <cellStyle name="Separador de milhares 185 2" xfId="1588" xr:uid="{00000000-0005-0000-0000-00001A1B0000}"/>
    <cellStyle name="Separador de milhares 185 2 2" xfId="4603" xr:uid="{00000000-0005-0000-0000-00001B1B0000}"/>
    <cellStyle name="Separador de milhares 185 2 2 2" xfId="8249" xr:uid="{00000000-0005-0000-0000-00001C1B0000}"/>
    <cellStyle name="Separador de milhares 185 2 3" xfId="3690" xr:uid="{00000000-0005-0000-0000-00001D1B0000}"/>
    <cellStyle name="Separador de milhares 185 2 3 2" xfId="7758" xr:uid="{00000000-0005-0000-0000-00001E1B0000}"/>
    <cellStyle name="Separador de milhares 185 2 4" xfId="6516" xr:uid="{00000000-0005-0000-0000-00001F1B0000}"/>
    <cellStyle name="Separador de milhares 185 3" xfId="4602" xr:uid="{00000000-0005-0000-0000-0000201B0000}"/>
    <cellStyle name="Separador de milhares 185 3 2" xfId="8248" xr:uid="{00000000-0005-0000-0000-0000211B0000}"/>
    <cellStyle name="Separador de milhares 185 4" xfId="3689" xr:uid="{00000000-0005-0000-0000-0000221B0000}"/>
    <cellStyle name="Separador de milhares 185 4 2" xfId="7757" xr:uid="{00000000-0005-0000-0000-0000231B0000}"/>
    <cellStyle name="Separador de milhares 19" xfId="1589" xr:uid="{00000000-0005-0000-0000-0000241B0000}"/>
    <cellStyle name="Separador de milhares 19 2" xfId="1590" xr:uid="{00000000-0005-0000-0000-0000251B0000}"/>
    <cellStyle name="Separador de milhares 19 2 2" xfId="1591" xr:uid="{00000000-0005-0000-0000-0000261B0000}"/>
    <cellStyle name="Separador de milhares 19 2 2 2" xfId="4606" xr:uid="{00000000-0005-0000-0000-0000271B0000}"/>
    <cellStyle name="Separador de milhares 19 2 2 2 2" xfId="8252" xr:uid="{00000000-0005-0000-0000-0000281B0000}"/>
    <cellStyle name="Separador de milhares 19 2 2 3" xfId="3693" xr:uid="{00000000-0005-0000-0000-0000291B0000}"/>
    <cellStyle name="Separador de milhares 19 2 2 3 2" xfId="7761" xr:uid="{00000000-0005-0000-0000-00002A1B0000}"/>
    <cellStyle name="Separador de milhares 19 2 2 4" xfId="6517" xr:uid="{00000000-0005-0000-0000-00002B1B0000}"/>
    <cellStyle name="Separador de milhares 19 2 3" xfId="4605" xr:uid="{00000000-0005-0000-0000-00002C1B0000}"/>
    <cellStyle name="Separador de milhares 19 2 3 2" xfId="8251" xr:uid="{00000000-0005-0000-0000-00002D1B0000}"/>
    <cellStyle name="Separador de milhares 19 2 4" xfId="3692" xr:uid="{00000000-0005-0000-0000-00002E1B0000}"/>
    <cellStyle name="Separador de milhares 19 2 4 2" xfId="7760" xr:uid="{00000000-0005-0000-0000-00002F1B0000}"/>
    <cellStyle name="Separador de milhares 19 3" xfId="1592" xr:uid="{00000000-0005-0000-0000-0000301B0000}"/>
    <cellStyle name="Separador de milhares 19 3 2" xfId="4607" xr:uid="{00000000-0005-0000-0000-0000311B0000}"/>
    <cellStyle name="Separador de milhares 19 3 2 2" xfId="8253" xr:uid="{00000000-0005-0000-0000-0000321B0000}"/>
    <cellStyle name="Separador de milhares 19 3 3" xfId="3694" xr:uid="{00000000-0005-0000-0000-0000331B0000}"/>
    <cellStyle name="Separador de milhares 19 3 3 2" xfId="7762" xr:uid="{00000000-0005-0000-0000-0000341B0000}"/>
    <cellStyle name="Separador de milhares 19 3 4" xfId="6518" xr:uid="{00000000-0005-0000-0000-0000351B0000}"/>
    <cellStyle name="Separador de milhares 19 4" xfId="4604" xr:uid="{00000000-0005-0000-0000-0000361B0000}"/>
    <cellStyle name="Separador de milhares 19 4 2" xfId="8250" xr:uid="{00000000-0005-0000-0000-0000371B0000}"/>
    <cellStyle name="Separador de milhares 19 5" xfId="3691" xr:uid="{00000000-0005-0000-0000-0000381B0000}"/>
    <cellStyle name="Separador de milhares 19 5 2" xfId="7759" xr:uid="{00000000-0005-0000-0000-0000391B0000}"/>
    <cellStyle name="Separador de milhares 2" xfId="11" xr:uid="{00000000-0005-0000-0000-00003A1B0000}"/>
    <cellStyle name="Separador de milhares 2 10" xfId="1594" xr:uid="{00000000-0005-0000-0000-00003B1B0000}"/>
    <cellStyle name="Separador de milhares 2 10 2" xfId="1595" xr:uid="{00000000-0005-0000-0000-00003C1B0000}"/>
    <cellStyle name="Separador de milhares 2 10 2 2" xfId="4609" xr:uid="{00000000-0005-0000-0000-00003D1B0000}"/>
    <cellStyle name="Separador de milhares 2 10 2 2 2" xfId="8255" xr:uid="{00000000-0005-0000-0000-00003E1B0000}"/>
    <cellStyle name="Separador de milhares 2 10 2 3" xfId="3696" xr:uid="{00000000-0005-0000-0000-00003F1B0000}"/>
    <cellStyle name="Separador de milhares 2 10 2 3 2" xfId="7764" xr:uid="{00000000-0005-0000-0000-0000401B0000}"/>
    <cellStyle name="Separador de milhares 2 10 2 4" xfId="6519" xr:uid="{00000000-0005-0000-0000-0000411B0000}"/>
    <cellStyle name="Separador de milhares 2 10 3" xfId="4608" xr:uid="{00000000-0005-0000-0000-0000421B0000}"/>
    <cellStyle name="Separador de milhares 2 10 3 2" xfId="8254" xr:uid="{00000000-0005-0000-0000-0000431B0000}"/>
    <cellStyle name="Separador de milhares 2 10 4" xfId="3695" xr:uid="{00000000-0005-0000-0000-0000441B0000}"/>
    <cellStyle name="Separador de milhares 2 10 4 2" xfId="7763" xr:uid="{00000000-0005-0000-0000-0000451B0000}"/>
    <cellStyle name="Separador de milhares 2 11" xfId="1596" xr:uid="{00000000-0005-0000-0000-0000461B0000}"/>
    <cellStyle name="Separador de milhares 2 11 2" xfId="1597" xr:uid="{00000000-0005-0000-0000-0000471B0000}"/>
    <cellStyle name="Separador de milhares 2 11 2 2" xfId="4611" xr:uid="{00000000-0005-0000-0000-0000481B0000}"/>
    <cellStyle name="Separador de milhares 2 11 2 2 2" xfId="8257" xr:uid="{00000000-0005-0000-0000-0000491B0000}"/>
    <cellStyle name="Separador de milhares 2 11 2 3" xfId="3698" xr:uid="{00000000-0005-0000-0000-00004A1B0000}"/>
    <cellStyle name="Separador de milhares 2 11 2 3 2" xfId="7766" xr:uid="{00000000-0005-0000-0000-00004B1B0000}"/>
    <cellStyle name="Separador de milhares 2 11 2 4" xfId="6520" xr:uid="{00000000-0005-0000-0000-00004C1B0000}"/>
    <cellStyle name="Separador de milhares 2 11 3" xfId="4610" xr:uid="{00000000-0005-0000-0000-00004D1B0000}"/>
    <cellStyle name="Separador de milhares 2 11 3 2" xfId="8256" xr:uid="{00000000-0005-0000-0000-00004E1B0000}"/>
    <cellStyle name="Separador de milhares 2 11 4" xfId="3697" xr:uid="{00000000-0005-0000-0000-00004F1B0000}"/>
    <cellStyle name="Separador de milhares 2 11 4 2" xfId="7765" xr:uid="{00000000-0005-0000-0000-0000501B0000}"/>
    <cellStyle name="Separador de milhares 2 12" xfId="1598" xr:uid="{00000000-0005-0000-0000-0000511B0000}"/>
    <cellStyle name="Separador de milhares 2 12 2" xfId="1599" xr:uid="{00000000-0005-0000-0000-0000521B0000}"/>
    <cellStyle name="Separador de milhares 2 12 2 2" xfId="4613" xr:uid="{00000000-0005-0000-0000-0000531B0000}"/>
    <cellStyle name="Separador de milhares 2 12 2 2 2" xfId="8259" xr:uid="{00000000-0005-0000-0000-0000541B0000}"/>
    <cellStyle name="Separador de milhares 2 12 2 3" xfId="3700" xr:uid="{00000000-0005-0000-0000-0000551B0000}"/>
    <cellStyle name="Separador de milhares 2 12 2 3 2" xfId="7768" xr:uid="{00000000-0005-0000-0000-0000561B0000}"/>
    <cellStyle name="Separador de milhares 2 12 2 4" xfId="6521" xr:uid="{00000000-0005-0000-0000-0000571B0000}"/>
    <cellStyle name="Separador de milhares 2 12 3" xfId="4612" xr:uid="{00000000-0005-0000-0000-0000581B0000}"/>
    <cellStyle name="Separador de milhares 2 12 3 2" xfId="8258" xr:uid="{00000000-0005-0000-0000-0000591B0000}"/>
    <cellStyle name="Separador de milhares 2 12 4" xfId="3699" xr:uid="{00000000-0005-0000-0000-00005A1B0000}"/>
    <cellStyle name="Separador de milhares 2 12 4 2" xfId="7767" xr:uid="{00000000-0005-0000-0000-00005B1B0000}"/>
    <cellStyle name="Separador de milhares 2 13" xfId="1600" xr:uid="{00000000-0005-0000-0000-00005C1B0000}"/>
    <cellStyle name="Separador de milhares 2 13 2" xfId="1601" xr:uid="{00000000-0005-0000-0000-00005D1B0000}"/>
    <cellStyle name="Separador de milhares 2 13 2 2" xfId="4615" xr:uid="{00000000-0005-0000-0000-00005E1B0000}"/>
    <cellStyle name="Separador de milhares 2 13 2 2 2" xfId="8261" xr:uid="{00000000-0005-0000-0000-00005F1B0000}"/>
    <cellStyle name="Separador de milhares 2 13 2 3" xfId="3702" xr:uid="{00000000-0005-0000-0000-0000601B0000}"/>
    <cellStyle name="Separador de milhares 2 13 2 3 2" xfId="7770" xr:uid="{00000000-0005-0000-0000-0000611B0000}"/>
    <cellStyle name="Separador de milhares 2 13 2 4" xfId="6522" xr:uid="{00000000-0005-0000-0000-0000621B0000}"/>
    <cellStyle name="Separador de milhares 2 13 3" xfId="4614" xr:uid="{00000000-0005-0000-0000-0000631B0000}"/>
    <cellStyle name="Separador de milhares 2 13 3 2" xfId="8260" xr:uid="{00000000-0005-0000-0000-0000641B0000}"/>
    <cellStyle name="Separador de milhares 2 13 4" xfId="3701" xr:uid="{00000000-0005-0000-0000-0000651B0000}"/>
    <cellStyle name="Separador de milhares 2 13 4 2" xfId="7769" xr:uid="{00000000-0005-0000-0000-0000661B0000}"/>
    <cellStyle name="Separador de milhares 2 14" xfId="1602" xr:uid="{00000000-0005-0000-0000-0000671B0000}"/>
    <cellStyle name="Separador de milhares 2 14 2" xfId="1603" xr:uid="{00000000-0005-0000-0000-0000681B0000}"/>
    <cellStyle name="Separador de milhares 2 14 2 2" xfId="4617" xr:uid="{00000000-0005-0000-0000-0000691B0000}"/>
    <cellStyle name="Separador de milhares 2 14 2 2 2" xfId="8263" xr:uid="{00000000-0005-0000-0000-00006A1B0000}"/>
    <cellStyle name="Separador de milhares 2 14 2 3" xfId="3704" xr:uid="{00000000-0005-0000-0000-00006B1B0000}"/>
    <cellStyle name="Separador de milhares 2 14 2 3 2" xfId="7772" xr:uid="{00000000-0005-0000-0000-00006C1B0000}"/>
    <cellStyle name="Separador de milhares 2 14 2 4" xfId="6523" xr:uid="{00000000-0005-0000-0000-00006D1B0000}"/>
    <cellStyle name="Separador de milhares 2 14 3" xfId="4616" xr:uid="{00000000-0005-0000-0000-00006E1B0000}"/>
    <cellStyle name="Separador de milhares 2 14 3 2" xfId="8262" xr:uid="{00000000-0005-0000-0000-00006F1B0000}"/>
    <cellStyle name="Separador de milhares 2 14 4" xfId="3703" xr:uid="{00000000-0005-0000-0000-0000701B0000}"/>
    <cellStyle name="Separador de milhares 2 14 4 2" xfId="7771" xr:uid="{00000000-0005-0000-0000-0000711B0000}"/>
    <cellStyle name="Separador de milhares 2 15" xfId="1604" xr:uid="{00000000-0005-0000-0000-0000721B0000}"/>
    <cellStyle name="Separador de milhares 2 15 2" xfId="1605" xr:uid="{00000000-0005-0000-0000-0000731B0000}"/>
    <cellStyle name="Separador de milhares 2 15 2 2" xfId="4619" xr:uid="{00000000-0005-0000-0000-0000741B0000}"/>
    <cellStyle name="Separador de milhares 2 15 2 2 2" xfId="8265" xr:uid="{00000000-0005-0000-0000-0000751B0000}"/>
    <cellStyle name="Separador de milhares 2 15 2 3" xfId="3706" xr:uid="{00000000-0005-0000-0000-0000761B0000}"/>
    <cellStyle name="Separador de milhares 2 15 2 3 2" xfId="7774" xr:uid="{00000000-0005-0000-0000-0000771B0000}"/>
    <cellStyle name="Separador de milhares 2 15 2 4" xfId="6524" xr:uid="{00000000-0005-0000-0000-0000781B0000}"/>
    <cellStyle name="Separador de milhares 2 15 3" xfId="4618" xr:uid="{00000000-0005-0000-0000-0000791B0000}"/>
    <cellStyle name="Separador de milhares 2 15 3 2" xfId="8264" xr:uid="{00000000-0005-0000-0000-00007A1B0000}"/>
    <cellStyle name="Separador de milhares 2 15 4" xfId="3705" xr:uid="{00000000-0005-0000-0000-00007B1B0000}"/>
    <cellStyle name="Separador de milhares 2 15 4 2" xfId="7773" xr:uid="{00000000-0005-0000-0000-00007C1B0000}"/>
    <cellStyle name="Separador de milhares 2 16" xfId="1606" xr:uid="{00000000-0005-0000-0000-00007D1B0000}"/>
    <cellStyle name="Separador de milhares 2 16 2" xfId="1607" xr:uid="{00000000-0005-0000-0000-00007E1B0000}"/>
    <cellStyle name="Separador de milhares 2 16 2 2" xfId="4621" xr:uid="{00000000-0005-0000-0000-00007F1B0000}"/>
    <cellStyle name="Separador de milhares 2 16 2 2 2" xfId="8267" xr:uid="{00000000-0005-0000-0000-0000801B0000}"/>
    <cellStyle name="Separador de milhares 2 16 2 3" xfId="3708" xr:uid="{00000000-0005-0000-0000-0000811B0000}"/>
    <cellStyle name="Separador de milhares 2 16 2 3 2" xfId="7776" xr:uid="{00000000-0005-0000-0000-0000821B0000}"/>
    <cellStyle name="Separador de milhares 2 16 2 4" xfId="6525" xr:uid="{00000000-0005-0000-0000-0000831B0000}"/>
    <cellStyle name="Separador de milhares 2 16 3" xfId="4620" xr:uid="{00000000-0005-0000-0000-0000841B0000}"/>
    <cellStyle name="Separador de milhares 2 16 3 2" xfId="8266" xr:uid="{00000000-0005-0000-0000-0000851B0000}"/>
    <cellStyle name="Separador de milhares 2 16 4" xfId="3707" xr:uid="{00000000-0005-0000-0000-0000861B0000}"/>
    <cellStyle name="Separador de milhares 2 16 4 2" xfId="7775" xr:uid="{00000000-0005-0000-0000-0000871B0000}"/>
    <cellStyle name="Separador de milhares 2 17" xfId="1608" xr:uid="{00000000-0005-0000-0000-0000881B0000}"/>
    <cellStyle name="Separador de milhares 2 17 2" xfId="1609" xr:uid="{00000000-0005-0000-0000-0000891B0000}"/>
    <cellStyle name="Separador de milhares 2 17 2 2" xfId="4623" xr:uid="{00000000-0005-0000-0000-00008A1B0000}"/>
    <cellStyle name="Separador de milhares 2 17 2 2 2" xfId="8269" xr:uid="{00000000-0005-0000-0000-00008B1B0000}"/>
    <cellStyle name="Separador de milhares 2 17 2 3" xfId="3710" xr:uid="{00000000-0005-0000-0000-00008C1B0000}"/>
    <cellStyle name="Separador de milhares 2 17 2 3 2" xfId="7778" xr:uid="{00000000-0005-0000-0000-00008D1B0000}"/>
    <cellStyle name="Separador de milhares 2 17 2 4" xfId="6526" xr:uid="{00000000-0005-0000-0000-00008E1B0000}"/>
    <cellStyle name="Separador de milhares 2 17 3" xfId="4622" xr:uid="{00000000-0005-0000-0000-00008F1B0000}"/>
    <cellStyle name="Separador de milhares 2 17 3 2" xfId="8268" xr:uid="{00000000-0005-0000-0000-0000901B0000}"/>
    <cellStyle name="Separador de milhares 2 17 4" xfId="3709" xr:uid="{00000000-0005-0000-0000-0000911B0000}"/>
    <cellStyle name="Separador de milhares 2 17 4 2" xfId="7777" xr:uid="{00000000-0005-0000-0000-0000921B0000}"/>
    <cellStyle name="Separador de milhares 2 18" xfId="1610" xr:uid="{00000000-0005-0000-0000-0000931B0000}"/>
    <cellStyle name="Separador de milhares 2 18 2" xfId="1611" xr:uid="{00000000-0005-0000-0000-0000941B0000}"/>
    <cellStyle name="Separador de milhares 2 18 2 2" xfId="4625" xr:uid="{00000000-0005-0000-0000-0000951B0000}"/>
    <cellStyle name="Separador de milhares 2 18 2 2 2" xfId="8271" xr:uid="{00000000-0005-0000-0000-0000961B0000}"/>
    <cellStyle name="Separador de milhares 2 18 2 3" xfId="3712" xr:uid="{00000000-0005-0000-0000-0000971B0000}"/>
    <cellStyle name="Separador de milhares 2 18 2 3 2" xfId="7780" xr:uid="{00000000-0005-0000-0000-0000981B0000}"/>
    <cellStyle name="Separador de milhares 2 18 2 4" xfId="6527" xr:uid="{00000000-0005-0000-0000-0000991B0000}"/>
    <cellStyle name="Separador de milhares 2 18 3" xfId="4624" xr:uid="{00000000-0005-0000-0000-00009A1B0000}"/>
    <cellStyle name="Separador de milhares 2 18 3 2" xfId="8270" xr:uid="{00000000-0005-0000-0000-00009B1B0000}"/>
    <cellStyle name="Separador de milhares 2 18 4" xfId="3711" xr:uid="{00000000-0005-0000-0000-00009C1B0000}"/>
    <cellStyle name="Separador de milhares 2 18 4 2" xfId="7779" xr:uid="{00000000-0005-0000-0000-00009D1B0000}"/>
    <cellStyle name="Separador de milhares 2 19" xfId="1612" xr:uid="{00000000-0005-0000-0000-00009E1B0000}"/>
    <cellStyle name="Separador de milhares 2 19 2" xfId="1613" xr:uid="{00000000-0005-0000-0000-00009F1B0000}"/>
    <cellStyle name="Separador de milhares 2 19 2 2" xfId="4627" xr:uid="{00000000-0005-0000-0000-0000A01B0000}"/>
    <cellStyle name="Separador de milhares 2 19 2 2 2" xfId="8273" xr:uid="{00000000-0005-0000-0000-0000A11B0000}"/>
    <cellStyle name="Separador de milhares 2 19 2 3" xfId="3714" xr:uid="{00000000-0005-0000-0000-0000A21B0000}"/>
    <cellStyle name="Separador de milhares 2 19 2 3 2" xfId="7782" xr:uid="{00000000-0005-0000-0000-0000A31B0000}"/>
    <cellStyle name="Separador de milhares 2 19 2 4" xfId="6528" xr:uid="{00000000-0005-0000-0000-0000A41B0000}"/>
    <cellStyle name="Separador de milhares 2 19 3" xfId="4626" xr:uid="{00000000-0005-0000-0000-0000A51B0000}"/>
    <cellStyle name="Separador de milhares 2 19 3 2" xfId="8272" xr:uid="{00000000-0005-0000-0000-0000A61B0000}"/>
    <cellStyle name="Separador de milhares 2 19 4" xfId="3713" xr:uid="{00000000-0005-0000-0000-0000A71B0000}"/>
    <cellStyle name="Separador de milhares 2 19 4 2" xfId="7781" xr:uid="{00000000-0005-0000-0000-0000A81B0000}"/>
    <cellStyle name="Separador de milhares 2 2" xfId="45" xr:uid="{00000000-0005-0000-0000-0000A91B0000}"/>
    <cellStyle name="Separador de milhares 2 2 10" xfId="1614" xr:uid="{00000000-0005-0000-0000-0000AA1B0000}"/>
    <cellStyle name="Separador de milhares 2 2 10 2" xfId="1615" xr:uid="{00000000-0005-0000-0000-0000AB1B0000}"/>
    <cellStyle name="Separador de milhares 2 2 10 2 2" xfId="6529" xr:uid="{00000000-0005-0000-0000-0000AC1B0000}"/>
    <cellStyle name="Separador de milhares 2 2 11" xfId="1616" xr:uid="{00000000-0005-0000-0000-0000AD1B0000}"/>
    <cellStyle name="Separador de milhares 2 2 11 2" xfId="1617" xr:uid="{00000000-0005-0000-0000-0000AE1B0000}"/>
    <cellStyle name="Separador de milhares 2 2 11 2 2" xfId="6530" xr:uid="{00000000-0005-0000-0000-0000AF1B0000}"/>
    <cellStyle name="Separador de milhares 2 2 12" xfId="1618" xr:uid="{00000000-0005-0000-0000-0000B01B0000}"/>
    <cellStyle name="Separador de milhares 2 2 12 2" xfId="1619" xr:uid="{00000000-0005-0000-0000-0000B11B0000}"/>
    <cellStyle name="Separador de milhares 2 2 12 2 2" xfId="6531" xr:uid="{00000000-0005-0000-0000-0000B21B0000}"/>
    <cellStyle name="Separador de milhares 2 2 13" xfId="1620" xr:uid="{00000000-0005-0000-0000-0000B31B0000}"/>
    <cellStyle name="Separador de milhares 2 2 13 2" xfId="4628" xr:uid="{00000000-0005-0000-0000-0000B41B0000}"/>
    <cellStyle name="Separador de milhares 2 2 13 2 2" xfId="8274" xr:uid="{00000000-0005-0000-0000-0000B51B0000}"/>
    <cellStyle name="Separador de milhares 2 2 13 3" xfId="3715" xr:uid="{00000000-0005-0000-0000-0000B61B0000}"/>
    <cellStyle name="Separador de milhares 2 2 13 3 2" xfId="7783" xr:uid="{00000000-0005-0000-0000-0000B71B0000}"/>
    <cellStyle name="Separador de milhares 2 2 13 4" xfId="6532" xr:uid="{00000000-0005-0000-0000-0000B81B0000}"/>
    <cellStyle name="Separador de milhares 2 2 14" xfId="3111" xr:uid="{00000000-0005-0000-0000-0000B91B0000}"/>
    <cellStyle name="Separador de milhares 2 2 14 2" xfId="7510" xr:uid="{00000000-0005-0000-0000-0000BA1B0000}"/>
    <cellStyle name="Separador de milhares 2 2 2" xfId="1621" xr:uid="{00000000-0005-0000-0000-0000BB1B0000}"/>
    <cellStyle name="Separador de milhares 2 2 2 2" xfId="1622" xr:uid="{00000000-0005-0000-0000-0000BC1B0000}"/>
    <cellStyle name="Separador de milhares 2 2 2 2 2" xfId="1623" xr:uid="{00000000-0005-0000-0000-0000BD1B0000}"/>
    <cellStyle name="Separador de milhares 2 2 2 2 2 2" xfId="6533" xr:uid="{00000000-0005-0000-0000-0000BE1B0000}"/>
    <cellStyle name="Separador de milhares 2 2 2 3" xfId="1624" xr:uid="{00000000-0005-0000-0000-0000BF1B0000}"/>
    <cellStyle name="Separador de milhares 2 2 2 3 2" xfId="6534" xr:uid="{00000000-0005-0000-0000-0000C01B0000}"/>
    <cellStyle name="Separador de milhares 2 2 3" xfId="1625" xr:uid="{00000000-0005-0000-0000-0000C11B0000}"/>
    <cellStyle name="Separador de milhares 2 2 3 2" xfId="1626" xr:uid="{00000000-0005-0000-0000-0000C21B0000}"/>
    <cellStyle name="Separador de milhares 2 2 3 2 2" xfId="6535" xr:uid="{00000000-0005-0000-0000-0000C31B0000}"/>
    <cellStyle name="Separador de milhares 2 2 4" xfId="1627" xr:uid="{00000000-0005-0000-0000-0000C41B0000}"/>
    <cellStyle name="Separador de milhares 2 2 4 2" xfId="1628" xr:uid="{00000000-0005-0000-0000-0000C51B0000}"/>
    <cellStyle name="Separador de milhares 2 2 4 2 2" xfId="6536" xr:uid="{00000000-0005-0000-0000-0000C61B0000}"/>
    <cellStyle name="Separador de milhares 2 2 5" xfId="1629" xr:uid="{00000000-0005-0000-0000-0000C71B0000}"/>
    <cellStyle name="Separador de milhares 2 2 5 2" xfId="1630" xr:uid="{00000000-0005-0000-0000-0000C81B0000}"/>
    <cellStyle name="Separador de milhares 2 2 5 2 2" xfId="6537" xr:uid="{00000000-0005-0000-0000-0000C91B0000}"/>
    <cellStyle name="Separador de milhares 2 2 6" xfId="1631" xr:uid="{00000000-0005-0000-0000-0000CA1B0000}"/>
    <cellStyle name="Separador de milhares 2 2 6 2" xfId="1632" xr:uid="{00000000-0005-0000-0000-0000CB1B0000}"/>
    <cellStyle name="Separador de milhares 2 2 6 2 2" xfId="6538" xr:uid="{00000000-0005-0000-0000-0000CC1B0000}"/>
    <cellStyle name="Separador de milhares 2 2 7" xfId="1633" xr:uid="{00000000-0005-0000-0000-0000CD1B0000}"/>
    <cellStyle name="Separador de milhares 2 2 7 2" xfId="1634" xr:uid="{00000000-0005-0000-0000-0000CE1B0000}"/>
    <cellStyle name="Separador de milhares 2 2 7 2 2" xfId="6539" xr:uid="{00000000-0005-0000-0000-0000CF1B0000}"/>
    <cellStyle name="Separador de milhares 2 2 8" xfId="1635" xr:uid="{00000000-0005-0000-0000-0000D01B0000}"/>
    <cellStyle name="Separador de milhares 2 2 8 2" xfId="1636" xr:uid="{00000000-0005-0000-0000-0000D11B0000}"/>
    <cellStyle name="Separador de milhares 2 2 8 2 2" xfId="6540" xr:uid="{00000000-0005-0000-0000-0000D21B0000}"/>
    <cellStyle name="Separador de milhares 2 2 9" xfId="1637" xr:uid="{00000000-0005-0000-0000-0000D31B0000}"/>
    <cellStyle name="Separador de milhares 2 2 9 2" xfId="1638" xr:uid="{00000000-0005-0000-0000-0000D41B0000}"/>
    <cellStyle name="Separador de milhares 2 2 9 2 2" xfId="6541" xr:uid="{00000000-0005-0000-0000-0000D51B0000}"/>
    <cellStyle name="Separador de milhares 2 20" xfId="1639" xr:uid="{00000000-0005-0000-0000-0000D61B0000}"/>
    <cellStyle name="Separador de milhares 2 20 2" xfId="1640" xr:uid="{00000000-0005-0000-0000-0000D71B0000}"/>
    <cellStyle name="Separador de milhares 2 20 2 2" xfId="4630" xr:uid="{00000000-0005-0000-0000-0000D81B0000}"/>
    <cellStyle name="Separador de milhares 2 20 2 2 2" xfId="8276" xr:uid="{00000000-0005-0000-0000-0000D91B0000}"/>
    <cellStyle name="Separador de milhares 2 20 2 3" xfId="3717" xr:uid="{00000000-0005-0000-0000-0000DA1B0000}"/>
    <cellStyle name="Separador de milhares 2 20 2 3 2" xfId="7785" xr:uid="{00000000-0005-0000-0000-0000DB1B0000}"/>
    <cellStyle name="Separador de milhares 2 20 2 4" xfId="6542" xr:uid="{00000000-0005-0000-0000-0000DC1B0000}"/>
    <cellStyle name="Separador de milhares 2 20 3" xfId="4629" xr:uid="{00000000-0005-0000-0000-0000DD1B0000}"/>
    <cellStyle name="Separador de milhares 2 20 3 2" xfId="8275" xr:uid="{00000000-0005-0000-0000-0000DE1B0000}"/>
    <cellStyle name="Separador de milhares 2 20 4" xfId="3716" xr:uid="{00000000-0005-0000-0000-0000DF1B0000}"/>
    <cellStyle name="Separador de milhares 2 20 4 2" xfId="7784" xr:uid="{00000000-0005-0000-0000-0000E01B0000}"/>
    <cellStyle name="Separador de milhares 2 21" xfId="1641" xr:uid="{00000000-0005-0000-0000-0000E11B0000}"/>
    <cellStyle name="Separador de milhares 2 21 2" xfId="1642" xr:uid="{00000000-0005-0000-0000-0000E21B0000}"/>
    <cellStyle name="Separador de milhares 2 21 2 2" xfId="4632" xr:uid="{00000000-0005-0000-0000-0000E31B0000}"/>
    <cellStyle name="Separador de milhares 2 21 2 2 2" xfId="8278" xr:uid="{00000000-0005-0000-0000-0000E41B0000}"/>
    <cellStyle name="Separador de milhares 2 21 2 3" xfId="3719" xr:uid="{00000000-0005-0000-0000-0000E51B0000}"/>
    <cellStyle name="Separador de milhares 2 21 2 3 2" xfId="7787" xr:uid="{00000000-0005-0000-0000-0000E61B0000}"/>
    <cellStyle name="Separador de milhares 2 21 2 4" xfId="6543" xr:uid="{00000000-0005-0000-0000-0000E71B0000}"/>
    <cellStyle name="Separador de milhares 2 21 3" xfId="4631" xr:uid="{00000000-0005-0000-0000-0000E81B0000}"/>
    <cellStyle name="Separador de milhares 2 21 3 2" xfId="8277" xr:uid="{00000000-0005-0000-0000-0000E91B0000}"/>
    <cellStyle name="Separador de milhares 2 21 4" xfId="3718" xr:uid="{00000000-0005-0000-0000-0000EA1B0000}"/>
    <cellStyle name="Separador de milhares 2 21 4 2" xfId="7786" xr:uid="{00000000-0005-0000-0000-0000EB1B0000}"/>
    <cellStyle name="Separador de milhares 2 22" xfId="1643" xr:uid="{00000000-0005-0000-0000-0000EC1B0000}"/>
    <cellStyle name="Separador de milhares 2 22 2" xfId="1644" xr:uid="{00000000-0005-0000-0000-0000ED1B0000}"/>
    <cellStyle name="Separador de milhares 2 22 2 2" xfId="4634" xr:uid="{00000000-0005-0000-0000-0000EE1B0000}"/>
    <cellStyle name="Separador de milhares 2 22 2 2 2" xfId="8280" xr:uid="{00000000-0005-0000-0000-0000EF1B0000}"/>
    <cellStyle name="Separador de milhares 2 22 2 3" xfId="3721" xr:uid="{00000000-0005-0000-0000-0000F01B0000}"/>
    <cellStyle name="Separador de milhares 2 22 2 3 2" xfId="7789" xr:uid="{00000000-0005-0000-0000-0000F11B0000}"/>
    <cellStyle name="Separador de milhares 2 22 2 4" xfId="6544" xr:uid="{00000000-0005-0000-0000-0000F21B0000}"/>
    <cellStyle name="Separador de milhares 2 22 3" xfId="4633" xr:uid="{00000000-0005-0000-0000-0000F31B0000}"/>
    <cellStyle name="Separador de milhares 2 22 3 2" xfId="8279" xr:uid="{00000000-0005-0000-0000-0000F41B0000}"/>
    <cellStyle name="Separador de milhares 2 22 4" xfId="3720" xr:uid="{00000000-0005-0000-0000-0000F51B0000}"/>
    <cellStyle name="Separador de milhares 2 22 4 2" xfId="7788" xr:uid="{00000000-0005-0000-0000-0000F61B0000}"/>
    <cellStyle name="Separador de milhares 2 23" xfId="1645" xr:uid="{00000000-0005-0000-0000-0000F71B0000}"/>
    <cellStyle name="Separador de milhares 2 23 2" xfId="1646" xr:uid="{00000000-0005-0000-0000-0000F81B0000}"/>
    <cellStyle name="Separador de milhares 2 23 2 2" xfId="4636" xr:uid="{00000000-0005-0000-0000-0000F91B0000}"/>
    <cellStyle name="Separador de milhares 2 23 2 2 2" xfId="8282" xr:uid="{00000000-0005-0000-0000-0000FA1B0000}"/>
    <cellStyle name="Separador de milhares 2 23 2 3" xfId="3723" xr:uid="{00000000-0005-0000-0000-0000FB1B0000}"/>
    <cellStyle name="Separador de milhares 2 23 2 3 2" xfId="7791" xr:uid="{00000000-0005-0000-0000-0000FC1B0000}"/>
    <cellStyle name="Separador de milhares 2 23 2 4" xfId="6545" xr:uid="{00000000-0005-0000-0000-0000FD1B0000}"/>
    <cellStyle name="Separador de milhares 2 23 3" xfId="4635" xr:uid="{00000000-0005-0000-0000-0000FE1B0000}"/>
    <cellStyle name="Separador de milhares 2 23 3 2" xfId="8281" xr:uid="{00000000-0005-0000-0000-0000FF1B0000}"/>
    <cellStyle name="Separador de milhares 2 23 4" xfId="3722" xr:uid="{00000000-0005-0000-0000-0000001C0000}"/>
    <cellStyle name="Separador de milhares 2 23 4 2" xfId="7790" xr:uid="{00000000-0005-0000-0000-0000011C0000}"/>
    <cellStyle name="Separador de milhares 2 24" xfId="1647" xr:uid="{00000000-0005-0000-0000-0000021C0000}"/>
    <cellStyle name="Separador de milhares 2 24 2" xfId="1648" xr:uid="{00000000-0005-0000-0000-0000031C0000}"/>
    <cellStyle name="Separador de milhares 2 24 2 2" xfId="4638" xr:uid="{00000000-0005-0000-0000-0000041C0000}"/>
    <cellStyle name="Separador de milhares 2 24 2 2 2" xfId="8284" xr:uid="{00000000-0005-0000-0000-0000051C0000}"/>
    <cellStyle name="Separador de milhares 2 24 2 3" xfId="3725" xr:uid="{00000000-0005-0000-0000-0000061C0000}"/>
    <cellStyle name="Separador de milhares 2 24 2 3 2" xfId="7793" xr:uid="{00000000-0005-0000-0000-0000071C0000}"/>
    <cellStyle name="Separador de milhares 2 24 2 4" xfId="6546" xr:uid="{00000000-0005-0000-0000-0000081C0000}"/>
    <cellStyle name="Separador de milhares 2 24 3" xfId="4637" xr:uid="{00000000-0005-0000-0000-0000091C0000}"/>
    <cellStyle name="Separador de milhares 2 24 3 2" xfId="8283" xr:uid="{00000000-0005-0000-0000-00000A1C0000}"/>
    <cellStyle name="Separador de milhares 2 24 4" xfId="3724" xr:uid="{00000000-0005-0000-0000-00000B1C0000}"/>
    <cellStyle name="Separador de milhares 2 24 4 2" xfId="7792" xr:uid="{00000000-0005-0000-0000-00000C1C0000}"/>
    <cellStyle name="Separador de milhares 2 25" xfId="1649" xr:uid="{00000000-0005-0000-0000-00000D1C0000}"/>
    <cellStyle name="Separador de milhares 2 25 2" xfId="1650" xr:uid="{00000000-0005-0000-0000-00000E1C0000}"/>
    <cellStyle name="Separador de milhares 2 25 2 2" xfId="4640" xr:uid="{00000000-0005-0000-0000-00000F1C0000}"/>
    <cellStyle name="Separador de milhares 2 25 2 2 2" xfId="8286" xr:uid="{00000000-0005-0000-0000-0000101C0000}"/>
    <cellStyle name="Separador de milhares 2 25 2 3" xfId="3727" xr:uid="{00000000-0005-0000-0000-0000111C0000}"/>
    <cellStyle name="Separador de milhares 2 25 2 3 2" xfId="7795" xr:uid="{00000000-0005-0000-0000-0000121C0000}"/>
    <cellStyle name="Separador de milhares 2 25 2 4" xfId="6547" xr:uid="{00000000-0005-0000-0000-0000131C0000}"/>
    <cellStyle name="Separador de milhares 2 25 3" xfId="4639" xr:uid="{00000000-0005-0000-0000-0000141C0000}"/>
    <cellStyle name="Separador de milhares 2 25 3 2" xfId="8285" xr:uid="{00000000-0005-0000-0000-0000151C0000}"/>
    <cellStyle name="Separador de milhares 2 25 4" xfId="3726" xr:uid="{00000000-0005-0000-0000-0000161C0000}"/>
    <cellStyle name="Separador de milhares 2 25 4 2" xfId="7794" xr:uid="{00000000-0005-0000-0000-0000171C0000}"/>
    <cellStyle name="Separador de milhares 2 26" xfId="1651" xr:uid="{00000000-0005-0000-0000-0000181C0000}"/>
    <cellStyle name="Separador de milhares 2 26 2" xfId="1652" xr:uid="{00000000-0005-0000-0000-0000191C0000}"/>
    <cellStyle name="Separador de milhares 2 26 2 2" xfId="4642" xr:uid="{00000000-0005-0000-0000-00001A1C0000}"/>
    <cellStyle name="Separador de milhares 2 26 2 2 2" xfId="8288" xr:uid="{00000000-0005-0000-0000-00001B1C0000}"/>
    <cellStyle name="Separador de milhares 2 26 2 3" xfId="3729" xr:uid="{00000000-0005-0000-0000-00001C1C0000}"/>
    <cellStyle name="Separador de milhares 2 26 2 3 2" xfId="7797" xr:uid="{00000000-0005-0000-0000-00001D1C0000}"/>
    <cellStyle name="Separador de milhares 2 26 2 4" xfId="6548" xr:uid="{00000000-0005-0000-0000-00001E1C0000}"/>
    <cellStyle name="Separador de milhares 2 26 3" xfId="4641" xr:uid="{00000000-0005-0000-0000-00001F1C0000}"/>
    <cellStyle name="Separador de milhares 2 26 3 2" xfId="8287" xr:uid="{00000000-0005-0000-0000-0000201C0000}"/>
    <cellStyle name="Separador de milhares 2 26 4" xfId="3728" xr:uid="{00000000-0005-0000-0000-0000211C0000}"/>
    <cellStyle name="Separador de milhares 2 26 4 2" xfId="7796" xr:uid="{00000000-0005-0000-0000-0000221C0000}"/>
    <cellStyle name="Separador de milhares 2 27" xfId="1653" xr:uid="{00000000-0005-0000-0000-0000231C0000}"/>
    <cellStyle name="Separador de milhares 2 27 2" xfId="1654" xr:uid="{00000000-0005-0000-0000-0000241C0000}"/>
    <cellStyle name="Separador de milhares 2 27 2 2" xfId="4644" xr:uid="{00000000-0005-0000-0000-0000251C0000}"/>
    <cellStyle name="Separador de milhares 2 27 2 2 2" xfId="8290" xr:uid="{00000000-0005-0000-0000-0000261C0000}"/>
    <cellStyle name="Separador de milhares 2 27 2 3" xfId="3731" xr:uid="{00000000-0005-0000-0000-0000271C0000}"/>
    <cellStyle name="Separador de milhares 2 27 2 3 2" xfId="7799" xr:uid="{00000000-0005-0000-0000-0000281C0000}"/>
    <cellStyle name="Separador de milhares 2 27 2 4" xfId="6549" xr:uid="{00000000-0005-0000-0000-0000291C0000}"/>
    <cellStyle name="Separador de milhares 2 27 3" xfId="4643" xr:uid="{00000000-0005-0000-0000-00002A1C0000}"/>
    <cellStyle name="Separador de milhares 2 27 3 2" xfId="8289" xr:uid="{00000000-0005-0000-0000-00002B1C0000}"/>
    <cellStyle name="Separador de milhares 2 27 4" xfId="3730" xr:uid="{00000000-0005-0000-0000-00002C1C0000}"/>
    <cellStyle name="Separador de milhares 2 27 4 2" xfId="7798" xr:uid="{00000000-0005-0000-0000-00002D1C0000}"/>
    <cellStyle name="Separador de milhares 2 28" xfId="1655" xr:uid="{00000000-0005-0000-0000-00002E1C0000}"/>
    <cellStyle name="Separador de milhares 2 28 2" xfId="1656" xr:uid="{00000000-0005-0000-0000-00002F1C0000}"/>
    <cellStyle name="Separador de milhares 2 28 2 2" xfId="4646" xr:uid="{00000000-0005-0000-0000-0000301C0000}"/>
    <cellStyle name="Separador de milhares 2 28 2 2 2" xfId="8292" xr:uid="{00000000-0005-0000-0000-0000311C0000}"/>
    <cellStyle name="Separador de milhares 2 28 2 3" xfId="3733" xr:uid="{00000000-0005-0000-0000-0000321C0000}"/>
    <cellStyle name="Separador de milhares 2 28 2 3 2" xfId="7801" xr:uid="{00000000-0005-0000-0000-0000331C0000}"/>
    <cellStyle name="Separador de milhares 2 28 2 4" xfId="6550" xr:uid="{00000000-0005-0000-0000-0000341C0000}"/>
    <cellStyle name="Separador de milhares 2 28 3" xfId="4645" xr:uid="{00000000-0005-0000-0000-0000351C0000}"/>
    <cellStyle name="Separador de milhares 2 28 3 2" xfId="8291" xr:uid="{00000000-0005-0000-0000-0000361C0000}"/>
    <cellStyle name="Separador de milhares 2 28 4" xfId="3732" xr:uid="{00000000-0005-0000-0000-0000371C0000}"/>
    <cellStyle name="Separador de milhares 2 28 4 2" xfId="7800" xr:uid="{00000000-0005-0000-0000-0000381C0000}"/>
    <cellStyle name="Separador de milhares 2 29" xfId="1657" xr:uid="{00000000-0005-0000-0000-0000391C0000}"/>
    <cellStyle name="Separador de milhares 2 29 2" xfId="1658" xr:uid="{00000000-0005-0000-0000-00003A1C0000}"/>
    <cellStyle name="Separador de milhares 2 29 2 2" xfId="1659" xr:uid="{00000000-0005-0000-0000-00003B1C0000}"/>
    <cellStyle name="Separador de milhares 2 29 2 2 2" xfId="6551" xr:uid="{00000000-0005-0000-0000-00003C1C0000}"/>
    <cellStyle name="Separador de milhares 2 29 3" xfId="1660" xr:uid="{00000000-0005-0000-0000-00003D1C0000}"/>
    <cellStyle name="Separador de milhares 2 29 3 2" xfId="4648" xr:uid="{00000000-0005-0000-0000-00003E1C0000}"/>
    <cellStyle name="Separador de milhares 2 29 3 2 2" xfId="8294" xr:uid="{00000000-0005-0000-0000-00003F1C0000}"/>
    <cellStyle name="Separador de milhares 2 29 3 3" xfId="3735" xr:uid="{00000000-0005-0000-0000-0000401C0000}"/>
    <cellStyle name="Separador de milhares 2 29 3 3 2" xfId="7803" xr:uid="{00000000-0005-0000-0000-0000411C0000}"/>
    <cellStyle name="Separador de milhares 2 29 3 4" xfId="6552" xr:uid="{00000000-0005-0000-0000-0000421C0000}"/>
    <cellStyle name="Separador de milhares 2 29 4" xfId="4647" xr:uid="{00000000-0005-0000-0000-0000431C0000}"/>
    <cellStyle name="Separador de milhares 2 29 4 2" xfId="8293" xr:uid="{00000000-0005-0000-0000-0000441C0000}"/>
    <cellStyle name="Separador de milhares 2 29 5" xfId="3734" xr:uid="{00000000-0005-0000-0000-0000451C0000}"/>
    <cellStyle name="Separador de milhares 2 29 5 2" xfId="7802" xr:uid="{00000000-0005-0000-0000-0000461C0000}"/>
    <cellStyle name="Separador de milhares 2 3" xfId="46" xr:uid="{00000000-0005-0000-0000-0000471C0000}"/>
    <cellStyle name="Separador de milhares 2 3 2" xfId="1662" xr:uid="{00000000-0005-0000-0000-0000481C0000}"/>
    <cellStyle name="Separador de milhares 2 3 2 2" xfId="4650" xr:uid="{00000000-0005-0000-0000-0000491C0000}"/>
    <cellStyle name="Separador de milhares 2 3 2 2 2" xfId="8296" xr:uid="{00000000-0005-0000-0000-00004A1C0000}"/>
    <cellStyle name="Separador de milhares 2 3 2 3" xfId="3737" xr:uid="{00000000-0005-0000-0000-00004B1C0000}"/>
    <cellStyle name="Separador de milhares 2 3 2 3 2" xfId="7805" xr:uid="{00000000-0005-0000-0000-00004C1C0000}"/>
    <cellStyle name="Separador de milhares 2 3 2 4" xfId="6554" xr:uid="{00000000-0005-0000-0000-00004D1C0000}"/>
    <cellStyle name="Separador de milhares 2 3 3" xfId="1661" xr:uid="{00000000-0005-0000-0000-00004E1C0000}"/>
    <cellStyle name="Separador de milhares 2 3 3 2" xfId="4649" xr:uid="{00000000-0005-0000-0000-00004F1C0000}"/>
    <cellStyle name="Separador de milhares 2 3 3 2 2" xfId="8295" xr:uid="{00000000-0005-0000-0000-0000501C0000}"/>
    <cellStyle name="Separador de milhares 2 3 3 3" xfId="3736" xr:uid="{00000000-0005-0000-0000-0000511C0000}"/>
    <cellStyle name="Separador de milhares 2 3 3 3 2" xfId="7804" xr:uid="{00000000-0005-0000-0000-0000521C0000}"/>
    <cellStyle name="Separador de milhares 2 3 3 4" xfId="6553" xr:uid="{00000000-0005-0000-0000-0000531C0000}"/>
    <cellStyle name="Separador de milhares 2 30" xfId="1663" xr:uid="{00000000-0005-0000-0000-0000541C0000}"/>
    <cellStyle name="Separador de milhares 2 30 2" xfId="1664" xr:uid="{00000000-0005-0000-0000-0000551C0000}"/>
    <cellStyle name="Separador de milhares 2 30 2 2" xfId="6555" xr:uid="{00000000-0005-0000-0000-0000561C0000}"/>
    <cellStyle name="Separador de milhares 2 31" xfId="1665" xr:uid="{00000000-0005-0000-0000-0000571C0000}"/>
    <cellStyle name="Separador de milhares 2 31 2" xfId="1666" xr:uid="{00000000-0005-0000-0000-0000581C0000}"/>
    <cellStyle name="Separador de milhares 2 31 2 2" xfId="6556" xr:uid="{00000000-0005-0000-0000-0000591C0000}"/>
    <cellStyle name="Separador de milhares 2 32" xfId="1667" xr:uid="{00000000-0005-0000-0000-00005A1C0000}"/>
    <cellStyle name="Separador de milhares 2 32 2" xfId="1668" xr:uid="{00000000-0005-0000-0000-00005B1C0000}"/>
    <cellStyle name="Separador de milhares 2 32 2 2" xfId="6557" xr:uid="{00000000-0005-0000-0000-00005C1C0000}"/>
    <cellStyle name="Separador de milhares 2 33" xfId="1669" xr:uid="{00000000-0005-0000-0000-00005D1C0000}"/>
    <cellStyle name="Separador de milhares 2 33 2" xfId="1670" xr:uid="{00000000-0005-0000-0000-00005E1C0000}"/>
    <cellStyle name="Separador de milhares 2 33 2 2" xfId="6558" xr:uid="{00000000-0005-0000-0000-00005F1C0000}"/>
    <cellStyle name="Separador de milhares 2 34" xfId="1671" xr:uid="{00000000-0005-0000-0000-0000601C0000}"/>
    <cellStyle name="Separador de milhares 2 34 2" xfId="1672" xr:uid="{00000000-0005-0000-0000-0000611C0000}"/>
    <cellStyle name="Separador de milhares 2 34 2 2" xfId="6559" xr:uid="{00000000-0005-0000-0000-0000621C0000}"/>
    <cellStyle name="Separador de milhares 2 35" xfId="1673" xr:uid="{00000000-0005-0000-0000-0000631C0000}"/>
    <cellStyle name="Separador de milhares 2 35 2" xfId="1674" xr:uid="{00000000-0005-0000-0000-0000641C0000}"/>
    <cellStyle name="Separador de milhares 2 35 2 2" xfId="6560" xr:uid="{00000000-0005-0000-0000-0000651C0000}"/>
    <cellStyle name="Separador de milhares 2 36" xfId="1675" xr:uid="{00000000-0005-0000-0000-0000661C0000}"/>
    <cellStyle name="Separador de milhares 2 36 2" xfId="1676" xr:uid="{00000000-0005-0000-0000-0000671C0000}"/>
    <cellStyle name="Separador de milhares 2 36 2 2" xfId="6561" xr:uid="{00000000-0005-0000-0000-0000681C0000}"/>
    <cellStyle name="Separador de milhares 2 37" xfId="1677" xr:uid="{00000000-0005-0000-0000-0000691C0000}"/>
    <cellStyle name="Separador de milhares 2 37 2" xfId="1678" xr:uid="{00000000-0005-0000-0000-00006A1C0000}"/>
    <cellStyle name="Separador de milhares 2 37 2 2" xfId="6562" xr:uid="{00000000-0005-0000-0000-00006B1C0000}"/>
    <cellStyle name="Separador de milhares 2 38" xfId="1679" xr:uid="{00000000-0005-0000-0000-00006C1C0000}"/>
    <cellStyle name="Separador de milhares 2 38 2" xfId="1680" xr:uid="{00000000-0005-0000-0000-00006D1C0000}"/>
    <cellStyle name="Separador de milhares 2 38 2 2" xfId="6563" xr:uid="{00000000-0005-0000-0000-00006E1C0000}"/>
    <cellStyle name="Separador de milhares 2 39" xfId="1681" xr:uid="{00000000-0005-0000-0000-00006F1C0000}"/>
    <cellStyle name="Separador de milhares 2 39 2" xfId="1682" xr:uid="{00000000-0005-0000-0000-0000701C0000}"/>
    <cellStyle name="Separador de milhares 2 39 2 2" xfId="6564" xr:uid="{00000000-0005-0000-0000-0000711C0000}"/>
    <cellStyle name="Separador de milhares 2 4" xfId="94" xr:uid="{00000000-0005-0000-0000-0000721C0000}"/>
    <cellStyle name="Separador de milhares 2 4 2" xfId="1684" xr:uid="{00000000-0005-0000-0000-0000731C0000}"/>
    <cellStyle name="Separador de milhares 2 4 2 2" xfId="4652" xr:uid="{00000000-0005-0000-0000-0000741C0000}"/>
    <cellStyle name="Separador de milhares 2 4 2 2 2" xfId="8298" xr:uid="{00000000-0005-0000-0000-0000751C0000}"/>
    <cellStyle name="Separador de milhares 2 4 2 3" xfId="3739" xr:uid="{00000000-0005-0000-0000-0000761C0000}"/>
    <cellStyle name="Separador de milhares 2 4 2 3 2" xfId="7807" xr:uid="{00000000-0005-0000-0000-0000771C0000}"/>
    <cellStyle name="Separador de milhares 2 4 2 4" xfId="6566" xr:uid="{00000000-0005-0000-0000-0000781C0000}"/>
    <cellStyle name="Separador de milhares 2 4 3" xfId="1683" xr:uid="{00000000-0005-0000-0000-0000791C0000}"/>
    <cellStyle name="Separador de milhares 2 4 3 2" xfId="4651" xr:uid="{00000000-0005-0000-0000-00007A1C0000}"/>
    <cellStyle name="Separador de milhares 2 4 3 2 2" xfId="8297" xr:uid="{00000000-0005-0000-0000-00007B1C0000}"/>
    <cellStyle name="Separador de milhares 2 4 3 3" xfId="3738" xr:uid="{00000000-0005-0000-0000-00007C1C0000}"/>
    <cellStyle name="Separador de milhares 2 4 3 3 2" xfId="7806" xr:uid="{00000000-0005-0000-0000-00007D1C0000}"/>
    <cellStyle name="Separador de milhares 2 4 3 4" xfId="6565" xr:uid="{00000000-0005-0000-0000-00007E1C0000}"/>
    <cellStyle name="Separador de milhares 2 4 4" xfId="4066" xr:uid="{00000000-0005-0000-0000-00007F1C0000}"/>
    <cellStyle name="Separador de milhares 2 4 5" xfId="3137" xr:uid="{00000000-0005-0000-0000-0000801C0000}"/>
    <cellStyle name="Separador de milhares 2 40" xfId="1685" xr:uid="{00000000-0005-0000-0000-0000811C0000}"/>
    <cellStyle name="Separador de milhares 2 40 2" xfId="1686" xr:uid="{00000000-0005-0000-0000-0000821C0000}"/>
    <cellStyle name="Separador de milhares 2 40 2 2" xfId="6567" xr:uid="{00000000-0005-0000-0000-0000831C0000}"/>
    <cellStyle name="Separador de milhares 2 41" xfId="1687" xr:uid="{00000000-0005-0000-0000-0000841C0000}"/>
    <cellStyle name="Separador de milhares 2 41 2" xfId="1688" xr:uid="{00000000-0005-0000-0000-0000851C0000}"/>
    <cellStyle name="Separador de milhares 2 41 2 2" xfId="6568" xr:uid="{00000000-0005-0000-0000-0000861C0000}"/>
    <cellStyle name="Separador de milhares 2 42" xfId="1689" xr:uid="{00000000-0005-0000-0000-0000871C0000}"/>
    <cellStyle name="Separador de milhares 2 42 2" xfId="1690" xr:uid="{00000000-0005-0000-0000-0000881C0000}"/>
    <cellStyle name="Separador de milhares 2 42 2 2" xfId="6569" xr:uid="{00000000-0005-0000-0000-0000891C0000}"/>
    <cellStyle name="Separador de milhares 2 43" xfId="1691" xr:uid="{00000000-0005-0000-0000-00008A1C0000}"/>
    <cellStyle name="Separador de milhares 2 43 2" xfId="1692" xr:uid="{00000000-0005-0000-0000-00008B1C0000}"/>
    <cellStyle name="Separador de milhares 2 43 2 2" xfId="6570" xr:uid="{00000000-0005-0000-0000-00008C1C0000}"/>
    <cellStyle name="Separador de milhares 2 44" xfId="1693" xr:uid="{00000000-0005-0000-0000-00008D1C0000}"/>
    <cellStyle name="Separador de milhares 2 44 2" xfId="6571" xr:uid="{00000000-0005-0000-0000-00008E1C0000}"/>
    <cellStyle name="Separador de milhares 2 45" xfId="1593" xr:uid="{00000000-0005-0000-0000-00008F1C0000}"/>
    <cellStyle name="Separador de milhares 2 46" xfId="3100" xr:uid="{00000000-0005-0000-0000-0000901C0000}"/>
    <cellStyle name="Separador de milhares 2 46 2" xfId="7505" xr:uid="{00000000-0005-0000-0000-0000911C0000}"/>
    <cellStyle name="Separador de milhares 2 5" xfId="1694" xr:uid="{00000000-0005-0000-0000-0000921C0000}"/>
    <cellStyle name="Separador de milhares 2 5 2" xfId="1695" xr:uid="{00000000-0005-0000-0000-0000931C0000}"/>
    <cellStyle name="Separador de milhares 2 5 2 2" xfId="4654" xr:uid="{00000000-0005-0000-0000-0000941C0000}"/>
    <cellStyle name="Separador de milhares 2 5 2 2 2" xfId="8300" xr:uid="{00000000-0005-0000-0000-0000951C0000}"/>
    <cellStyle name="Separador de milhares 2 5 2 3" xfId="3741" xr:uid="{00000000-0005-0000-0000-0000961C0000}"/>
    <cellStyle name="Separador de milhares 2 5 2 3 2" xfId="7809" xr:uid="{00000000-0005-0000-0000-0000971C0000}"/>
    <cellStyle name="Separador de milhares 2 5 2 4" xfId="6572" xr:uid="{00000000-0005-0000-0000-0000981C0000}"/>
    <cellStyle name="Separador de milhares 2 5 3" xfId="4653" xr:uid="{00000000-0005-0000-0000-0000991C0000}"/>
    <cellStyle name="Separador de milhares 2 5 3 2" xfId="8299" xr:uid="{00000000-0005-0000-0000-00009A1C0000}"/>
    <cellStyle name="Separador de milhares 2 5 4" xfId="3740" xr:uid="{00000000-0005-0000-0000-00009B1C0000}"/>
    <cellStyle name="Separador de milhares 2 5 4 2" xfId="7808" xr:uid="{00000000-0005-0000-0000-00009C1C0000}"/>
    <cellStyle name="Separador de milhares 2 6" xfId="1696" xr:uid="{00000000-0005-0000-0000-00009D1C0000}"/>
    <cellStyle name="Separador de milhares 2 6 2" xfId="1697" xr:uid="{00000000-0005-0000-0000-00009E1C0000}"/>
    <cellStyle name="Separador de milhares 2 6 2 2" xfId="6573" xr:uid="{00000000-0005-0000-0000-00009F1C0000}"/>
    <cellStyle name="Separador de milhares 2 7" xfId="1698" xr:uid="{00000000-0005-0000-0000-0000A01C0000}"/>
    <cellStyle name="Separador de milhares 2 7 2" xfId="1699" xr:uid="{00000000-0005-0000-0000-0000A11C0000}"/>
    <cellStyle name="Separador de milhares 2 7 2 2" xfId="6574" xr:uid="{00000000-0005-0000-0000-0000A21C0000}"/>
    <cellStyle name="Separador de milhares 2 8" xfId="1700" xr:uid="{00000000-0005-0000-0000-0000A31C0000}"/>
    <cellStyle name="Separador de milhares 2 8 2" xfId="1701" xr:uid="{00000000-0005-0000-0000-0000A41C0000}"/>
    <cellStyle name="Separador de milhares 2 8 2 2" xfId="6575" xr:uid="{00000000-0005-0000-0000-0000A51C0000}"/>
    <cellStyle name="Separador de milhares 2 9" xfId="1702" xr:uid="{00000000-0005-0000-0000-0000A61C0000}"/>
    <cellStyle name="Separador de milhares 2 9 2" xfId="1703" xr:uid="{00000000-0005-0000-0000-0000A71C0000}"/>
    <cellStyle name="Separador de milhares 2 9 2 2" xfId="6576" xr:uid="{00000000-0005-0000-0000-0000A81C0000}"/>
    <cellStyle name="Separador de milhares 20" xfId="1704" xr:uid="{00000000-0005-0000-0000-0000A91C0000}"/>
    <cellStyle name="Separador de milhares 20 2" xfId="1705" xr:uid="{00000000-0005-0000-0000-0000AA1C0000}"/>
    <cellStyle name="Separador de milhares 20 2 2" xfId="4656" xr:uid="{00000000-0005-0000-0000-0000AB1C0000}"/>
    <cellStyle name="Separador de milhares 20 2 2 2" xfId="8302" xr:uid="{00000000-0005-0000-0000-0000AC1C0000}"/>
    <cellStyle name="Separador de milhares 20 2 3" xfId="3743" xr:uid="{00000000-0005-0000-0000-0000AD1C0000}"/>
    <cellStyle name="Separador de milhares 20 2 3 2" xfId="7811" xr:uid="{00000000-0005-0000-0000-0000AE1C0000}"/>
    <cellStyle name="Separador de milhares 20 2 4" xfId="6577" xr:uid="{00000000-0005-0000-0000-0000AF1C0000}"/>
    <cellStyle name="Separador de milhares 20 3" xfId="4655" xr:uid="{00000000-0005-0000-0000-0000B01C0000}"/>
    <cellStyle name="Separador de milhares 20 3 2" xfId="8301" xr:uid="{00000000-0005-0000-0000-0000B11C0000}"/>
    <cellStyle name="Separador de milhares 20 4" xfId="3742" xr:uid="{00000000-0005-0000-0000-0000B21C0000}"/>
    <cellStyle name="Separador de milhares 20 4 2" xfId="7810" xr:uid="{00000000-0005-0000-0000-0000B31C0000}"/>
    <cellStyle name="Separador de milhares 21" xfId="1706" xr:uid="{00000000-0005-0000-0000-0000B41C0000}"/>
    <cellStyle name="Separador de milhares 21 2" xfId="1707" xr:uid="{00000000-0005-0000-0000-0000B51C0000}"/>
    <cellStyle name="Separador de milhares 21 2 2" xfId="4658" xr:uid="{00000000-0005-0000-0000-0000B61C0000}"/>
    <cellStyle name="Separador de milhares 21 2 2 2" xfId="8304" xr:uid="{00000000-0005-0000-0000-0000B71C0000}"/>
    <cellStyle name="Separador de milhares 21 2 3" xfId="3745" xr:uid="{00000000-0005-0000-0000-0000B81C0000}"/>
    <cellStyle name="Separador de milhares 21 2 3 2" xfId="7813" xr:uid="{00000000-0005-0000-0000-0000B91C0000}"/>
    <cellStyle name="Separador de milhares 21 2 4" xfId="6578" xr:uid="{00000000-0005-0000-0000-0000BA1C0000}"/>
    <cellStyle name="Separador de milhares 21 3" xfId="4657" xr:uid="{00000000-0005-0000-0000-0000BB1C0000}"/>
    <cellStyle name="Separador de milhares 21 3 2" xfId="8303" xr:uid="{00000000-0005-0000-0000-0000BC1C0000}"/>
    <cellStyle name="Separador de milhares 21 4" xfId="3744" xr:uid="{00000000-0005-0000-0000-0000BD1C0000}"/>
    <cellStyle name="Separador de milhares 21 4 2" xfId="7812" xr:uid="{00000000-0005-0000-0000-0000BE1C0000}"/>
    <cellStyle name="Separador de milhares 22" xfId="1708" xr:uid="{00000000-0005-0000-0000-0000BF1C0000}"/>
    <cellStyle name="Separador de milhares 22 2" xfId="1709" xr:uid="{00000000-0005-0000-0000-0000C01C0000}"/>
    <cellStyle name="Separador de milhares 22 2 2" xfId="1710" xr:uid="{00000000-0005-0000-0000-0000C11C0000}"/>
    <cellStyle name="Separador de milhares 22 2 2 2" xfId="4661" xr:uid="{00000000-0005-0000-0000-0000C21C0000}"/>
    <cellStyle name="Separador de milhares 22 2 2 2 2" xfId="8307" xr:uid="{00000000-0005-0000-0000-0000C31C0000}"/>
    <cellStyle name="Separador de milhares 22 2 2 3" xfId="3748" xr:uid="{00000000-0005-0000-0000-0000C41C0000}"/>
    <cellStyle name="Separador de milhares 22 2 2 3 2" xfId="7816" xr:uid="{00000000-0005-0000-0000-0000C51C0000}"/>
    <cellStyle name="Separador de milhares 22 2 2 4" xfId="6579" xr:uid="{00000000-0005-0000-0000-0000C61C0000}"/>
    <cellStyle name="Separador de milhares 22 2 3" xfId="4660" xr:uid="{00000000-0005-0000-0000-0000C71C0000}"/>
    <cellStyle name="Separador de milhares 22 2 3 2" xfId="8306" xr:uid="{00000000-0005-0000-0000-0000C81C0000}"/>
    <cellStyle name="Separador de milhares 22 2 4" xfId="3747" xr:uid="{00000000-0005-0000-0000-0000C91C0000}"/>
    <cellStyle name="Separador de milhares 22 2 4 2" xfId="7815" xr:uid="{00000000-0005-0000-0000-0000CA1C0000}"/>
    <cellStyle name="Separador de milhares 22 3" xfId="1711" xr:uid="{00000000-0005-0000-0000-0000CB1C0000}"/>
    <cellStyle name="Separador de milhares 22 3 2" xfId="4662" xr:uid="{00000000-0005-0000-0000-0000CC1C0000}"/>
    <cellStyle name="Separador de milhares 22 3 2 2" xfId="8308" xr:uid="{00000000-0005-0000-0000-0000CD1C0000}"/>
    <cellStyle name="Separador de milhares 22 3 3" xfId="3749" xr:uid="{00000000-0005-0000-0000-0000CE1C0000}"/>
    <cellStyle name="Separador de milhares 22 3 3 2" xfId="7817" xr:uid="{00000000-0005-0000-0000-0000CF1C0000}"/>
    <cellStyle name="Separador de milhares 22 3 4" xfId="6580" xr:uid="{00000000-0005-0000-0000-0000D01C0000}"/>
    <cellStyle name="Separador de milhares 22 4" xfId="4659" xr:uid="{00000000-0005-0000-0000-0000D11C0000}"/>
    <cellStyle name="Separador de milhares 22 4 2" xfId="8305" xr:uid="{00000000-0005-0000-0000-0000D21C0000}"/>
    <cellStyle name="Separador de milhares 22 5" xfId="3746" xr:uid="{00000000-0005-0000-0000-0000D31C0000}"/>
    <cellStyle name="Separador de milhares 22 5 2" xfId="7814" xr:uid="{00000000-0005-0000-0000-0000D41C0000}"/>
    <cellStyle name="Separador de milhares 23" xfId="1712" xr:uid="{00000000-0005-0000-0000-0000D51C0000}"/>
    <cellStyle name="Separador de milhares 23 2" xfId="1713" xr:uid="{00000000-0005-0000-0000-0000D61C0000}"/>
    <cellStyle name="Separador de milhares 23 2 2" xfId="4664" xr:uid="{00000000-0005-0000-0000-0000D71C0000}"/>
    <cellStyle name="Separador de milhares 23 2 2 2" xfId="8310" xr:uid="{00000000-0005-0000-0000-0000D81C0000}"/>
    <cellStyle name="Separador de milhares 23 2 3" xfId="3751" xr:uid="{00000000-0005-0000-0000-0000D91C0000}"/>
    <cellStyle name="Separador de milhares 23 2 3 2" xfId="7819" xr:uid="{00000000-0005-0000-0000-0000DA1C0000}"/>
    <cellStyle name="Separador de milhares 23 2 4" xfId="6581" xr:uid="{00000000-0005-0000-0000-0000DB1C0000}"/>
    <cellStyle name="Separador de milhares 23 3" xfId="4663" xr:uid="{00000000-0005-0000-0000-0000DC1C0000}"/>
    <cellStyle name="Separador de milhares 23 3 2" xfId="8309" xr:uid="{00000000-0005-0000-0000-0000DD1C0000}"/>
    <cellStyle name="Separador de milhares 23 4" xfId="3750" xr:uid="{00000000-0005-0000-0000-0000DE1C0000}"/>
    <cellStyle name="Separador de milhares 23 4 2" xfId="7818" xr:uid="{00000000-0005-0000-0000-0000DF1C0000}"/>
    <cellStyle name="Separador de milhares 24" xfId="1714" xr:uid="{00000000-0005-0000-0000-0000E01C0000}"/>
    <cellStyle name="Separador de milhares 24 2" xfId="1715" xr:uid="{00000000-0005-0000-0000-0000E11C0000}"/>
    <cellStyle name="Separador de milhares 24 2 2" xfId="4666" xr:uid="{00000000-0005-0000-0000-0000E21C0000}"/>
    <cellStyle name="Separador de milhares 24 2 2 2" xfId="8312" xr:uid="{00000000-0005-0000-0000-0000E31C0000}"/>
    <cellStyle name="Separador de milhares 24 2 3" xfId="3753" xr:uid="{00000000-0005-0000-0000-0000E41C0000}"/>
    <cellStyle name="Separador de milhares 24 2 3 2" xfId="7821" xr:uid="{00000000-0005-0000-0000-0000E51C0000}"/>
    <cellStyle name="Separador de milhares 24 2 4" xfId="6582" xr:uid="{00000000-0005-0000-0000-0000E61C0000}"/>
    <cellStyle name="Separador de milhares 24 3" xfId="4665" xr:uid="{00000000-0005-0000-0000-0000E71C0000}"/>
    <cellStyle name="Separador de milhares 24 3 2" xfId="8311" xr:uid="{00000000-0005-0000-0000-0000E81C0000}"/>
    <cellStyle name="Separador de milhares 24 4" xfId="3752" xr:uid="{00000000-0005-0000-0000-0000E91C0000}"/>
    <cellStyle name="Separador de milhares 24 4 2" xfId="7820" xr:uid="{00000000-0005-0000-0000-0000EA1C0000}"/>
    <cellStyle name="Separador de milhares 25" xfId="1716" xr:uid="{00000000-0005-0000-0000-0000EB1C0000}"/>
    <cellStyle name="Separador de milhares 25 2" xfId="1717" xr:uid="{00000000-0005-0000-0000-0000EC1C0000}"/>
    <cellStyle name="Separador de milhares 25 2 2" xfId="1718" xr:uid="{00000000-0005-0000-0000-0000ED1C0000}"/>
    <cellStyle name="Separador de milhares 25 2 2 2" xfId="4669" xr:uid="{00000000-0005-0000-0000-0000EE1C0000}"/>
    <cellStyle name="Separador de milhares 25 2 2 2 2" xfId="8315" xr:uid="{00000000-0005-0000-0000-0000EF1C0000}"/>
    <cellStyle name="Separador de milhares 25 2 2 3" xfId="3756" xr:uid="{00000000-0005-0000-0000-0000F01C0000}"/>
    <cellStyle name="Separador de milhares 25 2 2 3 2" xfId="7824" xr:uid="{00000000-0005-0000-0000-0000F11C0000}"/>
    <cellStyle name="Separador de milhares 25 2 2 4" xfId="6583" xr:uid="{00000000-0005-0000-0000-0000F21C0000}"/>
    <cellStyle name="Separador de milhares 25 2 3" xfId="4668" xr:uid="{00000000-0005-0000-0000-0000F31C0000}"/>
    <cellStyle name="Separador de milhares 25 2 3 2" xfId="8314" xr:uid="{00000000-0005-0000-0000-0000F41C0000}"/>
    <cellStyle name="Separador de milhares 25 2 4" xfId="3755" xr:uid="{00000000-0005-0000-0000-0000F51C0000}"/>
    <cellStyle name="Separador de milhares 25 2 4 2" xfId="7823" xr:uid="{00000000-0005-0000-0000-0000F61C0000}"/>
    <cellStyle name="Separador de milhares 25 3" xfId="1719" xr:uid="{00000000-0005-0000-0000-0000F71C0000}"/>
    <cellStyle name="Separador de milhares 25 3 2" xfId="4670" xr:uid="{00000000-0005-0000-0000-0000F81C0000}"/>
    <cellStyle name="Separador de milhares 25 3 2 2" xfId="8316" xr:uid="{00000000-0005-0000-0000-0000F91C0000}"/>
    <cellStyle name="Separador de milhares 25 3 3" xfId="3757" xr:uid="{00000000-0005-0000-0000-0000FA1C0000}"/>
    <cellStyle name="Separador de milhares 25 3 3 2" xfId="7825" xr:uid="{00000000-0005-0000-0000-0000FB1C0000}"/>
    <cellStyle name="Separador de milhares 25 3 4" xfId="6584" xr:uid="{00000000-0005-0000-0000-0000FC1C0000}"/>
    <cellStyle name="Separador de milhares 25 4" xfId="4667" xr:uid="{00000000-0005-0000-0000-0000FD1C0000}"/>
    <cellStyle name="Separador de milhares 25 4 2" xfId="8313" xr:uid="{00000000-0005-0000-0000-0000FE1C0000}"/>
    <cellStyle name="Separador de milhares 25 5" xfId="3754" xr:uid="{00000000-0005-0000-0000-0000FF1C0000}"/>
    <cellStyle name="Separador de milhares 25 5 2" xfId="7822" xr:uid="{00000000-0005-0000-0000-0000001D0000}"/>
    <cellStyle name="Separador de milhares 26" xfId="1720" xr:uid="{00000000-0005-0000-0000-0000011D0000}"/>
    <cellStyle name="Separador de milhares 26 2" xfId="1721" xr:uid="{00000000-0005-0000-0000-0000021D0000}"/>
    <cellStyle name="Separador de milhares 26 2 2" xfId="1722" xr:uid="{00000000-0005-0000-0000-0000031D0000}"/>
    <cellStyle name="Separador de milhares 26 2 2 2" xfId="4673" xr:uid="{00000000-0005-0000-0000-0000041D0000}"/>
    <cellStyle name="Separador de milhares 26 2 2 2 2" xfId="8319" xr:uid="{00000000-0005-0000-0000-0000051D0000}"/>
    <cellStyle name="Separador de milhares 26 2 2 3" xfId="3760" xr:uid="{00000000-0005-0000-0000-0000061D0000}"/>
    <cellStyle name="Separador de milhares 26 2 2 3 2" xfId="7828" xr:uid="{00000000-0005-0000-0000-0000071D0000}"/>
    <cellStyle name="Separador de milhares 26 2 2 4" xfId="6585" xr:uid="{00000000-0005-0000-0000-0000081D0000}"/>
    <cellStyle name="Separador de milhares 26 2 3" xfId="4672" xr:uid="{00000000-0005-0000-0000-0000091D0000}"/>
    <cellStyle name="Separador de milhares 26 2 3 2" xfId="8318" xr:uid="{00000000-0005-0000-0000-00000A1D0000}"/>
    <cellStyle name="Separador de milhares 26 2 4" xfId="3759" xr:uid="{00000000-0005-0000-0000-00000B1D0000}"/>
    <cellStyle name="Separador de milhares 26 2 4 2" xfId="7827" xr:uid="{00000000-0005-0000-0000-00000C1D0000}"/>
    <cellStyle name="Separador de milhares 26 3" xfId="1723" xr:uid="{00000000-0005-0000-0000-00000D1D0000}"/>
    <cellStyle name="Separador de milhares 26 3 2" xfId="4674" xr:uid="{00000000-0005-0000-0000-00000E1D0000}"/>
    <cellStyle name="Separador de milhares 26 3 2 2" xfId="8320" xr:uid="{00000000-0005-0000-0000-00000F1D0000}"/>
    <cellStyle name="Separador de milhares 26 3 3" xfId="3761" xr:uid="{00000000-0005-0000-0000-0000101D0000}"/>
    <cellStyle name="Separador de milhares 26 3 3 2" xfId="7829" xr:uid="{00000000-0005-0000-0000-0000111D0000}"/>
    <cellStyle name="Separador de milhares 26 3 4" xfId="6586" xr:uid="{00000000-0005-0000-0000-0000121D0000}"/>
    <cellStyle name="Separador de milhares 26 4" xfId="4671" xr:uid="{00000000-0005-0000-0000-0000131D0000}"/>
    <cellStyle name="Separador de milhares 26 4 2" xfId="8317" xr:uid="{00000000-0005-0000-0000-0000141D0000}"/>
    <cellStyle name="Separador de milhares 26 5" xfId="3758" xr:uid="{00000000-0005-0000-0000-0000151D0000}"/>
    <cellStyle name="Separador de milhares 26 5 2" xfId="7826" xr:uid="{00000000-0005-0000-0000-0000161D0000}"/>
    <cellStyle name="Separador de milhares 27" xfId="1724" xr:uid="{00000000-0005-0000-0000-0000171D0000}"/>
    <cellStyle name="Separador de milhares 27 2" xfId="1725" xr:uid="{00000000-0005-0000-0000-0000181D0000}"/>
    <cellStyle name="Separador de milhares 27 2 2" xfId="4676" xr:uid="{00000000-0005-0000-0000-0000191D0000}"/>
    <cellStyle name="Separador de milhares 27 2 2 2" xfId="8322" xr:uid="{00000000-0005-0000-0000-00001A1D0000}"/>
    <cellStyle name="Separador de milhares 27 2 3" xfId="3763" xr:uid="{00000000-0005-0000-0000-00001B1D0000}"/>
    <cellStyle name="Separador de milhares 27 2 3 2" xfId="7831" xr:uid="{00000000-0005-0000-0000-00001C1D0000}"/>
    <cellStyle name="Separador de milhares 27 2 4" xfId="6587" xr:uid="{00000000-0005-0000-0000-00001D1D0000}"/>
    <cellStyle name="Separador de milhares 27 3" xfId="4675" xr:uid="{00000000-0005-0000-0000-00001E1D0000}"/>
    <cellStyle name="Separador de milhares 27 3 2" xfId="8321" xr:uid="{00000000-0005-0000-0000-00001F1D0000}"/>
    <cellStyle name="Separador de milhares 27 4" xfId="3762" xr:uid="{00000000-0005-0000-0000-0000201D0000}"/>
    <cellStyle name="Separador de milhares 27 4 2" xfId="7830" xr:uid="{00000000-0005-0000-0000-0000211D0000}"/>
    <cellStyle name="Separador de milhares 28" xfId="1726" xr:uid="{00000000-0005-0000-0000-0000221D0000}"/>
    <cellStyle name="Separador de milhares 28 2" xfId="1727" xr:uid="{00000000-0005-0000-0000-0000231D0000}"/>
    <cellStyle name="Separador de milhares 28 2 2" xfId="4678" xr:uid="{00000000-0005-0000-0000-0000241D0000}"/>
    <cellStyle name="Separador de milhares 28 2 2 2" xfId="8324" xr:uid="{00000000-0005-0000-0000-0000251D0000}"/>
    <cellStyle name="Separador de milhares 28 2 3" xfId="3765" xr:uid="{00000000-0005-0000-0000-0000261D0000}"/>
    <cellStyle name="Separador de milhares 28 2 3 2" xfId="7833" xr:uid="{00000000-0005-0000-0000-0000271D0000}"/>
    <cellStyle name="Separador de milhares 28 2 4" xfId="6588" xr:uid="{00000000-0005-0000-0000-0000281D0000}"/>
    <cellStyle name="Separador de milhares 28 3" xfId="4677" xr:uid="{00000000-0005-0000-0000-0000291D0000}"/>
    <cellStyle name="Separador de milhares 28 3 2" xfId="8323" xr:uid="{00000000-0005-0000-0000-00002A1D0000}"/>
    <cellStyle name="Separador de milhares 28 4" xfId="3764" xr:uid="{00000000-0005-0000-0000-00002B1D0000}"/>
    <cellStyle name="Separador de milhares 28 4 2" xfId="7832" xr:uid="{00000000-0005-0000-0000-00002C1D0000}"/>
    <cellStyle name="Separador de milhares 29" xfId="1728" xr:uid="{00000000-0005-0000-0000-00002D1D0000}"/>
    <cellStyle name="Separador de milhares 29 2" xfId="1729" xr:uid="{00000000-0005-0000-0000-00002E1D0000}"/>
    <cellStyle name="Separador de milhares 29 2 2" xfId="4680" xr:uid="{00000000-0005-0000-0000-00002F1D0000}"/>
    <cellStyle name="Separador de milhares 29 2 2 2" xfId="8326" xr:uid="{00000000-0005-0000-0000-0000301D0000}"/>
    <cellStyle name="Separador de milhares 29 2 3" xfId="3767" xr:uid="{00000000-0005-0000-0000-0000311D0000}"/>
    <cellStyle name="Separador de milhares 29 2 3 2" xfId="7835" xr:uid="{00000000-0005-0000-0000-0000321D0000}"/>
    <cellStyle name="Separador de milhares 29 2 4" xfId="6589" xr:uid="{00000000-0005-0000-0000-0000331D0000}"/>
    <cellStyle name="Separador de milhares 29 3" xfId="4679" xr:uid="{00000000-0005-0000-0000-0000341D0000}"/>
    <cellStyle name="Separador de milhares 29 3 2" xfId="8325" xr:uid="{00000000-0005-0000-0000-0000351D0000}"/>
    <cellStyle name="Separador de milhares 29 4" xfId="3766" xr:uid="{00000000-0005-0000-0000-0000361D0000}"/>
    <cellStyle name="Separador de milhares 29 4 2" xfId="7834" xr:uid="{00000000-0005-0000-0000-0000371D0000}"/>
    <cellStyle name="Separador de milhares 3" xfId="47" xr:uid="{00000000-0005-0000-0000-0000381D0000}"/>
    <cellStyle name="Separador de milhares 3 10" xfId="2592" xr:uid="{00000000-0005-0000-0000-0000391D0000}"/>
    <cellStyle name="Separador de milhares 3 10 2" xfId="5916" xr:uid="{00000000-0005-0000-0000-00003A1D0000}"/>
    <cellStyle name="Separador de milhares 3 10 2 2" xfId="9324" xr:uid="{00000000-0005-0000-0000-00003B1D0000}"/>
    <cellStyle name="Separador de milhares 3 10 3" xfId="7007" xr:uid="{00000000-0005-0000-0000-00003C1D0000}"/>
    <cellStyle name="Separador de milhares 3 11" xfId="5915" xr:uid="{00000000-0005-0000-0000-00003D1D0000}"/>
    <cellStyle name="Separador de milhares 3 11 2" xfId="9323" xr:uid="{00000000-0005-0000-0000-00003E1D0000}"/>
    <cellStyle name="Separador de milhares 3 12" xfId="6220" xr:uid="{00000000-0005-0000-0000-00003F1D0000}"/>
    <cellStyle name="Separador de milhares 3 2" xfId="95" xr:uid="{00000000-0005-0000-0000-0000401D0000}"/>
    <cellStyle name="Separador de milhares 3 2 2" xfId="1730" xr:uid="{00000000-0005-0000-0000-0000411D0000}"/>
    <cellStyle name="Separador de milhares 3 2 2 2" xfId="2442" xr:uid="{00000000-0005-0000-0000-0000421D0000}"/>
    <cellStyle name="Separador de milhares 3 2 2 2 2" xfId="6940" xr:uid="{00000000-0005-0000-0000-0000431D0000}"/>
    <cellStyle name="Separador de milhares 3 2 2 3" xfId="2746" xr:uid="{00000000-0005-0000-0000-0000441D0000}"/>
    <cellStyle name="Separador de milhares 3 2 2 3 2" xfId="5917" xr:uid="{00000000-0005-0000-0000-0000451D0000}"/>
    <cellStyle name="Separador de milhares 3 2 2 3 2 2" xfId="9325" xr:uid="{00000000-0005-0000-0000-0000461D0000}"/>
    <cellStyle name="Separador de milhares 3 2 2 3 3" xfId="7158" xr:uid="{00000000-0005-0000-0000-0000471D0000}"/>
    <cellStyle name="Separador de milhares 3 2 2 4" xfId="6590" xr:uid="{00000000-0005-0000-0000-0000481D0000}"/>
    <cellStyle name="Separador de milhares 3 2 3" xfId="2443" xr:uid="{00000000-0005-0000-0000-0000491D0000}"/>
    <cellStyle name="Separador de milhares 3 2 3 2" xfId="4072" xr:uid="{00000000-0005-0000-0000-00004A1D0000}"/>
    <cellStyle name="Separador de milhares 3 2 3 3" xfId="3143" xr:uid="{00000000-0005-0000-0000-00004B1D0000}"/>
    <cellStyle name="Separador de milhares 3 2 4" xfId="4067" xr:uid="{00000000-0005-0000-0000-00004C1D0000}"/>
    <cellStyle name="Separador de milhares 3 2 5" xfId="3138" xr:uid="{00000000-0005-0000-0000-00004D1D0000}"/>
    <cellStyle name="Separador de milhares 3 3" xfId="48" xr:uid="{00000000-0005-0000-0000-00004E1D0000}"/>
    <cellStyle name="Separador de milhares 3 3 2" xfId="1731" xr:uid="{00000000-0005-0000-0000-00004F1D0000}"/>
    <cellStyle name="Separador de milhares 3 3 2 2" xfId="4681" xr:uid="{00000000-0005-0000-0000-0000501D0000}"/>
    <cellStyle name="Separador de milhares 3 3 2 2 2" xfId="8327" xr:uid="{00000000-0005-0000-0000-0000511D0000}"/>
    <cellStyle name="Separador de milhares 3 3 2 3" xfId="3768" xr:uid="{00000000-0005-0000-0000-0000521D0000}"/>
    <cellStyle name="Separador de milhares 3 3 2 3 2" xfId="7836" xr:uid="{00000000-0005-0000-0000-0000531D0000}"/>
    <cellStyle name="Separador de milhares 3 3 2 4" xfId="6591" xr:uid="{00000000-0005-0000-0000-0000541D0000}"/>
    <cellStyle name="Separador de milhares 3 3 3" xfId="3112" xr:uid="{00000000-0005-0000-0000-0000551D0000}"/>
    <cellStyle name="Separador de milhares 3 3 3 2" xfId="7511" xr:uid="{00000000-0005-0000-0000-0000561D0000}"/>
    <cellStyle name="Separador de milhares 3 4" xfId="197" xr:uid="{00000000-0005-0000-0000-0000571D0000}"/>
    <cellStyle name="Separador de milhares 3 4 2" xfId="2444" xr:uid="{00000000-0005-0000-0000-0000581D0000}"/>
    <cellStyle name="Separador de milhares 3 4 2 2" xfId="2747" xr:uid="{00000000-0005-0000-0000-0000591D0000}"/>
    <cellStyle name="Separador de milhares 3 4 2 2 2" xfId="5920" xr:uid="{00000000-0005-0000-0000-00005A1D0000}"/>
    <cellStyle name="Separador de milhares 3 4 2 2 2 2" xfId="9328" xr:uid="{00000000-0005-0000-0000-00005B1D0000}"/>
    <cellStyle name="Separador de milhares 3 4 2 2 3" xfId="7159" xr:uid="{00000000-0005-0000-0000-00005C1D0000}"/>
    <cellStyle name="Separador de milhares 3 4 2 3" xfId="5919" xr:uid="{00000000-0005-0000-0000-00005D1D0000}"/>
    <cellStyle name="Separador de milhares 3 4 2 3 2" xfId="9327" xr:uid="{00000000-0005-0000-0000-00005E1D0000}"/>
    <cellStyle name="Separador de milhares 3 4 2 4" xfId="6941" xr:uid="{00000000-0005-0000-0000-00005F1D0000}"/>
    <cellStyle name="Separador de milhares 3 4 3" xfId="2445" xr:uid="{00000000-0005-0000-0000-0000601D0000}"/>
    <cellStyle name="Separador de milhares 3 4 3 2" xfId="2952" xr:uid="{00000000-0005-0000-0000-0000611D0000}"/>
    <cellStyle name="Separador de milhares 3 4 3 2 2" xfId="5922" xr:uid="{00000000-0005-0000-0000-0000621D0000}"/>
    <cellStyle name="Separador de milhares 3 4 3 2 2 2" xfId="9330" xr:uid="{00000000-0005-0000-0000-0000631D0000}"/>
    <cellStyle name="Separador de milhares 3 4 3 2 3" xfId="7363" xr:uid="{00000000-0005-0000-0000-0000641D0000}"/>
    <cellStyle name="Separador de milhares 3 4 3 3" xfId="5921" xr:uid="{00000000-0005-0000-0000-0000651D0000}"/>
    <cellStyle name="Separador de milhares 3 4 3 3 2" xfId="9329" xr:uid="{00000000-0005-0000-0000-0000661D0000}"/>
    <cellStyle name="Separador de milhares 3 4 3 4" xfId="6942" xr:uid="{00000000-0005-0000-0000-0000671D0000}"/>
    <cellStyle name="Separador de milhares 3 4 4" xfId="2642" xr:uid="{00000000-0005-0000-0000-0000681D0000}"/>
    <cellStyle name="Separador de milhares 3 4 4 2" xfId="5923" xr:uid="{00000000-0005-0000-0000-0000691D0000}"/>
    <cellStyle name="Separador de milhares 3 4 4 2 2" xfId="9331" xr:uid="{00000000-0005-0000-0000-00006A1D0000}"/>
    <cellStyle name="Separador de milhares 3 4 4 3" xfId="7055" xr:uid="{00000000-0005-0000-0000-00006B1D0000}"/>
    <cellStyle name="Separador de milhares 3 4 5" xfId="5918" xr:uid="{00000000-0005-0000-0000-00006C1D0000}"/>
    <cellStyle name="Separador de milhares 3 4 5 2" xfId="9326" xr:uid="{00000000-0005-0000-0000-00006D1D0000}"/>
    <cellStyle name="Separador de milhares 3 4 6" xfId="6328" xr:uid="{00000000-0005-0000-0000-00006E1D0000}"/>
    <cellStyle name="Separador de milhares 3 5" xfId="2446" xr:uid="{00000000-0005-0000-0000-00006F1D0000}"/>
    <cellStyle name="Separador de milhares 3 5 2" xfId="2748" xr:uid="{00000000-0005-0000-0000-0000701D0000}"/>
    <cellStyle name="Separador de milhares 3 5 2 2" xfId="5925" xr:uid="{00000000-0005-0000-0000-0000711D0000}"/>
    <cellStyle name="Separador de milhares 3 5 2 2 2" xfId="9333" xr:uid="{00000000-0005-0000-0000-0000721D0000}"/>
    <cellStyle name="Separador de milhares 3 5 2 3" xfId="7160" xr:uid="{00000000-0005-0000-0000-0000731D0000}"/>
    <cellStyle name="Separador de milhares 3 5 3" xfId="5924" xr:uid="{00000000-0005-0000-0000-0000741D0000}"/>
    <cellStyle name="Separador de milhares 3 5 3 2" xfId="9332" xr:uid="{00000000-0005-0000-0000-0000751D0000}"/>
    <cellStyle name="Separador de milhares 3 5 4" xfId="6943" xr:uid="{00000000-0005-0000-0000-0000761D0000}"/>
    <cellStyle name="Separador de milhares 3 6" xfId="2447" xr:uid="{00000000-0005-0000-0000-0000771D0000}"/>
    <cellStyle name="Separador de milhares 3 6 2" xfId="2749" xr:uid="{00000000-0005-0000-0000-0000781D0000}"/>
    <cellStyle name="Separador de milhares 3 6 2 2" xfId="5927" xr:uid="{00000000-0005-0000-0000-0000791D0000}"/>
    <cellStyle name="Separador de milhares 3 6 2 2 2" xfId="9335" xr:uid="{00000000-0005-0000-0000-00007A1D0000}"/>
    <cellStyle name="Separador de milhares 3 6 2 3" xfId="7161" xr:uid="{00000000-0005-0000-0000-00007B1D0000}"/>
    <cellStyle name="Separador de milhares 3 6 3" xfId="5926" xr:uid="{00000000-0005-0000-0000-00007C1D0000}"/>
    <cellStyle name="Separador de milhares 3 6 3 2" xfId="9334" xr:uid="{00000000-0005-0000-0000-00007D1D0000}"/>
    <cellStyle name="Separador de milhares 3 6 4" xfId="6944" xr:uid="{00000000-0005-0000-0000-00007E1D0000}"/>
    <cellStyle name="Separador de milhares 3 7" xfId="2448" xr:uid="{00000000-0005-0000-0000-00007F1D0000}"/>
    <cellStyle name="Separador de milhares 3 7 2" xfId="2776" xr:uid="{00000000-0005-0000-0000-0000801D0000}"/>
    <cellStyle name="Separador de milhares 3 7 2 2" xfId="5929" xr:uid="{00000000-0005-0000-0000-0000811D0000}"/>
    <cellStyle name="Separador de milhares 3 7 2 2 2" xfId="9337" xr:uid="{00000000-0005-0000-0000-0000821D0000}"/>
    <cellStyle name="Separador de milhares 3 7 2 3" xfId="7187" xr:uid="{00000000-0005-0000-0000-0000831D0000}"/>
    <cellStyle name="Separador de milhares 3 7 3" xfId="5928" xr:uid="{00000000-0005-0000-0000-0000841D0000}"/>
    <cellStyle name="Separador de milhares 3 7 3 2" xfId="9336" xr:uid="{00000000-0005-0000-0000-0000851D0000}"/>
    <cellStyle name="Separador de milhares 3 7 4" xfId="6945" xr:uid="{00000000-0005-0000-0000-0000861D0000}"/>
    <cellStyle name="Separador de milhares 3 8" xfId="2449" xr:uid="{00000000-0005-0000-0000-0000871D0000}"/>
    <cellStyle name="Separador de milhares 3 8 2" xfId="2826" xr:uid="{00000000-0005-0000-0000-0000881D0000}"/>
    <cellStyle name="Separador de milhares 3 8 2 2" xfId="5931" xr:uid="{00000000-0005-0000-0000-0000891D0000}"/>
    <cellStyle name="Separador de milhares 3 8 2 2 2" xfId="9339" xr:uid="{00000000-0005-0000-0000-00008A1D0000}"/>
    <cellStyle name="Separador de milhares 3 8 2 3" xfId="7237" xr:uid="{00000000-0005-0000-0000-00008B1D0000}"/>
    <cellStyle name="Separador de milhares 3 8 3" xfId="5930" xr:uid="{00000000-0005-0000-0000-00008C1D0000}"/>
    <cellStyle name="Separador de milhares 3 8 3 2" xfId="9338" xr:uid="{00000000-0005-0000-0000-00008D1D0000}"/>
    <cellStyle name="Separador de milhares 3 8 4" xfId="6946" xr:uid="{00000000-0005-0000-0000-00008E1D0000}"/>
    <cellStyle name="Separador de milhares 3 9" xfId="2450" xr:uid="{00000000-0005-0000-0000-00008F1D0000}"/>
    <cellStyle name="Separador de milhares 3 9 2" xfId="2902" xr:uid="{00000000-0005-0000-0000-0000901D0000}"/>
    <cellStyle name="Separador de milhares 3 9 2 2" xfId="5933" xr:uid="{00000000-0005-0000-0000-0000911D0000}"/>
    <cellStyle name="Separador de milhares 3 9 2 2 2" xfId="9341" xr:uid="{00000000-0005-0000-0000-0000921D0000}"/>
    <cellStyle name="Separador de milhares 3 9 2 3" xfId="7313" xr:uid="{00000000-0005-0000-0000-0000931D0000}"/>
    <cellStyle name="Separador de milhares 3 9 3" xfId="5932" xr:uid="{00000000-0005-0000-0000-0000941D0000}"/>
    <cellStyle name="Separador de milhares 3 9 3 2" xfId="9340" xr:uid="{00000000-0005-0000-0000-0000951D0000}"/>
    <cellStyle name="Separador de milhares 3 9 4" xfId="6947" xr:uid="{00000000-0005-0000-0000-0000961D0000}"/>
    <cellStyle name="Separador de milhares 30" xfId="1732" xr:uid="{00000000-0005-0000-0000-0000971D0000}"/>
    <cellStyle name="Separador de milhares 30 2" xfId="1733" xr:uid="{00000000-0005-0000-0000-0000981D0000}"/>
    <cellStyle name="Separador de milhares 30 2 2" xfId="4683" xr:uid="{00000000-0005-0000-0000-0000991D0000}"/>
    <cellStyle name="Separador de milhares 30 2 2 2" xfId="8329" xr:uid="{00000000-0005-0000-0000-00009A1D0000}"/>
    <cellStyle name="Separador de milhares 30 2 3" xfId="3770" xr:uid="{00000000-0005-0000-0000-00009B1D0000}"/>
    <cellStyle name="Separador de milhares 30 2 3 2" xfId="7838" xr:uid="{00000000-0005-0000-0000-00009C1D0000}"/>
    <cellStyle name="Separador de milhares 30 2 4" xfId="6592" xr:uid="{00000000-0005-0000-0000-00009D1D0000}"/>
    <cellStyle name="Separador de milhares 30 3" xfId="4682" xr:uid="{00000000-0005-0000-0000-00009E1D0000}"/>
    <cellStyle name="Separador de milhares 30 3 2" xfId="8328" xr:uid="{00000000-0005-0000-0000-00009F1D0000}"/>
    <cellStyle name="Separador de milhares 30 4" xfId="3769" xr:uid="{00000000-0005-0000-0000-0000A01D0000}"/>
    <cellStyle name="Separador de milhares 30 4 2" xfId="7837" xr:uid="{00000000-0005-0000-0000-0000A11D0000}"/>
    <cellStyle name="Separador de milhares 31" xfId="1734" xr:uid="{00000000-0005-0000-0000-0000A21D0000}"/>
    <cellStyle name="Separador de milhares 31 2" xfId="1735" xr:uid="{00000000-0005-0000-0000-0000A31D0000}"/>
    <cellStyle name="Separador de milhares 31 2 2" xfId="4685" xr:uid="{00000000-0005-0000-0000-0000A41D0000}"/>
    <cellStyle name="Separador de milhares 31 2 2 2" xfId="8331" xr:uid="{00000000-0005-0000-0000-0000A51D0000}"/>
    <cellStyle name="Separador de milhares 31 2 3" xfId="3772" xr:uid="{00000000-0005-0000-0000-0000A61D0000}"/>
    <cellStyle name="Separador de milhares 31 2 3 2" xfId="7840" xr:uid="{00000000-0005-0000-0000-0000A71D0000}"/>
    <cellStyle name="Separador de milhares 31 2 4" xfId="6593" xr:uid="{00000000-0005-0000-0000-0000A81D0000}"/>
    <cellStyle name="Separador de milhares 31 3" xfId="4684" xr:uid="{00000000-0005-0000-0000-0000A91D0000}"/>
    <cellStyle name="Separador de milhares 31 3 2" xfId="8330" xr:uid="{00000000-0005-0000-0000-0000AA1D0000}"/>
    <cellStyle name="Separador de milhares 31 4" xfId="3771" xr:uid="{00000000-0005-0000-0000-0000AB1D0000}"/>
    <cellStyle name="Separador de milhares 31 4 2" xfId="7839" xr:uid="{00000000-0005-0000-0000-0000AC1D0000}"/>
    <cellStyle name="Separador de milhares 32" xfId="1736" xr:uid="{00000000-0005-0000-0000-0000AD1D0000}"/>
    <cellStyle name="Separador de milhares 32 2" xfId="1737" xr:uid="{00000000-0005-0000-0000-0000AE1D0000}"/>
    <cellStyle name="Separador de milhares 32 2 2" xfId="4687" xr:uid="{00000000-0005-0000-0000-0000AF1D0000}"/>
    <cellStyle name="Separador de milhares 32 2 2 2" xfId="8333" xr:uid="{00000000-0005-0000-0000-0000B01D0000}"/>
    <cellStyle name="Separador de milhares 32 2 3" xfId="3774" xr:uid="{00000000-0005-0000-0000-0000B11D0000}"/>
    <cellStyle name="Separador de milhares 32 2 3 2" xfId="7842" xr:uid="{00000000-0005-0000-0000-0000B21D0000}"/>
    <cellStyle name="Separador de milhares 32 2 4" xfId="6594" xr:uid="{00000000-0005-0000-0000-0000B31D0000}"/>
    <cellStyle name="Separador de milhares 32 3" xfId="4686" xr:uid="{00000000-0005-0000-0000-0000B41D0000}"/>
    <cellStyle name="Separador de milhares 32 3 2" xfId="8332" xr:uid="{00000000-0005-0000-0000-0000B51D0000}"/>
    <cellStyle name="Separador de milhares 32 4" xfId="3773" xr:uid="{00000000-0005-0000-0000-0000B61D0000}"/>
    <cellStyle name="Separador de milhares 32 4 2" xfId="7841" xr:uid="{00000000-0005-0000-0000-0000B71D0000}"/>
    <cellStyle name="Separador de milhares 33" xfId="1738" xr:uid="{00000000-0005-0000-0000-0000B81D0000}"/>
    <cellStyle name="Separador de milhares 33 2" xfId="1739" xr:uid="{00000000-0005-0000-0000-0000B91D0000}"/>
    <cellStyle name="Separador de milhares 33 2 2" xfId="4689" xr:uid="{00000000-0005-0000-0000-0000BA1D0000}"/>
    <cellStyle name="Separador de milhares 33 2 2 2" xfId="8335" xr:uid="{00000000-0005-0000-0000-0000BB1D0000}"/>
    <cellStyle name="Separador de milhares 33 2 3" xfId="3776" xr:uid="{00000000-0005-0000-0000-0000BC1D0000}"/>
    <cellStyle name="Separador de milhares 33 2 3 2" xfId="7844" xr:uid="{00000000-0005-0000-0000-0000BD1D0000}"/>
    <cellStyle name="Separador de milhares 33 2 4" xfId="6595" xr:uid="{00000000-0005-0000-0000-0000BE1D0000}"/>
    <cellStyle name="Separador de milhares 33 3" xfId="4688" xr:uid="{00000000-0005-0000-0000-0000BF1D0000}"/>
    <cellStyle name="Separador de milhares 33 3 2" xfId="8334" xr:uid="{00000000-0005-0000-0000-0000C01D0000}"/>
    <cellStyle name="Separador de milhares 33 4" xfId="3775" xr:uid="{00000000-0005-0000-0000-0000C11D0000}"/>
    <cellStyle name="Separador de milhares 33 4 2" xfId="7843" xr:uid="{00000000-0005-0000-0000-0000C21D0000}"/>
    <cellStyle name="Separador de milhares 34" xfId="1740" xr:uid="{00000000-0005-0000-0000-0000C31D0000}"/>
    <cellStyle name="Separador de milhares 34 2" xfId="1741" xr:uid="{00000000-0005-0000-0000-0000C41D0000}"/>
    <cellStyle name="Separador de milhares 34 2 2" xfId="4691" xr:uid="{00000000-0005-0000-0000-0000C51D0000}"/>
    <cellStyle name="Separador de milhares 34 2 2 2" xfId="8337" xr:uid="{00000000-0005-0000-0000-0000C61D0000}"/>
    <cellStyle name="Separador de milhares 34 2 3" xfId="3778" xr:uid="{00000000-0005-0000-0000-0000C71D0000}"/>
    <cellStyle name="Separador de milhares 34 2 3 2" xfId="7846" xr:uid="{00000000-0005-0000-0000-0000C81D0000}"/>
    <cellStyle name="Separador de milhares 34 2 4" xfId="6596" xr:uid="{00000000-0005-0000-0000-0000C91D0000}"/>
    <cellStyle name="Separador de milhares 34 3" xfId="4690" xr:uid="{00000000-0005-0000-0000-0000CA1D0000}"/>
    <cellStyle name="Separador de milhares 34 3 2" xfId="8336" xr:uid="{00000000-0005-0000-0000-0000CB1D0000}"/>
    <cellStyle name="Separador de milhares 34 4" xfId="3777" xr:uid="{00000000-0005-0000-0000-0000CC1D0000}"/>
    <cellStyle name="Separador de milhares 34 4 2" xfId="7845" xr:uid="{00000000-0005-0000-0000-0000CD1D0000}"/>
    <cellStyle name="Separador de milhares 35" xfId="1742" xr:uid="{00000000-0005-0000-0000-0000CE1D0000}"/>
    <cellStyle name="Separador de milhares 35 2" xfId="1743" xr:uid="{00000000-0005-0000-0000-0000CF1D0000}"/>
    <cellStyle name="Separador de milhares 35 2 2" xfId="4693" xr:uid="{00000000-0005-0000-0000-0000D01D0000}"/>
    <cellStyle name="Separador de milhares 35 2 2 2" xfId="8339" xr:uid="{00000000-0005-0000-0000-0000D11D0000}"/>
    <cellStyle name="Separador de milhares 35 2 3" xfId="3780" xr:uid="{00000000-0005-0000-0000-0000D21D0000}"/>
    <cellStyle name="Separador de milhares 35 2 3 2" xfId="7848" xr:uid="{00000000-0005-0000-0000-0000D31D0000}"/>
    <cellStyle name="Separador de milhares 35 2 4" xfId="6597" xr:uid="{00000000-0005-0000-0000-0000D41D0000}"/>
    <cellStyle name="Separador de milhares 35 3" xfId="4692" xr:uid="{00000000-0005-0000-0000-0000D51D0000}"/>
    <cellStyle name="Separador de milhares 35 3 2" xfId="8338" xr:uid="{00000000-0005-0000-0000-0000D61D0000}"/>
    <cellStyle name="Separador de milhares 35 4" xfId="3779" xr:uid="{00000000-0005-0000-0000-0000D71D0000}"/>
    <cellStyle name="Separador de milhares 35 4 2" xfId="7847" xr:uid="{00000000-0005-0000-0000-0000D81D0000}"/>
    <cellStyle name="Separador de milhares 36" xfId="1744" xr:uid="{00000000-0005-0000-0000-0000D91D0000}"/>
    <cellStyle name="Separador de milhares 36 2" xfId="1745" xr:uid="{00000000-0005-0000-0000-0000DA1D0000}"/>
    <cellStyle name="Separador de milhares 36 2 2" xfId="4695" xr:uid="{00000000-0005-0000-0000-0000DB1D0000}"/>
    <cellStyle name="Separador de milhares 36 2 2 2" xfId="8341" xr:uid="{00000000-0005-0000-0000-0000DC1D0000}"/>
    <cellStyle name="Separador de milhares 36 2 3" xfId="3782" xr:uid="{00000000-0005-0000-0000-0000DD1D0000}"/>
    <cellStyle name="Separador de milhares 36 2 3 2" xfId="7850" xr:uid="{00000000-0005-0000-0000-0000DE1D0000}"/>
    <cellStyle name="Separador de milhares 36 2 4" xfId="6598" xr:uid="{00000000-0005-0000-0000-0000DF1D0000}"/>
    <cellStyle name="Separador de milhares 36 3" xfId="4694" xr:uid="{00000000-0005-0000-0000-0000E01D0000}"/>
    <cellStyle name="Separador de milhares 36 3 2" xfId="8340" xr:uid="{00000000-0005-0000-0000-0000E11D0000}"/>
    <cellStyle name="Separador de milhares 36 4" xfId="3781" xr:uid="{00000000-0005-0000-0000-0000E21D0000}"/>
    <cellStyle name="Separador de milhares 36 4 2" xfId="7849" xr:uid="{00000000-0005-0000-0000-0000E31D0000}"/>
    <cellStyle name="Separador de milhares 37" xfId="1746" xr:uid="{00000000-0005-0000-0000-0000E41D0000}"/>
    <cellStyle name="Separador de milhares 37 2" xfId="1747" xr:uid="{00000000-0005-0000-0000-0000E51D0000}"/>
    <cellStyle name="Separador de milhares 37 2 2" xfId="4697" xr:uid="{00000000-0005-0000-0000-0000E61D0000}"/>
    <cellStyle name="Separador de milhares 37 2 2 2" xfId="8343" xr:uid="{00000000-0005-0000-0000-0000E71D0000}"/>
    <cellStyle name="Separador de milhares 37 2 3" xfId="3784" xr:uid="{00000000-0005-0000-0000-0000E81D0000}"/>
    <cellStyle name="Separador de milhares 37 2 3 2" xfId="7852" xr:uid="{00000000-0005-0000-0000-0000E91D0000}"/>
    <cellStyle name="Separador de milhares 37 2 4" xfId="6599" xr:uid="{00000000-0005-0000-0000-0000EA1D0000}"/>
    <cellStyle name="Separador de milhares 37 3" xfId="4696" xr:uid="{00000000-0005-0000-0000-0000EB1D0000}"/>
    <cellStyle name="Separador de milhares 37 3 2" xfId="8342" xr:uid="{00000000-0005-0000-0000-0000EC1D0000}"/>
    <cellStyle name="Separador de milhares 37 4" xfId="3783" xr:uid="{00000000-0005-0000-0000-0000ED1D0000}"/>
    <cellStyle name="Separador de milhares 37 4 2" xfId="7851" xr:uid="{00000000-0005-0000-0000-0000EE1D0000}"/>
    <cellStyle name="Separador de milhares 38" xfId="1748" xr:uid="{00000000-0005-0000-0000-0000EF1D0000}"/>
    <cellStyle name="Separador de milhares 38 2" xfId="1749" xr:uid="{00000000-0005-0000-0000-0000F01D0000}"/>
    <cellStyle name="Separador de milhares 38 2 2" xfId="4699" xr:uid="{00000000-0005-0000-0000-0000F11D0000}"/>
    <cellStyle name="Separador de milhares 38 2 2 2" xfId="8345" xr:uid="{00000000-0005-0000-0000-0000F21D0000}"/>
    <cellStyle name="Separador de milhares 38 2 3" xfId="3786" xr:uid="{00000000-0005-0000-0000-0000F31D0000}"/>
    <cellStyle name="Separador de milhares 38 2 3 2" xfId="7854" xr:uid="{00000000-0005-0000-0000-0000F41D0000}"/>
    <cellStyle name="Separador de milhares 38 2 4" xfId="6600" xr:uid="{00000000-0005-0000-0000-0000F51D0000}"/>
    <cellStyle name="Separador de milhares 38 3" xfId="4698" xr:uid="{00000000-0005-0000-0000-0000F61D0000}"/>
    <cellStyle name="Separador de milhares 38 3 2" xfId="8344" xr:uid="{00000000-0005-0000-0000-0000F71D0000}"/>
    <cellStyle name="Separador de milhares 38 4" xfId="3785" xr:uid="{00000000-0005-0000-0000-0000F81D0000}"/>
    <cellStyle name="Separador de milhares 38 4 2" xfId="7853" xr:uid="{00000000-0005-0000-0000-0000F91D0000}"/>
    <cellStyle name="Separador de milhares 39" xfId="1750" xr:uid="{00000000-0005-0000-0000-0000FA1D0000}"/>
    <cellStyle name="Separador de milhares 39 2" xfId="1751" xr:uid="{00000000-0005-0000-0000-0000FB1D0000}"/>
    <cellStyle name="Separador de milhares 39 2 2" xfId="4701" xr:uid="{00000000-0005-0000-0000-0000FC1D0000}"/>
    <cellStyle name="Separador de milhares 39 2 2 2" xfId="8347" xr:uid="{00000000-0005-0000-0000-0000FD1D0000}"/>
    <cellStyle name="Separador de milhares 39 2 3" xfId="3788" xr:uid="{00000000-0005-0000-0000-0000FE1D0000}"/>
    <cellStyle name="Separador de milhares 39 2 3 2" xfId="7856" xr:uid="{00000000-0005-0000-0000-0000FF1D0000}"/>
    <cellStyle name="Separador de milhares 39 2 4" xfId="6601" xr:uid="{00000000-0005-0000-0000-0000001E0000}"/>
    <cellStyle name="Separador de milhares 39 3" xfId="4700" xr:uid="{00000000-0005-0000-0000-0000011E0000}"/>
    <cellStyle name="Separador de milhares 39 3 2" xfId="8346" xr:uid="{00000000-0005-0000-0000-0000021E0000}"/>
    <cellStyle name="Separador de milhares 39 4" xfId="3787" xr:uid="{00000000-0005-0000-0000-0000031E0000}"/>
    <cellStyle name="Separador de milhares 39 4 2" xfId="7855" xr:uid="{00000000-0005-0000-0000-0000041E0000}"/>
    <cellStyle name="Separador de milhares 4" xfId="49" xr:uid="{00000000-0005-0000-0000-0000051E0000}"/>
    <cellStyle name="Separador de milhares 4 10" xfId="5940" xr:uid="{00000000-0005-0000-0000-0000061E0000}"/>
    <cellStyle name="Separador de milhares 4 10 2" xfId="9342" xr:uid="{00000000-0005-0000-0000-0000071E0000}"/>
    <cellStyle name="Separador de milhares 4 11" xfId="6221" xr:uid="{00000000-0005-0000-0000-0000081E0000}"/>
    <cellStyle name="Separador de milhares 4 2" xfId="96" xr:uid="{00000000-0005-0000-0000-0000091E0000}"/>
    <cellStyle name="Separador de milhares 4 2 2" xfId="1754" xr:uid="{00000000-0005-0000-0000-00000A1E0000}"/>
    <cellStyle name="Separador de milhares 4 2 2 2" xfId="2451" xr:uid="{00000000-0005-0000-0000-00000B1E0000}"/>
    <cellStyle name="Separador de milhares 4 2 2 2 2" xfId="3004" xr:uid="{00000000-0005-0000-0000-00000C1E0000}"/>
    <cellStyle name="Separador de milhares 4 2 2 2 2 2" xfId="5944" xr:uid="{00000000-0005-0000-0000-00000D1E0000}"/>
    <cellStyle name="Separador de milhares 4 2 2 2 2 2 2" xfId="9345" xr:uid="{00000000-0005-0000-0000-00000E1E0000}"/>
    <cellStyle name="Separador de milhares 4 2 2 2 2 3" xfId="7415" xr:uid="{00000000-0005-0000-0000-00000F1E0000}"/>
    <cellStyle name="Separador de milhares 4 2 2 2 3" xfId="5943" xr:uid="{00000000-0005-0000-0000-0000101E0000}"/>
    <cellStyle name="Separador de milhares 4 2 2 2 3 2" xfId="9344" xr:uid="{00000000-0005-0000-0000-0000111E0000}"/>
    <cellStyle name="Separador de milhares 4 2 2 2 4" xfId="6948" xr:uid="{00000000-0005-0000-0000-0000121E0000}"/>
    <cellStyle name="Separador de milhares 4 2 2 3" xfId="2452" xr:uid="{00000000-0005-0000-0000-0000131E0000}"/>
    <cellStyle name="Separador de milhares 4 2 2 3 2" xfId="4703" xr:uid="{00000000-0005-0000-0000-0000141E0000}"/>
    <cellStyle name="Separador de milhares 4 2 2 3 2 2" xfId="8349" xr:uid="{00000000-0005-0000-0000-0000151E0000}"/>
    <cellStyle name="Separador de milhares 4 2 2 3 3" xfId="3790" xr:uid="{00000000-0005-0000-0000-0000161E0000}"/>
    <cellStyle name="Separador de milhares 4 2 2 3 3 2" xfId="7858" xr:uid="{00000000-0005-0000-0000-0000171E0000}"/>
    <cellStyle name="Separador de milhares 4 2 2 3 4" xfId="6949" xr:uid="{00000000-0005-0000-0000-0000181E0000}"/>
    <cellStyle name="Separador de milhares 4 2 2 4" xfId="2750" xr:uid="{00000000-0005-0000-0000-0000191E0000}"/>
    <cellStyle name="Separador de milhares 4 2 2 4 2" xfId="5948" xr:uid="{00000000-0005-0000-0000-00001A1E0000}"/>
    <cellStyle name="Separador de milhares 4 2 2 4 2 2" xfId="9346" xr:uid="{00000000-0005-0000-0000-00001B1E0000}"/>
    <cellStyle name="Separador de milhares 4 2 2 4 3" xfId="7162" xr:uid="{00000000-0005-0000-0000-00001C1E0000}"/>
    <cellStyle name="Separador de milhares 4 2 2 5" xfId="6604" xr:uid="{00000000-0005-0000-0000-00001D1E0000}"/>
    <cellStyle name="Separador de milhares 4 2 3" xfId="1753" xr:uid="{00000000-0005-0000-0000-00001E1E0000}"/>
    <cellStyle name="Separador de milhares 4 2 3 2" xfId="2453" xr:uid="{00000000-0005-0000-0000-00001F1E0000}"/>
    <cellStyle name="Separador de milhares 4 2 3 2 2" xfId="4702" xr:uid="{00000000-0005-0000-0000-0000201E0000}"/>
    <cellStyle name="Separador de milhares 4 2 3 2 2 2" xfId="8348" xr:uid="{00000000-0005-0000-0000-0000211E0000}"/>
    <cellStyle name="Separador de milhares 4 2 3 2 3" xfId="3789" xr:uid="{00000000-0005-0000-0000-0000221E0000}"/>
    <cellStyle name="Separador de milhares 4 2 3 2 3 2" xfId="7857" xr:uid="{00000000-0005-0000-0000-0000231E0000}"/>
    <cellStyle name="Separador de milhares 4 2 3 2 4" xfId="6950" xr:uid="{00000000-0005-0000-0000-0000241E0000}"/>
    <cellStyle name="Separador de milhares 4 2 3 3" xfId="2751" xr:uid="{00000000-0005-0000-0000-0000251E0000}"/>
    <cellStyle name="Separador de milhares 4 2 3 3 2" xfId="5953" xr:uid="{00000000-0005-0000-0000-0000261E0000}"/>
    <cellStyle name="Separador de milhares 4 2 3 3 2 2" xfId="9347" xr:uid="{00000000-0005-0000-0000-0000271E0000}"/>
    <cellStyle name="Separador de milhares 4 2 3 3 3" xfId="7163" xr:uid="{00000000-0005-0000-0000-0000281E0000}"/>
    <cellStyle name="Separador de milhares 4 2 3 4" xfId="6603" xr:uid="{00000000-0005-0000-0000-0000291E0000}"/>
    <cellStyle name="Separador de milhares 4 2 4" xfId="2454" xr:uid="{00000000-0005-0000-0000-00002A1E0000}"/>
    <cellStyle name="Separador de milhares 4 2 4 2" xfId="2818" xr:uid="{00000000-0005-0000-0000-00002B1E0000}"/>
    <cellStyle name="Separador de milhares 4 2 4 2 2" xfId="5955" xr:uid="{00000000-0005-0000-0000-00002C1E0000}"/>
    <cellStyle name="Separador de milhares 4 2 4 2 2 2" xfId="9349" xr:uid="{00000000-0005-0000-0000-00002D1E0000}"/>
    <cellStyle name="Separador de milhares 4 2 4 2 3" xfId="7229" xr:uid="{00000000-0005-0000-0000-00002E1E0000}"/>
    <cellStyle name="Separador de milhares 4 2 4 3" xfId="5954" xr:uid="{00000000-0005-0000-0000-00002F1E0000}"/>
    <cellStyle name="Separador de milhares 4 2 4 3 2" xfId="9348" xr:uid="{00000000-0005-0000-0000-0000301E0000}"/>
    <cellStyle name="Separador de milhares 4 2 4 4" xfId="6951" xr:uid="{00000000-0005-0000-0000-0000311E0000}"/>
    <cellStyle name="Separador de milhares 4 2 5" xfId="2455" xr:uid="{00000000-0005-0000-0000-0000321E0000}"/>
    <cellStyle name="Separador de milhares 4 2 5 2" xfId="2868" xr:uid="{00000000-0005-0000-0000-0000331E0000}"/>
    <cellStyle name="Separador de milhares 4 2 5 2 2" xfId="5957" xr:uid="{00000000-0005-0000-0000-0000341E0000}"/>
    <cellStyle name="Separador de milhares 4 2 5 2 2 2" xfId="9351" xr:uid="{00000000-0005-0000-0000-0000351E0000}"/>
    <cellStyle name="Separador de milhares 4 2 5 2 3" xfId="7279" xr:uid="{00000000-0005-0000-0000-0000361E0000}"/>
    <cellStyle name="Separador de milhares 4 2 5 3" xfId="5956" xr:uid="{00000000-0005-0000-0000-0000371E0000}"/>
    <cellStyle name="Separador de milhares 4 2 5 3 2" xfId="9350" xr:uid="{00000000-0005-0000-0000-0000381E0000}"/>
    <cellStyle name="Separador de milhares 4 2 5 4" xfId="6952" xr:uid="{00000000-0005-0000-0000-0000391E0000}"/>
    <cellStyle name="Separador de milhares 4 2 6" xfId="2456" xr:uid="{00000000-0005-0000-0000-00003A1E0000}"/>
    <cellStyle name="Separador de milhares 4 2 6 2" xfId="2946" xr:uid="{00000000-0005-0000-0000-00003B1E0000}"/>
    <cellStyle name="Separador de milhares 4 2 6 2 2" xfId="5959" xr:uid="{00000000-0005-0000-0000-00003C1E0000}"/>
    <cellStyle name="Separador de milhares 4 2 6 2 2 2" xfId="9353" xr:uid="{00000000-0005-0000-0000-00003D1E0000}"/>
    <cellStyle name="Separador de milhares 4 2 6 2 3" xfId="7357" xr:uid="{00000000-0005-0000-0000-00003E1E0000}"/>
    <cellStyle name="Separador de milhares 4 2 6 3" xfId="5958" xr:uid="{00000000-0005-0000-0000-00003F1E0000}"/>
    <cellStyle name="Separador de milhares 4 2 6 3 2" xfId="9352" xr:uid="{00000000-0005-0000-0000-0000401E0000}"/>
    <cellStyle name="Separador de milhares 4 2 6 4" xfId="6953" xr:uid="{00000000-0005-0000-0000-0000411E0000}"/>
    <cellStyle name="Separador de milhares 4 2 7" xfId="2635" xr:uid="{00000000-0005-0000-0000-0000421E0000}"/>
    <cellStyle name="Separador de milhares 4 2 7 2" xfId="5960" xr:uid="{00000000-0005-0000-0000-0000431E0000}"/>
    <cellStyle name="Separador de milhares 4 2 7 2 2" xfId="9354" xr:uid="{00000000-0005-0000-0000-0000441E0000}"/>
    <cellStyle name="Separador de milhares 4 2 7 3" xfId="7049" xr:uid="{00000000-0005-0000-0000-0000451E0000}"/>
    <cellStyle name="Separador de milhares 4 2 8" xfId="5941" xr:uid="{00000000-0005-0000-0000-0000461E0000}"/>
    <cellStyle name="Separador de milhares 4 2 8 2" xfId="9343" xr:uid="{00000000-0005-0000-0000-0000471E0000}"/>
    <cellStyle name="Separador de milhares 4 2 9" xfId="6247" xr:uid="{00000000-0005-0000-0000-0000481E0000}"/>
    <cellStyle name="Separador de milhares 4 3" xfId="198" xr:uid="{00000000-0005-0000-0000-0000491E0000}"/>
    <cellStyle name="Separador de milhares 4 3 2" xfId="1755" xr:uid="{00000000-0005-0000-0000-00004A1E0000}"/>
    <cellStyle name="Separador de milhares 4 3 2 2" xfId="2457" xr:uid="{00000000-0005-0000-0000-00004B1E0000}"/>
    <cellStyle name="Separador de milhares 4 3 2 2 2" xfId="6954" xr:uid="{00000000-0005-0000-0000-00004C1E0000}"/>
    <cellStyle name="Separador de milhares 4 3 2 3" xfId="2752" xr:uid="{00000000-0005-0000-0000-00004D1E0000}"/>
    <cellStyle name="Separador de milhares 4 3 2 3 2" xfId="5963" xr:uid="{00000000-0005-0000-0000-00004E1E0000}"/>
    <cellStyle name="Separador de milhares 4 3 2 3 2 2" xfId="9356" xr:uid="{00000000-0005-0000-0000-00004F1E0000}"/>
    <cellStyle name="Separador de milhares 4 3 2 3 3" xfId="7164" xr:uid="{00000000-0005-0000-0000-0000501E0000}"/>
    <cellStyle name="Separador de milhares 4 3 2 4" xfId="6605" xr:uid="{00000000-0005-0000-0000-0000511E0000}"/>
    <cellStyle name="Separador de milhares 4 3 3" xfId="2458" xr:uid="{00000000-0005-0000-0000-0000521E0000}"/>
    <cellStyle name="Separador de milhares 4 3 3 2" xfId="2953" xr:uid="{00000000-0005-0000-0000-0000531E0000}"/>
    <cellStyle name="Separador de milhares 4 3 3 2 2" xfId="5965" xr:uid="{00000000-0005-0000-0000-0000541E0000}"/>
    <cellStyle name="Separador de milhares 4 3 3 2 2 2" xfId="9358" xr:uid="{00000000-0005-0000-0000-0000551E0000}"/>
    <cellStyle name="Separador de milhares 4 3 3 2 3" xfId="7364" xr:uid="{00000000-0005-0000-0000-0000561E0000}"/>
    <cellStyle name="Separador de milhares 4 3 3 3" xfId="5964" xr:uid="{00000000-0005-0000-0000-0000571E0000}"/>
    <cellStyle name="Separador de milhares 4 3 3 3 2" xfId="9357" xr:uid="{00000000-0005-0000-0000-0000581E0000}"/>
    <cellStyle name="Separador de milhares 4 3 3 4" xfId="6955" xr:uid="{00000000-0005-0000-0000-0000591E0000}"/>
    <cellStyle name="Separador de milhares 4 3 4" xfId="2643" xr:uid="{00000000-0005-0000-0000-00005A1E0000}"/>
    <cellStyle name="Separador de milhares 4 3 4 2" xfId="5966" xr:uid="{00000000-0005-0000-0000-00005B1E0000}"/>
    <cellStyle name="Separador de milhares 4 3 4 2 2" xfId="9359" xr:uid="{00000000-0005-0000-0000-00005C1E0000}"/>
    <cellStyle name="Separador de milhares 4 3 4 3" xfId="7056" xr:uid="{00000000-0005-0000-0000-00005D1E0000}"/>
    <cellStyle name="Separador de milhares 4 3 5" xfId="5961" xr:uid="{00000000-0005-0000-0000-00005E1E0000}"/>
    <cellStyle name="Separador de milhares 4 3 5 2" xfId="9355" xr:uid="{00000000-0005-0000-0000-00005F1E0000}"/>
    <cellStyle name="Separador de milhares 4 3 6" xfId="6329" xr:uid="{00000000-0005-0000-0000-0000601E0000}"/>
    <cellStyle name="Separador de milhares 4 4" xfId="1752" xr:uid="{00000000-0005-0000-0000-0000611E0000}"/>
    <cellStyle name="Separador de milhares 4 4 2" xfId="2753" xr:uid="{00000000-0005-0000-0000-0000621E0000}"/>
    <cellStyle name="Separador de milhares 4 4 2 2" xfId="5968" xr:uid="{00000000-0005-0000-0000-0000631E0000}"/>
    <cellStyle name="Separador de milhares 4 4 2 2 2" xfId="9361" xr:uid="{00000000-0005-0000-0000-0000641E0000}"/>
    <cellStyle name="Separador de milhares 4 4 2 3" xfId="7165" xr:uid="{00000000-0005-0000-0000-0000651E0000}"/>
    <cellStyle name="Separador de milhares 4 4 3" xfId="5967" xr:uid="{00000000-0005-0000-0000-0000661E0000}"/>
    <cellStyle name="Separador de milhares 4 4 3 2" xfId="9360" xr:uid="{00000000-0005-0000-0000-0000671E0000}"/>
    <cellStyle name="Separador de milhares 4 4 4" xfId="6602" xr:uid="{00000000-0005-0000-0000-0000681E0000}"/>
    <cellStyle name="Separador de milhares 4 5" xfId="2459" xr:uid="{00000000-0005-0000-0000-0000691E0000}"/>
    <cellStyle name="Separador de milhares 4 5 2" xfId="2754" xr:uid="{00000000-0005-0000-0000-00006A1E0000}"/>
    <cellStyle name="Separador de milhares 4 5 2 2" xfId="5970" xr:uid="{00000000-0005-0000-0000-00006B1E0000}"/>
    <cellStyle name="Separador de milhares 4 5 2 2 2" xfId="9363" xr:uid="{00000000-0005-0000-0000-00006C1E0000}"/>
    <cellStyle name="Separador de milhares 4 5 2 3" xfId="7166" xr:uid="{00000000-0005-0000-0000-00006D1E0000}"/>
    <cellStyle name="Separador de milhares 4 5 3" xfId="5969" xr:uid="{00000000-0005-0000-0000-00006E1E0000}"/>
    <cellStyle name="Separador de milhares 4 5 3 2" xfId="9362" xr:uid="{00000000-0005-0000-0000-00006F1E0000}"/>
    <cellStyle name="Separador de milhares 4 5 4" xfId="6956" xr:uid="{00000000-0005-0000-0000-0000701E0000}"/>
    <cellStyle name="Separador de milhares 4 6" xfId="2460" xr:uid="{00000000-0005-0000-0000-0000711E0000}"/>
    <cellStyle name="Separador de milhares 4 6 2" xfId="2777" xr:uid="{00000000-0005-0000-0000-0000721E0000}"/>
    <cellStyle name="Separador de milhares 4 6 2 2" xfId="5972" xr:uid="{00000000-0005-0000-0000-0000731E0000}"/>
    <cellStyle name="Separador de milhares 4 6 2 2 2" xfId="9365" xr:uid="{00000000-0005-0000-0000-0000741E0000}"/>
    <cellStyle name="Separador de milhares 4 6 2 3" xfId="7188" xr:uid="{00000000-0005-0000-0000-0000751E0000}"/>
    <cellStyle name="Separador de milhares 4 6 3" xfId="5971" xr:uid="{00000000-0005-0000-0000-0000761E0000}"/>
    <cellStyle name="Separador de milhares 4 6 3 2" xfId="9364" xr:uid="{00000000-0005-0000-0000-0000771E0000}"/>
    <cellStyle name="Separador de milhares 4 6 4" xfId="6957" xr:uid="{00000000-0005-0000-0000-0000781E0000}"/>
    <cellStyle name="Separador de milhares 4 7" xfId="2461" xr:uid="{00000000-0005-0000-0000-0000791E0000}"/>
    <cellStyle name="Separador de milhares 4 7 2" xfId="2827" xr:uid="{00000000-0005-0000-0000-00007A1E0000}"/>
    <cellStyle name="Separador de milhares 4 7 2 2" xfId="5974" xr:uid="{00000000-0005-0000-0000-00007B1E0000}"/>
    <cellStyle name="Separador de milhares 4 7 2 2 2" xfId="9367" xr:uid="{00000000-0005-0000-0000-00007C1E0000}"/>
    <cellStyle name="Separador de milhares 4 7 2 3" xfId="7238" xr:uid="{00000000-0005-0000-0000-00007D1E0000}"/>
    <cellStyle name="Separador de milhares 4 7 3" xfId="5973" xr:uid="{00000000-0005-0000-0000-00007E1E0000}"/>
    <cellStyle name="Separador de milhares 4 7 3 2" xfId="9366" xr:uid="{00000000-0005-0000-0000-00007F1E0000}"/>
    <cellStyle name="Separador de milhares 4 7 4" xfId="6958" xr:uid="{00000000-0005-0000-0000-0000801E0000}"/>
    <cellStyle name="Separador de milhares 4 8" xfId="2462" xr:uid="{00000000-0005-0000-0000-0000811E0000}"/>
    <cellStyle name="Separador de milhares 4 8 2" xfId="2909" xr:uid="{00000000-0005-0000-0000-0000821E0000}"/>
    <cellStyle name="Separador de milhares 4 8 2 2" xfId="5976" xr:uid="{00000000-0005-0000-0000-0000831E0000}"/>
    <cellStyle name="Separador de milhares 4 8 2 2 2" xfId="9369" xr:uid="{00000000-0005-0000-0000-0000841E0000}"/>
    <cellStyle name="Separador de milhares 4 8 2 3" xfId="7320" xr:uid="{00000000-0005-0000-0000-0000851E0000}"/>
    <cellStyle name="Separador de milhares 4 8 3" xfId="5975" xr:uid="{00000000-0005-0000-0000-0000861E0000}"/>
    <cellStyle name="Separador de milhares 4 8 3 2" xfId="9368" xr:uid="{00000000-0005-0000-0000-0000871E0000}"/>
    <cellStyle name="Separador de milhares 4 8 4" xfId="6959" xr:uid="{00000000-0005-0000-0000-0000881E0000}"/>
    <cellStyle name="Separador de milhares 4 9" xfId="2593" xr:uid="{00000000-0005-0000-0000-0000891E0000}"/>
    <cellStyle name="Separador de milhares 4 9 2" xfId="5977" xr:uid="{00000000-0005-0000-0000-00008A1E0000}"/>
    <cellStyle name="Separador de milhares 4 9 2 2" xfId="9370" xr:uid="{00000000-0005-0000-0000-00008B1E0000}"/>
    <cellStyle name="Separador de milhares 4 9 3" xfId="7008" xr:uid="{00000000-0005-0000-0000-00008C1E0000}"/>
    <cellStyle name="Separador de milhares 40" xfId="1756" xr:uid="{00000000-0005-0000-0000-00008D1E0000}"/>
    <cellStyle name="Separador de milhares 40 2" xfId="1757" xr:uid="{00000000-0005-0000-0000-00008E1E0000}"/>
    <cellStyle name="Separador de milhares 40 2 2" xfId="4705" xr:uid="{00000000-0005-0000-0000-00008F1E0000}"/>
    <cellStyle name="Separador de milhares 40 2 2 2" xfId="8351" xr:uid="{00000000-0005-0000-0000-0000901E0000}"/>
    <cellStyle name="Separador de milhares 40 2 3" xfId="3792" xr:uid="{00000000-0005-0000-0000-0000911E0000}"/>
    <cellStyle name="Separador de milhares 40 2 3 2" xfId="7860" xr:uid="{00000000-0005-0000-0000-0000921E0000}"/>
    <cellStyle name="Separador de milhares 40 2 4" xfId="6606" xr:uid="{00000000-0005-0000-0000-0000931E0000}"/>
    <cellStyle name="Separador de milhares 40 3" xfId="4704" xr:uid="{00000000-0005-0000-0000-0000941E0000}"/>
    <cellStyle name="Separador de milhares 40 3 2" xfId="8350" xr:uid="{00000000-0005-0000-0000-0000951E0000}"/>
    <cellStyle name="Separador de milhares 40 4" xfId="3791" xr:uid="{00000000-0005-0000-0000-0000961E0000}"/>
    <cellStyle name="Separador de milhares 40 4 2" xfId="7859" xr:uid="{00000000-0005-0000-0000-0000971E0000}"/>
    <cellStyle name="Separador de milhares 41" xfId="1758" xr:uid="{00000000-0005-0000-0000-0000981E0000}"/>
    <cellStyle name="Separador de milhares 41 2" xfId="1759" xr:uid="{00000000-0005-0000-0000-0000991E0000}"/>
    <cellStyle name="Separador de milhares 41 2 2" xfId="4707" xr:uid="{00000000-0005-0000-0000-00009A1E0000}"/>
    <cellStyle name="Separador de milhares 41 2 2 2" xfId="8353" xr:uid="{00000000-0005-0000-0000-00009B1E0000}"/>
    <cellStyle name="Separador de milhares 41 2 3" xfId="3794" xr:uid="{00000000-0005-0000-0000-00009C1E0000}"/>
    <cellStyle name="Separador de milhares 41 2 3 2" xfId="7862" xr:uid="{00000000-0005-0000-0000-00009D1E0000}"/>
    <cellStyle name="Separador de milhares 41 2 4" xfId="6607" xr:uid="{00000000-0005-0000-0000-00009E1E0000}"/>
    <cellStyle name="Separador de milhares 41 3" xfId="4706" xr:uid="{00000000-0005-0000-0000-00009F1E0000}"/>
    <cellStyle name="Separador de milhares 41 3 2" xfId="8352" xr:uid="{00000000-0005-0000-0000-0000A01E0000}"/>
    <cellStyle name="Separador de milhares 41 4" xfId="3793" xr:uid="{00000000-0005-0000-0000-0000A11E0000}"/>
    <cellStyle name="Separador de milhares 41 4 2" xfId="7861" xr:uid="{00000000-0005-0000-0000-0000A21E0000}"/>
    <cellStyle name="Separador de milhares 42" xfId="1760" xr:uid="{00000000-0005-0000-0000-0000A31E0000}"/>
    <cellStyle name="Separador de milhares 42 2" xfId="1761" xr:uid="{00000000-0005-0000-0000-0000A41E0000}"/>
    <cellStyle name="Separador de milhares 42 2 2" xfId="4709" xr:uid="{00000000-0005-0000-0000-0000A51E0000}"/>
    <cellStyle name="Separador de milhares 42 2 2 2" xfId="8355" xr:uid="{00000000-0005-0000-0000-0000A61E0000}"/>
    <cellStyle name="Separador de milhares 42 2 3" xfId="3796" xr:uid="{00000000-0005-0000-0000-0000A71E0000}"/>
    <cellStyle name="Separador de milhares 42 2 3 2" xfId="7864" xr:uid="{00000000-0005-0000-0000-0000A81E0000}"/>
    <cellStyle name="Separador de milhares 42 2 4" xfId="6608" xr:uid="{00000000-0005-0000-0000-0000A91E0000}"/>
    <cellStyle name="Separador de milhares 42 3" xfId="4708" xr:uid="{00000000-0005-0000-0000-0000AA1E0000}"/>
    <cellStyle name="Separador de milhares 42 3 2" xfId="8354" xr:uid="{00000000-0005-0000-0000-0000AB1E0000}"/>
    <cellStyle name="Separador de milhares 42 4" xfId="3795" xr:uid="{00000000-0005-0000-0000-0000AC1E0000}"/>
    <cellStyle name="Separador de milhares 42 4 2" xfId="7863" xr:uid="{00000000-0005-0000-0000-0000AD1E0000}"/>
    <cellStyle name="Separador de milhares 43" xfId="1762" xr:uid="{00000000-0005-0000-0000-0000AE1E0000}"/>
    <cellStyle name="Separador de milhares 43 2" xfId="1763" xr:uid="{00000000-0005-0000-0000-0000AF1E0000}"/>
    <cellStyle name="Separador de milhares 43 2 2" xfId="4711" xr:uid="{00000000-0005-0000-0000-0000B01E0000}"/>
    <cellStyle name="Separador de milhares 43 2 2 2" xfId="8357" xr:uid="{00000000-0005-0000-0000-0000B11E0000}"/>
    <cellStyle name="Separador de milhares 43 2 3" xfId="3798" xr:uid="{00000000-0005-0000-0000-0000B21E0000}"/>
    <cellStyle name="Separador de milhares 43 2 3 2" xfId="7866" xr:uid="{00000000-0005-0000-0000-0000B31E0000}"/>
    <cellStyle name="Separador de milhares 43 2 4" xfId="6609" xr:uid="{00000000-0005-0000-0000-0000B41E0000}"/>
    <cellStyle name="Separador de milhares 43 3" xfId="4710" xr:uid="{00000000-0005-0000-0000-0000B51E0000}"/>
    <cellStyle name="Separador de milhares 43 3 2" xfId="8356" xr:uid="{00000000-0005-0000-0000-0000B61E0000}"/>
    <cellStyle name="Separador de milhares 43 4" xfId="3797" xr:uid="{00000000-0005-0000-0000-0000B71E0000}"/>
    <cellStyle name="Separador de milhares 43 4 2" xfId="7865" xr:uid="{00000000-0005-0000-0000-0000B81E0000}"/>
    <cellStyle name="Separador de milhares 44" xfId="1764" xr:uid="{00000000-0005-0000-0000-0000B91E0000}"/>
    <cellStyle name="Separador de milhares 44 2" xfId="1765" xr:uid="{00000000-0005-0000-0000-0000BA1E0000}"/>
    <cellStyle name="Separador de milhares 44 2 2" xfId="4713" xr:uid="{00000000-0005-0000-0000-0000BB1E0000}"/>
    <cellStyle name="Separador de milhares 44 2 2 2" xfId="8359" xr:uid="{00000000-0005-0000-0000-0000BC1E0000}"/>
    <cellStyle name="Separador de milhares 44 2 3" xfId="3800" xr:uid="{00000000-0005-0000-0000-0000BD1E0000}"/>
    <cellStyle name="Separador de milhares 44 2 3 2" xfId="7868" xr:uid="{00000000-0005-0000-0000-0000BE1E0000}"/>
    <cellStyle name="Separador de milhares 44 2 4" xfId="6610" xr:uid="{00000000-0005-0000-0000-0000BF1E0000}"/>
    <cellStyle name="Separador de milhares 44 3" xfId="4712" xr:uid="{00000000-0005-0000-0000-0000C01E0000}"/>
    <cellStyle name="Separador de milhares 44 3 2" xfId="8358" xr:uid="{00000000-0005-0000-0000-0000C11E0000}"/>
    <cellStyle name="Separador de milhares 44 4" xfId="3799" xr:uid="{00000000-0005-0000-0000-0000C21E0000}"/>
    <cellStyle name="Separador de milhares 44 4 2" xfId="7867" xr:uid="{00000000-0005-0000-0000-0000C31E0000}"/>
    <cellStyle name="Separador de milhares 45" xfId="1766" xr:uid="{00000000-0005-0000-0000-0000C41E0000}"/>
    <cellStyle name="Separador de milhares 45 2" xfId="1767" xr:uid="{00000000-0005-0000-0000-0000C51E0000}"/>
    <cellStyle name="Separador de milhares 45 2 2" xfId="4715" xr:uid="{00000000-0005-0000-0000-0000C61E0000}"/>
    <cellStyle name="Separador de milhares 45 2 2 2" xfId="8361" xr:uid="{00000000-0005-0000-0000-0000C71E0000}"/>
    <cellStyle name="Separador de milhares 45 2 3" xfId="3802" xr:uid="{00000000-0005-0000-0000-0000C81E0000}"/>
    <cellStyle name="Separador de milhares 45 2 3 2" xfId="7870" xr:uid="{00000000-0005-0000-0000-0000C91E0000}"/>
    <cellStyle name="Separador de milhares 45 2 4" xfId="6611" xr:uid="{00000000-0005-0000-0000-0000CA1E0000}"/>
    <cellStyle name="Separador de milhares 45 3" xfId="4714" xr:uid="{00000000-0005-0000-0000-0000CB1E0000}"/>
    <cellStyle name="Separador de milhares 45 3 2" xfId="8360" xr:uid="{00000000-0005-0000-0000-0000CC1E0000}"/>
    <cellStyle name="Separador de milhares 45 4" xfId="3801" xr:uid="{00000000-0005-0000-0000-0000CD1E0000}"/>
    <cellStyle name="Separador de milhares 45 4 2" xfId="7869" xr:uid="{00000000-0005-0000-0000-0000CE1E0000}"/>
    <cellStyle name="Separador de milhares 46" xfId="1768" xr:uid="{00000000-0005-0000-0000-0000CF1E0000}"/>
    <cellStyle name="Separador de milhares 46 2" xfId="1769" xr:uid="{00000000-0005-0000-0000-0000D01E0000}"/>
    <cellStyle name="Separador de milhares 46 2 2" xfId="4717" xr:uid="{00000000-0005-0000-0000-0000D11E0000}"/>
    <cellStyle name="Separador de milhares 46 2 2 2" xfId="8363" xr:uid="{00000000-0005-0000-0000-0000D21E0000}"/>
    <cellStyle name="Separador de milhares 46 2 3" xfId="3804" xr:uid="{00000000-0005-0000-0000-0000D31E0000}"/>
    <cellStyle name="Separador de milhares 46 2 3 2" xfId="7872" xr:uid="{00000000-0005-0000-0000-0000D41E0000}"/>
    <cellStyle name="Separador de milhares 46 2 4" xfId="6612" xr:uid="{00000000-0005-0000-0000-0000D51E0000}"/>
    <cellStyle name="Separador de milhares 46 3" xfId="4716" xr:uid="{00000000-0005-0000-0000-0000D61E0000}"/>
    <cellStyle name="Separador de milhares 46 3 2" xfId="8362" xr:uid="{00000000-0005-0000-0000-0000D71E0000}"/>
    <cellStyle name="Separador de milhares 46 4" xfId="3803" xr:uid="{00000000-0005-0000-0000-0000D81E0000}"/>
    <cellStyle name="Separador de milhares 46 4 2" xfId="7871" xr:uid="{00000000-0005-0000-0000-0000D91E0000}"/>
    <cellStyle name="Separador de milhares 47" xfId="1770" xr:uid="{00000000-0005-0000-0000-0000DA1E0000}"/>
    <cellStyle name="Separador de milhares 47 2" xfId="1771" xr:uid="{00000000-0005-0000-0000-0000DB1E0000}"/>
    <cellStyle name="Separador de milhares 47 2 2" xfId="4719" xr:uid="{00000000-0005-0000-0000-0000DC1E0000}"/>
    <cellStyle name="Separador de milhares 47 2 2 2" xfId="8365" xr:uid="{00000000-0005-0000-0000-0000DD1E0000}"/>
    <cellStyle name="Separador de milhares 47 2 3" xfId="3806" xr:uid="{00000000-0005-0000-0000-0000DE1E0000}"/>
    <cellStyle name="Separador de milhares 47 2 3 2" xfId="7874" xr:uid="{00000000-0005-0000-0000-0000DF1E0000}"/>
    <cellStyle name="Separador de milhares 47 2 4" xfId="6613" xr:uid="{00000000-0005-0000-0000-0000E01E0000}"/>
    <cellStyle name="Separador de milhares 47 3" xfId="4718" xr:uid="{00000000-0005-0000-0000-0000E11E0000}"/>
    <cellStyle name="Separador de milhares 47 3 2" xfId="8364" xr:uid="{00000000-0005-0000-0000-0000E21E0000}"/>
    <cellStyle name="Separador de milhares 47 4" xfId="3805" xr:uid="{00000000-0005-0000-0000-0000E31E0000}"/>
    <cellStyle name="Separador de milhares 47 4 2" xfId="7873" xr:uid="{00000000-0005-0000-0000-0000E41E0000}"/>
    <cellStyle name="Separador de milhares 48" xfId="1772" xr:uid="{00000000-0005-0000-0000-0000E51E0000}"/>
    <cellStyle name="Separador de milhares 48 2" xfId="1773" xr:uid="{00000000-0005-0000-0000-0000E61E0000}"/>
    <cellStyle name="Separador de milhares 48 2 2" xfId="4721" xr:uid="{00000000-0005-0000-0000-0000E71E0000}"/>
    <cellStyle name="Separador de milhares 48 2 2 2" xfId="8367" xr:uid="{00000000-0005-0000-0000-0000E81E0000}"/>
    <cellStyle name="Separador de milhares 48 2 3" xfId="3808" xr:uid="{00000000-0005-0000-0000-0000E91E0000}"/>
    <cellStyle name="Separador de milhares 48 2 3 2" xfId="7876" xr:uid="{00000000-0005-0000-0000-0000EA1E0000}"/>
    <cellStyle name="Separador de milhares 48 2 4" xfId="6614" xr:uid="{00000000-0005-0000-0000-0000EB1E0000}"/>
    <cellStyle name="Separador de milhares 48 3" xfId="4720" xr:uid="{00000000-0005-0000-0000-0000EC1E0000}"/>
    <cellStyle name="Separador de milhares 48 3 2" xfId="8366" xr:uid="{00000000-0005-0000-0000-0000ED1E0000}"/>
    <cellStyle name="Separador de milhares 48 4" xfId="3807" xr:uid="{00000000-0005-0000-0000-0000EE1E0000}"/>
    <cellStyle name="Separador de milhares 48 4 2" xfId="7875" xr:uid="{00000000-0005-0000-0000-0000EF1E0000}"/>
    <cellStyle name="Separador de milhares 49" xfId="1774" xr:uid="{00000000-0005-0000-0000-0000F01E0000}"/>
    <cellStyle name="Separador de milhares 49 2" xfId="1775" xr:uid="{00000000-0005-0000-0000-0000F11E0000}"/>
    <cellStyle name="Separador de milhares 49 2 2" xfId="4723" xr:uid="{00000000-0005-0000-0000-0000F21E0000}"/>
    <cellStyle name="Separador de milhares 49 2 2 2" xfId="8369" xr:uid="{00000000-0005-0000-0000-0000F31E0000}"/>
    <cellStyle name="Separador de milhares 49 2 3" xfId="3810" xr:uid="{00000000-0005-0000-0000-0000F41E0000}"/>
    <cellStyle name="Separador de milhares 49 2 3 2" xfId="7878" xr:uid="{00000000-0005-0000-0000-0000F51E0000}"/>
    <cellStyle name="Separador de milhares 49 2 4" xfId="6615" xr:uid="{00000000-0005-0000-0000-0000F61E0000}"/>
    <cellStyle name="Separador de milhares 49 3" xfId="4722" xr:uid="{00000000-0005-0000-0000-0000F71E0000}"/>
    <cellStyle name="Separador de milhares 49 3 2" xfId="8368" xr:uid="{00000000-0005-0000-0000-0000F81E0000}"/>
    <cellStyle name="Separador de milhares 49 4" xfId="3809" xr:uid="{00000000-0005-0000-0000-0000F91E0000}"/>
    <cellStyle name="Separador de milhares 49 4 2" xfId="7877" xr:uid="{00000000-0005-0000-0000-0000FA1E0000}"/>
    <cellStyle name="Separador de milhares 5" xfId="50" xr:uid="{00000000-0005-0000-0000-0000FB1E0000}"/>
    <cellStyle name="Separador de milhares 5 2" xfId="51" xr:uid="{00000000-0005-0000-0000-0000FC1E0000}"/>
    <cellStyle name="Separador de milhares 5 2 10" xfId="6011" xr:uid="{00000000-0005-0000-0000-0000FD1E0000}"/>
    <cellStyle name="Separador de milhares 5 2 10 2" xfId="9371" xr:uid="{00000000-0005-0000-0000-0000FE1E0000}"/>
    <cellStyle name="Separador de milhares 5 2 11" xfId="6223" xr:uid="{00000000-0005-0000-0000-0000FF1E0000}"/>
    <cellStyle name="Separador de milhares 5 2 2" xfId="97" xr:uid="{00000000-0005-0000-0000-0000001F0000}"/>
    <cellStyle name="Separador de milhares 5 2 2 2" xfId="2463" xr:uid="{00000000-0005-0000-0000-0000011F0000}"/>
    <cellStyle name="Separador de milhares 5 2 2 2 2" xfId="2464" xr:uid="{00000000-0005-0000-0000-0000021F0000}"/>
    <cellStyle name="Separador de milhares 5 2 2 2 2 2" xfId="3005" xr:uid="{00000000-0005-0000-0000-0000031F0000}"/>
    <cellStyle name="Separador de milhares 5 2 2 2 2 2 2" xfId="6015" xr:uid="{00000000-0005-0000-0000-0000041F0000}"/>
    <cellStyle name="Separador de milhares 5 2 2 2 2 2 2 2" xfId="9375" xr:uid="{00000000-0005-0000-0000-0000051F0000}"/>
    <cellStyle name="Separador de milhares 5 2 2 2 2 2 3" xfId="7416" xr:uid="{00000000-0005-0000-0000-0000061F0000}"/>
    <cellStyle name="Separador de milhares 5 2 2 2 2 3" xfId="6014" xr:uid="{00000000-0005-0000-0000-0000071F0000}"/>
    <cellStyle name="Separador de milhares 5 2 2 2 2 3 2" xfId="9374" xr:uid="{00000000-0005-0000-0000-0000081F0000}"/>
    <cellStyle name="Separador de milhares 5 2 2 2 2 4" xfId="6961" xr:uid="{00000000-0005-0000-0000-0000091F0000}"/>
    <cellStyle name="Separador de milhares 5 2 2 2 3" xfId="2755" xr:uid="{00000000-0005-0000-0000-00000A1F0000}"/>
    <cellStyle name="Separador de milhares 5 2 2 2 3 2" xfId="6016" xr:uid="{00000000-0005-0000-0000-00000B1F0000}"/>
    <cellStyle name="Separador de milhares 5 2 2 2 3 2 2" xfId="9376" xr:uid="{00000000-0005-0000-0000-00000C1F0000}"/>
    <cellStyle name="Separador de milhares 5 2 2 2 3 3" xfId="7167" xr:uid="{00000000-0005-0000-0000-00000D1F0000}"/>
    <cellStyle name="Separador de milhares 5 2 2 2 4" xfId="6013" xr:uid="{00000000-0005-0000-0000-00000E1F0000}"/>
    <cellStyle name="Separador de milhares 5 2 2 2 4 2" xfId="9373" xr:uid="{00000000-0005-0000-0000-00000F1F0000}"/>
    <cellStyle name="Separador de milhares 5 2 2 2 5" xfId="6960" xr:uid="{00000000-0005-0000-0000-0000101F0000}"/>
    <cellStyle name="Separador de milhares 5 2 2 3" xfId="2465" xr:uid="{00000000-0005-0000-0000-0000111F0000}"/>
    <cellStyle name="Separador de milhares 5 2 2 3 2" xfId="2756" xr:uid="{00000000-0005-0000-0000-0000121F0000}"/>
    <cellStyle name="Separador de milhares 5 2 2 3 2 2" xfId="6018" xr:uid="{00000000-0005-0000-0000-0000131F0000}"/>
    <cellStyle name="Separador de milhares 5 2 2 3 2 2 2" xfId="9378" xr:uid="{00000000-0005-0000-0000-0000141F0000}"/>
    <cellStyle name="Separador de milhares 5 2 2 3 2 3" xfId="7168" xr:uid="{00000000-0005-0000-0000-0000151F0000}"/>
    <cellStyle name="Separador de milhares 5 2 2 3 3" xfId="6017" xr:uid="{00000000-0005-0000-0000-0000161F0000}"/>
    <cellStyle name="Separador de milhares 5 2 2 3 3 2" xfId="9377" xr:uid="{00000000-0005-0000-0000-0000171F0000}"/>
    <cellStyle name="Separador de milhares 5 2 2 3 4" xfId="6962" xr:uid="{00000000-0005-0000-0000-0000181F0000}"/>
    <cellStyle name="Separador de milhares 5 2 2 4" xfId="2466" xr:uid="{00000000-0005-0000-0000-0000191F0000}"/>
    <cellStyle name="Separador de milhares 5 2 2 4 2" xfId="2819" xr:uid="{00000000-0005-0000-0000-00001A1F0000}"/>
    <cellStyle name="Separador de milhares 5 2 2 4 2 2" xfId="6020" xr:uid="{00000000-0005-0000-0000-00001B1F0000}"/>
    <cellStyle name="Separador de milhares 5 2 2 4 2 2 2" xfId="9380" xr:uid="{00000000-0005-0000-0000-00001C1F0000}"/>
    <cellStyle name="Separador de milhares 5 2 2 4 2 3" xfId="7230" xr:uid="{00000000-0005-0000-0000-00001D1F0000}"/>
    <cellStyle name="Separador de milhares 5 2 2 4 3" xfId="6019" xr:uid="{00000000-0005-0000-0000-00001E1F0000}"/>
    <cellStyle name="Separador de milhares 5 2 2 4 3 2" xfId="9379" xr:uid="{00000000-0005-0000-0000-00001F1F0000}"/>
    <cellStyle name="Separador de milhares 5 2 2 4 4" xfId="6963" xr:uid="{00000000-0005-0000-0000-0000201F0000}"/>
    <cellStyle name="Separador de milhares 5 2 2 5" xfId="2467" xr:uid="{00000000-0005-0000-0000-0000211F0000}"/>
    <cellStyle name="Separador de milhares 5 2 2 5 2" xfId="2869" xr:uid="{00000000-0005-0000-0000-0000221F0000}"/>
    <cellStyle name="Separador de milhares 5 2 2 5 2 2" xfId="6022" xr:uid="{00000000-0005-0000-0000-0000231F0000}"/>
    <cellStyle name="Separador de milhares 5 2 2 5 2 2 2" xfId="9382" xr:uid="{00000000-0005-0000-0000-0000241F0000}"/>
    <cellStyle name="Separador de milhares 5 2 2 5 2 3" xfId="7280" xr:uid="{00000000-0005-0000-0000-0000251F0000}"/>
    <cellStyle name="Separador de milhares 5 2 2 5 3" xfId="6021" xr:uid="{00000000-0005-0000-0000-0000261F0000}"/>
    <cellStyle name="Separador de milhares 5 2 2 5 3 2" xfId="9381" xr:uid="{00000000-0005-0000-0000-0000271F0000}"/>
    <cellStyle name="Separador de milhares 5 2 2 5 4" xfId="6964" xr:uid="{00000000-0005-0000-0000-0000281F0000}"/>
    <cellStyle name="Separador de milhares 5 2 2 6" xfId="2468" xr:uid="{00000000-0005-0000-0000-0000291F0000}"/>
    <cellStyle name="Separador de milhares 5 2 2 6 2" xfId="2947" xr:uid="{00000000-0005-0000-0000-00002A1F0000}"/>
    <cellStyle name="Separador de milhares 5 2 2 6 2 2" xfId="6024" xr:uid="{00000000-0005-0000-0000-00002B1F0000}"/>
    <cellStyle name="Separador de milhares 5 2 2 6 2 2 2" xfId="9384" xr:uid="{00000000-0005-0000-0000-00002C1F0000}"/>
    <cellStyle name="Separador de milhares 5 2 2 6 2 3" xfId="7358" xr:uid="{00000000-0005-0000-0000-00002D1F0000}"/>
    <cellStyle name="Separador de milhares 5 2 2 6 3" xfId="6023" xr:uid="{00000000-0005-0000-0000-00002E1F0000}"/>
    <cellStyle name="Separador de milhares 5 2 2 6 3 2" xfId="9383" xr:uid="{00000000-0005-0000-0000-00002F1F0000}"/>
    <cellStyle name="Separador de milhares 5 2 2 6 4" xfId="6965" xr:uid="{00000000-0005-0000-0000-0000301F0000}"/>
    <cellStyle name="Separador de milhares 5 2 2 7" xfId="2636" xr:uid="{00000000-0005-0000-0000-0000311F0000}"/>
    <cellStyle name="Separador de milhares 5 2 2 7 2" xfId="6025" xr:uid="{00000000-0005-0000-0000-0000321F0000}"/>
    <cellStyle name="Separador de milhares 5 2 2 7 2 2" xfId="9385" xr:uid="{00000000-0005-0000-0000-0000331F0000}"/>
    <cellStyle name="Separador de milhares 5 2 2 7 3" xfId="7050" xr:uid="{00000000-0005-0000-0000-0000341F0000}"/>
    <cellStyle name="Separador de milhares 5 2 2 8" xfId="6012" xr:uid="{00000000-0005-0000-0000-0000351F0000}"/>
    <cellStyle name="Separador de milhares 5 2 2 8 2" xfId="9372" xr:uid="{00000000-0005-0000-0000-0000361F0000}"/>
    <cellStyle name="Separador de milhares 5 2 2 9" xfId="6248" xr:uid="{00000000-0005-0000-0000-0000371F0000}"/>
    <cellStyle name="Separador de milhares 5 2 3" xfId="199" xr:uid="{00000000-0005-0000-0000-0000381F0000}"/>
    <cellStyle name="Separador de milhares 5 2 3 2" xfId="2469" xr:uid="{00000000-0005-0000-0000-0000391F0000}"/>
    <cellStyle name="Separador de milhares 5 2 3 2 2" xfId="2757" xr:uid="{00000000-0005-0000-0000-00003A1F0000}"/>
    <cellStyle name="Separador de milhares 5 2 3 2 2 2" xfId="6028" xr:uid="{00000000-0005-0000-0000-00003B1F0000}"/>
    <cellStyle name="Separador de milhares 5 2 3 2 2 2 2" xfId="9388" xr:uid="{00000000-0005-0000-0000-00003C1F0000}"/>
    <cellStyle name="Separador de milhares 5 2 3 2 2 3" xfId="7169" xr:uid="{00000000-0005-0000-0000-00003D1F0000}"/>
    <cellStyle name="Separador de milhares 5 2 3 2 3" xfId="6027" xr:uid="{00000000-0005-0000-0000-00003E1F0000}"/>
    <cellStyle name="Separador de milhares 5 2 3 2 3 2" xfId="9387" xr:uid="{00000000-0005-0000-0000-00003F1F0000}"/>
    <cellStyle name="Separador de milhares 5 2 3 2 4" xfId="6966" xr:uid="{00000000-0005-0000-0000-0000401F0000}"/>
    <cellStyle name="Separador de milhares 5 2 3 3" xfId="2470" xr:uid="{00000000-0005-0000-0000-0000411F0000}"/>
    <cellStyle name="Separador de milhares 5 2 3 3 2" xfId="2954" xr:uid="{00000000-0005-0000-0000-0000421F0000}"/>
    <cellStyle name="Separador de milhares 5 2 3 3 2 2" xfId="6030" xr:uid="{00000000-0005-0000-0000-0000431F0000}"/>
    <cellStyle name="Separador de milhares 5 2 3 3 2 2 2" xfId="9390" xr:uid="{00000000-0005-0000-0000-0000441F0000}"/>
    <cellStyle name="Separador de milhares 5 2 3 3 2 3" xfId="7365" xr:uid="{00000000-0005-0000-0000-0000451F0000}"/>
    <cellStyle name="Separador de milhares 5 2 3 3 3" xfId="6029" xr:uid="{00000000-0005-0000-0000-0000461F0000}"/>
    <cellStyle name="Separador de milhares 5 2 3 3 3 2" xfId="9389" xr:uid="{00000000-0005-0000-0000-0000471F0000}"/>
    <cellStyle name="Separador de milhares 5 2 3 3 4" xfId="6967" xr:uid="{00000000-0005-0000-0000-0000481F0000}"/>
    <cellStyle name="Separador de milhares 5 2 3 4" xfId="2644" xr:uid="{00000000-0005-0000-0000-0000491F0000}"/>
    <cellStyle name="Separador de milhares 5 2 3 4 2" xfId="6031" xr:uid="{00000000-0005-0000-0000-00004A1F0000}"/>
    <cellStyle name="Separador de milhares 5 2 3 4 2 2" xfId="9391" xr:uid="{00000000-0005-0000-0000-00004B1F0000}"/>
    <cellStyle name="Separador de milhares 5 2 3 4 3" xfId="7057" xr:uid="{00000000-0005-0000-0000-00004C1F0000}"/>
    <cellStyle name="Separador de milhares 5 2 3 5" xfId="6026" xr:uid="{00000000-0005-0000-0000-00004D1F0000}"/>
    <cellStyle name="Separador de milhares 5 2 3 5 2" xfId="9386" xr:uid="{00000000-0005-0000-0000-00004E1F0000}"/>
    <cellStyle name="Separador de milhares 5 2 3 6" xfId="6330" xr:uid="{00000000-0005-0000-0000-00004F1F0000}"/>
    <cellStyle name="Separador de milhares 5 2 4" xfId="1777" xr:uid="{00000000-0005-0000-0000-0000501F0000}"/>
    <cellStyle name="Separador de milhares 5 2 4 2" xfId="2471" xr:uid="{00000000-0005-0000-0000-0000511F0000}"/>
    <cellStyle name="Separador de milhares 5 2 4 3" xfId="2758" xr:uid="{00000000-0005-0000-0000-0000521F0000}"/>
    <cellStyle name="Separador de milhares 5 2 4 3 2" xfId="6032" xr:uid="{00000000-0005-0000-0000-0000531F0000}"/>
    <cellStyle name="Separador de milhares 5 2 4 3 2 2" xfId="9392" xr:uid="{00000000-0005-0000-0000-0000541F0000}"/>
    <cellStyle name="Separador de milhares 5 2 4 3 3" xfId="7170" xr:uid="{00000000-0005-0000-0000-0000551F0000}"/>
    <cellStyle name="Separador de milhares 5 2 5" xfId="2472" xr:uid="{00000000-0005-0000-0000-0000561F0000}"/>
    <cellStyle name="Separador de milhares 5 2 5 2" xfId="2759" xr:uid="{00000000-0005-0000-0000-0000571F0000}"/>
    <cellStyle name="Separador de milhares 5 2 5 2 2" xfId="6034" xr:uid="{00000000-0005-0000-0000-0000581F0000}"/>
    <cellStyle name="Separador de milhares 5 2 5 2 2 2" xfId="9394" xr:uid="{00000000-0005-0000-0000-0000591F0000}"/>
    <cellStyle name="Separador de milhares 5 2 5 2 3" xfId="7171" xr:uid="{00000000-0005-0000-0000-00005A1F0000}"/>
    <cellStyle name="Separador de milhares 5 2 5 3" xfId="6033" xr:uid="{00000000-0005-0000-0000-00005B1F0000}"/>
    <cellStyle name="Separador de milhares 5 2 5 3 2" xfId="9393" xr:uid="{00000000-0005-0000-0000-00005C1F0000}"/>
    <cellStyle name="Separador de milhares 5 2 5 4" xfId="6968" xr:uid="{00000000-0005-0000-0000-00005D1F0000}"/>
    <cellStyle name="Separador de milhares 5 2 6" xfId="2473" xr:uid="{00000000-0005-0000-0000-00005E1F0000}"/>
    <cellStyle name="Separador de milhares 5 2 6 2" xfId="2778" xr:uid="{00000000-0005-0000-0000-00005F1F0000}"/>
    <cellStyle name="Separador de milhares 5 2 6 2 2" xfId="6036" xr:uid="{00000000-0005-0000-0000-0000601F0000}"/>
    <cellStyle name="Separador de milhares 5 2 6 2 2 2" xfId="9396" xr:uid="{00000000-0005-0000-0000-0000611F0000}"/>
    <cellStyle name="Separador de milhares 5 2 6 2 3" xfId="7189" xr:uid="{00000000-0005-0000-0000-0000621F0000}"/>
    <cellStyle name="Separador de milhares 5 2 6 3" xfId="6035" xr:uid="{00000000-0005-0000-0000-0000631F0000}"/>
    <cellStyle name="Separador de milhares 5 2 6 3 2" xfId="9395" xr:uid="{00000000-0005-0000-0000-0000641F0000}"/>
    <cellStyle name="Separador de milhares 5 2 6 4" xfId="6969" xr:uid="{00000000-0005-0000-0000-0000651F0000}"/>
    <cellStyle name="Separador de milhares 5 2 7" xfId="2474" xr:uid="{00000000-0005-0000-0000-0000661F0000}"/>
    <cellStyle name="Separador de milhares 5 2 7 2" xfId="2828" xr:uid="{00000000-0005-0000-0000-0000671F0000}"/>
    <cellStyle name="Separador de milhares 5 2 7 2 2" xfId="6038" xr:uid="{00000000-0005-0000-0000-0000681F0000}"/>
    <cellStyle name="Separador de milhares 5 2 7 2 2 2" xfId="9398" xr:uid="{00000000-0005-0000-0000-0000691F0000}"/>
    <cellStyle name="Separador de milhares 5 2 7 2 3" xfId="7239" xr:uid="{00000000-0005-0000-0000-00006A1F0000}"/>
    <cellStyle name="Separador de milhares 5 2 7 3" xfId="6037" xr:uid="{00000000-0005-0000-0000-00006B1F0000}"/>
    <cellStyle name="Separador de milhares 5 2 7 3 2" xfId="9397" xr:uid="{00000000-0005-0000-0000-00006C1F0000}"/>
    <cellStyle name="Separador de milhares 5 2 7 4" xfId="6970" xr:uid="{00000000-0005-0000-0000-00006D1F0000}"/>
    <cellStyle name="Separador de milhares 5 2 8" xfId="2475" xr:uid="{00000000-0005-0000-0000-00006E1F0000}"/>
    <cellStyle name="Separador de milhares 5 2 8 2" xfId="2879" xr:uid="{00000000-0005-0000-0000-00006F1F0000}"/>
    <cellStyle name="Separador de milhares 5 2 8 2 2" xfId="6040" xr:uid="{00000000-0005-0000-0000-0000701F0000}"/>
    <cellStyle name="Separador de milhares 5 2 8 2 2 2" xfId="9400" xr:uid="{00000000-0005-0000-0000-0000711F0000}"/>
    <cellStyle name="Separador de milhares 5 2 8 2 3" xfId="7290" xr:uid="{00000000-0005-0000-0000-0000721F0000}"/>
    <cellStyle name="Separador de milhares 5 2 8 3" xfId="6039" xr:uid="{00000000-0005-0000-0000-0000731F0000}"/>
    <cellStyle name="Separador de milhares 5 2 8 3 2" xfId="9399" xr:uid="{00000000-0005-0000-0000-0000741F0000}"/>
    <cellStyle name="Separador de milhares 5 2 8 4" xfId="6971" xr:uid="{00000000-0005-0000-0000-0000751F0000}"/>
    <cellStyle name="Separador de milhares 5 2 9" xfId="2594" xr:uid="{00000000-0005-0000-0000-0000761F0000}"/>
    <cellStyle name="Separador de milhares 5 2 9 2" xfId="6041" xr:uid="{00000000-0005-0000-0000-0000771F0000}"/>
    <cellStyle name="Separador de milhares 5 2 9 2 2" xfId="9401" xr:uid="{00000000-0005-0000-0000-0000781F0000}"/>
    <cellStyle name="Separador de milhares 5 2 9 3" xfId="7009" xr:uid="{00000000-0005-0000-0000-0000791F0000}"/>
    <cellStyle name="Separador de milhares 5 3" xfId="1776" xr:uid="{00000000-0005-0000-0000-00007A1F0000}"/>
    <cellStyle name="Separador de milhares 5 4" xfId="3113" xr:uid="{00000000-0005-0000-0000-00007B1F0000}"/>
    <cellStyle name="Separador de milhares 5 4 2" xfId="7512" xr:uid="{00000000-0005-0000-0000-00007C1F0000}"/>
    <cellStyle name="Separador de milhares 5 5" xfId="6222" xr:uid="{00000000-0005-0000-0000-00007D1F0000}"/>
    <cellStyle name="Separador de milhares 50" xfId="1778" xr:uid="{00000000-0005-0000-0000-00007E1F0000}"/>
    <cellStyle name="Separador de milhares 50 2" xfId="1779" xr:uid="{00000000-0005-0000-0000-00007F1F0000}"/>
    <cellStyle name="Separador de milhares 50 2 2" xfId="1780" xr:uid="{00000000-0005-0000-0000-0000801F0000}"/>
    <cellStyle name="Separador de milhares 50 2 2 2" xfId="4726" xr:uid="{00000000-0005-0000-0000-0000811F0000}"/>
    <cellStyle name="Separador de milhares 50 2 2 2 2" xfId="8372" xr:uid="{00000000-0005-0000-0000-0000821F0000}"/>
    <cellStyle name="Separador de milhares 50 2 2 3" xfId="3813" xr:uid="{00000000-0005-0000-0000-0000831F0000}"/>
    <cellStyle name="Separador de milhares 50 2 2 3 2" xfId="7881" xr:uid="{00000000-0005-0000-0000-0000841F0000}"/>
    <cellStyle name="Separador de milhares 50 2 2 4" xfId="6616" xr:uid="{00000000-0005-0000-0000-0000851F0000}"/>
    <cellStyle name="Separador de milhares 50 2 3" xfId="4725" xr:uid="{00000000-0005-0000-0000-0000861F0000}"/>
    <cellStyle name="Separador de milhares 50 2 3 2" xfId="8371" xr:uid="{00000000-0005-0000-0000-0000871F0000}"/>
    <cellStyle name="Separador de milhares 50 2 4" xfId="3812" xr:uid="{00000000-0005-0000-0000-0000881F0000}"/>
    <cellStyle name="Separador de milhares 50 2 4 2" xfId="7880" xr:uid="{00000000-0005-0000-0000-0000891F0000}"/>
    <cellStyle name="Separador de milhares 50 3" xfId="1781" xr:uid="{00000000-0005-0000-0000-00008A1F0000}"/>
    <cellStyle name="Separador de milhares 50 3 2" xfId="4727" xr:uid="{00000000-0005-0000-0000-00008B1F0000}"/>
    <cellStyle name="Separador de milhares 50 3 2 2" xfId="8373" xr:uid="{00000000-0005-0000-0000-00008C1F0000}"/>
    <cellStyle name="Separador de milhares 50 3 3" xfId="3814" xr:uid="{00000000-0005-0000-0000-00008D1F0000}"/>
    <cellStyle name="Separador de milhares 50 3 3 2" xfId="7882" xr:uid="{00000000-0005-0000-0000-00008E1F0000}"/>
    <cellStyle name="Separador de milhares 50 3 4" xfId="6617" xr:uid="{00000000-0005-0000-0000-00008F1F0000}"/>
    <cellStyle name="Separador de milhares 50 4" xfId="4724" xr:uid="{00000000-0005-0000-0000-0000901F0000}"/>
    <cellStyle name="Separador de milhares 50 4 2" xfId="8370" xr:uid="{00000000-0005-0000-0000-0000911F0000}"/>
    <cellStyle name="Separador de milhares 50 5" xfId="3811" xr:uid="{00000000-0005-0000-0000-0000921F0000}"/>
    <cellStyle name="Separador de milhares 50 5 2" xfId="7879" xr:uid="{00000000-0005-0000-0000-0000931F0000}"/>
    <cellStyle name="Separador de milhares 51" xfId="1782" xr:uid="{00000000-0005-0000-0000-0000941F0000}"/>
    <cellStyle name="Separador de milhares 51 2" xfId="1783" xr:uid="{00000000-0005-0000-0000-0000951F0000}"/>
    <cellStyle name="Separador de milhares 51 2 2" xfId="4729" xr:uid="{00000000-0005-0000-0000-0000961F0000}"/>
    <cellStyle name="Separador de milhares 51 2 2 2" xfId="8375" xr:uid="{00000000-0005-0000-0000-0000971F0000}"/>
    <cellStyle name="Separador de milhares 51 2 3" xfId="3816" xr:uid="{00000000-0005-0000-0000-0000981F0000}"/>
    <cellStyle name="Separador de milhares 51 2 3 2" xfId="7884" xr:uid="{00000000-0005-0000-0000-0000991F0000}"/>
    <cellStyle name="Separador de milhares 51 2 4" xfId="6618" xr:uid="{00000000-0005-0000-0000-00009A1F0000}"/>
    <cellStyle name="Separador de milhares 51 3" xfId="4728" xr:uid="{00000000-0005-0000-0000-00009B1F0000}"/>
    <cellStyle name="Separador de milhares 51 3 2" xfId="8374" xr:uid="{00000000-0005-0000-0000-00009C1F0000}"/>
    <cellStyle name="Separador de milhares 51 4" xfId="3815" xr:uid="{00000000-0005-0000-0000-00009D1F0000}"/>
    <cellStyle name="Separador de milhares 51 4 2" xfId="7883" xr:uid="{00000000-0005-0000-0000-00009E1F0000}"/>
    <cellStyle name="Separador de milhares 52" xfId="1784" xr:uid="{00000000-0005-0000-0000-00009F1F0000}"/>
    <cellStyle name="Separador de milhares 52 2" xfId="1785" xr:uid="{00000000-0005-0000-0000-0000A01F0000}"/>
    <cellStyle name="Separador de milhares 52 2 2" xfId="4731" xr:uid="{00000000-0005-0000-0000-0000A11F0000}"/>
    <cellStyle name="Separador de milhares 52 2 2 2" xfId="8377" xr:uid="{00000000-0005-0000-0000-0000A21F0000}"/>
    <cellStyle name="Separador de milhares 52 2 3" xfId="3818" xr:uid="{00000000-0005-0000-0000-0000A31F0000}"/>
    <cellStyle name="Separador de milhares 52 2 3 2" xfId="7886" xr:uid="{00000000-0005-0000-0000-0000A41F0000}"/>
    <cellStyle name="Separador de milhares 52 2 4" xfId="6619" xr:uid="{00000000-0005-0000-0000-0000A51F0000}"/>
    <cellStyle name="Separador de milhares 52 3" xfId="4730" xr:uid="{00000000-0005-0000-0000-0000A61F0000}"/>
    <cellStyle name="Separador de milhares 52 3 2" xfId="8376" xr:uid="{00000000-0005-0000-0000-0000A71F0000}"/>
    <cellStyle name="Separador de milhares 52 4" xfId="3817" xr:uid="{00000000-0005-0000-0000-0000A81F0000}"/>
    <cellStyle name="Separador de milhares 52 4 2" xfId="7885" xr:uid="{00000000-0005-0000-0000-0000A91F0000}"/>
    <cellStyle name="Separador de milhares 53" xfId="1786" xr:uid="{00000000-0005-0000-0000-0000AA1F0000}"/>
    <cellStyle name="Separador de milhares 53 2" xfId="1787" xr:uid="{00000000-0005-0000-0000-0000AB1F0000}"/>
    <cellStyle name="Separador de milhares 53 2 2" xfId="4733" xr:uid="{00000000-0005-0000-0000-0000AC1F0000}"/>
    <cellStyle name="Separador de milhares 53 2 2 2" xfId="8379" xr:uid="{00000000-0005-0000-0000-0000AD1F0000}"/>
    <cellStyle name="Separador de milhares 53 2 3" xfId="3820" xr:uid="{00000000-0005-0000-0000-0000AE1F0000}"/>
    <cellStyle name="Separador de milhares 53 2 3 2" xfId="7888" xr:uid="{00000000-0005-0000-0000-0000AF1F0000}"/>
    <cellStyle name="Separador de milhares 53 2 4" xfId="6620" xr:uid="{00000000-0005-0000-0000-0000B01F0000}"/>
    <cellStyle name="Separador de milhares 53 3" xfId="4732" xr:uid="{00000000-0005-0000-0000-0000B11F0000}"/>
    <cellStyle name="Separador de milhares 53 3 2" xfId="8378" xr:uid="{00000000-0005-0000-0000-0000B21F0000}"/>
    <cellStyle name="Separador de milhares 53 4" xfId="3819" xr:uid="{00000000-0005-0000-0000-0000B31F0000}"/>
    <cellStyle name="Separador de milhares 53 4 2" xfId="7887" xr:uid="{00000000-0005-0000-0000-0000B41F0000}"/>
    <cellStyle name="Separador de milhares 54" xfId="1788" xr:uid="{00000000-0005-0000-0000-0000B51F0000}"/>
    <cellStyle name="Separador de milhares 54 2" xfId="1789" xr:uid="{00000000-0005-0000-0000-0000B61F0000}"/>
    <cellStyle name="Separador de milhares 54 2 2" xfId="4735" xr:uid="{00000000-0005-0000-0000-0000B71F0000}"/>
    <cellStyle name="Separador de milhares 54 2 2 2" xfId="8381" xr:uid="{00000000-0005-0000-0000-0000B81F0000}"/>
    <cellStyle name="Separador de milhares 54 2 3" xfId="3822" xr:uid="{00000000-0005-0000-0000-0000B91F0000}"/>
    <cellStyle name="Separador de milhares 54 2 3 2" xfId="7890" xr:uid="{00000000-0005-0000-0000-0000BA1F0000}"/>
    <cellStyle name="Separador de milhares 54 2 4" xfId="6621" xr:uid="{00000000-0005-0000-0000-0000BB1F0000}"/>
    <cellStyle name="Separador de milhares 54 3" xfId="4734" xr:uid="{00000000-0005-0000-0000-0000BC1F0000}"/>
    <cellStyle name="Separador de milhares 54 3 2" xfId="8380" xr:uid="{00000000-0005-0000-0000-0000BD1F0000}"/>
    <cellStyle name="Separador de milhares 54 4" xfId="3821" xr:uid="{00000000-0005-0000-0000-0000BE1F0000}"/>
    <cellStyle name="Separador de milhares 54 4 2" xfId="7889" xr:uid="{00000000-0005-0000-0000-0000BF1F0000}"/>
    <cellStyle name="Separador de milhares 55" xfId="1790" xr:uid="{00000000-0005-0000-0000-0000C01F0000}"/>
    <cellStyle name="Separador de milhares 55 2" xfId="1791" xr:uid="{00000000-0005-0000-0000-0000C11F0000}"/>
    <cellStyle name="Separador de milhares 55 2 2" xfId="1792" xr:uid="{00000000-0005-0000-0000-0000C21F0000}"/>
    <cellStyle name="Separador de milhares 55 2 2 2" xfId="4738" xr:uid="{00000000-0005-0000-0000-0000C31F0000}"/>
    <cellStyle name="Separador de milhares 55 2 2 2 2" xfId="8384" xr:uid="{00000000-0005-0000-0000-0000C41F0000}"/>
    <cellStyle name="Separador de milhares 55 2 2 3" xfId="3825" xr:uid="{00000000-0005-0000-0000-0000C51F0000}"/>
    <cellStyle name="Separador de milhares 55 2 2 3 2" xfId="7893" xr:uid="{00000000-0005-0000-0000-0000C61F0000}"/>
    <cellStyle name="Separador de milhares 55 2 2 4" xfId="6622" xr:uid="{00000000-0005-0000-0000-0000C71F0000}"/>
    <cellStyle name="Separador de milhares 55 2 3" xfId="4737" xr:uid="{00000000-0005-0000-0000-0000C81F0000}"/>
    <cellStyle name="Separador de milhares 55 2 3 2" xfId="8383" xr:uid="{00000000-0005-0000-0000-0000C91F0000}"/>
    <cellStyle name="Separador de milhares 55 2 4" xfId="3824" xr:uid="{00000000-0005-0000-0000-0000CA1F0000}"/>
    <cellStyle name="Separador de milhares 55 2 4 2" xfId="7892" xr:uid="{00000000-0005-0000-0000-0000CB1F0000}"/>
    <cellStyle name="Separador de milhares 55 3" xfId="1793" xr:uid="{00000000-0005-0000-0000-0000CC1F0000}"/>
    <cellStyle name="Separador de milhares 55 3 2" xfId="4739" xr:uid="{00000000-0005-0000-0000-0000CD1F0000}"/>
    <cellStyle name="Separador de milhares 55 3 2 2" xfId="8385" xr:uid="{00000000-0005-0000-0000-0000CE1F0000}"/>
    <cellStyle name="Separador de milhares 55 3 3" xfId="3826" xr:uid="{00000000-0005-0000-0000-0000CF1F0000}"/>
    <cellStyle name="Separador de milhares 55 3 3 2" xfId="7894" xr:uid="{00000000-0005-0000-0000-0000D01F0000}"/>
    <cellStyle name="Separador de milhares 55 3 4" xfId="6623" xr:uid="{00000000-0005-0000-0000-0000D11F0000}"/>
    <cellStyle name="Separador de milhares 55 4" xfId="4736" xr:uid="{00000000-0005-0000-0000-0000D21F0000}"/>
    <cellStyle name="Separador de milhares 55 4 2" xfId="8382" xr:uid="{00000000-0005-0000-0000-0000D31F0000}"/>
    <cellStyle name="Separador de milhares 55 5" xfId="3823" xr:uid="{00000000-0005-0000-0000-0000D41F0000}"/>
    <cellStyle name="Separador de milhares 55 5 2" xfId="7891" xr:uid="{00000000-0005-0000-0000-0000D51F0000}"/>
    <cellStyle name="Separador de milhares 56" xfId="1794" xr:uid="{00000000-0005-0000-0000-0000D61F0000}"/>
    <cellStyle name="Separador de milhares 56 2" xfId="1795" xr:uid="{00000000-0005-0000-0000-0000D71F0000}"/>
    <cellStyle name="Separador de milhares 56 2 2" xfId="4741" xr:uid="{00000000-0005-0000-0000-0000D81F0000}"/>
    <cellStyle name="Separador de milhares 56 2 2 2" xfId="8387" xr:uid="{00000000-0005-0000-0000-0000D91F0000}"/>
    <cellStyle name="Separador de milhares 56 2 3" xfId="3828" xr:uid="{00000000-0005-0000-0000-0000DA1F0000}"/>
    <cellStyle name="Separador de milhares 56 2 3 2" xfId="7896" xr:uid="{00000000-0005-0000-0000-0000DB1F0000}"/>
    <cellStyle name="Separador de milhares 56 2 4" xfId="6624" xr:uid="{00000000-0005-0000-0000-0000DC1F0000}"/>
    <cellStyle name="Separador de milhares 56 3" xfId="4740" xr:uid="{00000000-0005-0000-0000-0000DD1F0000}"/>
    <cellStyle name="Separador de milhares 56 3 2" xfId="8386" xr:uid="{00000000-0005-0000-0000-0000DE1F0000}"/>
    <cellStyle name="Separador de milhares 56 4" xfId="3827" xr:uid="{00000000-0005-0000-0000-0000DF1F0000}"/>
    <cellStyle name="Separador de milhares 56 4 2" xfId="7895" xr:uid="{00000000-0005-0000-0000-0000E01F0000}"/>
    <cellStyle name="Separador de milhares 57" xfId="1796" xr:uid="{00000000-0005-0000-0000-0000E11F0000}"/>
    <cellStyle name="Separador de milhares 57 2" xfId="1797" xr:uid="{00000000-0005-0000-0000-0000E21F0000}"/>
    <cellStyle name="Separador de milhares 57 2 2" xfId="1798" xr:uid="{00000000-0005-0000-0000-0000E31F0000}"/>
    <cellStyle name="Separador de milhares 57 2 2 2" xfId="4744" xr:uid="{00000000-0005-0000-0000-0000E41F0000}"/>
    <cellStyle name="Separador de milhares 57 2 2 2 2" xfId="8390" xr:uid="{00000000-0005-0000-0000-0000E51F0000}"/>
    <cellStyle name="Separador de milhares 57 2 2 3" xfId="3831" xr:uid="{00000000-0005-0000-0000-0000E61F0000}"/>
    <cellStyle name="Separador de milhares 57 2 2 3 2" xfId="7899" xr:uid="{00000000-0005-0000-0000-0000E71F0000}"/>
    <cellStyle name="Separador de milhares 57 2 2 4" xfId="6625" xr:uid="{00000000-0005-0000-0000-0000E81F0000}"/>
    <cellStyle name="Separador de milhares 57 2 3" xfId="4743" xr:uid="{00000000-0005-0000-0000-0000E91F0000}"/>
    <cellStyle name="Separador de milhares 57 2 3 2" xfId="8389" xr:uid="{00000000-0005-0000-0000-0000EA1F0000}"/>
    <cellStyle name="Separador de milhares 57 2 4" xfId="3830" xr:uid="{00000000-0005-0000-0000-0000EB1F0000}"/>
    <cellStyle name="Separador de milhares 57 2 4 2" xfId="7898" xr:uid="{00000000-0005-0000-0000-0000EC1F0000}"/>
    <cellStyle name="Separador de milhares 57 3" xfId="1799" xr:uid="{00000000-0005-0000-0000-0000ED1F0000}"/>
    <cellStyle name="Separador de milhares 57 3 2" xfId="4745" xr:uid="{00000000-0005-0000-0000-0000EE1F0000}"/>
    <cellStyle name="Separador de milhares 57 3 2 2" xfId="8391" xr:uid="{00000000-0005-0000-0000-0000EF1F0000}"/>
    <cellStyle name="Separador de milhares 57 3 3" xfId="3832" xr:uid="{00000000-0005-0000-0000-0000F01F0000}"/>
    <cellStyle name="Separador de milhares 57 3 3 2" xfId="7900" xr:uid="{00000000-0005-0000-0000-0000F11F0000}"/>
    <cellStyle name="Separador de milhares 57 3 4" xfId="6626" xr:uid="{00000000-0005-0000-0000-0000F21F0000}"/>
    <cellStyle name="Separador de milhares 57 4" xfId="4742" xr:uid="{00000000-0005-0000-0000-0000F31F0000}"/>
    <cellStyle name="Separador de milhares 57 4 2" xfId="8388" xr:uid="{00000000-0005-0000-0000-0000F41F0000}"/>
    <cellStyle name="Separador de milhares 57 5" xfId="3829" xr:uid="{00000000-0005-0000-0000-0000F51F0000}"/>
    <cellStyle name="Separador de milhares 57 5 2" xfId="7897" xr:uid="{00000000-0005-0000-0000-0000F61F0000}"/>
    <cellStyle name="Separador de milhares 58" xfId="1800" xr:uid="{00000000-0005-0000-0000-0000F71F0000}"/>
    <cellStyle name="Separador de milhares 58 2" xfId="1801" xr:uid="{00000000-0005-0000-0000-0000F81F0000}"/>
    <cellStyle name="Separador de milhares 58 2 2" xfId="4747" xr:uid="{00000000-0005-0000-0000-0000F91F0000}"/>
    <cellStyle name="Separador de milhares 58 2 2 2" xfId="8393" xr:uid="{00000000-0005-0000-0000-0000FA1F0000}"/>
    <cellStyle name="Separador de milhares 58 2 3" xfId="3834" xr:uid="{00000000-0005-0000-0000-0000FB1F0000}"/>
    <cellStyle name="Separador de milhares 58 2 3 2" xfId="7902" xr:uid="{00000000-0005-0000-0000-0000FC1F0000}"/>
    <cellStyle name="Separador de milhares 58 2 4" xfId="6627" xr:uid="{00000000-0005-0000-0000-0000FD1F0000}"/>
    <cellStyle name="Separador de milhares 58 3" xfId="4746" xr:uid="{00000000-0005-0000-0000-0000FE1F0000}"/>
    <cellStyle name="Separador de milhares 58 3 2" xfId="8392" xr:uid="{00000000-0005-0000-0000-0000FF1F0000}"/>
    <cellStyle name="Separador de milhares 58 4" xfId="3833" xr:uid="{00000000-0005-0000-0000-000000200000}"/>
    <cellStyle name="Separador de milhares 58 4 2" xfId="7901" xr:uid="{00000000-0005-0000-0000-000001200000}"/>
    <cellStyle name="Separador de milhares 59" xfId="1802" xr:uid="{00000000-0005-0000-0000-000002200000}"/>
    <cellStyle name="Separador de milhares 59 2" xfId="1803" xr:uid="{00000000-0005-0000-0000-000003200000}"/>
    <cellStyle name="Separador de milhares 59 2 2" xfId="4749" xr:uid="{00000000-0005-0000-0000-000004200000}"/>
    <cellStyle name="Separador de milhares 59 2 2 2" xfId="8395" xr:uid="{00000000-0005-0000-0000-000005200000}"/>
    <cellStyle name="Separador de milhares 59 2 3" xfId="3836" xr:uid="{00000000-0005-0000-0000-000006200000}"/>
    <cellStyle name="Separador de milhares 59 2 3 2" xfId="7904" xr:uid="{00000000-0005-0000-0000-000007200000}"/>
    <cellStyle name="Separador de milhares 59 2 4" xfId="6628" xr:uid="{00000000-0005-0000-0000-000008200000}"/>
    <cellStyle name="Separador de milhares 59 3" xfId="4748" xr:uid="{00000000-0005-0000-0000-000009200000}"/>
    <cellStyle name="Separador de milhares 59 3 2" xfId="8394" xr:uid="{00000000-0005-0000-0000-00000A200000}"/>
    <cellStyle name="Separador de milhares 59 4" xfId="3835" xr:uid="{00000000-0005-0000-0000-00000B200000}"/>
    <cellStyle name="Separador de milhares 59 4 2" xfId="7903" xr:uid="{00000000-0005-0000-0000-00000C200000}"/>
    <cellStyle name="Separador de milhares 6" xfId="52" xr:uid="{00000000-0005-0000-0000-00000D200000}"/>
    <cellStyle name="Separador de milhares 6 2" xfId="1805" xr:uid="{00000000-0005-0000-0000-00000E200000}"/>
    <cellStyle name="Separador de milhares 6 2 2" xfId="1806" xr:uid="{00000000-0005-0000-0000-00000F200000}"/>
    <cellStyle name="Separador de milhares 6 2 2 2" xfId="4752" xr:uid="{00000000-0005-0000-0000-000010200000}"/>
    <cellStyle name="Separador de milhares 6 2 2 2 2" xfId="8398" xr:uid="{00000000-0005-0000-0000-000011200000}"/>
    <cellStyle name="Separador de milhares 6 2 2 3" xfId="3839" xr:uid="{00000000-0005-0000-0000-000012200000}"/>
    <cellStyle name="Separador de milhares 6 2 2 3 2" xfId="7907" xr:uid="{00000000-0005-0000-0000-000013200000}"/>
    <cellStyle name="Separador de milhares 6 2 2 4" xfId="6630" xr:uid="{00000000-0005-0000-0000-000014200000}"/>
    <cellStyle name="Separador de milhares 6 2 3" xfId="4751" xr:uid="{00000000-0005-0000-0000-000015200000}"/>
    <cellStyle name="Separador de milhares 6 2 3 2" xfId="8397" xr:uid="{00000000-0005-0000-0000-000016200000}"/>
    <cellStyle name="Separador de milhares 6 2 4" xfId="3838" xr:uid="{00000000-0005-0000-0000-000017200000}"/>
    <cellStyle name="Separador de milhares 6 2 4 2" xfId="7906" xr:uid="{00000000-0005-0000-0000-000018200000}"/>
    <cellStyle name="Separador de milhares 6 3" xfId="1807" xr:uid="{00000000-0005-0000-0000-000019200000}"/>
    <cellStyle name="Separador de milhares 6 3 2" xfId="4753" xr:uid="{00000000-0005-0000-0000-00001A200000}"/>
    <cellStyle name="Separador de milhares 6 3 2 2" xfId="8399" xr:uid="{00000000-0005-0000-0000-00001B200000}"/>
    <cellStyle name="Separador de milhares 6 3 3" xfId="3840" xr:uid="{00000000-0005-0000-0000-00001C200000}"/>
    <cellStyle name="Separador de milhares 6 3 3 2" xfId="7908" xr:uid="{00000000-0005-0000-0000-00001D200000}"/>
    <cellStyle name="Separador de milhares 6 3 4" xfId="6631" xr:uid="{00000000-0005-0000-0000-00001E200000}"/>
    <cellStyle name="Separador de milhares 6 4" xfId="1804" xr:uid="{00000000-0005-0000-0000-00001F200000}"/>
    <cellStyle name="Separador de milhares 6 4 2" xfId="4750" xr:uid="{00000000-0005-0000-0000-000020200000}"/>
    <cellStyle name="Separador de milhares 6 4 2 2" xfId="8396" xr:uid="{00000000-0005-0000-0000-000021200000}"/>
    <cellStyle name="Separador de milhares 6 4 3" xfId="3837" xr:uid="{00000000-0005-0000-0000-000022200000}"/>
    <cellStyle name="Separador de milhares 6 4 3 2" xfId="7905" xr:uid="{00000000-0005-0000-0000-000023200000}"/>
    <cellStyle name="Separador de milhares 6 4 4" xfId="6629" xr:uid="{00000000-0005-0000-0000-000024200000}"/>
    <cellStyle name="Separador de milhares 60" xfId="1808" xr:uid="{00000000-0005-0000-0000-000025200000}"/>
    <cellStyle name="Separador de milhares 60 2" xfId="1809" xr:uid="{00000000-0005-0000-0000-000026200000}"/>
    <cellStyle name="Separador de milhares 60 2 2" xfId="4755" xr:uid="{00000000-0005-0000-0000-000027200000}"/>
    <cellStyle name="Separador de milhares 60 2 2 2" xfId="8401" xr:uid="{00000000-0005-0000-0000-000028200000}"/>
    <cellStyle name="Separador de milhares 60 2 3" xfId="3842" xr:uid="{00000000-0005-0000-0000-000029200000}"/>
    <cellStyle name="Separador de milhares 60 2 3 2" xfId="7910" xr:uid="{00000000-0005-0000-0000-00002A200000}"/>
    <cellStyle name="Separador de milhares 60 2 4" xfId="6632" xr:uid="{00000000-0005-0000-0000-00002B200000}"/>
    <cellStyle name="Separador de milhares 60 3" xfId="4754" xr:uid="{00000000-0005-0000-0000-00002C200000}"/>
    <cellStyle name="Separador de milhares 60 3 2" xfId="8400" xr:uid="{00000000-0005-0000-0000-00002D200000}"/>
    <cellStyle name="Separador de milhares 60 4" xfId="3841" xr:uid="{00000000-0005-0000-0000-00002E200000}"/>
    <cellStyle name="Separador de milhares 60 4 2" xfId="7909" xr:uid="{00000000-0005-0000-0000-00002F200000}"/>
    <cellStyle name="Separador de milhares 61" xfId="1810" xr:uid="{00000000-0005-0000-0000-000030200000}"/>
    <cellStyle name="Separador de milhares 61 2" xfId="1811" xr:uid="{00000000-0005-0000-0000-000031200000}"/>
    <cellStyle name="Separador de milhares 61 2 2" xfId="1812" xr:uid="{00000000-0005-0000-0000-000032200000}"/>
    <cellStyle name="Separador de milhares 61 2 2 2" xfId="4758" xr:uid="{00000000-0005-0000-0000-000033200000}"/>
    <cellStyle name="Separador de milhares 61 2 2 2 2" xfId="8404" xr:uid="{00000000-0005-0000-0000-000034200000}"/>
    <cellStyle name="Separador de milhares 61 2 2 3" xfId="3845" xr:uid="{00000000-0005-0000-0000-000035200000}"/>
    <cellStyle name="Separador de milhares 61 2 2 3 2" xfId="7913" xr:uid="{00000000-0005-0000-0000-000036200000}"/>
    <cellStyle name="Separador de milhares 61 2 2 4" xfId="6633" xr:uid="{00000000-0005-0000-0000-000037200000}"/>
    <cellStyle name="Separador de milhares 61 2 3" xfId="4757" xr:uid="{00000000-0005-0000-0000-000038200000}"/>
    <cellStyle name="Separador de milhares 61 2 3 2" xfId="8403" xr:uid="{00000000-0005-0000-0000-000039200000}"/>
    <cellStyle name="Separador de milhares 61 2 4" xfId="3844" xr:uid="{00000000-0005-0000-0000-00003A200000}"/>
    <cellStyle name="Separador de milhares 61 2 4 2" xfId="7912" xr:uid="{00000000-0005-0000-0000-00003B200000}"/>
    <cellStyle name="Separador de milhares 61 3" xfId="1813" xr:uid="{00000000-0005-0000-0000-00003C200000}"/>
    <cellStyle name="Separador de milhares 61 3 2" xfId="4759" xr:uid="{00000000-0005-0000-0000-00003D200000}"/>
    <cellStyle name="Separador de milhares 61 3 2 2" xfId="8405" xr:uid="{00000000-0005-0000-0000-00003E200000}"/>
    <cellStyle name="Separador de milhares 61 3 3" xfId="3846" xr:uid="{00000000-0005-0000-0000-00003F200000}"/>
    <cellStyle name="Separador de milhares 61 3 3 2" xfId="7914" xr:uid="{00000000-0005-0000-0000-000040200000}"/>
    <cellStyle name="Separador de milhares 61 3 4" xfId="6634" xr:uid="{00000000-0005-0000-0000-000041200000}"/>
    <cellStyle name="Separador de milhares 61 4" xfId="4756" xr:uid="{00000000-0005-0000-0000-000042200000}"/>
    <cellStyle name="Separador de milhares 61 4 2" xfId="8402" xr:uid="{00000000-0005-0000-0000-000043200000}"/>
    <cellStyle name="Separador de milhares 61 5" xfId="3843" xr:uid="{00000000-0005-0000-0000-000044200000}"/>
    <cellStyle name="Separador de milhares 61 5 2" xfId="7911" xr:uid="{00000000-0005-0000-0000-000045200000}"/>
    <cellStyle name="Separador de milhares 62" xfId="1814" xr:uid="{00000000-0005-0000-0000-000046200000}"/>
    <cellStyle name="Separador de milhares 62 2" xfId="1815" xr:uid="{00000000-0005-0000-0000-000047200000}"/>
    <cellStyle name="Separador de milhares 62 2 2" xfId="4761" xr:uid="{00000000-0005-0000-0000-000048200000}"/>
    <cellStyle name="Separador de milhares 62 2 2 2" xfId="8407" xr:uid="{00000000-0005-0000-0000-000049200000}"/>
    <cellStyle name="Separador de milhares 62 2 3" xfId="3848" xr:uid="{00000000-0005-0000-0000-00004A200000}"/>
    <cellStyle name="Separador de milhares 62 2 3 2" xfId="7916" xr:uid="{00000000-0005-0000-0000-00004B200000}"/>
    <cellStyle name="Separador de milhares 62 2 4" xfId="6635" xr:uid="{00000000-0005-0000-0000-00004C200000}"/>
    <cellStyle name="Separador de milhares 62 3" xfId="4760" xr:uid="{00000000-0005-0000-0000-00004D200000}"/>
    <cellStyle name="Separador de milhares 62 3 2" xfId="8406" xr:uid="{00000000-0005-0000-0000-00004E200000}"/>
    <cellStyle name="Separador de milhares 62 4" xfId="3847" xr:uid="{00000000-0005-0000-0000-00004F200000}"/>
    <cellStyle name="Separador de milhares 62 4 2" xfId="7915" xr:uid="{00000000-0005-0000-0000-000050200000}"/>
    <cellStyle name="Separador de milhares 63" xfId="1816" xr:uid="{00000000-0005-0000-0000-000051200000}"/>
    <cellStyle name="Separador de milhares 63 2" xfId="1817" xr:uid="{00000000-0005-0000-0000-000052200000}"/>
    <cellStyle name="Separador de milhares 63 2 2" xfId="4763" xr:uid="{00000000-0005-0000-0000-000053200000}"/>
    <cellStyle name="Separador de milhares 63 2 2 2" xfId="8409" xr:uid="{00000000-0005-0000-0000-000054200000}"/>
    <cellStyle name="Separador de milhares 63 2 3" xfId="3850" xr:uid="{00000000-0005-0000-0000-000055200000}"/>
    <cellStyle name="Separador de milhares 63 2 3 2" xfId="7918" xr:uid="{00000000-0005-0000-0000-000056200000}"/>
    <cellStyle name="Separador de milhares 63 2 4" xfId="6636" xr:uid="{00000000-0005-0000-0000-000057200000}"/>
    <cellStyle name="Separador de milhares 63 3" xfId="4762" xr:uid="{00000000-0005-0000-0000-000058200000}"/>
    <cellStyle name="Separador de milhares 63 3 2" xfId="8408" xr:uid="{00000000-0005-0000-0000-000059200000}"/>
    <cellStyle name="Separador de milhares 63 4" xfId="3849" xr:uid="{00000000-0005-0000-0000-00005A200000}"/>
    <cellStyle name="Separador de milhares 63 4 2" xfId="7917" xr:uid="{00000000-0005-0000-0000-00005B200000}"/>
    <cellStyle name="Separador de milhares 64" xfId="1818" xr:uid="{00000000-0005-0000-0000-00005C200000}"/>
    <cellStyle name="Separador de milhares 64 2" xfId="1819" xr:uid="{00000000-0005-0000-0000-00005D200000}"/>
    <cellStyle name="Separador de milhares 64 2 2" xfId="4765" xr:uid="{00000000-0005-0000-0000-00005E200000}"/>
    <cellStyle name="Separador de milhares 64 2 2 2" xfId="8411" xr:uid="{00000000-0005-0000-0000-00005F200000}"/>
    <cellStyle name="Separador de milhares 64 2 3" xfId="3852" xr:uid="{00000000-0005-0000-0000-000060200000}"/>
    <cellStyle name="Separador de milhares 64 2 3 2" xfId="7920" xr:uid="{00000000-0005-0000-0000-000061200000}"/>
    <cellStyle name="Separador de milhares 64 2 4" xfId="6637" xr:uid="{00000000-0005-0000-0000-000062200000}"/>
    <cellStyle name="Separador de milhares 64 3" xfId="4764" xr:uid="{00000000-0005-0000-0000-000063200000}"/>
    <cellStyle name="Separador de milhares 64 3 2" xfId="8410" xr:uid="{00000000-0005-0000-0000-000064200000}"/>
    <cellStyle name="Separador de milhares 64 4" xfId="3851" xr:uid="{00000000-0005-0000-0000-000065200000}"/>
    <cellStyle name="Separador de milhares 64 4 2" xfId="7919" xr:uid="{00000000-0005-0000-0000-000066200000}"/>
    <cellStyle name="Separador de milhares 65" xfId="1820" xr:uid="{00000000-0005-0000-0000-000067200000}"/>
    <cellStyle name="Separador de milhares 65 2" xfId="1821" xr:uid="{00000000-0005-0000-0000-000068200000}"/>
    <cellStyle name="Separador de milhares 65 2 2" xfId="1822" xr:uid="{00000000-0005-0000-0000-000069200000}"/>
    <cellStyle name="Separador de milhares 65 2 2 2" xfId="4768" xr:uid="{00000000-0005-0000-0000-00006A200000}"/>
    <cellStyle name="Separador de milhares 65 2 2 2 2" xfId="8414" xr:uid="{00000000-0005-0000-0000-00006B200000}"/>
    <cellStyle name="Separador de milhares 65 2 2 3" xfId="3855" xr:uid="{00000000-0005-0000-0000-00006C200000}"/>
    <cellStyle name="Separador de milhares 65 2 2 3 2" xfId="7923" xr:uid="{00000000-0005-0000-0000-00006D200000}"/>
    <cellStyle name="Separador de milhares 65 2 2 4" xfId="6638" xr:uid="{00000000-0005-0000-0000-00006E200000}"/>
    <cellStyle name="Separador de milhares 65 2 3" xfId="4767" xr:uid="{00000000-0005-0000-0000-00006F200000}"/>
    <cellStyle name="Separador de milhares 65 2 3 2" xfId="8413" xr:uid="{00000000-0005-0000-0000-000070200000}"/>
    <cellStyle name="Separador de milhares 65 2 4" xfId="3854" xr:uid="{00000000-0005-0000-0000-000071200000}"/>
    <cellStyle name="Separador de milhares 65 2 4 2" xfId="7922" xr:uid="{00000000-0005-0000-0000-000072200000}"/>
    <cellStyle name="Separador de milhares 65 3" xfId="1823" xr:uid="{00000000-0005-0000-0000-000073200000}"/>
    <cellStyle name="Separador de milhares 65 3 2" xfId="4769" xr:uid="{00000000-0005-0000-0000-000074200000}"/>
    <cellStyle name="Separador de milhares 65 3 2 2" xfId="8415" xr:uid="{00000000-0005-0000-0000-000075200000}"/>
    <cellStyle name="Separador de milhares 65 3 3" xfId="3856" xr:uid="{00000000-0005-0000-0000-000076200000}"/>
    <cellStyle name="Separador de milhares 65 3 3 2" xfId="7924" xr:uid="{00000000-0005-0000-0000-000077200000}"/>
    <cellStyle name="Separador de milhares 65 3 4" xfId="6639" xr:uid="{00000000-0005-0000-0000-000078200000}"/>
    <cellStyle name="Separador de milhares 65 4" xfId="4766" xr:uid="{00000000-0005-0000-0000-000079200000}"/>
    <cellStyle name="Separador de milhares 65 4 2" xfId="8412" xr:uid="{00000000-0005-0000-0000-00007A200000}"/>
    <cellStyle name="Separador de milhares 65 5" xfId="3853" xr:uid="{00000000-0005-0000-0000-00007B200000}"/>
    <cellStyle name="Separador de milhares 65 5 2" xfId="7921" xr:uid="{00000000-0005-0000-0000-00007C200000}"/>
    <cellStyle name="Separador de milhares 66" xfId="1824" xr:uid="{00000000-0005-0000-0000-00007D200000}"/>
    <cellStyle name="Separador de milhares 66 2" xfId="1825" xr:uid="{00000000-0005-0000-0000-00007E200000}"/>
    <cellStyle name="Separador de milhares 66 2 2" xfId="1826" xr:uid="{00000000-0005-0000-0000-00007F200000}"/>
    <cellStyle name="Separador de milhares 66 2 2 2" xfId="4772" xr:uid="{00000000-0005-0000-0000-000080200000}"/>
    <cellStyle name="Separador de milhares 66 2 2 2 2" xfId="8418" xr:uid="{00000000-0005-0000-0000-000081200000}"/>
    <cellStyle name="Separador de milhares 66 2 2 3" xfId="3859" xr:uid="{00000000-0005-0000-0000-000082200000}"/>
    <cellStyle name="Separador de milhares 66 2 2 3 2" xfId="7927" xr:uid="{00000000-0005-0000-0000-000083200000}"/>
    <cellStyle name="Separador de milhares 66 2 2 4" xfId="6640" xr:uid="{00000000-0005-0000-0000-000084200000}"/>
    <cellStyle name="Separador de milhares 66 2 3" xfId="4771" xr:uid="{00000000-0005-0000-0000-000085200000}"/>
    <cellStyle name="Separador de milhares 66 2 3 2" xfId="8417" xr:uid="{00000000-0005-0000-0000-000086200000}"/>
    <cellStyle name="Separador de milhares 66 2 4" xfId="3858" xr:uid="{00000000-0005-0000-0000-000087200000}"/>
    <cellStyle name="Separador de milhares 66 2 4 2" xfId="7926" xr:uid="{00000000-0005-0000-0000-000088200000}"/>
    <cellStyle name="Separador de milhares 66 3" xfId="1827" xr:uid="{00000000-0005-0000-0000-000089200000}"/>
    <cellStyle name="Separador de milhares 66 3 2" xfId="4773" xr:uid="{00000000-0005-0000-0000-00008A200000}"/>
    <cellStyle name="Separador de milhares 66 3 2 2" xfId="8419" xr:uid="{00000000-0005-0000-0000-00008B200000}"/>
    <cellStyle name="Separador de milhares 66 3 3" xfId="3860" xr:uid="{00000000-0005-0000-0000-00008C200000}"/>
    <cellStyle name="Separador de milhares 66 3 3 2" xfId="7928" xr:uid="{00000000-0005-0000-0000-00008D200000}"/>
    <cellStyle name="Separador de milhares 66 3 4" xfId="6641" xr:uid="{00000000-0005-0000-0000-00008E200000}"/>
    <cellStyle name="Separador de milhares 66 4" xfId="4770" xr:uid="{00000000-0005-0000-0000-00008F200000}"/>
    <cellStyle name="Separador de milhares 66 4 2" xfId="8416" xr:uid="{00000000-0005-0000-0000-000090200000}"/>
    <cellStyle name="Separador de milhares 66 5" xfId="3857" xr:uid="{00000000-0005-0000-0000-000091200000}"/>
    <cellStyle name="Separador de milhares 66 5 2" xfId="7925" xr:uid="{00000000-0005-0000-0000-000092200000}"/>
    <cellStyle name="Separador de milhares 67" xfId="1828" xr:uid="{00000000-0005-0000-0000-000093200000}"/>
    <cellStyle name="Separador de milhares 67 2" xfId="1829" xr:uid="{00000000-0005-0000-0000-000094200000}"/>
    <cellStyle name="Separador de milhares 67 2 2" xfId="4775" xr:uid="{00000000-0005-0000-0000-000095200000}"/>
    <cellStyle name="Separador de milhares 67 2 2 2" xfId="8421" xr:uid="{00000000-0005-0000-0000-000096200000}"/>
    <cellStyle name="Separador de milhares 67 2 3" xfId="3862" xr:uid="{00000000-0005-0000-0000-000097200000}"/>
    <cellStyle name="Separador de milhares 67 2 3 2" xfId="7930" xr:uid="{00000000-0005-0000-0000-000098200000}"/>
    <cellStyle name="Separador de milhares 67 2 4" xfId="6642" xr:uid="{00000000-0005-0000-0000-000099200000}"/>
    <cellStyle name="Separador de milhares 67 3" xfId="4774" xr:uid="{00000000-0005-0000-0000-00009A200000}"/>
    <cellStyle name="Separador de milhares 67 3 2" xfId="8420" xr:uid="{00000000-0005-0000-0000-00009B200000}"/>
    <cellStyle name="Separador de milhares 67 4" xfId="3861" xr:uid="{00000000-0005-0000-0000-00009C200000}"/>
    <cellStyle name="Separador de milhares 67 4 2" xfId="7929" xr:uid="{00000000-0005-0000-0000-00009D200000}"/>
    <cellStyle name="Separador de milhares 68" xfId="1830" xr:uid="{00000000-0005-0000-0000-00009E200000}"/>
    <cellStyle name="Separador de milhares 68 2" xfId="1831" xr:uid="{00000000-0005-0000-0000-00009F200000}"/>
    <cellStyle name="Separador de milhares 68 2 2" xfId="4777" xr:uid="{00000000-0005-0000-0000-0000A0200000}"/>
    <cellStyle name="Separador de milhares 68 2 2 2" xfId="8423" xr:uid="{00000000-0005-0000-0000-0000A1200000}"/>
    <cellStyle name="Separador de milhares 68 2 3" xfId="3864" xr:uid="{00000000-0005-0000-0000-0000A2200000}"/>
    <cellStyle name="Separador de milhares 68 2 3 2" xfId="7932" xr:uid="{00000000-0005-0000-0000-0000A3200000}"/>
    <cellStyle name="Separador de milhares 68 2 4" xfId="6643" xr:uid="{00000000-0005-0000-0000-0000A4200000}"/>
    <cellStyle name="Separador de milhares 68 3" xfId="4776" xr:uid="{00000000-0005-0000-0000-0000A5200000}"/>
    <cellStyle name="Separador de milhares 68 3 2" xfId="8422" xr:uid="{00000000-0005-0000-0000-0000A6200000}"/>
    <cellStyle name="Separador de milhares 68 4" xfId="3863" xr:uid="{00000000-0005-0000-0000-0000A7200000}"/>
    <cellStyle name="Separador de milhares 68 4 2" xfId="7931" xr:uid="{00000000-0005-0000-0000-0000A8200000}"/>
    <cellStyle name="Separador de milhares 69" xfId="1832" xr:uid="{00000000-0005-0000-0000-0000A9200000}"/>
    <cellStyle name="Separador de milhares 69 2" xfId="1833" xr:uid="{00000000-0005-0000-0000-0000AA200000}"/>
    <cellStyle name="Separador de milhares 69 2 2" xfId="4779" xr:uid="{00000000-0005-0000-0000-0000AB200000}"/>
    <cellStyle name="Separador de milhares 69 2 2 2" xfId="8425" xr:uid="{00000000-0005-0000-0000-0000AC200000}"/>
    <cellStyle name="Separador de milhares 69 2 3" xfId="3866" xr:uid="{00000000-0005-0000-0000-0000AD200000}"/>
    <cellStyle name="Separador de milhares 69 2 3 2" xfId="7934" xr:uid="{00000000-0005-0000-0000-0000AE200000}"/>
    <cellStyle name="Separador de milhares 69 2 4" xfId="6644" xr:uid="{00000000-0005-0000-0000-0000AF200000}"/>
    <cellStyle name="Separador de milhares 69 3" xfId="4778" xr:uid="{00000000-0005-0000-0000-0000B0200000}"/>
    <cellStyle name="Separador de milhares 69 3 2" xfId="8424" xr:uid="{00000000-0005-0000-0000-0000B1200000}"/>
    <cellStyle name="Separador de milhares 69 4" xfId="3865" xr:uid="{00000000-0005-0000-0000-0000B2200000}"/>
    <cellStyle name="Separador de milhares 69 4 2" xfId="7933" xr:uid="{00000000-0005-0000-0000-0000B3200000}"/>
    <cellStyle name="Separador de milhares 7" xfId="53" xr:uid="{00000000-0005-0000-0000-0000B4200000}"/>
    <cellStyle name="Separador de milhares 7 10" xfId="6063" xr:uid="{00000000-0005-0000-0000-0000B5200000}"/>
    <cellStyle name="Separador de milhares 7 10 2" xfId="9402" xr:uid="{00000000-0005-0000-0000-0000B6200000}"/>
    <cellStyle name="Separador de milhares 7 11" xfId="6224" xr:uid="{00000000-0005-0000-0000-0000B7200000}"/>
    <cellStyle name="Separador de milhares 7 2" xfId="98" xr:uid="{00000000-0005-0000-0000-0000B8200000}"/>
    <cellStyle name="Separador de milhares 7 2 2" xfId="1835" xr:uid="{00000000-0005-0000-0000-0000B9200000}"/>
    <cellStyle name="Separador de milhares 7 2 2 2" xfId="2476" xr:uid="{00000000-0005-0000-0000-0000BA200000}"/>
    <cellStyle name="Separador de milhares 7 2 2 2 2" xfId="3006" xr:uid="{00000000-0005-0000-0000-0000BB200000}"/>
    <cellStyle name="Separador de milhares 7 2 2 2 2 2" xfId="6067" xr:uid="{00000000-0005-0000-0000-0000BC200000}"/>
    <cellStyle name="Separador de milhares 7 2 2 2 2 2 2" xfId="9405" xr:uid="{00000000-0005-0000-0000-0000BD200000}"/>
    <cellStyle name="Separador de milhares 7 2 2 2 2 3" xfId="7417" xr:uid="{00000000-0005-0000-0000-0000BE200000}"/>
    <cellStyle name="Separador de milhares 7 2 2 2 3" xfId="6066" xr:uid="{00000000-0005-0000-0000-0000BF200000}"/>
    <cellStyle name="Separador de milhares 7 2 2 2 3 2" xfId="9404" xr:uid="{00000000-0005-0000-0000-0000C0200000}"/>
    <cellStyle name="Separador de milhares 7 2 2 2 4" xfId="6972" xr:uid="{00000000-0005-0000-0000-0000C1200000}"/>
    <cellStyle name="Separador de milhares 7 2 2 3" xfId="2477" xr:uid="{00000000-0005-0000-0000-0000C2200000}"/>
    <cellStyle name="Separador de milhares 7 2 2 3 2" xfId="4781" xr:uid="{00000000-0005-0000-0000-0000C3200000}"/>
    <cellStyle name="Separador de milhares 7 2 2 3 2 2" xfId="8427" xr:uid="{00000000-0005-0000-0000-0000C4200000}"/>
    <cellStyle name="Separador de milhares 7 2 2 3 3" xfId="3868" xr:uid="{00000000-0005-0000-0000-0000C5200000}"/>
    <cellStyle name="Separador de milhares 7 2 2 3 3 2" xfId="7936" xr:uid="{00000000-0005-0000-0000-0000C6200000}"/>
    <cellStyle name="Separador de milhares 7 2 2 3 4" xfId="6973" xr:uid="{00000000-0005-0000-0000-0000C7200000}"/>
    <cellStyle name="Separador de milhares 7 2 2 4" xfId="2760" xr:uid="{00000000-0005-0000-0000-0000C8200000}"/>
    <cellStyle name="Separador de milhares 7 2 2 4 2" xfId="6070" xr:uid="{00000000-0005-0000-0000-0000C9200000}"/>
    <cellStyle name="Separador de milhares 7 2 2 4 2 2" xfId="9406" xr:uid="{00000000-0005-0000-0000-0000CA200000}"/>
    <cellStyle name="Separador de milhares 7 2 2 4 3" xfId="7172" xr:uid="{00000000-0005-0000-0000-0000CB200000}"/>
    <cellStyle name="Separador de milhares 7 2 2 5" xfId="6646" xr:uid="{00000000-0005-0000-0000-0000CC200000}"/>
    <cellStyle name="Separador de milhares 7 2 3" xfId="2478" xr:uid="{00000000-0005-0000-0000-0000CD200000}"/>
    <cellStyle name="Separador de milhares 7 2 3 2" xfId="2761" xr:uid="{00000000-0005-0000-0000-0000CE200000}"/>
    <cellStyle name="Separador de milhares 7 2 3 2 2" xfId="6072" xr:uid="{00000000-0005-0000-0000-0000CF200000}"/>
    <cellStyle name="Separador de milhares 7 2 3 2 2 2" xfId="9408" xr:uid="{00000000-0005-0000-0000-0000D0200000}"/>
    <cellStyle name="Separador de milhares 7 2 3 2 3" xfId="7173" xr:uid="{00000000-0005-0000-0000-0000D1200000}"/>
    <cellStyle name="Separador de milhares 7 2 3 3" xfId="6071" xr:uid="{00000000-0005-0000-0000-0000D2200000}"/>
    <cellStyle name="Separador de milhares 7 2 3 3 2" xfId="9407" xr:uid="{00000000-0005-0000-0000-0000D3200000}"/>
    <cellStyle name="Separador de milhares 7 2 3 4" xfId="6974" xr:uid="{00000000-0005-0000-0000-0000D4200000}"/>
    <cellStyle name="Separador de milhares 7 2 4" xfId="2479" xr:uid="{00000000-0005-0000-0000-0000D5200000}"/>
    <cellStyle name="Separador de milhares 7 2 4 2" xfId="2820" xr:uid="{00000000-0005-0000-0000-0000D6200000}"/>
    <cellStyle name="Separador de milhares 7 2 4 2 2" xfId="6074" xr:uid="{00000000-0005-0000-0000-0000D7200000}"/>
    <cellStyle name="Separador de milhares 7 2 4 2 2 2" xfId="9410" xr:uid="{00000000-0005-0000-0000-0000D8200000}"/>
    <cellStyle name="Separador de milhares 7 2 4 2 3" xfId="7231" xr:uid="{00000000-0005-0000-0000-0000D9200000}"/>
    <cellStyle name="Separador de milhares 7 2 4 3" xfId="6073" xr:uid="{00000000-0005-0000-0000-0000DA200000}"/>
    <cellStyle name="Separador de milhares 7 2 4 3 2" xfId="9409" xr:uid="{00000000-0005-0000-0000-0000DB200000}"/>
    <cellStyle name="Separador de milhares 7 2 4 4" xfId="6975" xr:uid="{00000000-0005-0000-0000-0000DC200000}"/>
    <cellStyle name="Separador de milhares 7 2 5" xfId="2480" xr:uid="{00000000-0005-0000-0000-0000DD200000}"/>
    <cellStyle name="Separador de milhares 7 2 5 2" xfId="2870" xr:uid="{00000000-0005-0000-0000-0000DE200000}"/>
    <cellStyle name="Separador de milhares 7 2 5 2 2" xfId="6076" xr:uid="{00000000-0005-0000-0000-0000DF200000}"/>
    <cellStyle name="Separador de milhares 7 2 5 2 2 2" xfId="9412" xr:uid="{00000000-0005-0000-0000-0000E0200000}"/>
    <cellStyle name="Separador de milhares 7 2 5 2 3" xfId="7281" xr:uid="{00000000-0005-0000-0000-0000E1200000}"/>
    <cellStyle name="Separador de milhares 7 2 5 3" xfId="6075" xr:uid="{00000000-0005-0000-0000-0000E2200000}"/>
    <cellStyle name="Separador de milhares 7 2 5 3 2" xfId="9411" xr:uid="{00000000-0005-0000-0000-0000E3200000}"/>
    <cellStyle name="Separador de milhares 7 2 5 4" xfId="6976" xr:uid="{00000000-0005-0000-0000-0000E4200000}"/>
    <cellStyle name="Separador de milhares 7 2 6" xfId="2481" xr:uid="{00000000-0005-0000-0000-0000E5200000}"/>
    <cellStyle name="Separador de milhares 7 2 6 2" xfId="2948" xr:uid="{00000000-0005-0000-0000-0000E6200000}"/>
    <cellStyle name="Separador de milhares 7 2 6 2 2" xfId="6078" xr:uid="{00000000-0005-0000-0000-0000E7200000}"/>
    <cellStyle name="Separador de milhares 7 2 6 2 2 2" xfId="9414" xr:uid="{00000000-0005-0000-0000-0000E8200000}"/>
    <cellStyle name="Separador de milhares 7 2 6 2 3" xfId="7359" xr:uid="{00000000-0005-0000-0000-0000E9200000}"/>
    <cellStyle name="Separador de milhares 7 2 6 3" xfId="6077" xr:uid="{00000000-0005-0000-0000-0000EA200000}"/>
    <cellStyle name="Separador de milhares 7 2 6 3 2" xfId="9413" xr:uid="{00000000-0005-0000-0000-0000EB200000}"/>
    <cellStyle name="Separador de milhares 7 2 6 4" xfId="6977" xr:uid="{00000000-0005-0000-0000-0000EC200000}"/>
    <cellStyle name="Separador de milhares 7 2 7" xfId="2637" xr:uid="{00000000-0005-0000-0000-0000ED200000}"/>
    <cellStyle name="Separador de milhares 7 2 7 2" xfId="6079" xr:uid="{00000000-0005-0000-0000-0000EE200000}"/>
    <cellStyle name="Separador de milhares 7 2 7 2 2" xfId="9415" xr:uid="{00000000-0005-0000-0000-0000EF200000}"/>
    <cellStyle name="Separador de milhares 7 2 7 3" xfId="7051" xr:uid="{00000000-0005-0000-0000-0000F0200000}"/>
    <cellStyle name="Separador de milhares 7 2 8" xfId="6064" xr:uid="{00000000-0005-0000-0000-0000F1200000}"/>
    <cellStyle name="Separador de milhares 7 2 8 2" xfId="9403" xr:uid="{00000000-0005-0000-0000-0000F2200000}"/>
    <cellStyle name="Separador de milhares 7 2 9" xfId="6249" xr:uid="{00000000-0005-0000-0000-0000F3200000}"/>
    <cellStyle name="Separador de milhares 7 3" xfId="200" xr:uid="{00000000-0005-0000-0000-0000F4200000}"/>
    <cellStyle name="Separador de milhares 7 3 2" xfId="2482" xr:uid="{00000000-0005-0000-0000-0000F5200000}"/>
    <cellStyle name="Separador de milhares 7 3 2 2" xfId="2762" xr:uid="{00000000-0005-0000-0000-0000F6200000}"/>
    <cellStyle name="Separador de milhares 7 3 2 2 2" xfId="6082" xr:uid="{00000000-0005-0000-0000-0000F7200000}"/>
    <cellStyle name="Separador de milhares 7 3 2 2 2 2" xfId="9418" xr:uid="{00000000-0005-0000-0000-0000F8200000}"/>
    <cellStyle name="Separador de milhares 7 3 2 2 3" xfId="7174" xr:uid="{00000000-0005-0000-0000-0000F9200000}"/>
    <cellStyle name="Separador de milhares 7 3 2 3" xfId="6081" xr:uid="{00000000-0005-0000-0000-0000FA200000}"/>
    <cellStyle name="Separador de milhares 7 3 2 3 2" xfId="9417" xr:uid="{00000000-0005-0000-0000-0000FB200000}"/>
    <cellStyle name="Separador de milhares 7 3 2 4" xfId="6978" xr:uid="{00000000-0005-0000-0000-0000FC200000}"/>
    <cellStyle name="Separador de milhares 7 3 3" xfId="2483" xr:uid="{00000000-0005-0000-0000-0000FD200000}"/>
    <cellStyle name="Separador de milhares 7 3 3 2" xfId="2955" xr:uid="{00000000-0005-0000-0000-0000FE200000}"/>
    <cellStyle name="Separador de milhares 7 3 3 2 2" xfId="6084" xr:uid="{00000000-0005-0000-0000-0000FF200000}"/>
    <cellStyle name="Separador de milhares 7 3 3 2 2 2" xfId="9420" xr:uid="{00000000-0005-0000-0000-000000210000}"/>
    <cellStyle name="Separador de milhares 7 3 3 2 3" xfId="7366" xr:uid="{00000000-0005-0000-0000-000001210000}"/>
    <cellStyle name="Separador de milhares 7 3 3 3" xfId="6083" xr:uid="{00000000-0005-0000-0000-000002210000}"/>
    <cellStyle name="Separador de milhares 7 3 3 3 2" xfId="9419" xr:uid="{00000000-0005-0000-0000-000003210000}"/>
    <cellStyle name="Separador de milhares 7 3 3 4" xfId="6979" xr:uid="{00000000-0005-0000-0000-000004210000}"/>
    <cellStyle name="Separador de milhares 7 3 4" xfId="2645" xr:uid="{00000000-0005-0000-0000-000005210000}"/>
    <cellStyle name="Separador de milhares 7 3 4 2" xfId="6085" xr:uid="{00000000-0005-0000-0000-000006210000}"/>
    <cellStyle name="Separador de milhares 7 3 4 2 2" xfId="9421" xr:uid="{00000000-0005-0000-0000-000007210000}"/>
    <cellStyle name="Separador de milhares 7 3 4 3" xfId="7058" xr:uid="{00000000-0005-0000-0000-000008210000}"/>
    <cellStyle name="Separador de milhares 7 3 5" xfId="6080" xr:uid="{00000000-0005-0000-0000-000009210000}"/>
    <cellStyle name="Separador de milhares 7 3 5 2" xfId="9416" xr:uid="{00000000-0005-0000-0000-00000A210000}"/>
    <cellStyle name="Separador de milhares 7 3 6" xfId="6331" xr:uid="{00000000-0005-0000-0000-00000B210000}"/>
    <cellStyle name="Separador de milhares 7 4" xfId="1834" xr:uid="{00000000-0005-0000-0000-00000C210000}"/>
    <cellStyle name="Separador de milhares 7 4 2" xfId="2484" xr:uid="{00000000-0005-0000-0000-00000D210000}"/>
    <cellStyle name="Separador de milhares 7 4 2 2" xfId="4780" xr:uid="{00000000-0005-0000-0000-00000E210000}"/>
    <cellStyle name="Separador de milhares 7 4 2 2 2" xfId="8426" xr:uid="{00000000-0005-0000-0000-00000F210000}"/>
    <cellStyle name="Separador de milhares 7 4 2 3" xfId="3867" xr:uid="{00000000-0005-0000-0000-000010210000}"/>
    <cellStyle name="Separador de milhares 7 4 2 3 2" xfId="7935" xr:uid="{00000000-0005-0000-0000-000011210000}"/>
    <cellStyle name="Separador de milhares 7 4 2 4" xfId="6980" xr:uid="{00000000-0005-0000-0000-000012210000}"/>
    <cellStyle name="Separador de milhares 7 4 3" xfId="2763" xr:uid="{00000000-0005-0000-0000-000013210000}"/>
    <cellStyle name="Separador de milhares 7 4 3 2" xfId="6090" xr:uid="{00000000-0005-0000-0000-000014210000}"/>
    <cellStyle name="Separador de milhares 7 4 3 2 2" xfId="9422" xr:uid="{00000000-0005-0000-0000-000015210000}"/>
    <cellStyle name="Separador de milhares 7 4 3 3" xfId="7175" xr:uid="{00000000-0005-0000-0000-000016210000}"/>
    <cellStyle name="Separador de milhares 7 4 4" xfId="6645" xr:uid="{00000000-0005-0000-0000-000017210000}"/>
    <cellStyle name="Separador de milhares 7 5" xfId="2485" xr:uid="{00000000-0005-0000-0000-000018210000}"/>
    <cellStyle name="Separador de milhares 7 5 2" xfId="2764" xr:uid="{00000000-0005-0000-0000-000019210000}"/>
    <cellStyle name="Separador de milhares 7 5 2 2" xfId="6092" xr:uid="{00000000-0005-0000-0000-00001A210000}"/>
    <cellStyle name="Separador de milhares 7 5 2 2 2" xfId="9424" xr:uid="{00000000-0005-0000-0000-00001B210000}"/>
    <cellStyle name="Separador de milhares 7 5 2 3" xfId="7176" xr:uid="{00000000-0005-0000-0000-00001C210000}"/>
    <cellStyle name="Separador de milhares 7 5 3" xfId="6091" xr:uid="{00000000-0005-0000-0000-00001D210000}"/>
    <cellStyle name="Separador de milhares 7 5 3 2" xfId="9423" xr:uid="{00000000-0005-0000-0000-00001E210000}"/>
    <cellStyle name="Separador de milhares 7 5 4" xfId="6981" xr:uid="{00000000-0005-0000-0000-00001F210000}"/>
    <cellStyle name="Separador de milhares 7 6" xfId="2486" xr:uid="{00000000-0005-0000-0000-000020210000}"/>
    <cellStyle name="Separador de milhares 7 6 2" xfId="2779" xr:uid="{00000000-0005-0000-0000-000021210000}"/>
    <cellStyle name="Separador de milhares 7 6 2 2" xfId="6094" xr:uid="{00000000-0005-0000-0000-000022210000}"/>
    <cellStyle name="Separador de milhares 7 6 2 2 2" xfId="9426" xr:uid="{00000000-0005-0000-0000-000023210000}"/>
    <cellStyle name="Separador de milhares 7 6 2 3" xfId="7190" xr:uid="{00000000-0005-0000-0000-000024210000}"/>
    <cellStyle name="Separador de milhares 7 6 3" xfId="6093" xr:uid="{00000000-0005-0000-0000-000025210000}"/>
    <cellStyle name="Separador de milhares 7 6 3 2" xfId="9425" xr:uid="{00000000-0005-0000-0000-000026210000}"/>
    <cellStyle name="Separador de milhares 7 6 4" xfId="6982" xr:uid="{00000000-0005-0000-0000-000027210000}"/>
    <cellStyle name="Separador de milhares 7 7" xfId="2487" xr:uid="{00000000-0005-0000-0000-000028210000}"/>
    <cellStyle name="Separador de milhares 7 7 2" xfId="2829" xr:uid="{00000000-0005-0000-0000-000029210000}"/>
    <cellStyle name="Separador de milhares 7 7 2 2" xfId="6096" xr:uid="{00000000-0005-0000-0000-00002A210000}"/>
    <cellStyle name="Separador de milhares 7 7 2 2 2" xfId="9428" xr:uid="{00000000-0005-0000-0000-00002B210000}"/>
    <cellStyle name="Separador de milhares 7 7 2 3" xfId="7240" xr:uid="{00000000-0005-0000-0000-00002C210000}"/>
    <cellStyle name="Separador de milhares 7 7 3" xfId="6095" xr:uid="{00000000-0005-0000-0000-00002D210000}"/>
    <cellStyle name="Separador de milhares 7 7 3 2" xfId="9427" xr:uid="{00000000-0005-0000-0000-00002E210000}"/>
    <cellStyle name="Separador de milhares 7 7 4" xfId="6983" xr:uid="{00000000-0005-0000-0000-00002F210000}"/>
    <cellStyle name="Separador de milhares 7 8" xfId="2488" xr:uid="{00000000-0005-0000-0000-000030210000}"/>
    <cellStyle name="Separador de milhares 7 8 2" xfId="2903" xr:uid="{00000000-0005-0000-0000-000031210000}"/>
    <cellStyle name="Separador de milhares 7 8 2 2" xfId="6098" xr:uid="{00000000-0005-0000-0000-000032210000}"/>
    <cellStyle name="Separador de milhares 7 8 2 2 2" xfId="9430" xr:uid="{00000000-0005-0000-0000-000033210000}"/>
    <cellStyle name="Separador de milhares 7 8 2 3" xfId="7314" xr:uid="{00000000-0005-0000-0000-000034210000}"/>
    <cellStyle name="Separador de milhares 7 8 3" xfId="6097" xr:uid="{00000000-0005-0000-0000-000035210000}"/>
    <cellStyle name="Separador de milhares 7 8 3 2" xfId="9429" xr:uid="{00000000-0005-0000-0000-000036210000}"/>
    <cellStyle name="Separador de milhares 7 8 4" xfId="6984" xr:uid="{00000000-0005-0000-0000-000037210000}"/>
    <cellStyle name="Separador de milhares 7 9" xfId="2595" xr:uid="{00000000-0005-0000-0000-000038210000}"/>
    <cellStyle name="Separador de milhares 7 9 2" xfId="6099" xr:uid="{00000000-0005-0000-0000-000039210000}"/>
    <cellStyle name="Separador de milhares 7 9 2 2" xfId="9431" xr:uid="{00000000-0005-0000-0000-00003A210000}"/>
    <cellStyle name="Separador de milhares 7 9 3" xfId="7010" xr:uid="{00000000-0005-0000-0000-00003B210000}"/>
    <cellStyle name="Separador de milhares 70" xfId="1836" xr:uid="{00000000-0005-0000-0000-00003C210000}"/>
    <cellStyle name="Separador de milhares 70 2" xfId="1837" xr:uid="{00000000-0005-0000-0000-00003D210000}"/>
    <cellStyle name="Separador de milhares 70 2 2" xfId="4783" xr:uid="{00000000-0005-0000-0000-00003E210000}"/>
    <cellStyle name="Separador de milhares 70 2 2 2" xfId="8429" xr:uid="{00000000-0005-0000-0000-00003F210000}"/>
    <cellStyle name="Separador de milhares 70 2 3" xfId="3870" xr:uid="{00000000-0005-0000-0000-000040210000}"/>
    <cellStyle name="Separador de milhares 70 2 3 2" xfId="7938" xr:uid="{00000000-0005-0000-0000-000041210000}"/>
    <cellStyle name="Separador de milhares 70 2 4" xfId="6647" xr:uid="{00000000-0005-0000-0000-000042210000}"/>
    <cellStyle name="Separador de milhares 70 3" xfId="4782" xr:uid="{00000000-0005-0000-0000-000043210000}"/>
    <cellStyle name="Separador de milhares 70 3 2" xfId="8428" xr:uid="{00000000-0005-0000-0000-000044210000}"/>
    <cellStyle name="Separador de milhares 70 4" xfId="3869" xr:uid="{00000000-0005-0000-0000-000045210000}"/>
    <cellStyle name="Separador de milhares 70 4 2" xfId="7937" xr:uid="{00000000-0005-0000-0000-000046210000}"/>
    <cellStyle name="Separador de milhares 71" xfId="1838" xr:uid="{00000000-0005-0000-0000-000047210000}"/>
    <cellStyle name="Separador de milhares 71 2" xfId="1839" xr:uid="{00000000-0005-0000-0000-000048210000}"/>
    <cellStyle name="Separador de milhares 71 2 2" xfId="4785" xr:uid="{00000000-0005-0000-0000-000049210000}"/>
    <cellStyle name="Separador de milhares 71 2 2 2" xfId="8431" xr:uid="{00000000-0005-0000-0000-00004A210000}"/>
    <cellStyle name="Separador de milhares 71 2 3" xfId="3872" xr:uid="{00000000-0005-0000-0000-00004B210000}"/>
    <cellStyle name="Separador de milhares 71 2 3 2" xfId="7940" xr:uid="{00000000-0005-0000-0000-00004C210000}"/>
    <cellStyle name="Separador de milhares 71 2 4" xfId="6648" xr:uid="{00000000-0005-0000-0000-00004D210000}"/>
    <cellStyle name="Separador de milhares 71 3" xfId="4784" xr:uid="{00000000-0005-0000-0000-00004E210000}"/>
    <cellStyle name="Separador de milhares 71 3 2" xfId="8430" xr:uid="{00000000-0005-0000-0000-00004F210000}"/>
    <cellStyle name="Separador de milhares 71 4" xfId="3871" xr:uid="{00000000-0005-0000-0000-000050210000}"/>
    <cellStyle name="Separador de milhares 71 4 2" xfId="7939" xr:uid="{00000000-0005-0000-0000-000051210000}"/>
    <cellStyle name="Separador de milhares 72" xfId="1840" xr:uid="{00000000-0005-0000-0000-000052210000}"/>
    <cellStyle name="Separador de milhares 72 2" xfId="1841" xr:uid="{00000000-0005-0000-0000-000053210000}"/>
    <cellStyle name="Separador de milhares 72 2 2" xfId="4787" xr:uid="{00000000-0005-0000-0000-000054210000}"/>
    <cellStyle name="Separador de milhares 72 2 2 2" xfId="8433" xr:uid="{00000000-0005-0000-0000-000055210000}"/>
    <cellStyle name="Separador de milhares 72 2 3" xfId="3874" xr:uid="{00000000-0005-0000-0000-000056210000}"/>
    <cellStyle name="Separador de milhares 72 2 3 2" xfId="7942" xr:uid="{00000000-0005-0000-0000-000057210000}"/>
    <cellStyle name="Separador de milhares 72 2 4" xfId="6649" xr:uid="{00000000-0005-0000-0000-000058210000}"/>
    <cellStyle name="Separador de milhares 72 3" xfId="4786" xr:uid="{00000000-0005-0000-0000-000059210000}"/>
    <cellStyle name="Separador de milhares 72 3 2" xfId="8432" xr:uid="{00000000-0005-0000-0000-00005A210000}"/>
    <cellStyle name="Separador de milhares 72 4" xfId="3873" xr:uid="{00000000-0005-0000-0000-00005B210000}"/>
    <cellStyle name="Separador de milhares 72 4 2" xfId="7941" xr:uid="{00000000-0005-0000-0000-00005C210000}"/>
    <cellStyle name="Separador de milhares 73" xfId="1842" xr:uid="{00000000-0005-0000-0000-00005D210000}"/>
    <cellStyle name="Separador de milhares 73 2" xfId="1843" xr:uid="{00000000-0005-0000-0000-00005E210000}"/>
    <cellStyle name="Separador de milhares 73 2 2" xfId="4789" xr:uid="{00000000-0005-0000-0000-00005F210000}"/>
    <cellStyle name="Separador de milhares 73 2 2 2" xfId="8435" xr:uid="{00000000-0005-0000-0000-000060210000}"/>
    <cellStyle name="Separador de milhares 73 2 3" xfId="3876" xr:uid="{00000000-0005-0000-0000-000061210000}"/>
    <cellStyle name="Separador de milhares 73 2 3 2" xfId="7944" xr:uid="{00000000-0005-0000-0000-000062210000}"/>
    <cellStyle name="Separador de milhares 73 2 4" xfId="6650" xr:uid="{00000000-0005-0000-0000-000063210000}"/>
    <cellStyle name="Separador de milhares 73 3" xfId="4788" xr:uid="{00000000-0005-0000-0000-000064210000}"/>
    <cellStyle name="Separador de milhares 73 3 2" xfId="8434" xr:uid="{00000000-0005-0000-0000-000065210000}"/>
    <cellStyle name="Separador de milhares 73 4" xfId="3875" xr:uid="{00000000-0005-0000-0000-000066210000}"/>
    <cellStyle name="Separador de milhares 73 4 2" xfId="7943" xr:uid="{00000000-0005-0000-0000-000067210000}"/>
    <cellStyle name="Separador de milhares 74" xfId="1844" xr:uid="{00000000-0005-0000-0000-000068210000}"/>
    <cellStyle name="Separador de milhares 74 2" xfId="1845" xr:uid="{00000000-0005-0000-0000-000069210000}"/>
    <cellStyle name="Separador de milhares 74 2 2" xfId="4791" xr:uid="{00000000-0005-0000-0000-00006A210000}"/>
    <cellStyle name="Separador de milhares 74 2 2 2" xfId="8437" xr:uid="{00000000-0005-0000-0000-00006B210000}"/>
    <cellStyle name="Separador de milhares 74 2 3" xfId="3878" xr:uid="{00000000-0005-0000-0000-00006C210000}"/>
    <cellStyle name="Separador de milhares 74 2 3 2" xfId="7946" xr:uid="{00000000-0005-0000-0000-00006D210000}"/>
    <cellStyle name="Separador de milhares 74 2 4" xfId="6651" xr:uid="{00000000-0005-0000-0000-00006E210000}"/>
    <cellStyle name="Separador de milhares 74 3" xfId="4790" xr:uid="{00000000-0005-0000-0000-00006F210000}"/>
    <cellStyle name="Separador de milhares 74 3 2" xfId="8436" xr:uid="{00000000-0005-0000-0000-000070210000}"/>
    <cellStyle name="Separador de milhares 74 4" xfId="3877" xr:uid="{00000000-0005-0000-0000-000071210000}"/>
    <cellStyle name="Separador de milhares 74 4 2" xfId="7945" xr:uid="{00000000-0005-0000-0000-000072210000}"/>
    <cellStyle name="Separador de milhares 75" xfId="1846" xr:uid="{00000000-0005-0000-0000-000073210000}"/>
    <cellStyle name="Separador de milhares 75 2" xfId="1847" xr:uid="{00000000-0005-0000-0000-000074210000}"/>
    <cellStyle name="Separador de milhares 75 2 2" xfId="4793" xr:uid="{00000000-0005-0000-0000-000075210000}"/>
    <cellStyle name="Separador de milhares 75 2 2 2" xfId="8439" xr:uid="{00000000-0005-0000-0000-000076210000}"/>
    <cellStyle name="Separador de milhares 75 2 3" xfId="3880" xr:uid="{00000000-0005-0000-0000-000077210000}"/>
    <cellStyle name="Separador de milhares 75 2 3 2" xfId="7948" xr:uid="{00000000-0005-0000-0000-000078210000}"/>
    <cellStyle name="Separador de milhares 75 2 4" xfId="6652" xr:uid="{00000000-0005-0000-0000-000079210000}"/>
    <cellStyle name="Separador de milhares 75 3" xfId="4792" xr:uid="{00000000-0005-0000-0000-00007A210000}"/>
    <cellStyle name="Separador de milhares 75 3 2" xfId="8438" xr:uid="{00000000-0005-0000-0000-00007B210000}"/>
    <cellStyle name="Separador de milhares 75 4" xfId="3879" xr:uid="{00000000-0005-0000-0000-00007C210000}"/>
    <cellStyle name="Separador de milhares 75 4 2" xfId="7947" xr:uid="{00000000-0005-0000-0000-00007D210000}"/>
    <cellStyle name="Separador de milhares 76" xfId="1848" xr:uid="{00000000-0005-0000-0000-00007E210000}"/>
    <cellStyle name="Separador de milhares 76 2" xfId="1849" xr:uid="{00000000-0005-0000-0000-00007F210000}"/>
    <cellStyle name="Separador de milhares 76 2 2" xfId="4795" xr:uid="{00000000-0005-0000-0000-000080210000}"/>
    <cellStyle name="Separador de milhares 76 2 2 2" xfId="8441" xr:uid="{00000000-0005-0000-0000-000081210000}"/>
    <cellStyle name="Separador de milhares 76 2 3" xfId="3882" xr:uid="{00000000-0005-0000-0000-000082210000}"/>
    <cellStyle name="Separador de milhares 76 2 3 2" xfId="7950" xr:uid="{00000000-0005-0000-0000-000083210000}"/>
    <cellStyle name="Separador de milhares 76 2 4" xfId="6653" xr:uid="{00000000-0005-0000-0000-000084210000}"/>
    <cellStyle name="Separador de milhares 76 3" xfId="4794" xr:uid="{00000000-0005-0000-0000-000085210000}"/>
    <cellStyle name="Separador de milhares 76 3 2" xfId="8440" xr:uid="{00000000-0005-0000-0000-000086210000}"/>
    <cellStyle name="Separador de milhares 76 4" xfId="3881" xr:uid="{00000000-0005-0000-0000-000087210000}"/>
    <cellStyle name="Separador de milhares 76 4 2" xfId="7949" xr:uid="{00000000-0005-0000-0000-000088210000}"/>
    <cellStyle name="Separador de milhares 77" xfId="1850" xr:uid="{00000000-0005-0000-0000-000089210000}"/>
    <cellStyle name="Separador de milhares 77 2" xfId="1851" xr:uid="{00000000-0005-0000-0000-00008A210000}"/>
    <cellStyle name="Separador de milhares 77 2 2" xfId="4797" xr:uid="{00000000-0005-0000-0000-00008B210000}"/>
    <cellStyle name="Separador de milhares 77 2 2 2" xfId="8443" xr:uid="{00000000-0005-0000-0000-00008C210000}"/>
    <cellStyle name="Separador de milhares 77 2 3" xfId="3884" xr:uid="{00000000-0005-0000-0000-00008D210000}"/>
    <cellStyle name="Separador de milhares 77 2 3 2" xfId="7952" xr:uid="{00000000-0005-0000-0000-00008E210000}"/>
    <cellStyle name="Separador de milhares 77 2 4" xfId="6654" xr:uid="{00000000-0005-0000-0000-00008F210000}"/>
    <cellStyle name="Separador de milhares 77 3" xfId="4796" xr:uid="{00000000-0005-0000-0000-000090210000}"/>
    <cellStyle name="Separador de milhares 77 3 2" xfId="8442" xr:uid="{00000000-0005-0000-0000-000091210000}"/>
    <cellStyle name="Separador de milhares 77 4" xfId="3883" xr:uid="{00000000-0005-0000-0000-000092210000}"/>
    <cellStyle name="Separador de milhares 77 4 2" xfId="7951" xr:uid="{00000000-0005-0000-0000-000093210000}"/>
    <cellStyle name="Separador de milhares 78" xfId="1852" xr:uid="{00000000-0005-0000-0000-000094210000}"/>
    <cellStyle name="Separador de milhares 78 2" xfId="1853" xr:uid="{00000000-0005-0000-0000-000095210000}"/>
    <cellStyle name="Separador de milhares 78 2 2" xfId="4799" xr:uid="{00000000-0005-0000-0000-000096210000}"/>
    <cellStyle name="Separador de milhares 78 2 2 2" xfId="8445" xr:uid="{00000000-0005-0000-0000-000097210000}"/>
    <cellStyle name="Separador de milhares 78 2 3" xfId="3886" xr:uid="{00000000-0005-0000-0000-000098210000}"/>
    <cellStyle name="Separador de milhares 78 2 3 2" xfId="7954" xr:uid="{00000000-0005-0000-0000-000099210000}"/>
    <cellStyle name="Separador de milhares 78 2 4" xfId="6655" xr:uid="{00000000-0005-0000-0000-00009A210000}"/>
    <cellStyle name="Separador de milhares 78 3" xfId="4798" xr:uid="{00000000-0005-0000-0000-00009B210000}"/>
    <cellStyle name="Separador de milhares 78 3 2" xfId="8444" xr:uid="{00000000-0005-0000-0000-00009C210000}"/>
    <cellStyle name="Separador de milhares 78 4" xfId="3885" xr:uid="{00000000-0005-0000-0000-00009D210000}"/>
    <cellStyle name="Separador de milhares 78 4 2" xfId="7953" xr:uid="{00000000-0005-0000-0000-00009E210000}"/>
    <cellStyle name="Separador de milhares 79" xfId="1854" xr:uid="{00000000-0005-0000-0000-00009F210000}"/>
    <cellStyle name="Separador de milhares 79 2" xfId="1855" xr:uid="{00000000-0005-0000-0000-0000A0210000}"/>
    <cellStyle name="Separador de milhares 79 2 2" xfId="4801" xr:uid="{00000000-0005-0000-0000-0000A1210000}"/>
    <cellStyle name="Separador de milhares 79 2 2 2" xfId="8447" xr:uid="{00000000-0005-0000-0000-0000A2210000}"/>
    <cellStyle name="Separador de milhares 79 2 3" xfId="3888" xr:uid="{00000000-0005-0000-0000-0000A3210000}"/>
    <cellStyle name="Separador de milhares 79 2 3 2" xfId="7956" xr:uid="{00000000-0005-0000-0000-0000A4210000}"/>
    <cellStyle name="Separador de milhares 79 2 4" xfId="6656" xr:uid="{00000000-0005-0000-0000-0000A5210000}"/>
    <cellStyle name="Separador de milhares 79 3" xfId="4800" xr:uid="{00000000-0005-0000-0000-0000A6210000}"/>
    <cellStyle name="Separador de milhares 79 3 2" xfId="8446" xr:uid="{00000000-0005-0000-0000-0000A7210000}"/>
    <cellStyle name="Separador de milhares 79 4" xfId="3887" xr:uid="{00000000-0005-0000-0000-0000A8210000}"/>
    <cellStyle name="Separador de milhares 79 4 2" xfId="7955" xr:uid="{00000000-0005-0000-0000-0000A9210000}"/>
    <cellStyle name="Separador de milhares 8" xfId="99" xr:uid="{00000000-0005-0000-0000-0000AA210000}"/>
    <cellStyle name="Separador de milhares 8 10" xfId="6120" xr:uid="{00000000-0005-0000-0000-0000AB210000}"/>
    <cellStyle name="Separador de milhares 8 10 2" xfId="9432" xr:uid="{00000000-0005-0000-0000-0000AC210000}"/>
    <cellStyle name="Separador de milhares 8 11" xfId="6250" xr:uid="{00000000-0005-0000-0000-0000AD210000}"/>
    <cellStyle name="Separador de milhares 8 2" xfId="1857" xr:uid="{00000000-0005-0000-0000-0000AE210000}"/>
    <cellStyle name="Separador de milhares 8 2 2" xfId="1858" xr:uid="{00000000-0005-0000-0000-0000AF210000}"/>
    <cellStyle name="Separador de milhares 8 2 2 2" xfId="2489" xr:uid="{00000000-0005-0000-0000-0000B0210000}"/>
    <cellStyle name="Separador de milhares 8 2 2 2 2" xfId="3007" xr:uid="{00000000-0005-0000-0000-0000B1210000}"/>
    <cellStyle name="Separador de milhares 8 2 2 2 2 2" xfId="6122" xr:uid="{00000000-0005-0000-0000-0000B2210000}"/>
    <cellStyle name="Separador de milhares 8 2 2 2 2 2 2" xfId="9434" xr:uid="{00000000-0005-0000-0000-0000B3210000}"/>
    <cellStyle name="Separador de milhares 8 2 2 2 2 3" xfId="7418" xr:uid="{00000000-0005-0000-0000-0000B4210000}"/>
    <cellStyle name="Separador de milhares 8 2 2 2 3" xfId="6121" xr:uid="{00000000-0005-0000-0000-0000B5210000}"/>
    <cellStyle name="Separador de milhares 8 2 2 2 3 2" xfId="9433" xr:uid="{00000000-0005-0000-0000-0000B6210000}"/>
    <cellStyle name="Separador de milhares 8 2 2 2 4" xfId="6985" xr:uid="{00000000-0005-0000-0000-0000B7210000}"/>
    <cellStyle name="Separador de milhares 8 2 2 3" xfId="2490" xr:uid="{00000000-0005-0000-0000-0000B8210000}"/>
    <cellStyle name="Separador de milhares 8 2 2 3 2" xfId="4804" xr:uid="{00000000-0005-0000-0000-0000B9210000}"/>
    <cellStyle name="Separador de milhares 8 2 2 3 2 2" xfId="8450" xr:uid="{00000000-0005-0000-0000-0000BA210000}"/>
    <cellStyle name="Separador de milhares 8 2 2 3 3" xfId="3891" xr:uid="{00000000-0005-0000-0000-0000BB210000}"/>
    <cellStyle name="Separador de milhares 8 2 2 3 3 2" xfId="7959" xr:uid="{00000000-0005-0000-0000-0000BC210000}"/>
    <cellStyle name="Separador de milhares 8 2 2 3 4" xfId="6986" xr:uid="{00000000-0005-0000-0000-0000BD210000}"/>
    <cellStyle name="Separador de milhares 8 2 2 4" xfId="2765" xr:uid="{00000000-0005-0000-0000-0000BE210000}"/>
    <cellStyle name="Separador de milhares 8 2 2 4 2" xfId="6123" xr:uid="{00000000-0005-0000-0000-0000BF210000}"/>
    <cellStyle name="Separador de milhares 8 2 2 4 2 2" xfId="9435" xr:uid="{00000000-0005-0000-0000-0000C0210000}"/>
    <cellStyle name="Separador de milhares 8 2 2 4 3" xfId="7177" xr:uid="{00000000-0005-0000-0000-0000C1210000}"/>
    <cellStyle name="Separador de milhares 8 2 2 5" xfId="6658" xr:uid="{00000000-0005-0000-0000-0000C2210000}"/>
    <cellStyle name="Separador de milhares 8 2 3" xfId="2491" xr:uid="{00000000-0005-0000-0000-0000C3210000}"/>
    <cellStyle name="Separador de milhares 8 2 3 2" xfId="2766" xr:uid="{00000000-0005-0000-0000-0000C4210000}"/>
    <cellStyle name="Separador de milhares 8 2 3 2 2" xfId="6125" xr:uid="{00000000-0005-0000-0000-0000C5210000}"/>
    <cellStyle name="Separador de milhares 8 2 3 2 2 2" xfId="9437" xr:uid="{00000000-0005-0000-0000-0000C6210000}"/>
    <cellStyle name="Separador de milhares 8 2 3 2 3" xfId="7178" xr:uid="{00000000-0005-0000-0000-0000C7210000}"/>
    <cellStyle name="Separador de milhares 8 2 3 3" xfId="6124" xr:uid="{00000000-0005-0000-0000-0000C8210000}"/>
    <cellStyle name="Separador de milhares 8 2 3 3 2" xfId="9436" xr:uid="{00000000-0005-0000-0000-0000C9210000}"/>
    <cellStyle name="Separador de milhares 8 2 3 4" xfId="6987" xr:uid="{00000000-0005-0000-0000-0000CA210000}"/>
    <cellStyle name="Separador de milhares 8 2 4" xfId="2492" xr:uid="{00000000-0005-0000-0000-0000CB210000}"/>
    <cellStyle name="Separador de milhares 8 2 4 2" xfId="2821" xr:uid="{00000000-0005-0000-0000-0000CC210000}"/>
    <cellStyle name="Separador de milhares 8 2 4 2 2" xfId="6127" xr:uid="{00000000-0005-0000-0000-0000CD210000}"/>
    <cellStyle name="Separador de milhares 8 2 4 2 2 2" xfId="9439" xr:uid="{00000000-0005-0000-0000-0000CE210000}"/>
    <cellStyle name="Separador de milhares 8 2 4 2 3" xfId="7232" xr:uid="{00000000-0005-0000-0000-0000CF210000}"/>
    <cellStyle name="Separador de milhares 8 2 4 3" xfId="6126" xr:uid="{00000000-0005-0000-0000-0000D0210000}"/>
    <cellStyle name="Separador de milhares 8 2 4 3 2" xfId="9438" xr:uid="{00000000-0005-0000-0000-0000D1210000}"/>
    <cellStyle name="Separador de milhares 8 2 4 4" xfId="6988" xr:uid="{00000000-0005-0000-0000-0000D2210000}"/>
    <cellStyle name="Separador de milhares 8 2 5" xfId="2493" xr:uid="{00000000-0005-0000-0000-0000D3210000}"/>
    <cellStyle name="Separador de milhares 8 2 5 2" xfId="2871" xr:uid="{00000000-0005-0000-0000-0000D4210000}"/>
    <cellStyle name="Separador de milhares 8 2 5 2 2" xfId="6129" xr:uid="{00000000-0005-0000-0000-0000D5210000}"/>
    <cellStyle name="Separador de milhares 8 2 5 2 2 2" xfId="9441" xr:uid="{00000000-0005-0000-0000-0000D6210000}"/>
    <cellStyle name="Separador de milhares 8 2 5 2 3" xfId="7282" xr:uid="{00000000-0005-0000-0000-0000D7210000}"/>
    <cellStyle name="Separador de milhares 8 2 5 3" xfId="6128" xr:uid="{00000000-0005-0000-0000-0000D8210000}"/>
    <cellStyle name="Separador de milhares 8 2 5 3 2" xfId="9440" xr:uid="{00000000-0005-0000-0000-0000D9210000}"/>
    <cellStyle name="Separador de milhares 8 2 5 4" xfId="6989" xr:uid="{00000000-0005-0000-0000-0000DA210000}"/>
    <cellStyle name="Separador de milhares 8 2 6" xfId="2494" xr:uid="{00000000-0005-0000-0000-0000DB210000}"/>
    <cellStyle name="Separador de milhares 8 2 6 2" xfId="2949" xr:uid="{00000000-0005-0000-0000-0000DC210000}"/>
    <cellStyle name="Separador de milhares 8 2 6 2 2" xfId="6131" xr:uid="{00000000-0005-0000-0000-0000DD210000}"/>
    <cellStyle name="Separador de milhares 8 2 6 2 2 2" xfId="9443" xr:uid="{00000000-0005-0000-0000-0000DE210000}"/>
    <cellStyle name="Separador de milhares 8 2 6 2 3" xfId="7360" xr:uid="{00000000-0005-0000-0000-0000DF210000}"/>
    <cellStyle name="Separador de milhares 8 2 6 3" xfId="6130" xr:uid="{00000000-0005-0000-0000-0000E0210000}"/>
    <cellStyle name="Separador de milhares 8 2 6 3 2" xfId="9442" xr:uid="{00000000-0005-0000-0000-0000E1210000}"/>
    <cellStyle name="Separador de milhares 8 2 6 4" xfId="6990" xr:uid="{00000000-0005-0000-0000-0000E2210000}"/>
    <cellStyle name="Separador de milhares 8 2 7" xfId="2495" xr:uid="{00000000-0005-0000-0000-0000E3210000}"/>
    <cellStyle name="Separador de milhares 8 2 7 2" xfId="4803" xr:uid="{00000000-0005-0000-0000-0000E4210000}"/>
    <cellStyle name="Separador de milhares 8 2 7 2 2" xfId="8449" xr:uid="{00000000-0005-0000-0000-0000E5210000}"/>
    <cellStyle name="Separador de milhares 8 2 7 3" xfId="3890" xr:uid="{00000000-0005-0000-0000-0000E6210000}"/>
    <cellStyle name="Separador de milhares 8 2 7 3 2" xfId="7958" xr:uid="{00000000-0005-0000-0000-0000E7210000}"/>
    <cellStyle name="Separador de milhares 8 2 7 4" xfId="6991" xr:uid="{00000000-0005-0000-0000-0000E8210000}"/>
    <cellStyle name="Separador de milhares 8 2 8" xfId="2638" xr:uid="{00000000-0005-0000-0000-0000E9210000}"/>
    <cellStyle name="Separador de milhares 8 2 8 2" xfId="6132" xr:uid="{00000000-0005-0000-0000-0000EA210000}"/>
    <cellStyle name="Separador de milhares 8 2 8 2 2" xfId="9444" xr:uid="{00000000-0005-0000-0000-0000EB210000}"/>
    <cellStyle name="Separador de milhares 8 2 8 3" xfId="7052" xr:uid="{00000000-0005-0000-0000-0000EC210000}"/>
    <cellStyle name="Separador de milhares 8 3" xfId="1859" xr:uid="{00000000-0005-0000-0000-0000ED210000}"/>
    <cellStyle name="Separador de milhares 8 3 2" xfId="2496" xr:uid="{00000000-0005-0000-0000-0000EE210000}"/>
    <cellStyle name="Separador de milhares 8 3 2 2" xfId="2767" xr:uid="{00000000-0005-0000-0000-0000EF210000}"/>
    <cellStyle name="Separador de milhares 8 3 2 2 2" xfId="6134" xr:uid="{00000000-0005-0000-0000-0000F0210000}"/>
    <cellStyle name="Separador de milhares 8 3 2 2 2 2" xfId="9446" xr:uid="{00000000-0005-0000-0000-0000F1210000}"/>
    <cellStyle name="Separador de milhares 8 3 2 2 3" xfId="7179" xr:uid="{00000000-0005-0000-0000-0000F2210000}"/>
    <cellStyle name="Separador de milhares 8 3 2 3" xfId="6133" xr:uid="{00000000-0005-0000-0000-0000F3210000}"/>
    <cellStyle name="Separador de milhares 8 3 2 3 2" xfId="9445" xr:uid="{00000000-0005-0000-0000-0000F4210000}"/>
    <cellStyle name="Separador de milhares 8 3 2 4" xfId="6992" xr:uid="{00000000-0005-0000-0000-0000F5210000}"/>
    <cellStyle name="Separador de milhares 8 3 3" xfId="2497" xr:uid="{00000000-0005-0000-0000-0000F6210000}"/>
    <cellStyle name="Separador de milhares 8 3 3 2" xfId="2957" xr:uid="{00000000-0005-0000-0000-0000F7210000}"/>
    <cellStyle name="Separador de milhares 8 3 3 2 2" xfId="6136" xr:uid="{00000000-0005-0000-0000-0000F8210000}"/>
    <cellStyle name="Separador de milhares 8 3 3 2 2 2" xfId="9448" xr:uid="{00000000-0005-0000-0000-0000F9210000}"/>
    <cellStyle name="Separador de milhares 8 3 3 2 3" xfId="7368" xr:uid="{00000000-0005-0000-0000-0000FA210000}"/>
    <cellStyle name="Separador de milhares 8 3 3 3" xfId="6135" xr:uid="{00000000-0005-0000-0000-0000FB210000}"/>
    <cellStyle name="Separador de milhares 8 3 3 3 2" xfId="9447" xr:uid="{00000000-0005-0000-0000-0000FC210000}"/>
    <cellStyle name="Separador de milhares 8 3 3 4" xfId="6993" xr:uid="{00000000-0005-0000-0000-0000FD210000}"/>
    <cellStyle name="Separador de milhares 8 3 4" xfId="2498" xr:uid="{00000000-0005-0000-0000-0000FE210000}"/>
    <cellStyle name="Separador de milhares 8 3 4 2" xfId="4805" xr:uid="{00000000-0005-0000-0000-0000FF210000}"/>
    <cellStyle name="Separador de milhares 8 3 4 2 2" xfId="8451" xr:uid="{00000000-0005-0000-0000-000000220000}"/>
    <cellStyle name="Separador de milhares 8 3 4 3" xfId="3892" xr:uid="{00000000-0005-0000-0000-000001220000}"/>
    <cellStyle name="Separador de milhares 8 3 4 3 2" xfId="7960" xr:uid="{00000000-0005-0000-0000-000002220000}"/>
    <cellStyle name="Separador de milhares 8 3 4 4" xfId="6994" xr:uid="{00000000-0005-0000-0000-000003220000}"/>
    <cellStyle name="Separador de milhares 8 3 5" xfId="2647" xr:uid="{00000000-0005-0000-0000-000004220000}"/>
    <cellStyle name="Separador de milhares 8 3 5 2" xfId="6137" xr:uid="{00000000-0005-0000-0000-000005220000}"/>
    <cellStyle name="Separador de milhares 8 3 5 2 2" xfId="9449" xr:uid="{00000000-0005-0000-0000-000006220000}"/>
    <cellStyle name="Separador de milhares 8 3 5 3" xfId="7060" xr:uid="{00000000-0005-0000-0000-000007220000}"/>
    <cellStyle name="Separador de milhares 8 3 6" xfId="6659" xr:uid="{00000000-0005-0000-0000-000008220000}"/>
    <cellStyle name="Separador de milhares 8 4" xfId="1856" xr:uid="{00000000-0005-0000-0000-000009220000}"/>
    <cellStyle name="Separador de milhares 8 4 2" xfId="2499" xr:uid="{00000000-0005-0000-0000-00000A220000}"/>
    <cellStyle name="Separador de milhares 8 4 2 2" xfId="4802" xr:uid="{00000000-0005-0000-0000-00000B220000}"/>
    <cellStyle name="Separador de milhares 8 4 2 2 2" xfId="8448" xr:uid="{00000000-0005-0000-0000-00000C220000}"/>
    <cellStyle name="Separador de milhares 8 4 2 3" xfId="3889" xr:uid="{00000000-0005-0000-0000-00000D220000}"/>
    <cellStyle name="Separador de milhares 8 4 2 3 2" xfId="7957" xr:uid="{00000000-0005-0000-0000-00000E220000}"/>
    <cellStyle name="Separador de milhares 8 4 2 4" xfId="6995" xr:uid="{00000000-0005-0000-0000-00000F220000}"/>
    <cellStyle name="Separador de milhares 8 4 3" xfId="2768" xr:uid="{00000000-0005-0000-0000-000010220000}"/>
    <cellStyle name="Separador de milhares 8 4 3 2" xfId="6138" xr:uid="{00000000-0005-0000-0000-000011220000}"/>
    <cellStyle name="Separador de milhares 8 4 3 2 2" xfId="9450" xr:uid="{00000000-0005-0000-0000-000012220000}"/>
    <cellStyle name="Separador de milhares 8 4 3 3" xfId="7180" xr:uid="{00000000-0005-0000-0000-000013220000}"/>
    <cellStyle name="Separador de milhares 8 4 4" xfId="6657" xr:uid="{00000000-0005-0000-0000-000014220000}"/>
    <cellStyle name="Separador de milhares 8 5" xfId="2500" xr:uid="{00000000-0005-0000-0000-000015220000}"/>
    <cellStyle name="Separador de milhares 8 5 2" xfId="2769" xr:uid="{00000000-0005-0000-0000-000016220000}"/>
    <cellStyle name="Separador de milhares 8 5 2 2" xfId="6140" xr:uid="{00000000-0005-0000-0000-000017220000}"/>
    <cellStyle name="Separador de milhares 8 5 2 2 2" xfId="9452" xr:uid="{00000000-0005-0000-0000-000018220000}"/>
    <cellStyle name="Separador de milhares 8 5 2 3" xfId="7181" xr:uid="{00000000-0005-0000-0000-000019220000}"/>
    <cellStyle name="Separador de milhares 8 5 3" xfId="6139" xr:uid="{00000000-0005-0000-0000-00001A220000}"/>
    <cellStyle name="Separador de milhares 8 5 3 2" xfId="9451" xr:uid="{00000000-0005-0000-0000-00001B220000}"/>
    <cellStyle name="Separador de milhares 8 5 4" xfId="6996" xr:uid="{00000000-0005-0000-0000-00001C220000}"/>
    <cellStyle name="Separador de milhares 8 6" xfId="2501" xr:uid="{00000000-0005-0000-0000-00001D220000}"/>
    <cellStyle name="Separador de milhares 8 6 2" xfId="2785" xr:uid="{00000000-0005-0000-0000-00001E220000}"/>
    <cellStyle name="Separador de milhares 8 6 2 2" xfId="6142" xr:uid="{00000000-0005-0000-0000-00001F220000}"/>
    <cellStyle name="Separador de milhares 8 6 2 2 2" xfId="9454" xr:uid="{00000000-0005-0000-0000-000020220000}"/>
    <cellStyle name="Separador de milhares 8 6 2 3" xfId="7196" xr:uid="{00000000-0005-0000-0000-000021220000}"/>
    <cellStyle name="Separador de milhares 8 6 3" xfId="6141" xr:uid="{00000000-0005-0000-0000-000022220000}"/>
    <cellStyle name="Separador de milhares 8 6 3 2" xfId="9453" xr:uid="{00000000-0005-0000-0000-000023220000}"/>
    <cellStyle name="Separador de milhares 8 6 4" xfId="6997" xr:uid="{00000000-0005-0000-0000-000024220000}"/>
    <cellStyle name="Separador de milhares 8 7" xfId="2502" xr:uid="{00000000-0005-0000-0000-000025220000}"/>
    <cellStyle name="Separador de milhares 8 7 2" xfId="2835" xr:uid="{00000000-0005-0000-0000-000026220000}"/>
    <cellStyle name="Separador de milhares 8 7 2 2" xfId="6144" xr:uid="{00000000-0005-0000-0000-000027220000}"/>
    <cellStyle name="Separador de milhares 8 7 2 2 2" xfId="9456" xr:uid="{00000000-0005-0000-0000-000028220000}"/>
    <cellStyle name="Separador de milhares 8 7 2 3" xfId="7246" xr:uid="{00000000-0005-0000-0000-000029220000}"/>
    <cellStyle name="Separador de milhares 8 7 3" xfId="6143" xr:uid="{00000000-0005-0000-0000-00002A220000}"/>
    <cellStyle name="Separador de milhares 8 7 3 2" xfId="9455" xr:uid="{00000000-0005-0000-0000-00002B220000}"/>
    <cellStyle name="Separador de milhares 8 7 4" xfId="6998" xr:uid="{00000000-0005-0000-0000-00002C220000}"/>
    <cellStyle name="Separador de milhares 8 8" xfId="2503" xr:uid="{00000000-0005-0000-0000-00002D220000}"/>
    <cellStyle name="Separador de milhares 8 8 2" xfId="2895" xr:uid="{00000000-0005-0000-0000-00002E220000}"/>
    <cellStyle name="Separador de milhares 8 8 2 2" xfId="6146" xr:uid="{00000000-0005-0000-0000-00002F220000}"/>
    <cellStyle name="Separador de milhares 8 8 2 2 2" xfId="9458" xr:uid="{00000000-0005-0000-0000-000030220000}"/>
    <cellStyle name="Separador de milhares 8 8 2 3" xfId="7306" xr:uid="{00000000-0005-0000-0000-000031220000}"/>
    <cellStyle name="Separador de milhares 8 8 3" xfId="6145" xr:uid="{00000000-0005-0000-0000-000032220000}"/>
    <cellStyle name="Separador de milhares 8 8 3 2" xfId="9457" xr:uid="{00000000-0005-0000-0000-000033220000}"/>
    <cellStyle name="Separador de milhares 8 8 4" xfId="6999" xr:uid="{00000000-0005-0000-0000-000034220000}"/>
    <cellStyle name="Separador de milhares 8 9" xfId="2597" xr:uid="{00000000-0005-0000-0000-000035220000}"/>
    <cellStyle name="Separador de milhares 8 9 2" xfId="6147" xr:uid="{00000000-0005-0000-0000-000036220000}"/>
    <cellStyle name="Separador de milhares 8 9 2 2" xfId="9459" xr:uid="{00000000-0005-0000-0000-000037220000}"/>
    <cellStyle name="Separador de milhares 8 9 3" xfId="7012" xr:uid="{00000000-0005-0000-0000-000038220000}"/>
    <cellStyle name="Separador de milhares 80" xfId="1860" xr:uid="{00000000-0005-0000-0000-000039220000}"/>
    <cellStyle name="Separador de milhares 80 2" xfId="1861" xr:uid="{00000000-0005-0000-0000-00003A220000}"/>
    <cellStyle name="Separador de milhares 80 2 2" xfId="4807" xr:uid="{00000000-0005-0000-0000-00003B220000}"/>
    <cellStyle name="Separador de milhares 80 2 2 2" xfId="8453" xr:uid="{00000000-0005-0000-0000-00003C220000}"/>
    <cellStyle name="Separador de milhares 80 2 3" xfId="3894" xr:uid="{00000000-0005-0000-0000-00003D220000}"/>
    <cellStyle name="Separador de milhares 80 2 3 2" xfId="7962" xr:uid="{00000000-0005-0000-0000-00003E220000}"/>
    <cellStyle name="Separador de milhares 80 2 4" xfId="6660" xr:uid="{00000000-0005-0000-0000-00003F220000}"/>
    <cellStyle name="Separador de milhares 80 3" xfId="4806" xr:uid="{00000000-0005-0000-0000-000040220000}"/>
    <cellStyle name="Separador de milhares 80 3 2" xfId="8452" xr:uid="{00000000-0005-0000-0000-000041220000}"/>
    <cellStyle name="Separador de milhares 80 4" xfId="3893" xr:uid="{00000000-0005-0000-0000-000042220000}"/>
    <cellStyle name="Separador de milhares 80 4 2" xfId="7961" xr:uid="{00000000-0005-0000-0000-000043220000}"/>
    <cellStyle name="Separador de milhares 81" xfId="1862" xr:uid="{00000000-0005-0000-0000-000044220000}"/>
    <cellStyle name="Separador de milhares 81 2" xfId="1863" xr:uid="{00000000-0005-0000-0000-000045220000}"/>
    <cellStyle name="Separador de milhares 81 2 2" xfId="4809" xr:uid="{00000000-0005-0000-0000-000046220000}"/>
    <cellStyle name="Separador de milhares 81 2 2 2" xfId="8455" xr:uid="{00000000-0005-0000-0000-000047220000}"/>
    <cellStyle name="Separador de milhares 81 2 3" xfId="3896" xr:uid="{00000000-0005-0000-0000-000048220000}"/>
    <cellStyle name="Separador de milhares 81 2 3 2" xfId="7964" xr:uid="{00000000-0005-0000-0000-000049220000}"/>
    <cellStyle name="Separador de milhares 81 2 4" xfId="6661" xr:uid="{00000000-0005-0000-0000-00004A220000}"/>
    <cellStyle name="Separador de milhares 81 3" xfId="4808" xr:uid="{00000000-0005-0000-0000-00004B220000}"/>
    <cellStyle name="Separador de milhares 81 3 2" xfId="8454" xr:uid="{00000000-0005-0000-0000-00004C220000}"/>
    <cellStyle name="Separador de milhares 81 4" xfId="3895" xr:uid="{00000000-0005-0000-0000-00004D220000}"/>
    <cellStyle name="Separador de milhares 81 4 2" xfId="7963" xr:uid="{00000000-0005-0000-0000-00004E220000}"/>
    <cellStyle name="Separador de milhares 82" xfId="1864" xr:uid="{00000000-0005-0000-0000-00004F220000}"/>
    <cellStyle name="Separador de milhares 82 2" xfId="1865" xr:uid="{00000000-0005-0000-0000-000050220000}"/>
    <cellStyle name="Separador de milhares 82 2 2" xfId="4811" xr:uid="{00000000-0005-0000-0000-000051220000}"/>
    <cellStyle name="Separador de milhares 82 2 2 2" xfId="8457" xr:uid="{00000000-0005-0000-0000-000052220000}"/>
    <cellStyle name="Separador de milhares 82 2 3" xfId="3898" xr:uid="{00000000-0005-0000-0000-000053220000}"/>
    <cellStyle name="Separador de milhares 82 2 3 2" xfId="7966" xr:uid="{00000000-0005-0000-0000-000054220000}"/>
    <cellStyle name="Separador de milhares 82 2 4" xfId="6662" xr:uid="{00000000-0005-0000-0000-000055220000}"/>
    <cellStyle name="Separador de milhares 82 3" xfId="4810" xr:uid="{00000000-0005-0000-0000-000056220000}"/>
    <cellStyle name="Separador de milhares 82 3 2" xfId="8456" xr:uid="{00000000-0005-0000-0000-000057220000}"/>
    <cellStyle name="Separador de milhares 82 4" xfId="3897" xr:uid="{00000000-0005-0000-0000-000058220000}"/>
    <cellStyle name="Separador de milhares 82 4 2" xfId="7965" xr:uid="{00000000-0005-0000-0000-000059220000}"/>
    <cellStyle name="Separador de milhares 83" xfId="1866" xr:uid="{00000000-0005-0000-0000-00005A220000}"/>
    <cellStyle name="Separador de milhares 83 2" xfId="1867" xr:uid="{00000000-0005-0000-0000-00005B220000}"/>
    <cellStyle name="Separador de milhares 83 2 2" xfId="4813" xr:uid="{00000000-0005-0000-0000-00005C220000}"/>
    <cellStyle name="Separador de milhares 83 2 2 2" xfId="8459" xr:uid="{00000000-0005-0000-0000-00005D220000}"/>
    <cellStyle name="Separador de milhares 83 2 3" xfId="3900" xr:uid="{00000000-0005-0000-0000-00005E220000}"/>
    <cellStyle name="Separador de milhares 83 2 3 2" xfId="7968" xr:uid="{00000000-0005-0000-0000-00005F220000}"/>
    <cellStyle name="Separador de milhares 83 2 4" xfId="6663" xr:uid="{00000000-0005-0000-0000-000060220000}"/>
    <cellStyle name="Separador de milhares 83 3" xfId="4812" xr:uid="{00000000-0005-0000-0000-000061220000}"/>
    <cellStyle name="Separador de milhares 83 3 2" xfId="8458" xr:uid="{00000000-0005-0000-0000-000062220000}"/>
    <cellStyle name="Separador de milhares 83 4" xfId="3899" xr:uid="{00000000-0005-0000-0000-000063220000}"/>
    <cellStyle name="Separador de milhares 83 4 2" xfId="7967" xr:uid="{00000000-0005-0000-0000-000064220000}"/>
    <cellStyle name="Separador de milhares 84" xfId="1868" xr:uid="{00000000-0005-0000-0000-000065220000}"/>
    <cellStyle name="Separador de milhares 84 2" xfId="1869" xr:uid="{00000000-0005-0000-0000-000066220000}"/>
    <cellStyle name="Separador de milhares 84 2 2" xfId="4815" xr:uid="{00000000-0005-0000-0000-000067220000}"/>
    <cellStyle name="Separador de milhares 84 2 2 2" xfId="8461" xr:uid="{00000000-0005-0000-0000-000068220000}"/>
    <cellStyle name="Separador de milhares 84 2 3" xfId="3902" xr:uid="{00000000-0005-0000-0000-000069220000}"/>
    <cellStyle name="Separador de milhares 84 2 3 2" xfId="7970" xr:uid="{00000000-0005-0000-0000-00006A220000}"/>
    <cellStyle name="Separador de milhares 84 2 4" xfId="6664" xr:uid="{00000000-0005-0000-0000-00006B220000}"/>
    <cellStyle name="Separador de milhares 84 3" xfId="4814" xr:uid="{00000000-0005-0000-0000-00006C220000}"/>
    <cellStyle name="Separador de milhares 84 3 2" xfId="8460" xr:uid="{00000000-0005-0000-0000-00006D220000}"/>
    <cellStyle name="Separador de milhares 84 4" xfId="3901" xr:uid="{00000000-0005-0000-0000-00006E220000}"/>
    <cellStyle name="Separador de milhares 84 4 2" xfId="7969" xr:uid="{00000000-0005-0000-0000-00006F220000}"/>
    <cellStyle name="Separador de milhares 85" xfId="1870" xr:uid="{00000000-0005-0000-0000-000070220000}"/>
    <cellStyle name="Separador de milhares 85 2" xfId="1871" xr:uid="{00000000-0005-0000-0000-000071220000}"/>
    <cellStyle name="Separador de milhares 85 2 2" xfId="4817" xr:uid="{00000000-0005-0000-0000-000072220000}"/>
    <cellStyle name="Separador de milhares 85 2 2 2" xfId="8463" xr:uid="{00000000-0005-0000-0000-000073220000}"/>
    <cellStyle name="Separador de milhares 85 2 3" xfId="3904" xr:uid="{00000000-0005-0000-0000-000074220000}"/>
    <cellStyle name="Separador de milhares 85 2 3 2" xfId="7972" xr:uid="{00000000-0005-0000-0000-000075220000}"/>
    <cellStyle name="Separador de milhares 85 2 4" xfId="6665" xr:uid="{00000000-0005-0000-0000-000076220000}"/>
    <cellStyle name="Separador de milhares 85 3" xfId="4816" xr:uid="{00000000-0005-0000-0000-000077220000}"/>
    <cellStyle name="Separador de milhares 85 3 2" xfId="8462" xr:uid="{00000000-0005-0000-0000-000078220000}"/>
    <cellStyle name="Separador de milhares 85 4" xfId="3903" xr:uid="{00000000-0005-0000-0000-000079220000}"/>
    <cellStyle name="Separador de milhares 85 4 2" xfId="7971" xr:uid="{00000000-0005-0000-0000-00007A220000}"/>
    <cellStyle name="Separador de milhares 86" xfId="1872" xr:uid="{00000000-0005-0000-0000-00007B220000}"/>
    <cellStyle name="Separador de milhares 86 2" xfId="1873" xr:uid="{00000000-0005-0000-0000-00007C220000}"/>
    <cellStyle name="Separador de milhares 86 2 2" xfId="4819" xr:uid="{00000000-0005-0000-0000-00007D220000}"/>
    <cellStyle name="Separador de milhares 86 2 2 2" xfId="8465" xr:uid="{00000000-0005-0000-0000-00007E220000}"/>
    <cellStyle name="Separador de milhares 86 2 3" xfId="3906" xr:uid="{00000000-0005-0000-0000-00007F220000}"/>
    <cellStyle name="Separador de milhares 86 2 3 2" xfId="7974" xr:uid="{00000000-0005-0000-0000-000080220000}"/>
    <cellStyle name="Separador de milhares 86 2 4" xfId="6666" xr:uid="{00000000-0005-0000-0000-000081220000}"/>
    <cellStyle name="Separador de milhares 86 3" xfId="4818" xr:uid="{00000000-0005-0000-0000-000082220000}"/>
    <cellStyle name="Separador de milhares 86 3 2" xfId="8464" xr:uid="{00000000-0005-0000-0000-000083220000}"/>
    <cellStyle name="Separador de milhares 86 4" xfId="3905" xr:uid="{00000000-0005-0000-0000-000084220000}"/>
    <cellStyle name="Separador de milhares 86 4 2" xfId="7973" xr:uid="{00000000-0005-0000-0000-000085220000}"/>
    <cellStyle name="Separador de milhares 87" xfId="1874" xr:uid="{00000000-0005-0000-0000-000086220000}"/>
    <cellStyle name="Separador de milhares 87 2" xfId="1875" xr:uid="{00000000-0005-0000-0000-000087220000}"/>
    <cellStyle name="Separador de milhares 87 2 2" xfId="4821" xr:uid="{00000000-0005-0000-0000-000088220000}"/>
    <cellStyle name="Separador de milhares 87 2 2 2" xfId="8467" xr:uid="{00000000-0005-0000-0000-000089220000}"/>
    <cellStyle name="Separador de milhares 87 2 3" xfId="3908" xr:uid="{00000000-0005-0000-0000-00008A220000}"/>
    <cellStyle name="Separador de milhares 87 2 3 2" xfId="7976" xr:uid="{00000000-0005-0000-0000-00008B220000}"/>
    <cellStyle name="Separador de milhares 87 2 4" xfId="6667" xr:uid="{00000000-0005-0000-0000-00008C220000}"/>
    <cellStyle name="Separador de milhares 87 3" xfId="4820" xr:uid="{00000000-0005-0000-0000-00008D220000}"/>
    <cellStyle name="Separador de milhares 87 3 2" xfId="8466" xr:uid="{00000000-0005-0000-0000-00008E220000}"/>
    <cellStyle name="Separador de milhares 87 4" xfId="3907" xr:uid="{00000000-0005-0000-0000-00008F220000}"/>
    <cellStyle name="Separador de milhares 87 4 2" xfId="7975" xr:uid="{00000000-0005-0000-0000-000090220000}"/>
    <cellStyle name="Separador de milhares 88" xfId="1876" xr:uid="{00000000-0005-0000-0000-000091220000}"/>
    <cellStyle name="Separador de milhares 88 2" xfId="1877" xr:uid="{00000000-0005-0000-0000-000092220000}"/>
    <cellStyle name="Separador de milhares 88 2 2" xfId="4823" xr:uid="{00000000-0005-0000-0000-000093220000}"/>
    <cellStyle name="Separador de milhares 88 2 2 2" xfId="8469" xr:uid="{00000000-0005-0000-0000-000094220000}"/>
    <cellStyle name="Separador de milhares 88 2 3" xfId="3910" xr:uid="{00000000-0005-0000-0000-000095220000}"/>
    <cellStyle name="Separador de milhares 88 2 3 2" xfId="7978" xr:uid="{00000000-0005-0000-0000-000096220000}"/>
    <cellStyle name="Separador de milhares 88 2 4" xfId="6668" xr:uid="{00000000-0005-0000-0000-000097220000}"/>
    <cellStyle name="Separador de milhares 88 3" xfId="4822" xr:uid="{00000000-0005-0000-0000-000098220000}"/>
    <cellStyle name="Separador de milhares 88 3 2" xfId="8468" xr:uid="{00000000-0005-0000-0000-000099220000}"/>
    <cellStyle name="Separador de milhares 88 4" xfId="3909" xr:uid="{00000000-0005-0000-0000-00009A220000}"/>
    <cellStyle name="Separador de milhares 88 4 2" xfId="7977" xr:uid="{00000000-0005-0000-0000-00009B220000}"/>
    <cellStyle name="Separador de milhares 89" xfId="1878" xr:uid="{00000000-0005-0000-0000-00009C220000}"/>
    <cellStyle name="Separador de milhares 89 2" xfId="1879" xr:uid="{00000000-0005-0000-0000-00009D220000}"/>
    <cellStyle name="Separador de milhares 89 2 2" xfId="4825" xr:uid="{00000000-0005-0000-0000-00009E220000}"/>
    <cellStyle name="Separador de milhares 89 2 2 2" xfId="8471" xr:uid="{00000000-0005-0000-0000-00009F220000}"/>
    <cellStyle name="Separador de milhares 89 2 3" xfId="3912" xr:uid="{00000000-0005-0000-0000-0000A0220000}"/>
    <cellStyle name="Separador de milhares 89 2 3 2" xfId="7980" xr:uid="{00000000-0005-0000-0000-0000A1220000}"/>
    <cellStyle name="Separador de milhares 89 2 4" xfId="6669" xr:uid="{00000000-0005-0000-0000-0000A2220000}"/>
    <cellStyle name="Separador de milhares 89 3" xfId="4824" xr:uid="{00000000-0005-0000-0000-0000A3220000}"/>
    <cellStyle name="Separador de milhares 89 3 2" xfId="8470" xr:uid="{00000000-0005-0000-0000-0000A4220000}"/>
    <cellStyle name="Separador de milhares 89 4" xfId="3911" xr:uid="{00000000-0005-0000-0000-0000A5220000}"/>
    <cellStyle name="Separador de milhares 89 4 2" xfId="7979" xr:uid="{00000000-0005-0000-0000-0000A6220000}"/>
    <cellStyle name="Separador de milhares 9" xfId="54" xr:uid="{00000000-0005-0000-0000-0000A7220000}"/>
    <cellStyle name="Separador de milhares 9 2" xfId="1880" xr:uid="{00000000-0005-0000-0000-0000A8220000}"/>
    <cellStyle name="Separador de milhares 9 2 2" xfId="1881" xr:uid="{00000000-0005-0000-0000-0000A9220000}"/>
    <cellStyle name="Separador de milhares 9 2 2 2" xfId="4827" xr:uid="{00000000-0005-0000-0000-0000AA220000}"/>
    <cellStyle name="Separador de milhares 9 2 2 2 2" xfId="8473" xr:uid="{00000000-0005-0000-0000-0000AB220000}"/>
    <cellStyle name="Separador de milhares 9 2 2 3" xfId="3914" xr:uid="{00000000-0005-0000-0000-0000AC220000}"/>
    <cellStyle name="Separador de milhares 9 2 2 3 2" xfId="7982" xr:uid="{00000000-0005-0000-0000-0000AD220000}"/>
    <cellStyle name="Separador de milhares 9 2 2 4" xfId="6670" xr:uid="{00000000-0005-0000-0000-0000AE220000}"/>
    <cellStyle name="Separador de milhares 9 2 3" xfId="4826" xr:uid="{00000000-0005-0000-0000-0000AF220000}"/>
    <cellStyle name="Separador de milhares 9 2 3 2" xfId="8472" xr:uid="{00000000-0005-0000-0000-0000B0220000}"/>
    <cellStyle name="Separador de milhares 9 2 4" xfId="3913" xr:uid="{00000000-0005-0000-0000-0000B1220000}"/>
    <cellStyle name="Separador de milhares 9 2 4 2" xfId="7981" xr:uid="{00000000-0005-0000-0000-0000B2220000}"/>
    <cellStyle name="Separador de milhares 9 3" xfId="1882" xr:uid="{00000000-0005-0000-0000-0000B3220000}"/>
    <cellStyle name="Separador de milhares 9 3 2" xfId="4828" xr:uid="{00000000-0005-0000-0000-0000B4220000}"/>
    <cellStyle name="Separador de milhares 9 3 2 2" xfId="8474" xr:uid="{00000000-0005-0000-0000-0000B5220000}"/>
    <cellStyle name="Separador de milhares 9 3 3" xfId="3915" xr:uid="{00000000-0005-0000-0000-0000B6220000}"/>
    <cellStyle name="Separador de milhares 9 3 3 2" xfId="7983" xr:uid="{00000000-0005-0000-0000-0000B7220000}"/>
    <cellStyle name="Separador de milhares 9 3 4" xfId="6671" xr:uid="{00000000-0005-0000-0000-0000B8220000}"/>
    <cellStyle name="Separador de milhares 9 4" xfId="3114" xr:uid="{00000000-0005-0000-0000-0000B9220000}"/>
    <cellStyle name="Separador de milhares 9 4 2" xfId="7513" xr:uid="{00000000-0005-0000-0000-0000BA220000}"/>
    <cellStyle name="Separador de milhares 90" xfId="1883" xr:uid="{00000000-0005-0000-0000-0000BB220000}"/>
    <cellStyle name="Separador de milhares 90 2" xfId="1884" xr:uid="{00000000-0005-0000-0000-0000BC220000}"/>
    <cellStyle name="Separador de milhares 90 2 2" xfId="4830" xr:uid="{00000000-0005-0000-0000-0000BD220000}"/>
    <cellStyle name="Separador de milhares 90 2 2 2" xfId="8476" xr:uid="{00000000-0005-0000-0000-0000BE220000}"/>
    <cellStyle name="Separador de milhares 90 2 3" xfId="3917" xr:uid="{00000000-0005-0000-0000-0000BF220000}"/>
    <cellStyle name="Separador de milhares 90 2 3 2" xfId="7985" xr:uid="{00000000-0005-0000-0000-0000C0220000}"/>
    <cellStyle name="Separador de milhares 90 2 4" xfId="6672" xr:uid="{00000000-0005-0000-0000-0000C1220000}"/>
    <cellStyle name="Separador de milhares 90 3" xfId="4829" xr:uid="{00000000-0005-0000-0000-0000C2220000}"/>
    <cellStyle name="Separador de milhares 90 3 2" xfId="8475" xr:uid="{00000000-0005-0000-0000-0000C3220000}"/>
    <cellStyle name="Separador de milhares 90 4" xfId="3916" xr:uid="{00000000-0005-0000-0000-0000C4220000}"/>
    <cellStyle name="Separador de milhares 90 4 2" xfId="7984" xr:uid="{00000000-0005-0000-0000-0000C5220000}"/>
    <cellStyle name="Separador de milhares 91" xfId="1885" xr:uid="{00000000-0005-0000-0000-0000C6220000}"/>
    <cellStyle name="Separador de milhares 91 2" xfId="1886" xr:uid="{00000000-0005-0000-0000-0000C7220000}"/>
    <cellStyle name="Separador de milhares 91 2 2" xfId="4832" xr:uid="{00000000-0005-0000-0000-0000C8220000}"/>
    <cellStyle name="Separador de milhares 91 2 2 2" xfId="8478" xr:uid="{00000000-0005-0000-0000-0000C9220000}"/>
    <cellStyle name="Separador de milhares 91 2 3" xfId="3919" xr:uid="{00000000-0005-0000-0000-0000CA220000}"/>
    <cellStyle name="Separador de milhares 91 2 3 2" xfId="7987" xr:uid="{00000000-0005-0000-0000-0000CB220000}"/>
    <cellStyle name="Separador de milhares 91 2 4" xfId="6673" xr:uid="{00000000-0005-0000-0000-0000CC220000}"/>
    <cellStyle name="Separador de milhares 91 3" xfId="4831" xr:uid="{00000000-0005-0000-0000-0000CD220000}"/>
    <cellStyle name="Separador de milhares 91 3 2" xfId="8477" xr:uid="{00000000-0005-0000-0000-0000CE220000}"/>
    <cellStyle name="Separador de milhares 91 4" xfId="3918" xr:uid="{00000000-0005-0000-0000-0000CF220000}"/>
    <cellStyle name="Separador de milhares 91 4 2" xfId="7986" xr:uid="{00000000-0005-0000-0000-0000D0220000}"/>
    <cellStyle name="Separador de milhares 92" xfId="1887" xr:uid="{00000000-0005-0000-0000-0000D1220000}"/>
    <cellStyle name="Separador de milhares 92 2" xfId="1888" xr:uid="{00000000-0005-0000-0000-0000D2220000}"/>
    <cellStyle name="Separador de milhares 92 2 2" xfId="4834" xr:uid="{00000000-0005-0000-0000-0000D3220000}"/>
    <cellStyle name="Separador de milhares 92 2 2 2" xfId="8480" xr:uid="{00000000-0005-0000-0000-0000D4220000}"/>
    <cellStyle name="Separador de milhares 92 2 3" xfId="3921" xr:uid="{00000000-0005-0000-0000-0000D5220000}"/>
    <cellStyle name="Separador de milhares 92 2 3 2" xfId="7989" xr:uid="{00000000-0005-0000-0000-0000D6220000}"/>
    <cellStyle name="Separador de milhares 92 2 4" xfId="6674" xr:uid="{00000000-0005-0000-0000-0000D7220000}"/>
    <cellStyle name="Separador de milhares 92 3" xfId="4833" xr:uid="{00000000-0005-0000-0000-0000D8220000}"/>
    <cellStyle name="Separador de milhares 92 3 2" xfId="8479" xr:uid="{00000000-0005-0000-0000-0000D9220000}"/>
    <cellStyle name="Separador de milhares 92 4" xfId="3920" xr:uid="{00000000-0005-0000-0000-0000DA220000}"/>
    <cellStyle name="Separador de milhares 92 4 2" xfId="7988" xr:uid="{00000000-0005-0000-0000-0000DB220000}"/>
    <cellStyle name="Separador de milhares 93" xfId="1889" xr:uid="{00000000-0005-0000-0000-0000DC220000}"/>
    <cellStyle name="Separador de milhares 93 2" xfId="1890" xr:uid="{00000000-0005-0000-0000-0000DD220000}"/>
    <cellStyle name="Separador de milhares 93 2 2" xfId="4836" xr:uid="{00000000-0005-0000-0000-0000DE220000}"/>
    <cellStyle name="Separador de milhares 93 2 2 2" xfId="8482" xr:uid="{00000000-0005-0000-0000-0000DF220000}"/>
    <cellStyle name="Separador de milhares 93 2 3" xfId="3923" xr:uid="{00000000-0005-0000-0000-0000E0220000}"/>
    <cellStyle name="Separador de milhares 93 2 3 2" xfId="7991" xr:uid="{00000000-0005-0000-0000-0000E1220000}"/>
    <cellStyle name="Separador de milhares 93 2 4" xfId="6675" xr:uid="{00000000-0005-0000-0000-0000E2220000}"/>
    <cellStyle name="Separador de milhares 93 3" xfId="4835" xr:uid="{00000000-0005-0000-0000-0000E3220000}"/>
    <cellStyle name="Separador de milhares 93 3 2" xfId="8481" xr:uid="{00000000-0005-0000-0000-0000E4220000}"/>
    <cellStyle name="Separador de milhares 93 4" xfId="3922" xr:uid="{00000000-0005-0000-0000-0000E5220000}"/>
    <cellStyle name="Separador de milhares 93 4 2" xfId="7990" xr:uid="{00000000-0005-0000-0000-0000E6220000}"/>
    <cellStyle name="Separador de milhares 94" xfId="1891" xr:uid="{00000000-0005-0000-0000-0000E7220000}"/>
    <cellStyle name="Separador de milhares 94 2" xfId="1892" xr:uid="{00000000-0005-0000-0000-0000E8220000}"/>
    <cellStyle name="Separador de milhares 94 2 2" xfId="4838" xr:uid="{00000000-0005-0000-0000-0000E9220000}"/>
    <cellStyle name="Separador de milhares 94 2 2 2" xfId="8484" xr:uid="{00000000-0005-0000-0000-0000EA220000}"/>
    <cellStyle name="Separador de milhares 94 2 3" xfId="3925" xr:uid="{00000000-0005-0000-0000-0000EB220000}"/>
    <cellStyle name="Separador de milhares 94 2 3 2" xfId="7993" xr:uid="{00000000-0005-0000-0000-0000EC220000}"/>
    <cellStyle name="Separador de milhares 94 2 4" xfId="6676" xr:uid="{00000000-0005-0000-0000-0000ED220000}"/>
    <cellStyle name="Separador de milhares 94 3" xfId="4837" xr:uid="{00000000-0005-0000-0000-0000EE220000}"/>
    <cellStyle name="Separador de milhares 94 3 2" xfId="8483" xr:uid="{00000000-0005-0000-0000-0000EF220000}"/>
    <cellStyle name="Separador de milhares 94 4" xfId="3924" xr:uid="{00000000-0005-0000-0000-0000F0220000}"/>
    <cellStyle name="Separador de milhares 94 4 2" xfId="7992" xr:uid="{00000000-0005-0000-0000-0000F1220000}"/>
    <cellStyle name="Separador de milhares 95" xfId="1893" xr:uid="{00000000-0005-0000-0000-0000F2220000}"/>
    <cellStyle name="Separador de milhares 95 2" xfId="1894" xr:uid="{00000000-0005-0000-0000-0000F3220000}"/>
    <cellStyle name="Separador de milhares 95 2 2" xfId="4840" xr:uid="{00000000-0005-0000-0000-0000F4220000}"/>
    <cellStyle name="Separador de milhares 95 2 2 2" xfId="8486" xr:uid="{00000000-0005-0000-0000-0000F5220000}"/>
    <cellStyle name="Separador de milhares 95 2 3" xfId="3927" xr:uid="{00000000-0005-0000-0000-0000F6220000}"/>
    <cellStyle name="Separador de milhares 95 2 3 2" xfId="7995" xr:uid="{00000000-0005-0000-0000-0000F7220000}"/>
    <cellStyle name="Separador de milhares 95 2 4" xfId="6677" xr:uid="{00000000-0005-0000-0000-0000F8220000}"/>
    <cellStyle name="Separador de milhares 95 3" xfId="4839" xr:uid="{00000000-0005-0000-0000-0000F9220000}"/>
    <cellStyle name="Separador de milhares 95 3 2" xfId="8485" xr:uid="{00000000-0005-0000-0000-0000FA220000}"/>
    <cellStyle name="Separador de milhares 95 4" xfId="3926" xr:uid="{00000000-0005-0000-0000-0000FB220000}"/>
    <cellStyle name="Separador de milhares 95 4 2" xfId="7994" xr:uid="{00000000-0005-0000-0000-0000FC220000}"/>
    <cellStyle name="Separador de milhares 96" xfId="1895" xr:uid="{00000000-0005-0000-0000-0000FD220000}"/>
    <cellStyle name="Separador de milhares 96 2" xfId="1896" xr:uid="{00000000-0005-0000-0000-0000FE220000}"/>
    <cellStyle name="Separador de milhares 96 2 2" xfId="4842" xr:uid="{00000000-0005-0000-0000-0000FF220000}"/>
    <cellStyle name="Separador de milhares 96 2 2 2" xfId="8488" xr:uid="{00000000-0005-0000-0000-000000230000}"/>
    <cellStyle name="Separador de milhares 96 2 3" xfId="3929" xr:uid="{00000000-0005-0000-0000-000001230000}"/>
    <cellStyle name="Separador de milhares 96 2 3 2" xfId="7997" xr:uid="{00000000-0005-0000-0000-000002230000}"/>
    <cellStyle name="Separador de milhares 96 2 4" xfId="6678" xr:uid="{00000000-0005-0000-0000-000003230000}"/>
    <cellStyle name="Separador de milhares 96 3" xfId="4841" xr:uid="{00000000-0005-0000-0000-000004230000}"/>
    <cellStyle name="Separador de milhares 96 3 2" xfId="8487" xr:uid="{00000000-0005-0000-0000-000005230000}"/>
    <cellStyle name="Separador de milhares 96 4" xfId="3928" xr:uid="{00000000-0005-0000-0000-000006230000}"/>
    <cellStyle name="Separador de milhares 96 4 2" xfId="7996" xr:uid="{00000000-0005-0000-0000-000007230000}"/>
    <cellStyle name="Separador de milhares 97" xfId="1897" xr:uid="{00000000-0005-0000-0000-000008230000}"/>
    <cellStyle name="Separador de milhares 97 2" xfId="1898" xr:uid="{00000000-0005-0000-0000-000009230000}"/>
    <cellStyle name="Separador de milhares 97 2 2" xfId="4844" xr:uid="{00000000-0005-0000-0000-00000A230000}"/>
    <cellStyle name="Separador de milhares 97 2 2 2" xfId="8490" xr:uid="{00000000-0005-0000-0000-00000B230000}"/>
    <cellStyle name="Separador de milhares 97 2 3" xfId="3931" xr:uid="{00000000-0005-0000-0000-00000C230000}"/>
    <cellStyle name="Separador de milhares 97 2 3 2" xfId="7999" xr:uid="{00000000-0005-0000-0000-00000D230000}"/>
    <cellStyle name="Separador de milhares 97 2 4" xfId="6679" xr:uid="{00000000-0005-0000-0000-00000E230000}"/>
    <cellStyle name="Separador de milhares 97 3" xfId="4843" xr:uid="{00000000-0005-0000-0000-00000F230000}"/>
    <cellStyle name="Separador de milhares 97 3 2" xfId="8489" xr:uid="{00000000-0005-0000-0000-000010230000}"/>
    <cellStyle name="Separador de milhares 97 4" xfId="3930" xr:uid="{00000000-0005-0000-0000-000011230000}"/>
    <cellStyle name="Separador de milhares 97 4 2" xfId="7998" xr:uid="{00000000-0005-0000-0000-000012230000}"/>
    <cellStyle name="Separador de milhares 98" xfId="1899" xr:uid="{00000000-0005-0000-0000-000013230000}"/>
    <cellStyle name="Separador de milhares 98 2" xfId="1900" xr:uid="{00000000-0005-0000-0000-000014230000}"/>
    <cellStyle name="Separador de milhares 98 2 2" xfId="4846" xr:uid="{00000000-0005-0000-0000-000015230000}"/>
    <cellStyle name="Separador de milhares 98 2 2 2" xfId="8492" xr:uid="{00000000-0005-0000-0000-000016230000}"/>
    <cellStyle name="Separador de milhares 98 2 3" xfId="3933" xr:uid="{00000000-0005-0000-0000-000017230000}"/>
    <cellStyle name="Separador de milhares 98 2 3 2" xfId="8001" xr:uid="{00000000-0005-0000-0000-000018230000}"/>
    <cellStyle name="Separador de milhares 98 2 4" xfId="6680" xr:uid="{00000000-0005-0000-0000-000019230000}"/>
    <cellStyle name="Separador de milhares 98 3" xfId="4845" xr:uid="{00000000-0005-0000-0000-00001A230000}"/>
    <cellStyle name="Separador de milhares 98 3 2" xfId="8491" xr:uid="{00000000-0005-0000-0000-00001B230000}"/>
    <cellStyle name="Separador de milhares 98 4" xfId="3932" xr:uid="{00000000-0005-0000-0000-00001C230000}"/>
    <cellStyle name="Separador de milhares 98 4 2" xfId="8000" xr:uid="{00000000-0005-0000-0000-00001D230000}"/>
    <cellStyle name="Separador de milhares 99" xfId="1901" xr:uid="{00000000-0005-0000-0000-00001E230000}"/>
    <cellStyle name="Separador de milhares 99 2" xfId="1902" xr:uid="{00000000-0005-0000-0000-00001F230000}"/>
    <cellStyle name="Separador de milhares 99 2 2" xfId="4848" xr:uid="{00000000-0005-0000-0000-000020230000}"/>
    <cellStyle name="Separador de milhares 99 2 2 2" xfId="8494" xr:uid="{00000000-0005-0000-0000-000021230000}"/>
    <cellStyle name="Separador de milhares 99 2 3" xfId="3935" xr:uid="{00000000-0005-0000-0000-000022230000}"/>
    <cellStyle name="Separador de milhares 99 2 3 2" xfId="8003" xr:uid="{00000000-0005-0000-0000-000023230000}"/>
    <cellStyle name="Separador de milhares 99 2 4" xfId="6681" xr:uid="{00000000-0005-0000-0000-000024230000}"/>
    <cellStyle name="Separador de milhares 99 3" xfId="4847" xr:uid="{00000000-0005-0000-0000-000025230000}"/>
    <cellStyle name="Separador de milhares 99 3 2" xfId="8493" xr:uid="{00000000-0005-0000-0000-000026230000}"/>
    <cellStyle name="Separador de milhares 99 4" xfId="3934" xr:uid="{00000000-0005-0000-0000-000027230000}"/>
    <cellStyle name="Separador de milhares 99 4 2" xfId="8002" xr:uid="{00000000-0005-0000-0000-000028230000}"/>
    <cellStyle name="TableStyleLight1" xfId="182" xr:uid="{00000000-0005-0000-0000-000029230000}"/>
    <cellStyle name="Texto de Aviso 10 2" xfId="1903" xr:uid="{00000000-0005-0000-0000-00002A230000}"/>
    <cellStyle name="Texto de Aviso 11 2" xfId="1904" xr:uid="{00000000-0005-0000-0000-00002B230000}"/>
    <cellStyle name="Texto de Aviso 12 2" xfId="1905" xr:uid="{00000000-0005-0000-0000-00002C230000}"/>
    <cellStyle name="Texto de Aviso 13 2" xfId="1906" xr:uid="{00000000-0005-0000-0000-00002D230000}"/>
    <cellStyle name="Texto de Aviso 14 2" xfId="1907" xr:uid="{00000000-0005-0000-0000-00002E230000}"/>
    <cellStyle name="Texto de Aviso 15 2" xfId="1908" xr:uid="{00000000-0005-0000-0000-00002F230000}"/>
    <cellStyle name="Texto de Aviso 16 2" xfId="1909" xr:uid="{00000000-0005-0000-0000-000030230000}"/>
    <cellStyle name="Texto de Aviso 17 2" xfId="1910" xr:uid="{00000000-0005-0000-0000-000031230000}"/>
    <cellStyle name="Texto de Aviso 2" xfId="1911" xr:uid="{00000000-0005-0000-0000-000032230000}"/>
    <cellStyle name="Texto de Aviso 2 2" xfId="1912" xr:uid="{00000000-0005-0000-0000-000033230000}"/>
    <cellStyle name="Texto de Aviso 3" xfId="1913" xr:uid="{00000000-0005-0000-0000-000034230000}"/>
    <cellStyle name="Texto de Aviso 3 2" xfId="1914" xr:uid="{00000000-0005-0000-0000-000035230000}"/>
    <cellStyle name="Texto de Aviso 4" xfId="1915" xr:uid="{00000000-0005-0000-0000-000036230000}"/>
    <cellStyle name="Texto de Aviso 4 2" xfId="1916" xr:uid="{00000000-0005-0000-0000-000037230000}"/>
    <cellStyle name="Texto de Aviso 5" xfId="1917" xr:uid="{00000000-0005-0000-0000-000038230000}"/>
    <cellStyle name="Texto de Aviso 5 2" xfId="1918" xr:uid="{00000000-0005-0000-0000-000039230000}"/>
    <cellStyle name="Texto de Aviso 6 2" xfId="1919" xr:uid="{00000000-0005-0000-0000-00003A230000}"/>
    <cellStyle name="Texto de Aviso 7 2" xfId="1920" xr:uid="{00000000-0005-0000-0000-00003B230000}"/>
    <cellStyle name="Texto de Aviso 8 2" xfId="1921" xr:uid="{00000000-0005-0000-0000-00003C230000}"/>
    <cellStyle name="Texto de Aviso 9 2" xfId="1922" xr:uid="{00000000-0005-0000-0000-00003D230000}"/>
    <cellStyle name="Texto Explicativo 10 2" xfId="1923" xr:uid="{00000000-0005-0000-0000-00003E230000}"/>
    <cellStyle name="Texto Explicativo 11 2" xfId="1924" xr:uid="{00000000-0005-0000-0000-00003F230000}"/>
    <cellStyle name="Texto Explicativo 12 2" xfId="1925" xr:uid="{00000000-0005-0000-0000-000040230000}"/>
    <cellStyle name="Texto Explicativo 13 2" xfId="1926" xr:uid="{00000000-0005-0000-0000-000041230000}"/>
    <cellStyle name="Texto Explicativo 14 2" xfId="1927" xr:uid="{00000000-0005-0000-0000-000042230000}"/>
    <cellStyle name="Texto Explicativo 15 2" xfId="1928" xr:uid="{00000000-0005-0000-0000-000043230000}"/>
    <cellStyle name="Texto Explicativo 16 2" xfId="1929" xr:uid="{00000000-0005-0000-0000-000044230000}"/>
    <cellStyle name="Texto Explicativo 17 2" xfId="1930" xr:uid="{00000000-0005-0000-0000-000045230000}"/>
    <cellStyle name="Texto Explicativo 2" xfId="1931" xr:uid="{00000000-0005-0000-0000-000046230000}"/>
    <cellStyle name="Texto Explicativo 2 2" xfId="1932" xr:uid="{00000000-0005-0000-0000-000047230000}"/>
    <cellStyle name="Texto Explicativo 3" xfId="1933" xr:uid="{00000000-0005-0000-0000-000048230000}"/>
    <cellStyle name="Texto Explicativo 3 2" xfId="1934" xr:uid="{00000000-0005-0000-0000-000049230000}"/>
    <cellStyle name="Texto Explicativo 4" xfId="1935" xr:uid="{00000000-0005-0000-0000-00004A230000}"/>
    <cellStyle name="Texto Explicativo 4 2" xfId="1936" xr:uid="{00000000-0005-0000-0000-00004B230000}"/>
    <cellStyle name="Texto Explicativo 5" xfId="1937" xr:uid="{00000000-0005-0000-0000-00004C230000}"/>
    <cellStyle name="Texto Explicativo 5 2" xfId="1938" xr:uid="{00000000-0005-0000-0000-00004D230000}"/>
    <cellStyle name="Texto Explicativo 6 2" xfId="1939" xr:uid="{00000000-0005-0000-0000-00004E230000}"/>
    <cellStyle name="Texto Explicativo 7 2" xfId="1940" xr:uid="{00000000-0005-0000-0000-00004F230000}"/>
    <cellStyle name="Texto Explicativo 8 2" xfId="1941" xr:uid="{00000000-0005-0000-0000-000050230000}"/>
    <cellStyle name="Texto Explicativo 9 2" xfId="1942" xr:uid="{00000000-0005-0000-0000-000051230000}"/>
    <cellStyle name="Título 1 10 2" xfId="1943" xr:uid="{00000000-0005-0000-0000-000052230000}"/>
    <cellStyle name="Título 1 10 2 2" xfId="2504" xr:uid="{00000000-0005-0000-0000-000053230000}"/>
    <cellStyle name="Título 1 11 2" xfId="1944" xr:uid="{00000000-0005-0000-0000-000054230000}"/>
    <cellStyle name="Título 1 11 2 2" xfId="2505" xr:uid="{00000000-0005-0000-0000-000055230000}"/>
    <cellStyle name="Título 1 12 2" xfId="1945" xr:uid="{00000000-0005-0000-0000-000056230000}"/>
    <cellStyle name="Título 1 12 2 2" xfId="2506" xr:uid="{00000000-0005-0000-0000-000057230000}"/>
    <cellStyle name="Título 1 13 2" xfId="1946" xr:uid="{00000000-0005-0000-0000-000058230000}"/>
    <cellStyle name="Título 1 13 2 2" xfId="2507" xr:uid="{00000000-0005-0000-0000-000059230000}"/>
    <cellStyle name="Título 1 14 2" xfId="1947" xr:uid="{00000000-0005-0000-0000-00005A230000}"/>
    <cellStyle name="Título 1 14 2 2" xfId="2508" xr:uid="{00000000-0005-0000-0000-00005B230000}"/>
    <cellStyle name="Título 1 15 2" xfId="1948" xr:uid="{00000000-0005-0000-0000-00005C230000}"/>
    <cellStyle name="Título 1 15 2 2" xfId="2509" xr:uid="{00000000-0005-0000-0000-00005D230000}"/>
    <cellStyle name="Título 1 16 2" xfId="1949" xr:uid="{00000000-0005-0000-0000-00005E230000}"/>
    <cellStyle name="Título 1 16 2 2" xfId="2510" xr:uid="{00000000-0005-0000-0000-00005F230000}"/>
    <cellStyle name="Título 1 17 2" xfId="1950" xr:uid="{00000000-0005-0000-0000-000060230000}"/>
    <cellStyle name="Título 1 17 2 2" xfId="2511" xr:uid="{00000000-0005-0000-0000-000061230000}"/>
    <cellStyle name="Título 1 2" xfId="1951" xr:uid="{00000000-0005-0000-0000-000062230000}"/>
    <cellStyle name="Título 1 2 2" xfId="1952" xr:uid="{00000000-0005-0000-0000-000063230000}"/>
    <cellStyle name="Título 1 2 2 2" xfId="2512" xr:uid="{00000000-0005-0000-0000-000064230000}"/>
    <cellStyle name="Título 1 3" xfId="1953" xr:uid="{00000000-0005-0000-0000-000065230000}"/>
    <cellStyle name="Título 1 3 2" xfId="1954" xr:uid="{00000000-0005-0000-0000-000066230000}"/>
    <cellStyle name="Título 1 3 2 2" xfId="2513" xr:uid="{00000000-0005-0000-0000-000067230000}"/>
    <cellStyle name="Título 1 4" xfId="1955" xr:uid="{00000000-0005-0000-0000-000068230000}"/>
    <cellStyle name="Título 1 4 2" xfId="1956" xr:uid="{00000000-0005-0000-0000-000069230000}"/>
    <cellStyle name="Título 1 4 2 2" xfId="2514" xr:uid="{00000000-0005-0000-0000-00006A230000}"/>
    <cellStyle name="Título 1 5" xfId="1957" xr:uid="{00000000-0005-0000-0000-00006B230000}"/>
    <cellStyle name="Título 1 5 2" xfId="1958" xr:uid="{00000000-0005-0000-0000-00006C230000}"/>
    <cellStyle name="Título 1 5 2 2" xfId="2515" xr:uid="{00000000-0005-0000-0000-00006D230000}"/>
    <cellStyle name="Título 1 6 2" xfId="1959" xr:uid="{00000000-0005-0000-0000-00006E230000}"/>
    <cellStyle name="Título 1 6 2 2" xfId="2516" xr:uid="{00000000-0005-0000-0000-00006F230000}"/>
    <cellStyle name="Título 1 7 2" xfId="1960" xr:uid="{00000000-0005-0000-0000-000070230000}"/>
    <cellStyle name="Título 1 7 2 2" xfId="2517" xr:uid="{00000000-0005-0000-0000-000071230000}"/>
    <cellStyle name="Título 1 8 2" xfId="1961" xr:uid="{00000000-0005-0000-0000-000072230000}"/>
    <cellStyle name="Título 1 8 2 2" xfId="2518" xr:uid="{00000000-0005-0000-0000-000073230000}"/>
    <cellStyle name="Título 1 9 2" xfId="1962" xr:uid="{00000000-0005-0000-0000-000074230000}"/>
    <cellStyle name="Título 1 9 2 2" xfId="2519" xr:uid="{00000000-0005-0000-0000-000075230000}"/>
    <cellStyle name="Título 10 2" xfId="1963" xr:uid="{00000000-0005-0000-0000-000076230000}"/>
    <cellStyle name="Título 11 2" xfId="1964" xr:uid="{00000000-0005-0000-0000-000077230000}"/>
    <cellStyle name="Título 12 2" xfId="1965" xr:uid="{00000000-0005-0000-0000-000078230000}"/>
    <cellStyle name="Título 13 2" xfId="1966" xr:uid="{00000000-0005-0000-0000-000079230000}"/>
    <cellStyle name="Título 14 2" xfId="1967" xr:uid="{00000000-0005-0000-0000-00007A230000}"/>
    <cellStyle name="Título 15 2" xfId="1968" xr:uid="{00000000-0005-0000-0000-00007B230000}"/>
    <cellStyle name="Título 16 2" xfId="1969" xr:uid="{00000000-0005-0000-0000-00007C230000}"/>
    <cellStyle name="Título 17 2" xfId="1970" xr:uid="{00000000-0005-0000-0000-00007D230000}"/>
    <cellStyle name="Título 18 2" xfId="1971" xr:uid="{00000000-0005-0000-0000-00007E230000}"/>
    <cellStyle name="Título 19 2" xfId="1972" xr:uid="{00000000-0005-0000-0000-00007F230000}"/>
    <cellStyle name="Título 2 10 2" xfId="1973" xr:uid="{00000000-0005-0000-0000-000080230000}"/>
    <cellStyle name="Título 2 10 2 2" xfId="2520" xr:uid="{00000000-0005-0000-0000-000081230000}"/>
    <cellStyle name="Título 2 11 2" xfId="1974" xr:uid="{00000000-0005-0000-0000-000082230000}"/>
    <cellStyle name="Título 2 11 2 2" xfId="2521" xr:uid="{00000000-0005-0000-0000-000083230000}"/>
    <cellStyle name="Título 2 12 2" xfId="1975" xr:uid="{00000000-0005-0000-0000-000084230000}"/>
    <cellStyle name="Título 2 12 2 2" xfId="2522" xr:uid="{00000000-0005-0000-0000-000085230000}"/>
    <cellStyle name="Título 2 13 2" xfId="1976" xr:uid="{00000000-0005-0000-0000-000086230000}"/>
    <cellStyle name="Título 2 13 2 2" xfId="2523" xr:uid="{00000000-0005-0000-0000-000087230000}"/>
    <cellStyle name="Título 2 14 2" xfId="1977" xr:uid="{00000000-0005-0000-0000-000088230000}"/>
    <cellStyle name="Título 2 14 2 2" xfId="2524" xr:uid="{00000000-0005-0000-0000-000089230000}"/>
    <cellStyle name="Título 2 15 2" xfId="1978" xr:uid="{00000000-0005-0000-0000-00008A230000}"/>
    <cellStyle name="Título 2 15 2 2" xfId="2525" xr:uid="{00000000-0005-0000-0000-00008B230000}"/>
    <cellStyle name="Título 2 16 2" xfId="1979" xr:uid="{00000000-0005-0000-0000-00008C230000}"/>
    <cellStyle name="Título 2 16 2 2" xfId="2526" xr:uid="{00000000-0005-0000-0000-00008D230000}"/>
    <cellStyle name="Título 2 17 2" xfId="1980" xr:uid="{00000000-0005-0000-0000-00008E230000}"/>
    <cellStyle name="Título 2 17 2 2" xfId="2527" xr:uid="{00000000-0005-0000-0000-00008F230000}"/>
    <cellStyle name="Título 2 2" xfId="1981" xr:uid="{00000000-0005-0000-0000-000090230000}"/>
    <cellStyle name="Título 2 2 2" xfId="1982" xr:uid="{00000000-0005-0000-0000-000091230000}"/>
    <cellStyle name="Título 2 2 2 2" xfId="2528" xr:uid="{00000000-0005-0000-0000-000092230000}"/>
    <cellStyle name="Título 2 3" xfId="1983" xr:uid="{00000000-0005-0000-0000-000093230000}"/>
    <cellStyle name="Título 2 3 2" xfId="1984" xr:uid="{00000000-0005-0000-0000-000094230000}"/>
    <cellStyle name="Título 2 3 2 2" xfId="2529" xr:uid="{00000000-0005-0000-0000-000095230000}"/>
    <cellStyle name="Título 2 4" xfId="1985" xr:uid="{00000000-0005-0000-0000-000096230000}"/>
    <cellStyle name="Título 2 4 2" xfId="1986" xr:uid="{00000000-0005-0000-0000-000097230000}"/>
    <cellStyle name="Título 2 4 2 2" xfId="2530" xr:uid="{00000000-0005-0000-0000-000098230000}"/>
    <cellStyle name="Título 2 5" xfId="1987" xr:uid="{00000000-0005-0000-0000-000099230000}"/>
    <cellStyle name="Título 2 5 2" xfId="1988" xr:uid="{00000000-0005-0000-0000-00009A230000}"/>
    <cellStyle name="Título 2 5 2 2" xfId="2531" xr:uid="{00000000-0005-0000-0000-00009B230000}"/>
    <cellStyle name="Título 2 6 2" xfId="1989" xr:uid="{00000000-0005-0000-0000-00009C230000}"/>
    <cellStyle name="Título 2 6 2 2" xfId="2532" xr:uid="{00000000-0005-0000-0000-00009D230000}"/>
    <cellStyle name="Título 2 7 2" xfId="1990" xr:uid="{00000000-0005-0000-0000-00009E230000}"/>
    <cellStyle name="Título 2 7 2 2" xfId="2533" xr:uid="{00000000-0005-0000-0000-00009F230000}"/>
    <cellStyle name="Título 2 8 2" xfId="1991" xr:uid="{00000000-0005-0000-0000-0000A0230000}"/>
    <cellStyle name="Título 2 8 2 2" xfId="2534" xr:uid="{00000000-0005-0000-0000-0000A1230000}"/>
    <cellStyle name="Título 2 9 2" xfId="1992" xr:uid="{00000000-0005-0000-0000-0000A2230000}"/>
    <cellStyle name="Título 2 9 2 2" xfId="2535" xr:uid="{00000000-0005-0000-0000-0000A3230000}"/>
    <cellStyle name="Título 20 2" xfId="1993" xr:uid="{00000000-0005-0000-0000-0000A4230000}"/>
    <cellStyle name="Título 3 10 2" xfId="1994" xr:uid="{00000000-0005-0000-0000-0000A5230000}"/>
    <cellStyle name="Título 3 10 2 2" xfId="2536" xr:uid="{00000000-0005-0000-0000-0000A6230000}"/>
    <cellStyle name="Título 3 11 2" xfId="1995" xr:uid="{00000000-0005-0000-0000-0000A7230000}"/>
    <cellStyle name="Título 3 11 2 2" xfId="2537" xr:uid="{00000000-0005-0000-0000-0000A8230000}"/>
    <cellStyle name="Título 3 12 2" xfId="1996" xr:uid="{00000000-0005-0000-0000-0000A9230000}"/>
    <cellStyle name="Título 3 12 2 2" xfId="2538" xr:uid="{00000000-0005-0000-0000-0000AA230000}"/>
    <cellStyle name="Título 3 13 2" xfId="1997" xr:uid="{00000000-0005-0000-0000-0000AB230000}"/>
    <cellStyle name="Título 3 13 2 2" xfId="2539" xr:uid="{00000000-0005-0000-0000-0000AC230000}"/>
    <cellStyle name="Título 3 14 2" xfId="1998" xr:uid="{00000000-0005-0000-0000-0000AD230000}"/>
    <cellStyle name="Título 3 14 2 2" xfId="2540" xr:uid="{00000000-0005-0000-0000-0000AE230000}"/>
    <cellStyle name="Título 3 15 2" xfId="1999" xr:uid="{00000000-0005-0000-0000-0000AF230000}"/>
    <cellStyle name="Título 3 15 2 2" xfId="2541" xr:uid="{00000000-0005-0000-0000-0000B0230000}"/>
    <cellStyle name="Título 3 16 2" xfId="2000" xr:uid="{00000000-0005-0000-0000-0000B1230000}"/>
    <cellStyle name="Título 3 16 2 2" xfId="2542" xr:uid="{00000000-0005-0000-0000-0000B2230000}"/>
    <cellStyle name="Título 3 17 2" xfId="2001" xr:uid="{00000000-0005-0000-0000-0000B3230000}"/>
    <cellStyle name="Título 3 17 2 2" xfId="2543" xr:uid="{00000000-0005-0000-0000-0000B4230000}"/>
    <cellStyle name="Título 3 2" xfId="2002" xr:uid="{00000000-0005-0000-0000-0000B5230000}"/>
    <cellStyle name="Título 3 2 2" xfId="2003" xr:uid="{00000000-0005-0000-0000-0000B6230000}"/>
    <cellStyle name="Título 3 2 2 2" xfId="2544" xr:uid="{00000000-0005-0000-0000-0000B7230000}"/>
    <cellStyle name="Título 3 3" xfId="2004" xr:uid="{00000000-0005-0000-0000-0000B8230000}"/>
    <cellStyle name="Título 3 3 2" xfId="2005" xr:uid="{00000000-0005-0000-0000-0000B9230000}"/>
    <cellStyle name="Título 3 3 2 2" xfId="2545" xr:uid="{00000000-0005-0000-0000-0000BA230000}"/>
    <cellStyle name="Título 3 4" xfId="2006" xr:uid="{00000000-0005-0000-0000-0000BB230000}"/>
    <cellStyle name="Título 3 4 2" xfId="2007" xr:uid="{00000000-0005-0000-0000-0000BC230000}"/>
    <cellStyle name="Título 3 4 2 2" xfId="2546" xr:uid="{00000000-0005-0000-0000-0000BD230000}"/>
    <cellStyle name="Título 3 5" xfId="2008" xr:uid="{00000000-0005-0000-0000-0000BE230000}"/>
    <cellStyle name="Título 3 5 2" xfId="2009" xr:uid="{00000000-0005-0000-0000-0000BF230000}"/>
    <cellStyle name="Título 3 5 2 2" xfId="2547" xr:uid="{00000000-0005-0000-0000-0000C0230000}"/>
    <cellStyle name="Título 3 6 2" xfId="2010" xr:uid="{00000000-0005-0000-0000-0000C1230000}"/>
    <cellStyle name="Título 3 6 2 2" xfId="2548" xr:uid="{00000000-0005-0000-0000-0000C2230000}"/>
    <cellStyle name="Título 3 7 2" xfId="2011" xr:uid="{00000000-0005-0000-0000-0000C3230000}"/>
    <cellStyle name="Título 3 7 2 2" xfId="2549" xr:uid="{00000000-0005-0000-0000-0000C4230000}"/>
    <cellStyle name="Título 3 8 2" xfId="2012" xr:uid="{00000000-0005-0000-0000-0000C5230000}"/>
    <cellStyle name="Título 3 8 2 2" xfId="2550" xr:uid="{00000000-0005-0000-0000-0000C6230000}"/>
    <cellStyle name="Título 3 9 2" xfId="2013" xr:uid="{00000000-0005-0000-0000-0000C7230000}"/>
    <cellStyle name="Título 3 9 2 2" xfId="2551" xr:uid="{00000000-0005-0000-0000-0000C8230000}"/>
    <cellStyle name="Título 4 10 2" xfId="2014" xr:uid="{00000000-0005-0000-0000-0000C9230000}"/>
    <cellStyle name="Título 4 11 2" xfId="2015" xr:uid="{00000000-0005-0000-0000-0000CA230000}"/>
    <cellStyle name="Título 4 12 2" xfId="2016" xr:uid="{00000000-0005-0000-0000-0000CB230000}"/>
    <cellStyle name="Título 4 13 2" xfId="2017" xr:uid="{00000000-0005-0000-0000-0000CC230000}"/>
    <cellStyle name="Título 4 14 2" xfId="2018" xr:uid="{00000000-0005-0000-0000-0000CD230000}"/>
    <cellStyle name="Título 4 15 2" xfId="2019" xr:uid="{00000000-0005-0000-0000-0000CE230000}"/>
    <cellStyle name="Título 4 16 2" xfId="2020" xr:uid="{00000000-0005-0000-0000-0000CF230000}"/>
    <cellStyle name="Título 4 17 2" xfId="2021" xr:uid="{00000000-0005-0000-0000-0000D0230000}"/>
    <cellStyle name="Título 4 2" xfId="2022" xr:uid="{00000000-0005-0000-0000-0000D1230000}"/>
    <cellStyle name="Título 4 2 2" xfId="2023" xr:uid="{00000000-0005-0000-0000-0000D2230000}"/>
    <cellStyle name="Título 4 3" xfId="2024" xr:uid="{00000000-0005-0000-0000-0000D3230000}"/>
    <cellStyle name="Título 4 3 2" xfId="2025" xr:uid="{00000000-0005-0000-0000-0000D4230000}"/>
    <cellStyle name="Título 4 4" xfId="2026" xr:uid="{00000000-0005-0000-0000-0000D5230000}"/>
    <cellStyle name="Título 4 4 2" xfId="2027" xr:uid="{00000000-0005-0000-0000-0000D6230000}"/>
    <cellStyle name="Título 4 5" xfId="2028" xr:uid="{00000000-0005-0000-0000-0000D7230000}"/>
    <cellStyle name="Título 4 5 2" xfId="2029" xr:uid="{00000000-0005-0000-0000-0000D8230000}"/>
    <cellStyle name="Título 4 6 2" xfId="2030" xr:uid="{00000000-0005-0000-0000-0000D9230000}"/>
    <cellStyle name="Título 4 7 2" xfId="2031" xr:uid="{00000000-0005-0000-0000-0000DA230000}"/>
    <cellStyle name="Título 4 8 2" xfId="2032" xr:uid="{00000000-0005-0000-0000-0000DB230000}"/>
    <cellStyle name="Título 4 9 2" xfId="2033" xr:uid="{00000000-0005-0000-0000-0000DC230000}"/>
    <cellStyle name="Título 5" xfId="55" xr:uid="{00000000-0005-0000-0000-0000DD230000}"/>
    <cellStyle name="Título 5 2" xfId="2034" xr:uid="{00000000-0005-0000-0000-0000DE230000}"/>
    <cellStyle name="Título 6 2" xfId="2035" xr:uid="{00000000-0005-0000-0000-0000DF230000}"/>
    <cellStyle name="Título 7 2" xfId="2036" xr:uid="{00000000-0005-0000-0000-0000E0230000}"/>
    <cellStyle name="Título 8 2" xfId="2037" xr:uid="{00000000-0005-0000-0000-0000E1230000}"/>
    <cellStyle name="Título 9 2" xfId="2038" xr:uid="{00000000-0005-0000-0000-0000E2230000}"/>
    <cellStyle name="Total 10 2" xfId="2039" xr:uid="{00000000-0005-0000-0000-0000E3230000}"/>
    <cellStyle name="Total 10 2 2" xfId="2552" xr:uid="{00000000-0005-0000-0000-0000E4230000}"/>
    <cellStyle name="Total 11 2" xfId="2040" xr:uid="{00000000-0005-0000-0000-0000E5230000}"/>
    <cellStyle name="Total 11 2 2" xfId="2553" xr:uid="{00000000-0005-0000-0000-0000E6230000}"/>
    <cellStyle name="Total 12 2" xfId="2041" xr:uid="{00000000-0005-0000-0000-0000E7230000}"/>
    <cellStyle name="Total 12 2 2" xfId="2554" xr:uid="{00000000-0005-0000-0000-0000E8230000}"/>
    <cellStyle name="Total 13 2" xfId="2042" xr:uid="{00000000-0005-0000-0000-0000E9230000}"/>
    <cellStyle name="Total 13 2 2" xfId="2555" xr:uid="{00000000-0005-0000-0000-0000EA230000}"/>
    <cellStyle name="Total 14 2" xfId="2043" xr:uid="{00000000-0005-0000-0000-0000EB230000}"/>
    <cellStyle name="Total 14 2 2" xfId="2556" xr:uid="{00000000-0005-0000-0000-0000EC230000}"/>
    <cellStyle name="Total 15 2" xfId="2044" xr:uid="{00000000-0005-0000-0000-0000ED230000}"/>
    <cellStyle name="Total 15 2 2" xfId="2557" xr:uid="{00000000-0005-0000-0000-0000EE230000}"/>
    <cellStyle name="Total 16 2" xfId="2045" xr:uid="{00000000-0005-0000-0000-0000EF230000}"/>
    <cellStyle name="Total 16 2 2" xfId="2558" xr:uid="{00000000-0005-0000-0000-0000F0230000}"/>
    <cellStyle name="Total 17 2" xfId="2046" xr:uid="{00000000-0005-0000-0000-0000F1230000}"/>
    <cellStyle name="Total 17 2 2" xfId="2559" xr:uid="{00000000-0005-0000-0000-0000F2230000}"/>
    <cellStyle name="Total 2" xfId="2047" xr:uid="{00000000-0005-0000-0000-0000F3230000}"/>
    <cellStyle name="Total 2 10" xfId="2048" xr:uid="{00000000-0005-0000-0000-0000F4230000}"/>
    <cellStyle name="Total 2 10 2" xfId="2560" xr:uid="{00000000-0005-0000-0000-0000F5230000}"/>
    <cellStyle name="Total 2 10 2 2" xfId="4035" xr:uid="{00000000-0005-0000-0000-0000F6230000}"/>
    <cellStyle name="Total 2 10 2 2 2" xfId="6155" xr:uid="{00000000-0005-0000-0000-0000F7230000}"/>
    <cellStyle name="Total 2 10 2 3" xfId="6154" xr:uid="{00000000-0005-0000-0000-0000F8230000}"/>
    <cellStyle name="Total 2 10 3" xfId="3936" xr:uid="{00000000-0005-0000-0000-0000F9230000}"/>
    <cellStyle name="Total 2 10 3 2" xfId="6156" xr:uid="{00000000-0005-0000-0000-0000FA230000}"/>
    <cellStyle name="Total 2 10 4" xfId="6153" xr:uid="{00000000-0005-0000-0000-0000FB230000}"/>
    <cellStyle name="Total 2 11" xfId="2049" xr:uid="{00000000-0005-0000-0000-0000FC230000}"/>
    <cellStyle name="Total 2 11 2" xfId="2561" xr:uid="{00000000-0005-0000-0000-0000FD230000}"/>
    <cellStyle name="Total 2 11 2 2" xfId="4036" xr:uid="{00000000-0005-0000-0000-0000FE230000}"/>
    <cellStyle name="Total 2 11 2 2 2" xfId="6159" xr:uid="{00000000-0005-0000-0000-0000FF230000}"/>
    <cellStyle name="Total 2 11 2 3" xfId="6158" xr:uid="{00000000-0005-0000-0000-000000240000}"/>
    <cellStyle name="Total 2 11 3" xfId="3937" xr:uid="{00000000-0005-0000-0000-000001240000}"/>
    <cellStyle name="Total 2 11 3 2" xfId="6160" xr:uid="{00000000-0005-0000-0000-000002240000}"/>
    <cellStyle name="Total 2 11 4" xfId="6157" xr:uid="{00000000-0005-0000-0000-000003240000}"/>
    <cellStyle name="Total 2 12" xfId="2050" xr:uid="{00000000-0005-0000-0000-000004240000}"/>
    <cellStyle name="Total 2 12 2" xfId="2562" xr:uid="{00000000-0005-0000-0000-000005240000}"/>
    <cellStyle name="Total 2 12 2 2" xfId="4037" xr:uid="{00000000-0005-0000-0000-000006240000}"/>
    <cellStyle name="Total 2 12 2 2 2" xfId="6163" xr:uid="{00000000-0005-0000-0000-000007240000}"/>
    <cellStyle name="Total 2 12 2 3" xfId="6162" xr:uid="{00000000-0005-0000-0000-000008240000}"/>
    <cellStyle name="Total 2 12 3" xfId="3938" xr:uid="{00000000-0005-0000-0000-000009240000}"/>
    <cellStyle name="Total 2 12 3 2" xfId="6164" xr:uid="{00000000-0005-0000-0000-00000A240000}"/>
    <cellStyle name="Total 2 12 4" xfId="6161" xr:uid="{00000000-0005-0000-0000-00000B240000}"/>
    <cellStyle name="Total 2 13" xfId="2051" xr:uid="{00000000-0005-0000-0000-00000C240000}"/>
    <cellStyle name="Total 2 13 2" xfId="2563" xr:uid="{00000000-0005-0000-0000-00000D240000}"/>
    <cellStyle name="Total 2 13 2 2" xfId="4038" xr:uid="{00000000-0005-0000-0000-00000E240000}"/>
    <cellStyle name="Total 2 13 2 2 2" xfId="6167" xr:uid="{00000000-0005-0000-0000-00000F240000}"/>
    <cellStyle name="Total 2 13 2 3" xfId="6166" xr:uid="{00000000-0005-0000-0000-000010240000}"/>
    <cellStyle name="Total 2 13 3" xfId="3939" xr:uid="{00000000-0005-0000-0000-000011240000}"/>
    <cellStyle name="Total 2 13 3 2" xfId="6168" xr:uid="{00000000-0005-0000-0000-000012240000}"/>
    <cellStyle name="Total 2 13 4" xfId="6165" xr:uid="{00000000-0005-0000-0000-000013240000}"/>
    <cellStyle name="Total 2 14" xfId="2052" xr:uid="{00000000-0005-0000-0000-000014240000}"/>
    <cellStyle name="Total 2 14 2" xfId="2564" xr:uid="{00000000-0005-0000-0000-000015240000}"/>
    <cellStyle name="Total 2 14 2 2" xfId="4039" xr:uid="{00000000-0005-0000-0000-000016240000}"/>
    <cellStyle name="Total 2 14 2 2 2" xfId="6171" xr:uid="{00000000-0005-0000-0000-000017240000}"/>
    <cellStyle name="Total 2 14 2 3" xfId="6170" xr:uid="{00000000-0005-0000-0000-000018240000}"/>
    <cellStyle name="Total 2 14 3" xfId="3940" xr:uid="{00000000-0005-0000-0000-000019240000}"/>
    <cellStyle name="Total 2 14 3 2" xfId="6172" xr:uid="{00000000-0005-0000-0000-00001A240000}"/>
    <cellStyle name="Total 2 14 4" xfId="6169" xr:uid="{00000000-0005-0000-0000-00001B240000}"/>
    <cellStyle name="Total 2 15" xfId="2053" xr:uid="{00000000-0005-0000-0000-00001C240000}"/>
    <cellStyle name="Total 2 15 2" xfId="2565" xr:uid="{00000000-0005-0000-0000-00001D240000}"/>
    <cellStyle name="Total 2 15 2 2" xfId="4040" xr:uid="{00000000-0005-0000-0000-00001E240000}"/>
    <cellStyle name="Total 2 15 2 2 2" xfId="6175" xr:uid="{00000000-0005-0000-0000-00001F240000}"/>
    <cellStyle name="Total 2 15 2 3" xfId="6174" xr:uid="{00000000-0005-0000-0000-000020240000}"/>
    <cellStyle name="Total 2 15 3" xfId="3941" xr:uid="{00000000-0005-0000-0000-000021240000}"/>
    <cellStyle name="Total 2 15 3 2" xfId="6176" xr:uid="{00000000-0005-0000-0000-000022240000}"/>
    <cellStyle name="Total 2 15 4" xfId="6173" xr:uid="{00000000-0005-0000-0000-000023240000}"/>
    <cellStyle name="Total 2 16" xfId="2054" xr:uid="{00000000-0005-0000-0000-000024240000}"/>
    <cellStyle name="Total 2 16 2" xfId="2566" xr:uid="{00000000-0005-0000-0000-000025240000}"/>
    <cellStyle name="Total 2 16 2 2" xfId="4041" xr:uid="{00000000-0005-0000-0000-000026240000}"/>
    <cellStyle name="Total 2 16 2 2 2" xfId="6179" xr:uid="{00000000-0005-0000-0000-000027240000}"/>
    <cellStyle name="Total 2 16 2 3" xfId="6178" xr:uid="{00000000-0005-0000-0000-000028240000}"/>
    <cellStyle name="Total 2 16 3" xfId="3942" xr:uid="{00000000-0005-0000-0000-000029240000}"/>
    <cellStyle name="Total 2 16 3 2" xfId="6180" xr:uid="{00000000-0005-0000-0000-00002A240000}"/>
    <cellStyle name="Total 2 16 4" xfId="6177" xr:uid="{00000000-0005-0000-0000-00002B240000}"/>
    <cellStyle name="Total 2 17" xfId="2055" xr:uid="{00000000-0005-0000-0000-00002C240000}"/>
    <cellStyle name="Total 2 17 2" xfId="2567" xr:uid="{00000000-0005-0000-0000-00002D240000}"/>
    <cellStyle name="Total 2 17 2 2" xfId="4042" xr:uid="{00000000-0005-0000-0000-00002E240000}"/>
    <cellStyle name="Total 2 17 2 2 2" xfId="6183" xr:uid="{00000000-0005-0000-0000-00002F240000}"/>
    <cellStyle name="Total 2 17 2 3" xfId="6182" xr:uid="{00000000-0005-0000-0000-000030240000}"/>
    <cellStyle name="Total 2 17 3" xfId="3943" xr:uid="{00000000-0005-0000-0000-000031240000}"/>
    <cellStyle name="Total 2 17 3 2" xfId="6184" xr:uid="{00000000-0005-0000-0000-000032240000}"/>
    <cellStyle name="Total 2 17 4" xfId="6181" xr:uid="{00000000-0005-0000-0000-000033240000}"/>
    <cellStyle name="Total 2 18" xfId="2056" xr:uid="{00000000-0005-0000-0000-000034240000}"/>
    <cellStyle name="Total 2 18 2" xfId="2568" xr:uid="{00000000-0005-0000-0000-000035240000}"/>
    <cellStyle name="Total 2 2" xfId="2057" xr:uid="{00000000-0005-0000-0000-000036240000}"/>
    <cellStyle name="Total 2 2 2" xfId="2569" xr:uid="{00000000-0005-0000-0000-000037240000}"/>
    <cellStyle name="Total 2 2 2 2" xfId="4043" xr:uid="{00000000-0005-0000-0000-000038240000}"/>
    <cellStyle name="Total 2 2 2 2 2" xfId="6187" xr:uid="{00000000-0005-0000-0000-000039240000}"/>
    <cellStyle name="Total 2 2 2 3" xfId="6186" xr:uid="{00000000-0005-0000-0000-00003A240000}"/>
    <cellStyle name="Total 2 2 3" xfId="3944" xr:uid="{00000000-0005-0000-0000-00003B240000}"/>
    <cellStyle name="Total 2 2 3 2" xfId="6188" xr:uid="{00000000-0005-0000-0000-00003C240000}"/>
    <cellStyle name="Total 2 2 4" xfId="6185" xr:uid="{00000000-0005-0000-0000-00003D240000}"/>
    <cellStyle name="Total 2 3" xfId="2058" xr:uid="{00000000-0005-0000-0000-00003E240000}"/>
    <cellStyle name="Total 2 3 2" xfId="2570" xr:uid="{00000000-0005-0000-0000-00003F240000}"/>
    <cellStyle name="Total 2 3 2 2" xfId="4044" xr:uid="{00000000-0005-0000-0000-000040240000}"/>
    <cellStyle name="Total 2 3 2 2 2" xfId="6191" xr:uid="{00000000-0005-0000-0000-000041240000}"/>
    <cellStyle name="Total 2 3 2 3" xfId="6190" xr:uid="{00000000-0005-0000-0000-000042240000}"/>
    <cellStyle name="Total 2 3 3" xfId="3945" xr:uid="{00000000-0005-0000-0000-000043240000}"/>
    <cellStyle name="Total 2 3 3 2" xfId="6192" xr:uid="{00000000-0005-0000-0000-000044240000}"/>
    <cellStyle name="Total 2 3 4" xfId="6189" xr:uid="{00000000-0005-0000-0000-000045240000}"/>
    <cellStyle name="Total 2 4" xfId="2059" xr:uid="{00000000-0005-0000-0000-000046240000}"/>
    <cellStyle name="Total 2 4 2" xfId="2571" xr:uid="{00000000-0005-0000-0000-000047240000}"/>
    <cellStyle name="Total 2 4 2 2" xfId="4045" xr:uid="{00000000-0005-0000-0000-000048240000}"/>
    <cellStyle name="Total 2 4 2 2 2" xfId="6195" xr:uid="{00000000-0005-0000-0000-000049240000}"/>
    <cellStyle name="Total 2 4 2 3" xfId="6194" xr:uid="{00000000-0005-0000-0000-00004A240000}"/>
    <cellStyle name="Total 2 4 3" xfId="3946" xr:uid="{00000000-0005-0000-0000-00004B240000}"/>
    <cellStyle name="Total 2 4 3 2" xfId="6196" xr:uid="{00000000-0005-0000-0000-00004C240000}"/>
    <cellStyle name="Total 2 4 4" xfId="6193" xr:uid="{00000000-0005-0000-0000-00004D240000}"/>
    <cellStyle name="Total 2 5" xfId="2060" xr:uid="{00000000-0005-0000-0000-00004E240000}"/>
    <cellStyle name="Total 2 5 2" xfId="2572" xr:uid="{00000000-0005-0000-0000-00004F240000}"/>
    <cellStyle name="Total 2 5 2 2" xfId="4046" xr:uid="{00000000-0005-0000-0000-000050240000}"/>
    <cellStyle name="Total 2 5 2 2 2" xfId="6199" xr:uid="{00000000-0005-0000-0000-000051240000}"/>
    <cellStyle name="Total 2 5 2 3" xfId="6198" xr:uid="{00000000-0005-0000-0000-000052240000}"/>
    <cellStyle name="Total 2 5 3" xfId="3947" xr:uid="{00000000-0005-0000-0000-000053240000}"/>
    <cellStyle name="Total 2 5 3 2" xfId="6200" xr:uid="{00000000-0005-0000-0000-000054240000}"/>
    <cellStyle name="Total 2 5 4" xfId="6197" xr:uid="{00000000-0005-0000-0000-000055240000}"/>
    <cellStyle name="Total 2 6" xfId="2061" xr:uid="{00000000-0005-0000-0000-000056240000}"/>
    <cellStyle name="Total 2 6 2" xfId="2573" xr:uid="{00000000-0005-0000-0000-000057240000}"/>
    <cellStyle name="Total 2 6 2 2" xfId="4047" xr:uid="{00000000-0005-0000-0000-000058240000}"/>
    <cellStyle name="Total 2 6 2 2 2" xfId="6203" xr:uid="{00000000-0005-0000-0000-000059240000}"/>
    <cellStyle name="Total 2 6 2 3" xfId="6202" xr:uid="{00000000-0005-0000-0000-00005A240000}"/>
    <cellStyle name="Total 2 6 3" xfId="3948" xr:uid="{00000000-0005-0000-0000-00005B240000}"/>
    <cellStyle name="Total 2 6 3 2" xfId="6204" xr:uid="{00000000-0005-0000-0000-00005C240000}"/>
    <cellStyle name="Total 2 6 4" xfId="6201" xr:uid="{00000000-0005-0000-0000-00005D240000}"/>
    <cellStyle name="Total 2 7" xfId="2062" xr:uid="{00000000-0005-0000-0000-00005E240000}"/>
    <cellStyle name="Total 2 7 2" xfId="2574" xr:uid="{00000000-0005-0000-0000-00005F240000}"/>
    <cellStyle name="Total 2 7 2 2" xfId="4048" xr:uid="{00000000-0005-0000-0000-000060240000}"/>
    <cellStyle name="Total 2 7 2 2 2" xfId="6207" xr:uid="{00000000-0005-0000-0000-000061240000}"/>
    <cellStyle name="Total 2 7 2 3" xfId="6206" xr:uid="{00000000-0005-0000-0000-000062240000}"/>
    <cellStyle name="Total 2 7 3" xfId="3949" xr:uid="{00000000-0005-0000-0000-000063240000}"/>
    <cellStyle name="Total 2 7 3 2" xfId="6208" xr:uid="{00000000-0005-0000-0000-000064240000}"/>
    <cellStyle name="Total 2 7 4" xfId="6205" xr:uid="{00000000-0005-0000-0000-000065240000}"/>
    <cellStyle name="Total 2 8" xfId="2063" xr:uid="{00000000-0005-0000-0000-000066240000}"/>
    <cellStyle name="Total 2 8 2" xfId="2575" xr:uid="{00000000-0005-0000-0000-000067240000}"/>
    <cellStyle name="Total 2 8 2 2" xfId="4049" xr:uid="{00000000-0005-0000-0000-000068240000}"/>
    <cellStyle name="Total 2 8 2 2 2" xfId="6211" xr:uid="{00000000-0005-0000-0000-000069240000}"/>
    <cellStyle name="Total 2 8 2 3" xfId="6210" xr:uid="{00000000-0005-0000-0000-00006A240000}"/>
    <cellStyle name="Total 2 8 3" xfId="3950" xr:uid="{00000000-0005-0000-0000-00006B240000}"/>
    <cellStyle name="Total 2 8 3 2" xfId="6212" xr:uid="{00000000-0005-0000-0000-00006C240000}"/>
    <cellStyle name="Total 2 8 4" xfId="6209" xr:uid="{00000000-0005-0000-0000-00006D240000}"/>
    <cellStyle name="Total 2 9" xfId="2064" xr:uid="{00000000-0005-0000-0000-00006E240000}"/>
    <cellStyle name="Total 2 9 2" xfId="2576" xr:uid="{00000000-0005-0000-0000-00006F240000}"/>
    <cellStyle name="Total 2 9 2 2" xfId="4050" xr:uid="{00000000-0005-0000-0000-000070240000}"/>
    <cellStyle name="Total 2 9 2 2 2" xfId="6215" xr:uid="{00000000-0005-0000-0000-000071240000}"/>
    <cellStyle name="Total 2 9 2 3" xfId="6214" xr:uid="{00000000-0005-0000-0000-000072240000}"/>
    <cellStyle name="Total 2 9 3" xfId="3951" xr:uid="{00000000-0005-0000-0000-000073240000}"/>
    <cellStyle name="Total 2 9 3 2" xfId="6216" xr:uid="{00000000-0005-0000-0000-000074240000}"/>
    <cellStyle name="Total 2 9 4" xfId="6213" xr:uid="{00000000-0005-0000-0000-000075240000}"/>
    <cellStyle name="Total 3" xfId="2065" xr:uid="{00000000-0005-0000-0000-000076240000}"/>
    <cellStyle name="Total 3 2" xfId="2066" xr:uid="{00000000-0005-0000-0000-000077240000}"/>
    <cellStyle name="Total 3 2 2" xfId="2577" xr:uid="{00000000-0005-0000-0000-000078240000}"/>
    <cellStyle name="Total 4" xfId="56" xr:uid="{00000000-0005-0000-0000-000079240000}"/>
    <cellStyle name="Total 4 2" xfId="2067" xr:uid="{00000000-0005-0000-0000-00007A240000}"/>
    <cellStyle name="Total 4 2 2" xfId="2578" xr:uid="{00000000-0005-0000-0000-00007B240000}"/>
    <cellStyle name="Total 5" xfId="2068" xr:uid="{00000000-0005-0000-0000-00007C240000}"/>
    <cellStyle name="Total 5 2" xfId="2069" xr:uid="{00000000-0005-0000-0000-00007D240000}"/>
    <cellStyle name="Total 5 2 2" xfId="2579" xr:uid="{00000000-0005-0000-0000-00007E240000}"/>
    <cellStyle name="Total 6 2" xfId="2070" xr:uid="{00000000-0005-0000-0000-00007F240000}"/>
    <cellStyle name="Total 6 2 2" xfId="2580" xr:uid="{00000000-0005-0000-0000-000080240000}"/>
    <cellStyle name="Total 7 2" xfId="2071" xr:uid="{00000000-0005-0000-0000-000081240000}"/>
    <cellStyle name="Total 7 2 2" xfId="2581" xr:uid="{00000000-0005-0000-0000-000082240000}"/>
    <cellStyle name="Total 8 2" xfId="2072" xr:uid="{00000000-0005-0000-0000-000083240000}"/>
    <cellStyle name="Total 8 2 2" xfId="2582" xr:uid="{00000000-0005-0000-0000-000084240000}"/>
    <cellStyle name="Total 9 2" xfId="2073" xr:uid="{00000000-0005-0000-0000-000085240000}"/>
    <cellStyle name="Total 9 2 2" xfId="2583" xr:uid="{00000000-0005-0000-0000-000086240000}"/>
    <cellStyle name="Vírgula 10" xfId="4870" xr:uid="{00000000-0005-0000-0000-000087240000}"/>
    <cellStyle name="Vírgula 10 2" xfId="6148" xr:uid="{00000000-0005-0000-0000-000088240000}"/>
    <cellStyle name="Vírgula 10 2 2" xfId="9460" xr:uid="{00000000-0005-0000-0000-000089240000}"/>
    <cellStyle name="Vírgula 10 3" xfId="8499" xr:uid="{00000000-0005-0000-0000-00008A240000}"/>
    <cellStyle name="Vírgula 2" xfId="12" xr:uid="{00000000-0005-0000-0000-00008B240000}"/>
    <cellStyle name="Vírgula 2 2" xfId="58" xr:uid="{00000000-0005-0000-0000-00008C240000}"/>
    <cellStyle name="Vírgula 2 2 2" xfId="102" xr:uid="{00000000-0005-0000-0000-00008D240000}"/>
    <cellStyle name="Vírgula 2 2 2 2" xfId="112" xr:uid="{00000000-0005-0000-0000-00008E240000}"/>
    <cellStyle name="Vírgula 2 2 2 2 2" xfId="6256" xr:uid="{00000000-0005-0000-0000-00008F240000}"/>
    <cellStyle name="Vírgula 2 2 2 3" xfId="4062" xr:uid="{00000000-0005-0000-0000-000090240000}"/>
    <cellStyle name="Vírgula 2 2 2 4" xfId="3133" xr:uid="{00000000-0005-0000-0000-000091240000}"/>
    <cellStyle name="Vírgula 2 2 3" xfId="101" xr:uid="{00000000-0005-0000-0000-000092240000}"/>
    <cellStyle name="Vírgula 2 2 3 2" xfId="4069" xr:uid="{00000000-0005-0000-0000-000093240000}"/>
    <cellStyle name="Vírgula 2 2 3 3" xfId="3140" xr:uid="{00000000-0005-0000-0000-000094240000}"/>
    <cellStyle name="Vírgula 2 2 4" xfId="2074" xr:uid="{00000000-0005-0000-0000-000095240000}"/>
    <cellStyle name="Vírgula 2 2 4 2" xfId="2584" xr:uid="{00000000-0005-0000-0000-000096240000}"/>
    <cellStyle name="Vírgula 2 2 4 2 2" xfId="4849" xr:uid="{00000000-0005-0000-0000-000097240000}"/>
    <cellStyle name="Vírgula 2 2 4 2 2 2" xfId="8495" xr:uid="{00000000-0005-0000-0000-000098240000}"/>
    <cellStyle name="Vírgula 2 2 4 2 3" xfId="3952" xr:uid="{00000000-0005-0000-0000-000099240000}"/>
    <cellStyle name="Vírgula 2 2 4 2 3 2" xfId="8004" xr:uid="{00000000-0005-0000-0000-00009A240000}"/>
    <cellStyle name="Vírgula 2 2 4 2 4" xfId="7000" xr:uid="{00000000-0005-0000-0000-00009B240000}"/>
    <cellStyle name="Vírgula 2 2 4 3" xfId="4077" xr:uid="{00000000-0005-0000-0000-00009C240000}"/>
    <cellStyle name="Vírgula 2 2 4 3 2" xfId="8015" xr:uid="{00000000-0005-0000-0000-00009D240000}"/>
    <cellStyle name="Vírgula 2 2 4 4" xfId="3148" xr:uid="{00000000-0005-0000-0000-00009E240000}"/>
    <cellStyle name="Vírgula 2 2 4 4 2" xfId="7524" xr:uid="{00000000-0005-0000-0000-00009F240000}"/>
    <cellStyle name="Vírgula 2 2 4 5" xfId="2894" xr:uid="{00000000-0005-0000-0000-0000A0240000}"/>
    <cellStyle name="Vírgula 2 2 4 5 2" xfId="7305" xr:uid="{00000000-0005-0000-0000-0000A1240000}"/>
    <cellStyle name="Vírgula 2 2 4 6" xfId="6682" xr:uid="{00000000-0005-0000-0000-0000A2240000}"/>
    <cellStyle name="Vírgula 2 2 5" xfId="3115" xr:uid="{00000000-0005-0000-0000-0000A3240000}"/>
    <cellStyle name="Vírgula 2 2 5 2" xfId="7514" xr:uid="{00000000-0005-0000-0000-0000A4240000}"/>
    <cellStyle name="Vírgula 2 3" xfId="103" xr:uid="{00000000-0005-0000-0000-0000A5240000}"/>
    <cellStyle name="Vírgula 2 3 2" xfId="2075" xr:uid="{00000000-0005-0000-0000-0000A6240000}"/>
    <cellStyle name="Vírgula 2 3 2 2" xfId="2585" xr:uid="{00000000-0005-0000-0000-0000A7240000}"/>
    <cellStyle name="Vírgula 2 3 2 2 2" xfId="4850" xr:uid="{00000000-0005-0000-0000-0000A8240000}"/>
    <cellStyle name="Vírgula 2 3 2 2 2 2" xfId="8496" xr:uid="{00000000-0005-0000-0000-0000A9240000}"/>
    <cellStyle name="Vírgula 2 3 2 2 3" xfId="3953" xr:uid="{00000000-0005-0000-0000-0000AA240000}"/>
    <cellStyle name="Vírgula 2 3 2 2 3 2" xfId="8005" xr:uid="{00000000-0005-0000-0000-0000AB240000}"/>
    <cellStyle name="Vírgula 2 3 2 2 4" xfId="7001" xr:uid="{00000000-0005-0000-0000-0000AC240000}"/>
    <cellStyle name="Vírgula 2 3 2 3" xfId="4070" xr:uid="{00000000-0005-0000-0000-0000AD240000}"/>
    <cellStyle name="Vírgula 2 3 2 4" xfId="3141" xr:uid="{00000000-0005-0000-0000-0000AE240000}"/>
    <cellStyle name="Vírgula 2 3 2 5" xfId="2639" xr:uid="{00000000-0005-0000-0000-0000AF240000}"/>
    <cellStyle name="Vírgula 2 3 2 6" xfId="6683" xr:uid="{00000000-0005-0000-0000-0000B0240000}"/>
    <cellStyle name="Vírgula 2 3 3" xfId="3121" xr:uid="{00000000-0005-0000-0000-0000B1240000}"/>
    <cellStyle name="Vírgula 2 3 4" xfId="2608" xr:uid="{00000000-0005-0000-0000-0000B2240000}"/>
    <cellStyle name="Vírgula 2 4" xfId="104" xr:uid="{00000000-0005-0000-0000-0000B3240000}"/>
    <cellStyle name="Vírgula 2 4 2" xfId="4063" xr:uid="{00000000-0005-0000-0000-0000B4240000}"/>
    <cellStyle name="Vírgula 2 4 3" xfId="3134" xr:uid="{00000000-0005-0000-0000-0000B5240000}"/>
    <cellStyle name="Vírgula 2 5" xfId="105" xr:uid="{00000000-0005-0000-0000-0000B6240000}"/>
    <cellStyle name="Vírgula 2 5 2" xfId="106" xr:uid="{00000000-0005-0000-0000-0000B7240000}"/>
    <cellStyle name="Vírgula 2 5 2 2" xfId="4061" xr:uid="{00000000-0005-0000-0000-0000B8240000}"/>
    <cellStyle name="Vírgula 2 5 2 2 2" xfId="8011" xr:uid="{00000000-0005-0000-0000-0000B9240000}"/>
    <cellStyle name="Vírgula 2 5 2 3" xfId="3132" xr:uid="{00000000-0005-0000-0000-0000BA240000}"/>
    <cellStyle name="Vírgula 2 5 2 3 2" xfId="7520" xr:uid="{00000000-0005-0000-0000-0000BB240000}"/>
    <cellStyle name="Vírgula 2 5 2 4" xfId="6252" xr:uid="{00000000-0005-0000-0000-0000BC240000}"/>
    <cellStyle name="Vírgula 2 5 3" xfId="4057" xr:uid="{00000000-0005-0000-0000-0000BD240000}"/>
    <cellStyle name="Vírgula 2 5 3 2" xfId="8009" xr:uid="{00000000-0005-0000-0000-0000BE240000}"/>
    <cellStyle name="Vírgula 2 5 4" xfId="3128" xr:uid="{00000000-0005-0000-0000-0000BF240000}"/>
    <cellStyle name="Vírgula 2 5 4 2" xfId="7518" xr:uid="{00000000-0005-0000-0000-0000C0240000}"/>
    <cellStyle name="Vírgula 2 5 5" xfId="6251" xr:uid="{00000000-0005-0000-0000-0000C1240000}"/>
    <cellStyle name="Vírgula 2 6" xfId="107" xr:uid="{00000000-0005-0000-0000-0000C2240000}"/>
    <cellStyle name="Vírgula 2 6 2" xfId="4059" xr:uid="{00000000-0005-0000-0000-0000C3240000}"/>
    <cellStyle name="Vírgula 2 6 2 2" xfId="8010" xr:uid="{00000000-0005-0000-0000-0000C4240000}"/>
    <cellStyle name="Vírgula 2 6 3" xfId="3130" xr:uid="{00000000-0005-0000-0000-0000C5240000}"/>
    <cellStyle name="Vírgula 2 6 3 2" xfId="7519" xr:uid="{00000000-0005-0000-0000-0000C6240000}"/>
    <cellStyle name="Vírgula 2 6 4" xfId="6253" xr:uid="{00000000-0005-0000-0000-0000C7240000}"/>
    <cellStyle name="Vírgula 2 7" xfId="100" xr:uid="{00000000-0005-0000-0000-0000C8240000}"/>
    <cellStyle name="Vírgula 2 7 2" xfId="4068" xr:uid="{00000000-0005-0000-0000-0000C9240000}"/>
    <cellStyle name="Vírgula 2 7 3" xfId="3139" xr:uid="{00000000-0005-0000-0000-0000CA240000}"/>
    <cellStyle name="Vírgula 2 8" xfId="201" xr:uid="{00000000-0005-0000-0000-0000CB240000}"/>
    <cellStyle name="Vírgula 2 8 2" xfId="4088" xr:uid="{00000000-0005-0000-0000-0000CC240000}"/>
    <cellStyle name="Vírgula 2 8 2 2" xfId="8020" xr:uid="{00000000-0005-0000-0000-0000CD240000}"/>
    <cellStyle name="Vírgula 2 8 3" xfId="3159" xr:uid="{00000000-0005-0000-0000-0000CE240000}"/>
    <cellStyle name="Vírgula 2 8 3 2" xfId="7529" xr:uid="{00000000-0005-0000-0000-0000CF240000}"/>
    <cellStyle name="Vírgula 2 8 4" xfId="6332" xr:uid="{00000000-0005-0000-0000-0000D0240000}"/>
    <cellStyle name="Vírgula 2 9" xfId="3101" xr:uid="{00000000-0005-0000-0000-0000D1240000}"/>
    <cellStyle name="Vírgula 2 9 2" xfId="7506" xr:uid="{00000000-0005-0000-0000-0000D2240000}"/>
    <cellStyle name="Vírgula 3" xfId="183" xr:uid="{00000000-0005-0000-0000-0000D3240000}"/>
    <cellStyle name="Vírgula 3 2" xfId="184" xr:uid="{00000000-0005-0000-0000-0000D4240000}"/>
    <cellStyle name="Vírgula 3 2 2" xfId="6319" xr:uid="{00000000-0005-0000-0000-0000D5240000}"/>
    <cellStyle name="Vírgula 3 3" xfId="2076" xr:uid="{00000000-0005-0000-0000-0000D6240000}"/>
    <cellStyle name="Vírgula 3 3 2" xfId="4851" xr:uid="{00000000-0005-0000-0000-0000D7240000}"/>
    <cellStyle name="Vírgula 3 3 2 2" xfId="8497" xr:uid="{00000000-0005-0000-0000-0000D8240000}"/>
    <cellStyle name="Vírgula 3 3 3" xfId="3954" xr:uid="{00000000-0005-0000-0000-0000D9240000}"/>
    <cellStyle name="Vírgula 3 3 3 2" xfId="8006" xr:uid="{00000000-0005-0000-0000-0000DA240000}"/>
    <cellStyle name="Vírgula 3 3 4" xfId="6684" xr:uid="{00000000-0005-0000-0000-0000DB240000}"/>
    <cellStyle name="Vírgula 3 4" xfId="4053" xr:uid="{00000000-0005-0000-0000-0000DC240000}"/>
    <cellStyle name="Vírgula 3 4 2" xfId="8007" xr:uid="{00000000-0005-0000-0000-0000DD240000}"/>
    <cellStyle name="Vírgula 3 5" xfId="3124" xr:uid="{00000000-0005-0000-0000-0000DE240000}"/>
    <cellStyle name="Vírgula 3 5 2" xfId="7516" xr:uid="{00000000-0005-0000-0000-0000DF240000}"/>
    <cellStyle name="Vírgula 4" xfId="185" xr:uid="{00000000-0005-0000-0000-0000E0240000}"/>
    <cellStyle name="Vírgula 4 2" xfId="4078" xr:uid="{00000000-0005-0000-0000-0000E1240000}"/>
    <cellStyle name="Vírgula 4 2 2" xfId="8016" xr:uid="{00000000-0005-0000-0000-0000E2240000}"/>
    <cellStyle name="Vírgula 4 3" xfId="3149" xr:uid="{00000000-0005-0000-0000-0000E3240000}"/>
    <cellStyle name="Vírgula 4 3 2" xfId="7525" xr:uid="{00000000-0005-0000-0000-0000E4240000}"/>
    <cellStyle name="Vírgula 4 4" xfId="6320" xr:uid="{00000000-0005-0000-0000-0000E5240000}"/>
    <cellStyle name="Vírgula 5" xfId="186" xr:uid="{00000000-0005-0000-0000-0000E6240000}"/>
    <cellStyle name="Vírgula 5 2" xfId="2874" xr:uid="{00000000-0005-0000-0000-0000E7240000}"/>
    <cellStyle name="Vírgula 5 2 2" xfId="6150" xr:uid="{00000000-0005-0000-0000-0000E8240000}"/>
    <cellStyle name="Vírgula 5 2 2 2" xfId="9462" xr:uid="{00000000-0005-0000-0000-0000E9240000}"/>
    <cellStyle name="Vírgula 5 2 3" xfId="7285" xr:uid="{00000000-0005-0000-0000-0000EA240000}"/>
    <cellStyle name="Vírgula 5 3" xfId="6149" xr:uid="{00000000-0005-0000-0000-0000EB240000}"/>
    <cellStyle name="Vírgula 5 3 2" xfId="9461" xr:uid="{00000000-0005-0000-0000-0000EC240000}"/>
    <cellStyle name="Vírgula 5 4" xfId="6321" xr:uid="{00000000-0005-0000-0000-0000ED240000}"/>
    <cellStyle name="Vírgula 6" xfId="187" xr:uid="{00000000-0005-0000-0000-0000EE240000}"/>
    <cellStyle name="Vírgula 6 2" xfId="2881" xr:uid="{00000000-0005-0000-0000-0000EF240000}"/>
    <cellStyle name="Vírgula 6 2 2" xfId="6152" xr:uid="{00000000-0005-0000-0000-0000F0240000}"/>
    <cellStyle name="Vírgula 6 2 2 2" xfId="9464" xr:uid="{00000000-0005-0000-0000-0000F1240000}"/>
    <cellStyle name="Vírgula 6 2 3" xfId="7292" xr:uid="{00000000-0005-0000-0000-0000F2240000}"/>
    <cellStyle name="Vírgula 6 3" xfId="6151" xr:uid="{00000000-0005-0000-0000-0000F3240000}"/>
    <cellStyle name="Vírgula 6 3 2" xfId="9463" xr:uid="{00000000-0005-0000-0000-0000F4240000}"/>
    <cellStyle name="Vírgula 6 4" xfId="6322" xr:uid="{00000000-0005-0000-0000-0000F5240000}"/>
    <cellStyle name="Vírgula 7" xfId="188" xr:uid="{00000000-0005-0000-0000-0000F6240000}"/>
    <cellStyle name="Vírgula 8" xfId="2586" xr:uid="{00000000-0005-0000-0000-0000F7240000}"/>
    <cellStyle name="Vírgula 8 2" xfId="7002" xr:uid="{00000000-0005-0000-0000-0000F8240000}"/>
    <cellStyle name="Vírgula 9" xfId="3099" xr:uid="{00000000-0005-0000-0000-0000F9240000}"/>
    <cellStyle name="Vírgula 9 2" xfId="7504" xr:uid="{00000000-0005-0000-0000-0000FA240000}"/>
    <cellStyle name="Vírgula0" xfId="57" xr:uid="{00000000-0005-0000-0000-0000FB240000}"/>
  </cellStyles>
  <dxfs count="0"/>
  <tableStyles count="0" defaultTableStyle="TableStyleMedium9"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9" Type="http://schemas.openxmlformats.org/officeDocument/2006/relationships/externalLink" Target="externalLinks/externalLink22.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styles" Target="styles.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customXml" Target="../customXml/item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sharedStrings" Target="sharedStrings.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138732</xdr:colOff>
      <xdr:row>1</xdr:row>
      <xdr:rowOff>46934</xdr:rowOff>
    </xdr:from>
    <xdr:to>
      <xdr:col>1</xdr:col>
      <xdr:colOff>1106283</xdr:colOff>
      <xdr:row>3</xdr:row>
      <xdr:rowOff>167548</xdr:rowOff>
    </xdr:to>
    <xdr:pic>
      <xdr:nvPicPr>
        <xdr:cNvPr id="2" name="Imagem 10" descr="SLU_logonov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515" y="220869"/>
          <a:ext cx="967551" cy="50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161925</xdr:colOff>
      <xdr:row>20</xdr:row>
      <xdr:rowOff>66675</xdr:rowOff>
    </xdr:from>
    <xdr:to>
      <xdr:col>4</xdr:col>
      <xdr:colOff>447675</xdr:colOff>
      <xdr:row>21</xdr:row>
      <xdr:rowOff>152400</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161925" y="9020175"/>
          <a:ext cx="57245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100" b="0" i="0">
              <a:solidFill>
                <a:schemeClr val="dk1"/>
              </a:solidFill>
              <a:effectLst/>
              <a:latin typeface="+mn-lt"/>
              <a:ea typeface="+mn-ea"/>
              <a:cs typeface="+mn-cs"/>
            </a:rPr>
            <a:t>BDI= [(((1+(AC+S+R+G))×((1+DF)×(1+L)))/((1−I)))−1]×100</a:t>
          </a:r>
          <a:endParaRPr lang="pt-BR">
            <a:effectLst/>
          </a:endParaRPr>
        </a:p>
      </xdr:txBody>
    </xdr:sp>
    <xdr:clientData/>
  </xdr:twoCellAnchor>
  <xdr:twoCellAnchor>
    <xdr:from>
      <xdr:col>1</xdr:col>
      <xdr:colOff>66674</xdr:colOff>
      <xdr:row>0</xdr:row>
      <xdr:rowOff>34924</xdr:rowOff>
    </xdr:from>
    <xdr:to>
      <xdr:col>1</xdr:col>
      <xdr:colOff>843725</xdr:colOff>
      <xdr:row>2</xdr:row>
      <xdr:rowOff>155538</xdr:rowOff>
    </xdr:to>
    <xdr:pic>
      <xdr:nvPicPr>
        <xdr:cNvPr id="3" name="Imagem 10" descr="SLU_logonova">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809" y="203443"/>
          <a:ext cx="777051" cy="501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583958</xdr:colOff>
      <xdr:row>33</xdr:row>
      <xdr:rowOff>90997</xdr:rowOff>
    </xdr:from>
    <xdr:to>
      <xdr:col>3</xdr:col>
      <xdr:colOff>3538906</xdr:colOff>
      <xdr:row>36</xdr:row>
      <xdr:rowOff>67388</xdr:rowOff>
    </xdr:to>
    <xdr:pic>
      <xdr:nvPicPr>
        <xdr:cNvPr id="4" name="Imagem 3">
          <a:extLst>
            <a:ext uri="{FF2B5EF4-FFF2-40B4-BE49-F238E27FC236}">
              <a16:creationId xmlns:a16="http://schemas.microsoft.com/office/drawing/2014/main" id="{9592BE8B-92F5-49FA-8CBD-9BA4E4A8CEF6}"/>
            </a:ext>
          </a:extLst>
        </xdr:cNvPr>
        <xdr:cNvPicPr>
          <a:picLocks noChangeAspect="1"/>
        </xdr:cNvPicPr>
      </xdr:nvPicPr>
      <xdr:blipFill>
        <a:blip xmlns:r="http://schemas.openxmlformats.org/officeDocument/2006/relationships" r:embed="rId2"/>
        <a:stretch>
          <a:fillRect/>
        </a:stretch>
      </xdr:blipFill>
      <xdr:spPr>
        <a:xfrm>
          <a:off x="2217862" y="4164766"/>
          <a:ext cx="3973390" cy="4599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844730</xdr:colOff>
      <xdr:row>1</xdr:row>
      <xdr:rowOff>59688</xdr:rowOff>
    </xdr:from>
    <xdr:to>
      <xdr:col>2</xdr:col>
      <xdr:colOff>1016725</xdr:colOff>
      <xdr:row>3</xdr:row>
      <xdr:rowOff>170777</xdr:rowOff>
    </xdr:to>
    <xdr:pic>
      <xdr:nvPicPr>
        <xdr:cNvPr id="2" name="Imagem 10" descr="SLU_logonova">
          <a:extLst>
            <a:ext uri="{FF2B5EF4-FFF2-40B4-BE49-F238E27FC236}">
              <a16:creationId xmlns:a16="http://schemas.microsoft.com/office/drawing/2014/main" id="{660CC885-B898-43B9-9F61-ADCD0F8FE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105" y="231138"/>
          <a:ext cx="1105445" cy="60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1</xdr:row>
      <xdr:rowOff>88263</xdr:rowOff>
    </xdr:from>
    <xdr:to>
      <xdr:col>1</xdr:col>
      <xdr:colOff>1171575</xdr:colOff>
      <xdr:row>3</xdr:row>
      <xdr:rowOff>199352</xdr:rowOff>
    </xdr:to>
    <xdr:pic>
      <xdr:nvPicPr>
        <xdr:cNvPr id="3" name="Imagem 10" descr="SLU_logonova">
          <a:extLst>
            <a:ext uri="{FF2B5EF4-FFF2-40B4-BE49-F238E27FC236}">
              <a16:creationId xmlns:a16="http://schemas.microsoft.com/office/drawing/2014/main" id="{DA9C0DB0-67F7-4187-86BA-E04F1D197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725" y="259713"/>
          <a:ext cx="1038225" cy="60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dos\PLANILHA\drgoor02_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20.1.206\or&#231;amentos\or&#231;amentos\Documents%20and%20Settings\Tesouraria\Meus%20documentos\cynthia\levantamentos%20versailles-R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ncorrencia_Tecpav\Propostas\MFP\2019\PREFEITURA%20DE%20GOI&#194;NIA\CP%20003-19\PREF%20DE%20GOI&#194;NIA-ESTUDO\CUSTO%20-%20PARA%20ROG&#201;RI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nsilva\Meus%20documentos\Nosvaldo\Novos%20Neg&#243;cios\Feira%20de%20Santana\Comp%20Custos-Ou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M\VOL\ARQUIVOS\DPL\OBRAS\0092\NB_92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rquivos\Desktop\PREF.%20DE%20MINEIROS\CP%20002-19\01-%20Or&#231;amentos\Pra&#231;a%20Primavera%20Mineiros\Arquivos%20para%20Recurso%20Tesouro%20Municipal%20-%20FEVEREIRO%202019\Planilha%20or&#231;amentaria%20e%20complemen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eus%20Documentos\PT-22000\Boletim%20de%20Medi&#231;&#227;o%20-%20CEF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TS.GRP\DCAST.GRP\Editais\Concorrencias\CO02402(CSC)\Orcamento\Orcamento%20CS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2019\PREFEITURA%20DE%20AN&#193;POLIS\PREF%20DE%20ANAPOLIS\CP%20007-19\LICITA&#199;&#195;O\dados\H%20-%20OBRAS\Prefeitura%20de%20Itumbiara\LAGO\TEMP-Planilha%20LQ%20-%20Pier%20Itumbiara%20-%20R0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GERENCIAL\AGA\Moderniza&#231;&#227;o%20Estreito\Sugest&#245;es%20Estreito\Adicionais%20para%20Servi&#231;os%20Complementar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BM\SYS\ARQUIVOS\DPL\AREA_EQU\AEQ_CON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adm002\Editais\exe%20plan%20pax\CASH%20FLO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eus%20documentos\An&#225;polis\Boletim%20de%20Medi&#231;&#227;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edicao\Meus%20Documentos\Meus%20Documentos\Mineiros%20(2001)\Boletim%20de%20Medi&#231;&#227;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erencia\Meus%20documentos_HD_D_Gerencia\Arquivos%20de%20Dados\Odair-Gae\Or&#231;amentos\Or&#231;amentos\pm_morr_edi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Meus%20Documentos\Aparecida%20de%20Goi&#226;nia\Prefeitura\Boletim%20de%20Medi&#231;&#227;o%20-%20Banc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GUILLE~1.ROD\AppData\Local\Temp\Rar$DIa13896.28491\Quantitativo_Or&#254;amento_ASB_D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R2038~1.COR\CONFIG~1\Temp\Encargos%20Sociais%20e%20BDI%20Clovis%2015_03_20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20.1.206\or&#231;amentos\Documents%20and%20Settings\Tesouraria\Meus%20documentos\cynthia\levantamentos%20versailles-R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ROJETOS\EXTREMA\BURITIS\03-PROJ\08-PLANILHAS\REDE_V002\DIM_TODAS_V00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6642\CONFIG~1\Temp\notesF7EC6E\DOCUME~1\fc71032\CONFIG~1\Temp\n.notes\~303113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TEMP\_PSUL\OR&#199;AMENTO\ORC_PSUL_V0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Meus%20documentos\Aparecida%20de%20Goi&#226;nia\Boletim%20de%20Medi&#231;&#227;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EDITAIS\2007\RESTAURANTE\Or&#231;amento\REV%2003\CCU_PROJETAD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nsilva\Meus%20documentos\Nosvaldo\Novos%20Neg&#243;cios\Feira%20de%20Santana\Comp%20Custos-Out-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DOCUME~1\fc71032\CONFIG~1\Temp\n.notes\~303113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COM\Or&#231;amento\ab\OPUS\AREIAO\CLARICE\Levantamento%20-%20Dom%20Victori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backup\DCAD\Estudos\Or&#231;amento\EncargosSociais\Encargos%20Sociais%20R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ocuments%20and%20Settings\fr21497\Configura&#231;&#245;es%20locais\Temp\DOCUME~1\fc71032\CONFIG~1\Temp\n.notes\~303113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02preto\SFSS\04%20-%20ORCAR\FER%202009-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COM\Or&#231;amento\DOCUME~1\HELVEC~1\CONFIG~1\Temp\SZ4003\Levto%2016&#186;%20TIP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M-MTZ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dados\PLANILHA\ptana064.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KP%2001.11\Documents\PREFEITURA%20APS\BUEIROS%20E%20VIVIAN%20PARK\DTS.GRP\DCAST.GRP\Editais\Concorre\CO02402(CSC)\Orcamento\Efetivo%20com%20sal&#225;ri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TS.GRP\DCAST.GRP\Editais\Concorre\CO02402(CSC)\Orcamento\Efetivo%20com%20sal&#225;rio.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SINTETICO%2006%202022"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01\Editais\C\E\I\Gerencia%20de%20Pavimentos\Paragon%20II%201.10\indices%20caracterizador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01\Editais\Users\Alexsander\Downloads\30&#170;%20Medi&#231;&#227;o%20-%20DNIT\Obra%20107\CD%2029\Medi&#231;&#227;o\C\E\I\Gerencia%20de%20Pavimentos\Paragon%20II%201.10\Graficos\CARACT%20PAV%20EXISTEN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COM\Or&#231;amento\Documents%20and%20Settings\INF\Meus%20documentos\Terral\Vie%20en%20Rose\La%20Vie%20en%20Rose%20Residence_Levtos%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2\c\AAA\OPUS\ALAMEDA\ALAMEDA_Levtos%20R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0.1.206\or&#231;amentos\d\TERRAL\NOROESTE\T23_or&#231;amento_R02%20200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2"/>
      <sheetName val="CR LOTE 02"/>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RETO (2)"/>
      <sheetName val="FECHAMENTO"/>
      <sheetName val="CURVA ABC"/>
      <sheetName val="CURVA ABC INSUMOS"/>
      <sheetName val="REEQUILIB."/>
      <sheetName val="REEQUIL.S-TOTAL"/>
      <sheetName val="COMPOSIÇÕES"/>
      <sheetName val="COMPOSIÇÕES abertas"/>
      <sheetName val="LEVANTAMENTO PAV"/>
      <sheetName val="LEVANTAMENTO GAP"/>
      <sheetName val="CRONOGRAMA"/>
      <sheetName val="RESUMO"/>
      <sheetName val="PRELIMINARES"/>
      <sheetName val="PAVIMENTAÇÃO"/>
      <sheetName val="GALERIAS"/>
      <sheetName val="QUADRO DMT"/>
      <sheetName val="INDIRETO"/>
      <sheetName val="COMPORCUSTO"/>
      <sheetName val="INSCUSTO"/>
      <sheetName val="SALÁRIO"/>
      <sheetName val="TRANSP. CMVE"/>
      <sheetName val="CBUQ"/>
      <sheetName val="COMPARATIVO TUBOS"/>
      <sheetName val="COMPARATIVO BETUMINOSOS"/>
      <sheetName val="BUEIRO METÁLICO"/>
      <sheetName val="PRÉ-MOLDADO"/>
      <sheetName val="GABIÃO"/>
      <sheetName val="BETUMINOSO"/>
      <sheetName val="SUB EMPREITEIRO"/>
      <sheetName val="MADEIRA"/>
      <sheetName val="BRITA"/>
      <sheetName val="AREIA"/>
      <sheetName val="DIESEL"/>
      <sheetName val="SINALIZAÇÃO"/>
      <sheetName val="AÇO"/>
      <sheetName val="CIMENTO"/>
      <sheetName val="CONCRETO"/>
    </sheetNames>
    <sheetDataSet>
      <sheetData sheetId="0" refreshError="1"/>
      <sheetData sheetId="1"/>
      <sheetData sheetId="2">
        <row r="2">
          <cell r="AQ2">
            <v>4617676.3331436357</v>
          </cell>
        </row>
      </sheetData>
      <sheetData sheetId="3">
        <row r="144">
          <cell r="G144">
            <v>228068.79</v>
          </cell>
        </row>
      </sheetData>
      <sheetData sheetId="4" refreshError="1"/>
      <sheetData sheetId="5">
        <row r="26">
          <cell r="M26">
            <v>3.8414742270252766E-2</v>
          </cell>
        </row>
      </sheetData>
      <sheetData sheetId="6" refreshError="1"/>
      <sheetData sheetId="7" refreshError="1"/>
      <sheetData sheetId="8" refreshError="1"/>
      <sheetData sheetId="9" refreshError="1"/>
      <sheetData sheetId="10" refreshError="1"/>
      <sheetData sheetId="11" refreshError="1"/>
      <sheetData sheetId="12">
        <row r="65">
          <cell r="K65">
            <v>312704.31670999998</v>
          </cell>
        </row>
      </sheetData>
      <sheetData sheetId="13">
        <row r="57">
          <cell r="J57">
            <v>67216.100000000006</v>
          </cell>
        </row>
      </sheetData>
      <sheetData sheetId="14">
        <row r="73">
          <cell r="H73">
            <v>29.26</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RES-92"/>
      <sheetName val="NBRES_92"/>
    </sheetNames>
    <sheetDataSet>
      <sheetData sheetId="0" refreshError="1"/>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Tutorial"/>
      <sheetName val="Analitico"/>
      <sheetName val="Banco"/>
      <sheetName val="Composições"/>
      <sheetName val="Cotações"/>
      <sheetName val="Relatórios"/>
      <sheetName val="Busca"/>
    </sheetNames>
    <sheetDataSet>
      <sheetData sheetId="0">
        <row r="1">
          <cell r="J1" t="str">
            <v>PM</v>
          </cell>
        </row>
        <row r="2">
          <cell r="J2" t="str">
            <v>v3.0.5</v>
          </cell>
        </row>
        <row r="3">
          <cell r="O3">
            <v>1</v>
          </cell>
        </row>
        <row r="4">
          <cell r="O4">
            <v>1</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MUNICIPIO DE MINEIROS</v>
          </cell>
          <cell r="J5" t="str">
            <v>Pavimentação</v>
          </cell>
        </row>
        <row r="6">
          <cell r="F6" t="str">
            <v>MINEIROS/GO</v>
          </cell>
          <cell r="J6" t="str">
            <v xml:space="preserve">Drenagem </v>
          </cell>
        </row>
        <row r="7">
          <cell r="J7" t="str">
            <v>Abastecimento de água</v>
          </cell>
        </row>
        <row r="8">
          <cell r="F8" t="str">
            <v>054177/2018</v>
          </cell>
          <cell r="J8" t="str">
            <v>Esgotamento sanitário</v>
          </cell>
        </row>
        <row r="9">
          <cell r="F9">
            <v>270476.19</v>
          </cell>
          <cell r="J9" t="str">
            <v>Energia elétrica e iluminação pública</v>
          </cell>
        </row>
        <row r="10">
          <cell r="F10">
            <v>17440.580000000002</v>
          </cell>
          <cell r="J10" t="str">
            <v>Coleta e tratamento de resíduos sólidos</v>
          </cell>
        </row>
        <row r="11">
          <cell r="F11">
            <v>0.01</v>
          </cell>
          <cell r="J11" t="str">
            <v xml:space="preserve">Contenção e estabilização de encostas </v>
          </cell>
        </row>
        <row r="12">
          <cell r="J12" t="str">
            <v>Regularização fundiária</v>
          </cell>
        </row>
        <row r="13">
          <cell r="J13" t="str">
            <v>Aquisição de terreno</v>
          </cell>
        </row>
        <row r="14">
          <cell r="J14" t="str">
            <v>Aquisição de equipamentos e insumos</v>
          </cell>
        </row>
        <row r="15">
          <cell r="J15" t="str">
            <v>Elaboração de estudos e projetos</v>
          </cell>
        </row>
        <row r="16">
          <cell r="F16" t="str">
            <v>Implantação da Praça Pública na divisa dos setores Jardim Floresta e Primavera</v>
          </cell>
          <cell r="J16" t="str">
            <v>Instrumentos e ações em planejamento e gestão pública</v>
          </cell>
        </row>
        <row r="17">
          <cell r="F17" t="str">
            <v>Implantação da Praça Pública na divisa dos setores Jardim Floresta e Primavera</v>
          </cell>
          <cell r="J17" t="str">
            <v>Ações complementares às obras</v>
          </cell>
        </row>
        <row r="18">
          <cell r="J18" t="str">
            <v>Gerenciamento</v>
          </cell>
        </row>
        <row r="19">
          <cell r="J19" t="str">
            <v>Trabalho social</v>
          </cell>
        </row>
      </sheetData>
      <sheetData sheetId="2"/>
      <sheetData sheetId="3"/>
      <sheetData sheetId="4">
        <row r="8">
          <cell r="AF8" t="b">
            <v>1</v>
          </cell>
        </row>
        <row r="10">
          <cell r="AF10" t="b">
            <v>1</v>
          </cell>
        </row>
        <row r="11">
          <cell r="AF11" t="b">
            <v>1</v>
          </cell>
        </row>
        <row r="15">
          <cell r="M15" t="str">
            <v>LOTE</v>
          </cell>
          <cell r="X15">
            <v>287916.77</v>
          </cell>
          <cell r="Z15" t="str">
            <v/>
          </cell>
          <cell r="AA15">
            <v>17440.580000000016</v>
          </cell>
          <cell r="AB15">
            <v>0</v>
          </cell>
        </row>
        <row r="16">
          <cell r="X16">
            <v>287916.77</v>
          </cell>
          <cell r="Z16" t="str">
            <v/>
          </cell>
          <cell r="AA16">
            <v>17440.580000000016</v>
          </cell>
          <cell r="AB16">
            <v>0</v>
          </cell>
        </row>
        <row r="17">
          <cell r="X17">
            <v>4532.2700000000004</v>
          </cell>
          <cell r="Z17" t="str">
            <v/>
          </cell>
          <cell r="AA17">
            <v>274.54259616971967</v>
          </cell>
          <cell r="AB17">
            <v>0</v>
          </cell>
        </row>
        <row r="18">
          <cell r="X18">
            <v>3663.24</v>
          </cell>
          <cell r="Z18" t="str">
            <v>RA</v>
          </cell>
          <cell r="AA18">
            <v>221.90103855082859</v>
          </cell>
          <cell r="AB18">
            <v>0</v>
          </cell>
        </row>
        <row r="19">
          <cell r="X19">
            <v>869.03</v>
          </cell>
          <cell r="Z19" t="str">
            <v>RA</v>
          </cell>
          <cell r="AA19">
            <v>52.641557618891085</v>
          </cell>
          <cell r="AB19">
            <v>0</v>
          </cell>
        </row>
        <row r="20">
          <cell r="X20">
            <v>13056.94</v>
          </cell>
          <cell r="Z20" t="str">
            <v/>
          </cell>
          <cell r="AA20">
            <v>790.92512264985533</v>
          </cell>
          <cell r="AB20">
            <v>0</v>
          </cell>
        </row>
        <row r="21">
          <cell r="X21">
            <v>13056.94</v>
          </cell>
          <cell r="Z21" t="str">
            <v>RA</v>
          </cell>
          <cell r="AA21">
            <v>790.92512264985533</v>
          </cell>
          <cell r="AB21">
            <v>0</v>
          </cell>
        </row>
        <row r="22">
          <cell r="X22">
            <v>3508.63</v>
          </cell>
          <cell r="Z22" t="str">
            <v/>
          </cell>
          <cell r="AA22">
            <v>212.53552617098353</v>
          </cell>
          <cell r="AB22">
            <v>0</v>
          </cell>
        </row>
        <row r="23">
          <cell r="X23">
            <v>434.7</v>
          </cell>
          <cell r="Z23" t="str">
            <v>RA</v>
          </cell>
          <cell r="AA23">
            <v>26.331985198361338</v>
          </cell>
          <cell r="AB23">
            <v>0</v>
          </cell>
        </row>
        <row r="24">
          <cell r="X24">
            <v>1956.14</v>
          </cell>
          <cell r="Z24" t="str">
            <v>RA</v>
          </cell>
          <cell r="AA24">
            <v>118.49332764187383</v>
          </cell>
          <cell r="AB24">
            <v>0</v>
          </cell>
        </row>
        <row r="25">
          <cell r="X25">
            <v>1117.79</v>
          </cell>
          <cell r="Z25" t="str">
            <v>RA</v>
          </cell>
          <cell r="AA25">
            <v>67.710213330748374</v>
          </cell>
          <cell r="AB25">
            <v>0</v>
          </cell>
        </row>
        <row r="26">
          <cell r="X26">
            <v>117376.48</v>
          </cell>
          <cell r="Z26" t="str">
            <v/>
          </cell>
          <cell r="AA26">
            <v>7110.0891051202125</v>
          </cell>
          <cell r="AB26">
            <v>0</v>
          </cell>
        </row>
        <row r="27">
          <cell r="X27">
            <v>66557.77</v>
          </cell>
          <cell r="Z27" t="str">
            <v>RA</v>
          </cell>
          <cell r="AA27">
            <v>4031.7419242602682</v>
          </cell>
          <cell r="AB27">
            <v>0</v>
          </cell>
        </row>
        <row r="28">
          <cell r="X28">
            <v>126.34</v>
          </cell>
          <cell r="Z28" t="str">
            <v>RA</v>
          </cell>
          <cell r="AA28">
            <v>7.6530550033608735</v>
          </cell>
          <cell r="AB28">
            <v>0</v>
          </cell>
        </row>
        <row r="29">
          <cell r="X29">
            <v>16745.16</v>
          </cell>
          <cell r="Z29" t="str">
            <v>RA</v>
          </cell>
          <cell r="AA29">
            <v>1014.3393265796926</v>
          </cell>
          <cell r="AB29">
            <v>0</v>
          </cell>
        </row>
        <row r="30">
          <cell r="X30">
            <v>8845.6</v>
          </cell>
          <cell r="Z30" t="str">
            <v>RA</v>
          </cell>
          <cell r="AA30">
            <v>535.82288537065813</v>
          </cell>
          <cell r="AB30">
            <v>0</v>
          </cell>
        </row>
        <row r="31">
          <cell r="X31">
            <v>15316.71</v>
          </cell>
          <cell r="Z31" t="str">
            <v>RA</v>
          </cell>
          <cell r="AA31">
            <v>927.81086038093645</v>
          </cell>
          <cell r="AB31">
            <v>0</v>
          </cell>
        </row>
        <row r="32">
          <cell r="X32">
            <v>8652.41</v>
          </cell>
          <cell r="Z32" t="str">
            <v>RA</v>
          </cell>
          <cell r="AA32">
            <v>524.12038658880522</v>
          </cell>
          <cell r="AB32">
            <v>0</v>
          </cell>
        </row>
        <row r="33">
          <cell r="X33">
            <v>779.65</v>
          </cell>
          <cell r="Z33" t="str">
            <v>RA</v>
          </cell>
          <cell r="AA33">
            <v>47.227357395680741</v>
          </cell>
          <cell r="AB33">
            <v>0</v>
          </cell>
        </row>
        <row r="34">
          <cell r="X34">
            <v>352.84</v>
          </cell>
          <cell r="Z34" t="str">
            <v>RA</v>
          </cell>
          <cell r="AA34">
            <v>21.373309540809327</v>
          </cell>
          <cell r="AB34">
            <v>0</v>
          </cell>
        </row>
        <row r="35">
          <cell r="X35">
            <v>6834.55</v>
          </cell>
          <cell r="Z35" t="str">
            <v/>
          </cell>
          <cell r="AA35">
            <v>414.00338034842537</v>
          </cell>
          <cell r="AB35">
            <v>0</v>
          </cell>
        </row>
        <row r="36">
          <cell r="X36">
            <v>2356.9</v>
          </cell>
          <cell r="Z36" t="str">
            <v>RA</v>
          </cell>
          <cell r="AA36">
            <v>142.76939478725063</v>
          </cell>
          <cell r="AB36">
            <v>0</v>
          </cell>
        </row>
        <row r="37">
          <cell r="X37">
            <v>877.83</v>
          </cell>
          <cell r="Z37" t="str">
            <v>RA</v>
          </cell>
          <cell r="AA37">
            <v>53.174618280831687</v>
          </cell>
          <cell r="AB37">
            <v>0</v>
          </cell>
        </row>
        <row r="38">
          <cell r="X38">
            <v>925.93</v>
          </cell>
          <cell r="Z38" t="str">
            <v>RA</v>
          </cell>
          <cell r="AA38">
            <v>56.088279398938838</v>
          </cell>
          <cell r="AB38">
            <v>0</v>
          </cell>
        </row>
        <row r="39">
          <cell r="X39">
            <v>733.53</v>
          </cell>
          <cell r="Z39" t="str">
            <v>RA</v>
          </cell>
          <cell r="AA39">
            <v>44.433634926510223</v>
          </cell>
          <cell r="AB39">
            <v>0</v>
          </cell>
        </row>
        <row r="40">
          <cell r="X40">
            <v>1190.48</v>
          </cell>
          <cell r="Z40" t="str">
            <v>RA</v>
          </cell>
          <cell r="AA40">
            <v>72.113415548528195</v>
          </cell>
          <cell r="AB40">
            <v>0</v>
          </cell>
        </row>
        <row r="41">
          <cell r="X41">
            <v>749.88</v>
          </cell>
          <cell r="Z41" t="str">
            <v>RA</v>
          </cell>
          <cell r="AA41">
            <v>45.42403740636577</v>
          </cell>
          <cell r="AB41">
            <v>0</v>
          </cell>
        </row>
        <row r="42">
          <cell r="X42">
            <v>23281.200000000001</v>
          </cell>
          <cell r="Z42" t="str">
            <v/>
          </cell>
          <cell r="AA42">
            <v>1410.2604412240396</v>
          </cell>
          <cell r="AB42">
            <v>0</v>
          </cell>
        </row>
        <row r="43">
          <cell r="X43">
            <v>1599.33</v>
          </cell>
          <cell r="Z43" t="str">
            <v>RA</v>
          </cell>
          <cell r="AA43">
            <v>96.87953505243901</v>
          </cell>
          <cell r="AB43">
            <v>0</v>
          </cell>
        </row>
        <row r="44">
          <cell r="X44">
            <v>1851.85</v>
          </cell>
          <cell r="Z44" t="str">
            <v>RA</v>
          </cell>
          <cell r="AA44">
            <v>112.17595304712547</v>
          </cell>
          <cell r="AB44">
            <v>0</v>
          </cell>
        </row>
        <row r="45">
          <cell r="X45">
            <v>5218.8500000000004</v>
          </cell>
          <cell r="Z45" t="str">
            <v>RA</v>
          </cell>
          <cell r="AA45">
            <v>316.13223131462638</v>
          </cell>
          <cell r="AB45">
            <v>0</v>
          </cell>
        </row>
        <row r="46">
          <cell r="X46">
            <v>1683.5</v>
          </cell>
          <cell r="Z46" t="str">
            <v>RA</v>
          </cell>
          <cell r="AA46">
            <v>101.97813913375043</v>
          </cell>
          <cell r="AB46">
            <v>0</v>
          </cell>
        </row>
        <row r="47">
          <cell r="X47">
            <v>3126.5</v>
          </cell>
          <cell r="Z47" t="str">
            <v>RA</v>
          </cell>
          <cell r="AA47">
            <v>189.38797267696509</v>
          </cell>
          <cell r="AB47">
            <v>0</v>
          </cell>
        </row>
        <row r="48">
          <cell r="X48">
            <v>4545.45</v>
          </cell>
          <cell r="Z48" t="str">
            <v>RA</v>
          </cell>
          <cell r="AA48">
            <v>275.34097566112615</v>
          </cell>
          <cell r="AB48">
            <v>0</v>
          </cell>
        </row>
        <row r="49">
          <cell r="X49">
            <v>4761.8999999999996</v>
          </cell>
          <cell r="Z49" t="str">
            <v>RA</v>
          </cell>
          <cell r="AA49">
            <v>288.45245069260835</v>
          </cell>
          <cell r="AB49">
            <v>0</v>
          </cell>
        </row>
        <row r="50">
          <cell r="X50">
            <v>493.82</v>
          </cell>
          <cell r="Z50" t="str">
            <v>RA</v>
          </cell>
          <cell r="AA50">
            <v>29.913183645398657</v>
          </cell>
          <cell r="AB50">
            <v>0</v>
          </cell>
        </row>
        <row r="51">
          <cell r="X51">
            <v>32517.19</v>
          </cell>
          <cell r="Z51" t="str">
            <v/>
          </cell>
          <cell r="AA51">
            <v>1969.7312302100379</v>
          </cell>
          <cell r="AB51">
            <v>0</v>
          </cell>
        </row>
        <row r="52">
          <cell r="X52">
            <v>8056.75</v>
          </cell>
          <cell r="Z52" t="str">
            <v>RA</v>
          </cell>
          <cell r="AA52">
            <v>488.0382372829485</v>
          </cell>
          <cell r="AB52">
            <v>0</v>
          </cell>
        </row>
        <row r="53">
          <cell r="X53">
            <v>2164.5</v>
          </cell>
          <cell r="Z53" t="str">
            <v>RA</v>
          </cell>
          <cell r="AA53">
            <v>131.114750314822</v>
          </cell>
          <cell r="AB53">
            <v>0</v>
          </cell>
        </row>
        <row r="54">
          <cell r="X54">
            <v>5529.1</v>
          </cell>
          <cell r="Z54" t="str">
            <v>RA</v>
          </cell>
          <cell r="AA54">
            <v>334.92564840179364</v>
          </cell>
          <cell r="AB54">
            <v>0</v>
          </cell>
        </row>
        <row r="55">
          <cell r="X55">
            <v>4304.96</v>
          </cell>
          <cell r="Z55" t="str">
            <v>RA</v>
          </cell>
          <cell r="AA55">
            <v>260.77327582134262</v>
          </cell>
          <cell r="AB55">
            <v>0</v>
          </cell>
        </row>
        <row r="56">
          <cell r="X56">
            <v>3607.5</v>
          </cell>
          <cell r="Z56" t="str">
            <v>RA</v>
          </cell>
          <cell r="AA56">
            <v>218.52458385803666</v>
          </cell>
          <cell r="AB56">
            <v>0</v>
          </cell>
        </row>
        <row r="57">
          <cell r="X57">
            <v>1544.01</v>
          </cell>
          <cell r="Z57" t="str">
            <v>RA</v>
          </cell>
          <cell r="AA57">
            <v>93.528521891239691</v>
          </cell>
          <cell r="AB57">
            <v>0</v>
          </cell>
        </row>
        <row r="58">
          <cell r="X58">
            <v>1557.24</v>
          </cell>
          <cell r="Z58" t="str">
            <v>RA</v>
          </cell>
          <cell r="AA58">
            <v>94.329930136407214</v>
          </cell>
          <cell r="AB58">
            <v>0</v>
          </cell>
        </row>
        <row r="59">
          <cell r="X59">
            <v>1455.03</v>
          </cell>
          <cell r="Z59" t="str">
            <v>RA</v>
          </cell>
          <cell r="AA59">
            <v>88.138551698117553</v>
          </cell>
          <cell r="AB59">
            <v>0</v>
          </cell>
        </row>
        <row r="60">
          <cell r="X60">
            <v>4298.1000000000004</v>
          </cell>
          <cell r="Z60" t="str">
            <v>RA</v>
          </cell>
          <cell r="AA60">
            <v>260.35773080532982</v>
          </cell>
          <cell r="AB60">
            <v>0</v>
          </cell>
        </row>
        <row r="61">
          <cell r="X61">
            <v>49082.5</v>
          </cell>
          <cell r="Z61" t="str">
            <v/>
          </cell>
          <cell r="AA61">
            <v>2973.1761295113201</v>
          </cell>
          <cell r="AB61">
            <v>0</v>
          </cell>
        </row>
        <row r="62">
          <cell r="X62">
            <v>467.09</v>
          </cell>
          <cell r="Z62" t="str">
            <v>RA</v>
          </cell>
          <cell r="AA62">
            <v>28.294011884754077</v>
          </cell>
          <cell r="AB62">
            <v>0</v>
          </cell>
        </row>
        <row r="63">
          <cell r="X63">
            <v>5638.11</v>
          </cell>
          <cell r="Z63" t="str">
            <v>RA</v>
          </cell>
          <cell r="AA63">
            <v>341.52893735158278</v>
          </cell>
          <cell r="AB63">
            <v>0</v>
          </cell>
        </row>
        <row r="64">
          <cell r="X64">
            <v>2151.5700000000002</v>
          </cell>
          <cell r="Z64" t="str">
            <v>RA</v>
          </cell>
          <cell r="AA64">
            <v>130.33151459222063</v>
          </cell>
          <cell r="AB64">
            <v>0</v>
          </cell>
        </row>
        <row r="65">
          <cell r="X65">
            <v>2578.84</v>
          </cell>
          <cell r="Z65" t="str">
            <v>RA</v>
          </cell>
          <cell r="AA65">
            <v>156.21342698169349</v>
          </cell>
          <cell r="AB65">
            <v>0</v>
          </cell>
        </row>
        <row r="66">
          <cell r="X66">
            <v>3837.15</v>
          </cell>
          <cell r="Z66" t="str">
            <v>RA</v>
          </cell>
          <cell r="AA66">
            <v>232.43564988242977</v>
          </cell>
          <cell r="AB66">
            <v>0</v>
          </cell>
        </row>
        <row r="67">
          <cell r="X67">
            <v>57.28</v>
          </cell>
          <cell r="Z67" t="str">
            <v>RA</v>
          </cell>
          <cell r="AA67">
            <v>3.4697403086315566</v>
          </cell>
          <cell r="AB67">
            <v>0</v>
          </cell>
        </row>
        <row r="68">
          <cell r="X68">
            <v>36.950000000000003</v>
          </cell>
          <cell r="Z68" t="str">
            <v>RA</v>
          </cell>
          <cell r="AA68">
            <v>2.2382490293983244</v>
          </cell>
          <cell r="AB68">
            <v>0</v>
          </cell>
        </row>
        <row r="69">
          <cell r="X69">
            <v>628.79</v>
          </cell>
          <cell r="Z69" t="str">
            <v>RA</v>
          </cell>
          <cell r="AA69">
            <v>38.089001547912645</v>
          </cell>
          <cell r="AB69">
            <v>0</v>
          </cell>
        </row>
        <row r="70">
          <cell r="X70">
            <v>320.25</v>
          </cell>
          <cell r="Z70" t="str">
            <v>RA</v>
          </cell>
          <cell r="AA70">
            <v>19.399167839372485</v>
          </cell>
          <cell r="AB70">
            <v>0</v>
          </cell>
        </row>
        <row r="71">
          <cell r="X71">
            <v>510.44</v>
          </cell>
          <cell r="Z71" t="str">
            <v>RA</v>
          </cell>
          <cell r="AA71">
            <v>30.91994139556375</v>
          </cell>
          <cell r="AB71">
            <v>0</v>
          </cell>
        </row>
        <row r="72">
          <cell r="X72">
            <v>623.58000000000004</v>
          </cell>
          <cell r="Z72" t="str">
            <v>RA</v>
          </cell>
          <cell r="AA72">
            <v>37.773405406013723</v>
          </cell>
          <cell r="AB72">
            <v>0</v>
          </cell>
        </row>
        <row r="73">
          <cell r="X73">
            <v>648.75</v>
          </cell>
          <cell r="Z73" t="str">
            <v>RA</v>
          </cell>
          <cell r="AA73">
            <v>39.298080049314287</v>
          </cell>
          <cell r="AB73">
            <v>0</v>
          </cell>
        </row>
        <row r="74">
          <cell r="X74">
            <v>1967.04</v>
          </cell>
          <cell r="Z74" t="str">
            <v>RA</v>
          </cell>
          <cell r="AA74">
            <v>119.15359596177753</v>
          </cell>
          <cell r="AB74">
            <v>0</v>
          </cell>
        </row>
        <row r="75">
          <cell r="X75">
            <v>10128</v>
          </cell>
          <cell r="Z75" t="str">
            <v>RA</v>
          </cell>
          <cell r="AA75">
            <v>613.50436183345676</v>
          </cell>
          <cell r="AB75">
            <v>0</v>
          </cell>
        </row>
        <row r="76">
          <cell r="X76">
            <v>1967.04</v>
          </cell>
          <cell r="Z76" t="str">
            <v>RA</v>
          </cell>
          <cell r="AA76">
            <v>119.15359596177753</v>
          </cell>
          <cell r="AB76">
            <v>0</v>
          </cell>
        </row>
        <row r="77">
          <cell r="X77">
            <v>2294.7199999999998</v>
          </cell>
          <cell r="Z77" t="str">
            <v>RA</v>
          </cell>
          <cell r="AA77">
            <v>139.00283661003849</v>
          </cell>
          <cell r="AB77">
            <v>0</v>
          </cell>
        </row>
        <row r="78">
          <cell r="X78">
            <v>275.12</v>
          </cell>
          <cell r="Z78" t="str">
            <v>RA</v>
          </cell>
          <cell r="AA78">
            <v>16.665414694670282</v>
          </cell>
          <cell r="AB78">
            <v>0</v>
          </cell>
        </row>
        <row r="79">
          <cell r="X79">
            <v>425.09</v>
          </cell>
          <cell r="Z79" t="str">
            <v>RA</v>
          </cell>
          <cell r="AA79">
            <v>25.749858725492114</v>
          </cell>
          <cell r="AB79">
            <v>0</v>
          </cell>
        </row>
        <row r="80">
          <cell r="X80">
            <v>11740.24</v>
          </cell>
          <cell r="Z80" t="str">
            <v>RA</v>
          </cell>
          <cell r="AA80">
            <v>711.16592110699276</v>
          </cell>
          <cell r="AB80">
            <v>0</v>
          </cell>
        </row>
        <row r="81">
          <cell r="X81">
            <v>1387.12</v>
          </cell>
          <cell r="Z81" t="str">
            <v>RA</v>
          </cell>
          <cell r="AA81">
            <v>84.024898339891834</v>
          </cell>
          <cell r="AB81">
            <v>0</v>
          </cell>
        </row>
        <row r="82">
          <cell r="X82">
            <v>447.66</v>
          </cell>
          <cell r="Z82" t="str">
            <v>RA</v>
          </cell>
          <cell r="AA82">
            <v>27.117038173219321</v>
          </cell>
          <cell r="AB82">
            <v>0</v>
          </cell>
        </row>
        <row r="83">
          <cell r="X83">
            <v>33.840000000000003</v>
          </cell>
          <cell r="Z83" t="str">
            <v>RA</v>
          </cell>
          <cell r="AA83">
            <v>2.0498605454624981</v>
          </cell>
          <cell r="AB83">
            <v>0</v>
          </cell>
        </row>
        <row r="84">
          <cell r="X84">
            <v>552.02</v>
          </cell>
          <cell r="Z84" t="str">
            <v>RA</v>
          </cell>
          <cell r="AA84">
            <v>33.438653023233094</v>
          </cell>
          <cell r="AB84">
            <v>0</v>
          </cell>
        </row>
        <row r="85">
          <cell r="X85">
            <v>37.61</v>
          </cell>
          <cell r="Z85" t="str">
            <v>RA</v>
          </cell>
          <cell r="AA85">
            <v>2.2782285790438692</v>
          </cell>
          <cell r="AB85">
            <v>0</v>
          </cell>
        </row>
        <row r="86">
          <cell r="X86">
            <v>136.84</v>
          </cell>
          <cell r="Z86" t="str">
            <v>RA</v>
          </cell>
          <cell r="AA86">
            <v>8.2890932931763643</v>
          </cell>
          <cell r="AB86">
            <v>0</v>
          </cell>
        </row>
        <row r="87">
          <cell r="X87">
            <v>122.54</v>
          </cell>
          <cell r="Z87" t="str">
            <v>RA</v>
          </cell>
          <cell r="AA87">
            <v>7.4228697175228868</v>
          </cell>
          <cell r="AB87">
            <v>0</v>
          </cell>
        </row>
        <row r="88">
          <cell r="X88">
            <v>50.12</v>
          </cell>
          <cell r="Z88" t="str">
            <v>RA</v>
          </cell>
          <cell r="AA88">
            <v>3.0360227700526115</v>
          </cell>
          <cell r="AB88">
            <v>0</v>
          </cell>
        </row>
        <row r="89">
          <cell r="X89">
            <v>18.7</v>
          </cell>
          <cell r="Z89" t="str">
            <v>RA</v>
          </cell>
          <cell r="AA89">
            <v>1.1327539066237797</v>
          </cell>
          <cell r="AB89">
            <v>0</v>
          </cell>
        </row>
        <row r="90">
          <cell r="X90">
            <v>14256.55</v>
          </cell>
          <cell r="Z90" t="str">
            <v/>
          </cell>
          <cell r="AA90">
            <v>863.59158863514688</v>
          </cell>
          <cell r="AB90">
            <v>0</v>
          </cell>
        </row>
        <row r="91">
          <cell r="X91">
            <v>9664.01</v>
          </cell>
          <cell r="Z91" t="str">
            <v>RA</v>
          </cell>
          <cell r="AA91">
            <v>585.3981326818863</v>
          </cell>
          <cell r="AB91">
            <v>0</v>
          </cell>
        </row>
        <row r="92">
          <cell r="X92">
            <v>3483.9</v>
          </cell>
          <cell r="Z92" t="str">
            <v>RA</v>
          </cell>
          <cell r="AA92">
            <v>211.03750456078001</v>
          </cell>
          <cell r="AB92">
            <v>0</v>
          </cell>
        </row>
        <row r="93">
          <cell r="X93">
            <v>1108.6400000000001</v>
          </cell>
          <cell r="Z93" t="str">
            <v>RA</v>
          </cell>
          <cell r="AA93">
            <v>67.155951392480603</v>
          </cell>
          <cell r="AB93">
            <v>0</v>
          </cell>
        </row>
        <row r="94">
          <cell r="X94">
            <v>15894.31</v>
          </cell>
          <cell r="Z94" t="str">
            <v/>
          </cell>
          <cell r="AA94">
            <v>962.79902382831074</v>
          </cell>
          <cell r="AB94">
            <v>0</v>
          </cell>
        </row>
        <row r="95">
          <cell r="X95">
            <v>14820.77</v>
          </cell>
          <cell r="Z95" t="str">
            <v>RA</v>
          </cell>
          <cell r="AA95">
            <v>897.76925757607046</v>
          </cell>
          <cell r="AB95">
            <v>0</v>
          </cell>
        </row>
        <row r="96">
          <cell r="X96">
            <v>1073.54</v>
          </cell>
          <cell r="Z96" t="str">
            <v>RA</v>
          </cell>
          <cell r="AA96">
            <v>65.029766252240236</v>
          </cell>
          <cell r="AB96">
            <v>0</v>
          </cell>
        </row>
        <row r="97">
          <cell r="X97">
            <v>7576.15</v>
          </cell>
          <cell r="Z97" t="str">
            <v/>
          </cell>
          <cell r="AA97">
            <v>458.92585613196513</v>
          </cell>
          <cell r="AB97">
            <v>0</v>
          </cell>
        </row>
        <row r="98">
          <cell r="X98">
            <v>7576.15</v>
          </cell>
          <cell r="Z98" t="str">
            <v>RA</v>
          </cell>
          <cell r="AA98">
            <v>458.92585613196513</v>
          </cell>
          <cell r="AB98">
            <v>0</v>
          </cell>
        </row>
      </sheetData>
      <sheetData sheetId="5">
        <row r="12">
          <cell r="A12" t="str">
            <v>Manual</v>
          </cell>
          <cell r="Q12" t="str">
            <v>Único</v>
          </cell>
          <cell r="AA12" t="str">
            <v>.</v>
          </cell>
        </row>
        <row r="15">
          <cell r="M15">
            <v>0</v>
          </cell>
          <cell r="Q15">
            <v>274859.83</v>
          </cell>
        </row>
        <row r="16">
          <cell r="M16" t="str">
            <v/>
          </cell>
        </row>
        <row r="17">
          <cell r="M17" t="str">
            <v/>
          </cell>
        </row>
        <row r="18">
          <cell r="M18">
            <v>2</v>
          </cell>
        </row>
        <row r="19">
          <cell r="M19">
            <v>2</v>
          </cell>
        </row>
        <row r="20">
          <cell r="M20" t="str">
            <v/>
          </cell>
        </row>
        <row r="21">
          <cell r="M21">
            <v>1</v>
          </cell>
        </row>
        <row r="22">
          <cell r="M22" t="str">
            <v/>
          </cell>
        </row>
        <row r="23">
          <cell r="M23">
            <v>2</v>
          </cell>
        </row>
        <row r="24">
          <cell r="M24">
            <v>2</v>
          </cell>
        </row>
        <row r="25">
          <cell r="M25">
            <v>2</v>
          </cell>
        </row>
        <row r="26">
          <cell r="M26" t="str">
            <v/>
          </cell>
        </row>
        <row r="27">
          <cell r="M27">
            <v>3</v>
          </cell>
        </row>
        <row r="28">
          <cell r="M28">
            <v>3</v>
          </cell>
        </row>
        <row r="29">
          <cell r="M29">
            <v>3</v>
          </cell>
        </row>
        <row r="30">
          <cell r="M30">
            <v>3</v>
          </cell>
        </row>
        <row r="31">
          <cell r="M31">
            <v>3</v>
          </cell>
        </row>
        <row r="32">
          <cell r="M32">
            <v>3</v>
          </cell>
        </row>
        <row r="33">
          <cell r="M33">
            <v>3</v>
          </cell>
        </row>
        <row r="34">
          <cell r="M34">
            <v>3</v>
          </cell>
        </row>
        <row r="35">
          <cell r="M35" t="str">
            <v/>
          </cell>
        </row>
        <row r="36">
          <cell r="M36">
            <v>4</v>
          </cell>
        </row>
        <row r="37">
          <cell r="M37">
            <v>4</v>
          </cell>
        </row>
        <row r="38">
          <cell r="M38">
            <v>4</v>
          </cell>
        </row>
        <row r="39">
          <cell r="M39">
            <v>4</v>
          </cell>
        </row>
        <row r="40">
          <cell r="M40">
            <v>4</v>
          </cell>
        </row>
        <row r="41">
          <cell r="M41">
            <v>4</v>
          </cell>
        </row>
        <row r="42">
          <cell r="M42" t="str">
            <v/>
          </cell>
        </row>
        <row r="43">
          <cell r="M43">
            <v>4</v>
          </cell>
        </row>
        <row r="44">
          <cell r="M44">
            <v>4</v>
          </cell>
        </row>
        <row r="45">
          <cell r="M45">
            <v>4</v>
          </cell>
        </row>
        <row r="46">
          <cell r="M46">
            <v>4</v>
          </cell>
        </row>
        <row r="47">
          <cell r="M47">
            <v>4</v>
          </cell>
        </row>
        <row r="48">
          <cell r="M48">
            <v>4</v>
          </cell>
        </row>
        <row r="49">
          <cell r="M49">
            <v>4</v>
          </cell>
        </row>
        <row r="50">
          <cell r="M50">
            <v>4</v>
          </cell>
        </row>
        <row r="51">
          <cell r="M51" t="str">
            <v/>
          </cell>
        </row>
        <row r="52">
          <cell r="M52">
            <v>4</v>
          </cell>
        </row>
        <row r="53">
          <cell r="M53">
            <v>4</v>
          </cell>
        </row>
        <row r="54">
          <cell r="M54">
            <v>4</v>
          </cell>
        </row>
        <row r="55">
          <cell r="M55">
            <v>4</v>
          </cell>
        </row>
        <row r="56">
          <cell r="M56">
            <v>4</v>
          </cell>
        </row>
        <row r="57">
          <cell r="M57">
            <v>4</v>
          </cell>
        </row>
        <row r="58">
          <cell r="M58">
            <v>4</v>
          </cell>
        </row>
        <row r="59">
          <cell r="M59">
            <v>4</v>
          </cell>
        </row>
        <row r="60">
          <cell r="M60">
            <v>4</v>
          </cell>
        </row>
        <row r="61">
          <cell r="M61" t="str">
            <v/>
          </cell>
        </row>
        <row r="62">
          <cell r="M62">
            <v>5</v>
          </cell>
        </row>
        <row r="63">
          <cell r="M63">
            <v>5</v>
          </cell>
        </row>
        <row r="64">
          <cell r="M64">
            <v>5</v>
          </cell>
        </row>
        <row r="65">
          <cell r="M65">
            <v>5</v>
          </cell>
        </row>
        <row r="66">
          <cell r="M66">
            <v>5</v>
          </cell>
        </row>
        <row r="67">
          <cell r="M67">
            <v>5</v>
          </cell>
        </row>
        <row r="68">
          <cell r="M68">
            <v>5</v>
          </cell>
        </row>
        <row r="69">
          <cell r="M69">
            <v>5</v>
          </cell>
        </row>
        <row r="70">
          <cell r="M70">
            <v>5</v>
          </cell>
        </row>
        <row r="71">
          <cell r="M71">
            <v>5</v>
          </cell>
        </row>
        <row r="72">
          <cell r="M72">
            <v>5</v>
          </cell>
        </row>
        <row r="73">
          <cell r="M73">
            <v>5</v>
          </cell>
        </row>
        <row r="74">
          <cell r="M74">
            <v>5</v>
          </cell>
        </row>
        <row r="75">
          <cell r="M75">
            <v>5</v>
          </cell>
        </row>
        <row r="76">
          <cell r="M76">
            <v>5</v>
          </cell>
        </row>
        <row r="77">
          <cell r="M77">
            <v>5</v>
          </cell>
        </row>
        <row r="78">
          <cell r="M78">
            <v>5</v>
          </cell>
        </row>
        <row r="79">
          <cell r="M79">
            <v>5</v>
          </cell>
        </row>
        <row r="80">
          <cell r="M80">
            <v>5</v>
          </cell>
        </row>
        <row r="81">
          <cell r="M81">
            <v>5</v>
          </cell>
        </row>
        <row r="82">
          <cell r="M82">
            <v>5</v>
          </cell>
        </row>
        <row r="83">
          <cell r="M83">
            <v>5</v>
          </cell>
        </row>
        <row r="84">
          <cell r="M84">
            <v>5</v>
          </cell>
        </row>
        <row r="85">
          <cell r="M85">
            <v>5</v>
          </cell>
        </row>
        <row r="86">
          <cell r="M86">
            <v>5</v>
          </cell>
        </row>
        <row r="87">
          <cell r="M87">
            <v>5</v>
          </cell>
        </row>
        <row r="88">
          <cell r="M88">
            <v>5</v>
          </cell>
        </row>
        <row r="89">
          <cell r="M89">
            <v>5</v>
          </cell>
        </row>
        <row r="90">
          <cell r="M90" t="str">
            <v/>
          </cell>
        </row>
        <row r="91">
          <cell r="M91">
            <v>6</v>
          </cell>
        </row>
        <row r="92">
          <cell r="M92">
            <v>6</v>
          </cell>
        </row>
        <row r="93">
          <cell r="M93">
            <v>6</v>
          </cell>
        </row>
        <row r="94">
          <cell r="M94" t="str">
            <v/>
          </cell>
        </row>
        <row r="95">
          <cell r="M95">
            <v>6</v>
          </cell>
        </row>
        <row r="96">
          <cell r="M96">
            <v>6</v>
          </cell>
        </row>
        <row r="97">
          <cell r="M97" t="str">
            <v/>
          </cell>
        </row>
        <row r="98">
          <cell r="M98">
            <v>6</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row r="20">
          <cell r="C20">
            <v>6</v>
          </cell>
        </row>
      </sheetData>
      <sheetData sheetId="7">
        <row r="10">
          <cell r="G10">
            <v>2</v>
          </cell>
        </row>
      </sheetData>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1">
          <cell r="A21"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287916.77</v>
          </cell>
          <cell r="AA14">
            <v>17440.580000000016</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287916.77</v>
          </cell>
          <cell r="AA24">
            <v>17440.580000000002</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287916.77</v>
          </cell>
        </row>
        <row r="26">
          <cell r="AC26">
            <v>0</v>
          </cell>
          <cell r="AD26">
            <v>0</v>
          </cell>
        </row>
        <row r="27">
          <cell r="AC27">
            <v>0</v>
          </cell>
          <cell r="AD27">
            <v>0</v>
          </cell>
        </row>
      </sheetData>
      <sheetData sheetId="13"/>
      <sheetData sheetId="14"/>
      <sheetData sheetId="15"/>
      <sheetData sheetId="16"/>
      <sheetData sheetId="17"/>
      <sheetData sheetId="18"/>
      <sheetData sheetId="19">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SINAPI</v>
          </cell>
        </row>
        <row r="11">
          <cell r="A11" t="str">
            <v>SINAPI</v>
          </cell>
        </row>
      </sheetData>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Planejamento"/>
      <sheetName val="Medições Diretas"/>
      <sheetName val="Vínculos"/>
      <sheetName val="Boletim de Medição"/>
      <sheetName val="Comparativo Quantitativo"/>
      <sheetName val="Comparativo Preços"/>
      <sheetName val="Comparação de Preços"/>
      <sheetName val="Previsão Aprovação CEF"/>
      <sheetName val="Orçamento"/>
      <sheetName val="Cronograma"/>
      <sheetName val="Resumo para Conferência"/>
      <sheetName val="Resumo da Proposta"/>
      <sheetName val="Carta à C. E. F."/>
      <sheetName val="Canteiro"/>
      <sheetName val="Plan1"/>
    </sheetNames>
    <sheetDataSet>
      <sheetData sheetId="0" refreshError="1">
        <row r="3">
          <cell r="E3">
            <v>50</v>
          </cell>
          <cell r="G3" t="str">
            <v/>
          </cell>
          <cell r="I3">
            <v>12</v>
          </cell>
          <cell r="M3">
            <v>1</v>
          </cell>
          <cell r="P3">
            <v>4</v>
          </cell>
        </row>
        <row r="4">
          <cell r="B4">
            <v>50</v>
          </cell>
          <cell r="E4" t="str">
            <v/>
          </cell>
          <cell r="G4" t="str">
            <v/>
          </cell>
          <cell r="I4" t="str">
            <v/>
          </cell>
          <cell r="M4">
            <v>2</v>
          </cell>
          <cell r="P4" t="str">
            <v/>
          </cell>
        </row>
        <row r="5">
          <cell r="E5" t="str">
            <v/>
          </cell>
          <cell r="G5" t="str">
            <v/>
          </cell>
          <cell r="I5" t="str">
            <v/>
          </cell>
          <cell r="M5">
            <v>3</v>
          </cell>
          <cell r="P5" t="str">
            <v/>
          </cell>
        </row>
        <row r="6">
          <cell r="E6" t="str">
            <v/>
          </cell>
          <cell r="G6" t="str">
            <v/>
          </cell>
          <cell r="I6" t="str">
            <v/>
          </cell>
          <cell r="M6">
            <v>4</v>
          </cell>
          <cell r="P6" t="str">
            <v/>
          </cell>
        </row>
        <row r="7">
          <cell r="E7" t="str">
            <v/>
          </cell>
          <cell r="G7" t="str">
            <v/>
          </cell>
          <cell r="I7" t="str">
            <v/>
          </cell>
          <cell r="M7" t="str">
            <v/>
          </cell>
          <cell r="P7" t="str">
            <v/>
          </cell>
        </row>
        <row r="8">
          <cell r="E8" t="str">
            <v/>
          </cell>
          <cell r="G8" t="str">
            <v/>
          </cell>
          <cell r="I8" t="str">
            <v/>
          </cell>
          <cell r="M8">
            <v>6</v>
          </cell>
          <cell r="P8" t="str">
            <v/>
          </cell>
        </row>
        <row r="9">
          <cell r="E9" t="str">
            <v/>
          </cell>
          <cell r="G9" t="str">
            <v/>
          </cell>
          <cell r="I9" t="str">
            <v/>
          </cell>
          <cell r="M9" t="str">
            <v/>
          </cell>
          <cell r="P9" t="str">
            <v/>
          </cell>
        </row>
        <row r="10">
          <cell r="E10" t="str">
            <v/>
          </cell>
          <cell r="G10" t="str">
            <v/>
          </cell>
          <cell r="I10" t="str">
            <v/>
          </cell>
          <cell r="M10" t="str">
            <v/>
          </cell>
          <cell r="P10" t="str">
            <v/>
          </cell>
        </row>
        <row r="11">
          <cell r="E11" t="str">
            <v/>
          </cell>
          <cell r="G11" t="str">
            <v/>
          </cell>
          <cell r="I11" t="str">
            <v/>
          </cell>
          <cell r="M11" t="str">
            <v/>
          </cell>
          <cell r="P11" t="str">
            <v/>
          </cell>
        </row>
        <row r="12">
          <cell r="E12" t="str">
            <v/>
          </cell>
          <cell r="G12" t="str">
            <v/>
          </cell>
          <cell r="I12" t="str">
            <v/>
          </cell>
          <cell r="M12" t="str">
            <v/>
          </cell>
          <cell r="P12" t="str">
            <v/>
          </cell>
        </row>
        <row r="13">
          <cell r="E13" t="str">
            <v/>
          </cell>
          <cell r="G13" t="str">
            <v/>
          </cell>
          <cell r="I13" t="str">
            <v/>
          </cell>
          <cell r="M13" t="str">
            <v/>
          </cell>
          <cell r="P13" t="str">
            <v/>
          </cell>
        </row>
        <row r="14">
          <cell r="B14">
            <v>1</v>
          </cell>
          <cell r="C14" t="str">
            <v>BANCO</v>
          </cell>
          <cell r="E14" t="str">
            <v/>
          </cell>
          <cell r="G14" t="str">
            <v/>
          </cell>
          <cell r="I14" t="str">
            <v/>
          </cell>
          <cell r="M14" t="str">
            <v/>
          </cell>
          <cell r="P14" t="str">
            <v/>
          </cell>
        </row>
        <row r="15">
          <cell r="B15">
            <v>2</v>
          </cell>
          <cell r="C15" t="str">
            <v>SANEAGO</v>
          </cell>
          <cell r="E15" t="str">
            <v/>
          </cell>
          <cell r="G15" t="str">
            <v/>
          </cell>
          <cell r="I15" t="str">
            <v/>
          </cell>
          <cell r="M15" t="str">
            <v/>
          </cell>
          <cell r="P15" t="str">
            <v/>
          </cell>
        </row>
        <row r="16">
          <cell r="B16">
            <v>3</v>
          </cell>
          <cell r="C16" t="str">
            <v>PREFEITURA</v>
          </cell>
          <cell r="E16" t="str">
            <v/>
          </cell>
          <cell r="G16" t="str">
            <v/>
          </cell>
          <cell r="I16" t="str">
            <v/>
          </cell>
          <cell r="M16" t="str">
            <v/>
          </cell>
          <cell r="P16" t="str">
            <v/>
          </cell>
        </row>
        <row r="17">
          <cell r="B17" t="str">
            <v/>
          </cell>
          <cell r="C17" t="str">
            <v/>
          </cell>
          <cell r="E17" t="str">
            <v/>
          </cell>
          <cell r="G17" t="str">
            <v/>
          </cell>
          <cell r="I17" t="str">
            <v/>
          </cell>
          <cell r="M17" t="str">
            <v/>
          </cell>
          <cell r="P17" t="str">
            <v/>
          </cell>
        </row>
        <row r="18">
          <cell r="B18" t="str">
            <v/>
          </cell>
          <cell r="C18" t="str">
            <v/>
          </cell>
          <cell r="E18" t="str">
            <v/>
          </cell>
          <cell r="G18" t="str">
            <v/>
          </cell>
          <cell r="I18" t="str">
            <v/>
          </cell>
          <cell r="M18" t="str">
            <v/>
          </cell>
          <cell r="P18" t="str">
            <v/>
          </cell>
        </row>
        <row r="19">
          <cell r="B19" t="str">
            <v/>
          </cell>
          <cell r="C19" t="str">
            <v/>
          </cell>
          <cell r="E19" t="str">
            <v/>
          </cell>
          <cell r="G19" t="str">
            <v/>
          </cell>
          <cell r="I19" t="str">
            <v/>
          </cell>
          <cell r="M19" t="str">
            <v/>
          </cell>
          <cell r="P19" t="str">
            <v/>
          </cell>
        </row>
        <row r="23">
          <cell r="G23" t="str">
            <v xml:space="preserve"> </v>
          </cell>
        </row>
        <row r="24">
          <cell r="B24">
            <v>4</v>
          </cell>
          <cell r="G24" t="str">
            <v>PLANEJAMENTO</v>
          </cell>
        </row>
        <row r="26">
          <cell r="G26" t="str">
            <v>-</v>
          </cell>
        </row>
        <row r="35">
          <cell r="G35" t="str">
            <v>INFRA-ESTRUTURA URBANA (PT-22000)</v>
          </cell>
        </row>
        <row r="36">
          <cell r="G36" t="str">
            <v>ANÁPOLIS, GO</v>
          </cell>
        </row>
        <row r="38">
          <cell r="G38" t="str">
            <v xml:space="preserve"> </v>
          </cell>
        </row>
        <row r="39">
          <cell r="G39">
            <v>0</v>
          </cell>
        </row>
      </sheetData>
      <sheetData sheetId="1" refreshError="1"/>
      <sheetData sheetId="2" refreshError="1">
        <row r="8">
          <cell r="E8">
            <v>0.16</v>
          </cell>
        </row>
        <row r="10">
          <cell r="E10">
            <v>12</v>
          </cell>
        </row>
        <row r="11">
          <cell r="E11">
            <v>10</v>
          </cell>
        </row>
        <row r="12">
          <cell r="E12">
            <v>6</v>
          </cell>
        </row>
        <row r="13">
          <cell r="E13">
            <v>2</v>
          </cell>
        </row>
        <row r="14">
          <cell r="E14">
            <v>11600.092999999999</v>
          </cell>
        </row>
        <row r="16">
          <cell r="E16">
            <v>0.3</v>
          </cell>
        </row>
        <row r="17">
          <cell r="E17">
            <v>1600</v>
          </cell>
        </row>
        <row r="18">
          <cell r="E18">
            <v>5</v>
          </cell>
        </row>
        <row r="19">
          <cell r="E19">
            <v>95</v>
          </cell>
        </row>
        <row r="26">
          <cell r="E26">
            <v>2</v>
          </cell>
        </row>
        <row r="27">
          <cell r="E27">
            <v>1</v>
          </cell>
        </row>
        <row r="28">
          <cell r="E28">
            <v>220</v>
          </cell>
        </row>
        <row r="29">
          <cell r="E29">
            <v>110</v>
          </cell>
        </row>
        <row r="30">
          <cell r="E30">
            <v>20</v>
          </cell>
        </row>
        <row r="31">
          <cell r="E31">
            <v>110</v>
          </cell>
        </row>
        <row r="32">
          <cell r="E32">
            <v>220</v>
          </cell>
        </row>
        <row r="33">
          <cell r="E33">
            <v>0</v>
          </cell>
        </row>
        <row r="34">
          <cell r="E34">
            <v>1</v>
          </cell>
        </row>
        <row r="35">
          <cell r="E35">
            <v>1</v>
          </cell>
        </row>
        <row r="36">
          <cell r="E36">
            <v>0</v>
          </cell>
        </row>
        <row r="37">
          <cell r="E37">
            <v>0</v>
          </cell>
        </row>
        <row r="38">
          <cell r="E38">
            <v>2</v>
          </cell>
        </row>
        <row r="39">
          <cell r="E39">
            <v>1</v>
          </cell>
        </row>
        <row r="40">
          <cell r="E40">
            <v>0</v>
          </cell>
        </row>
        <row r="41">
          <cell r="E41">
            <v>0</v>
          </cell>
        </row>
        <row r="42">
          <cell r="E42">
            <v>2</v>
          </cell>
        </row>
        <row r="43">
          <cell r="E43">
            <v>0</v>
          </cell>
        </row>
        <row r="44">
          <cell r="E44">
            <v>0</v>
          </cell>
        </row>
        <row r="45">
          <cell r="E45">
            <v>0</v>
          </cell>
        </row>
        <row r="46">
          <cell r="E46">
            <v>1</v>
          </cell>
        </row>
        <row r="47">
          <cell r="E47">
            <v>0</v>
          </cell>
        </row>
        <row r="48">
          <cell r="E48">
            <v>2</v>
          </cell>
        </row>
        <row r="49">
          <cell r="E49">
            <v>1</v>
          </cell>
        </row>
        <row r="50">
          <cell r="E50">
            <v>2</v>
          </cell>
        </row>
        <row r="51">
          <cell r="E51">
            <v>2</v>
          </cell>
        </row>
        <row r="52">
          <cell r="E52">
            <v>40</v>
          </cell>
        </row>
        <row r="53">
          <cell r="E53">
            <v>0</v>
          </cell>
        </row>
        <row r="54">
          <cell r="E54">
            <v>80</v>
          </cell>
        </row>
        <row r="55">
          <cell r="E55">
            <v>22</v>
          </cell>
        </row>
        <row r="56">
          <cell r="E56">
            <v>40</v>
          </cell>
        </row>
        <row r="57">
          <cell r="E57">
            <v>0.2</v>
          </cell>
        </row>
        <row r="59">
          <cell r="E59">
            <v>2</v>
          </cell>
        </row>
        <row r="62">
          <cell r="E62">
            <v>18</v>
          </cell>
        </row>
        <row r="63">
          <cell r="E63">
            <v>0.25</v>
          </cell>
        </row>
        <row r="64">
          <cell r="E64">
            <v>23</v>
          </cell>
        </row>
        <row r="65">
          <cell r="E65">
            <v>0.25</v>
          </cell>
        </row>
        <row r="66">
          <cell r="E66">
            <v>60</v>
          </cell>
        </row>
        <row r="67">
          <cell r="E67">
            <v>4.5</v>
          </cell>
        </row>
        <row r="69">
          <cell r="E69">
            <v>19.75</v>
          </cell>
        </row>
        <row r="72">
          <cell r="E72">
            <v>1</v>
          </cell>
        </row>
        <row r="82">
          <cell r="E82">
            <v>4.5</v>
          </cell>
        </row>
        <row r="83">
          <cell r="E83">
            <v>2.5</v>
          </cell>
        </row>
        <row r="84">
          <cell r="E84">
            <v>1</v>
          </cell>
        </row>
        <row r="85">
          <cell r="E85">
            <v>0</v>
          </cell>
        </row>
        <row r="86">
          <cell r="E86">
            <v>0</v>
          </cell>
        </row>
        <row r="87">
          <cell r="E87">
            <v>0</v>
          </cell>
        </row>
        <row r="88">
          <cell r="E88">
            <v>10</v>
          </cell>
        </row>
        <row r="89">
          <cell r="E89">
            <v>15</v>
          </cell>
        </row>
        <row r="90">
          <cell r="E90">
            <v>0</v>
          </cell>
        </row>
        <row r="91">
          <cell r="E91">
            <v>0</v>
          </cell>
        </row>
        <row r="92">
          <cell r="E92">
            <v>0</v>
          </cell>
        </row>
        <row r="93">
          <cell r="E93">
            <v>0</v>
          </cell>
        </row>
        <row r="94">
          <cell r="E94">
            <v>40.53</v>
          </cell>
        </row>
        <row r="95">
          <cell r="E95">
            <v>80</v>
          </cell>
        </row>
        <row r="107">
          <cell r="E107">
            <v>0</v>
          </cell>
        </row>
        <row r="108">
          <cell r="E108">
            <v>0</v>
          </cell>
        </row>
        <row r="109">
          <cell r="E109">
            <v>0</v>
          </cell>
        </row>
        <row r="110">
          <cell r="E110">
            <v>0</v>
          </cell>
        </row>
        <row r="121">
          <cell r="E121">
            <v>30</v>
          </cell>
        </row>
        <row r="122">
          <cell r="E122">
            <v>15</v>
          </cell>
        </row>
        <row r="123">
          <cell r="E123">
            <v>0.2</v>
          </cell>
        </row>
        <row r="124">
          <cell r="E124">
            <v>15</v>
          </cell>
        </row>
        <row r="125">
          <cell r="E125">
            <v>6</v>
          </cell>
        </row>
        <row r="126">
          <cell r="E126">
            <v>0</v>
          </cell>
        </row>
        <row r="127">
          <cell r="E127">
            <v>0</v>
          </cell>
        </row>
        <row r="128">
          <cell r="E128">
            <v>0</v>
          </cell>
        </row>
        <row r="129">
          <cell r="E129">
            <v>0</v>
          </cell>
        </row>
        <row r="130">
          <cell r="E130">
            <v>0</v>
          </cell>
        </row>
        <row r="131">
          <cell r="E131">
            <v>2.4</v>
          </cell>
        </row>
        <row r="132">
          <cell r="E132">
            <v>2</v>
          </cell>
        </row>
        <row r="133">
          <cell r="E133">
            <v>0</v>
          </cell>
        </row>
        <row r="134">
          <cell r="E134">
            <v>0</v>
          </cell>
        </row>
        <row r="143">
          <cell r="E143">
            <v>0</v>
          </cell>
        </row>
        <row r="144">
          <cell r="E144">
            <v>0</v>
          </cell>
        </row>
        <row r="145">
          <cell r="E145">
            <v>0</v>
          </cell>
        </row>
        <row r="146">
          <cell r="E146">
            <v>20</v>
          </cell>
        </row>
        <row r="147">
          <cell r="E147">
            <v>0.02</v>
          </cell>
        </row>
        <row r="148">
          <cell r="E148">
            <v>12.25</v>
          </cell>
        </row>
        <row r="149">
          <cell r="E149">
            <v>46.65</v>
          </cell>
        </row>
        <row r="150">
          <cell r="E150">
            <v>0.1</v>
          </cell>
        </row>
        <row r="157">
          <cell r="E157">
            <v>0</v>
          </cell>
        </row>
        <row r="158">
          <cell r="E158">
            <v>1</v>
          </cell>
        </row>
        <row r="168">
          <cell r="E168">
            <v>5</v>
          </cell>
        </row>
        <row r="169">
          <cell r="E169">
            <v>0</v>
          </cell>
        </row>
        <row r="175">
          <cell r="E175">
            <v>0</v>
          </cell>
        </row>
        <row r="176">
          <cell r="E176">
            <v>5</v>
          </cell>
        </row>
        <row r="177">
          <cell r="E177">
            <v>0</v>
          </cell>
        </row>
        <row r="182">
          <cell r="E182">
            <v>0</v>
          </cell>
        </row>
        <row r="183">
          <cell r="E183">
            <v>1500</v>
          </cell>
        </row>
        <row r="184">
          <cell r="E184">
            <v>10</v>
          </cell>
        </row>
        <row r="185">
          <cell r="E185">
            <v>60</v>
          </cell>
        </row>
        <row r="197">
          <cell r="E197">
            <v>1430</v>
          </cell>
        </row>
        <row r="198">
          <cell r="E198">
            <v>10</v>
          </cell>
        </row>
        <row r="199">
          <cell r="E199">
            <v>40</v>
          </cell>
        </row>
        <row r="207">
          <cell r="E207">
            <v>0.1</v>
          </cell>
        </row>
        <row r="208">
          <cell r="E208">
            <v>2305</v>
          </cell>
        </row>
        <row r="224">
          <cell r="E224">
            <v>0.15</v>
          </cell>
        </row>
        <row r="229">
          <cell r="E229">
            <v>0</v>
          </cell>
        </row>
        <row r="230">
          <cell r="E230">
            <v>0</v>
          </cell>
        </row>
        <row r="231">
          <cell r="E231">
            <v>0.1</v>
          </cell>
        </row>
        <row r="232">
          <cell r="E232">
            <v>0</v>
          </cell>
        </row>
        <row r="233">
          <cell r="E233">
            <v>0.24</v>
          </cell>
        </row>
        <row r="242">
          <cell r="E242">
            <v>70</v>
          </cell>
        </row>
        <row r="243">
          <cell r="E243">
            <v>0</v>
          </cell>
        </row>
        <row r="244">
          <cell r="E244">
            <v>0.3</v>
          </cell>
        </row>
        <row r="245">
          <cell r="E245">
            <v>0</v>
          </cell>
        </row>
        <row r="246">
          <cell r="E246">
            <v>0</v>
          </cell>
        </row>
        <row r="247">
          <cell r="E247">
            <v>80</v>
          </cell>
        </row>
        <row r="248">
          <cell r="E248">
            <v>0</v>
          </cell>
        </row>
        <row r="249">
          <cell r="E249">
            <v>0</v>
          </cell>
        </row>
        <row r="250">
          <cell r="E250">
            <v>0</v>
          </cell>
        </row>
        <row r="251">
          <cell r="E251">
            <v>0</v>
          </cell>
        </row>
        <row r="263">
          <cell r="E263">
            <v>15</v>
          </cell>
        </row>
        <row r="269">
          <cell r="E269">
            <v>0.01</v>
          </cell>
        </row>
        <row r="270">
          <cell r="E270">
            <v>0</v>
          </cell>
        </row>
        <row r="271">
          <cell r="E271">
            <v>0</v>
          </cell>
        </row>
        <row r="281">
          <cell r="E281">
            <v>9.6879999999999994E-5</v>
          </cell>
        </row>
        <row r="282">
          <cell r="E282">
            <v>1.6388799999999999E-3</v>
          </cell>
        </row>
        <row r="283">
          <cell r="E283">
            <v>9.3386000000000001E-4</v>
          </cell>
        </row>
        <row r="284">
          <cell r="E284">
            <v>0</v>
          </cell>
        </row>
        <row r="285">
          <cell r="E285">
            <v>0</v>
          </cell>
        </row>
        <row r="286">
          <cell r="E286">
            <v>0</v>
          </cell>
        </row>
        <row r="287">
          <cell r="E287">
            <v>0</v>
          </cell>
        </row>
        <row r="297">
          <cell r="E297">
            <v>0</v>
          </cell>
        </row>
        <row r="298">
          <cell r="E298">
            <v>2</v>
          </cell>
        </row>
        <row r="299">
          <cell r="E299">
            <v>0.8</v>
          </cell>
        </row>
        <row r="300">
          <cell r="E300">
            <v>6</v>
          </cell>
        </row>
        <row r="301">
          <cell r="E301">
            <v>0</v>
          </cell>
        </row>
        <row r="302">
          <cell r="E302">
            <v>0.3</v>
          </cell>
        </row>
        <row r="303">
          <cell r="E303">
            <v>0.1</v>
          </cell>
        </row>
        <row r="304">
          <cell r="E304">
            <v>1.5</v>
          </cell>
        </row>
        <row r="305">
          <cell r="E305">
            <v>60</v>
          </cell>
        </row>
        <row r="306">
          <cell r="E306" t="str">
            <v>N</v>
          </cell>
        </row>
        <row r="317">
          <cell r="E317">
            <v>0.2</v>
          </cell>
        </row>
        <row r="318">
          <cell r="E318">
            <v>2.5</v>
          </cell>
        </row>
        <row r="319">
          <cell r="E319">
            <v>1.5</v>
          </cell>
        </row>
        <row r="320">
          <cell r="E320">
            <v>0.2</v>
          </cell>
        </row>
        <row r="321">
          <cell r="E321">
            <v>0.4</v>
          </cell>
        </row>
        <row r="322">
          <cell r="E322">
            <v>0.2</v>
          </cell>
        </row>
        <row r="323">
          <cell r="E323">
            <v>0.1</v>
          </cell>
        </row>
        <row r="324">
          <cell r="E324">
            <v>0.1</v>
          </cell>
        </row>
        <row r="325">
          <cell r="E325">
            <v>0.15</v>
          </cell>
        </row>
        <row r="326">
          <cell r="E326">
            <v>0.15</v>
          </cell>
        </row>
        <row r="327">
          <cell r="E327">
            <v>1.5</v>
          </cell>
        </row>
        <row r="328">
          <cell r="E328">
            <v>1.5</v>
          </cell>
        </row>
        <row r="329">
          <cell r="E329">
            <v>0.25</v>
          </cell>
        </row>
        <row r="330">
          <cell r="E330">
            <v>30</v>
          </cell>
        </row>
        <row r="343">
          <cell r="E343">
            <v>0</v>
          </cell>
        </row>
        <row r="344">
          <cell r="E344">
            <v>0</v>
          </cell>
        </row>
        <row r="346">
          <cell r="E346">
            <v>0.2</v>
          </cell>
        </row>
        <row r="347">
          <cell r="E347">
            <v>0.3</v>
          </cell>
        </row>
        <row r="348">
          <cell r="E348">
            <v>0.5</v>
          </cell>
        </row>
        <row r="349">
          <cell r="E349">
            <v>0.25</v>
          </cell>
        </row>
        <row r="350">
          <cell r="E350">
            <v>0</v>
          </cell>
        </row>
        <row r="351">
          <cell r="E351">
            <v>0</v>
          </cell>
        </row>
        <row r="352">
          <cell r="E352">
            <v>0</v>
          </cell>
        </row>
        <row r="370">
          <cell r="E370">
            <v>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 Financeira"/>
      <sheetName val="Prev díssidio "/>
      <sheetName val="Anex VIII Encargos Soc"/>
      <sheetName val="Anex VIII Enc Soc A"/>
      <sheetName val="Anex IX Enc  Soc B"/>
      <sheetName val="Anex IX Encargos Soc"/>
      <sheetName val="Mem Enc Soc TA"/>
      <sheetName val="Mem Enc Soc TB"/>
      <sheetName val="D"/>
      <sheetName val="Anexos RE"/>
      <sheetName val="Fator K"/>
      <sheetName val="Comp BDI"/>
      <sheetName val="Anexos do Edital"/>
      <sheetName val="Anex. I Lim. Sup"/>
      <sheetName val="Anex. II Plan.A"/>
      <sheetName val="Anex. III Plan.B"/>
      <sheetName val="Anex. IV Adicionais"/>
      <sheetName val="Anex V Plan. Equipam."/>
      <sheetName val="Anex VI Fornec. Div"/>
      <sheetName val="Anex VII Resumo"/>
      <sheetName val="Anexo IC RE (2)"/>
      <sheetName val="Anexo IC RE"/>
      <sheetName val="Relação Obras "/>
      <sheetName val="Capa"/>
      <sheetName val="Relação Obras  (2)"/>
      <sheetName val="CR2880"/>
      <sheetName val="PlanA"/>
      <sheetName val="PlanB"/>
      <sheetName val="EFETIVO ORC"/>
      <sheetName val="Capa (2)"/>
      <sheetName val="Módulo1"/>
      <sheetName val="Módulo2"/>
      <sheetName val="Módulo3"/>
      <sheetName val="Módulo4"/>
      <sheetName val="Módulo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Totais"/>
      <sheetName val="2.0.0"/>
      <sheetName val="3.0.0"/>
      <sheetName val="4.0.0"/>
      <sheetName val="4.3.0"/>
      <sheetName val="5.0.0"/>
      <sheetName val="6.0.0 a 7.0.0 Interno"/>
      <sheetName val="6.0.0 a 7.0.0 Externo"/>
      <sheetName val="6.1.3 e 6.1.4"/>
      <sheetName val="8.1.1 e 8.2.1"/>
      <sheetName val="8.1.2"/>
      <sheetName val="8.2.2"/>
      <sheetName val="8.3.0 e 8.5.0"/>
      <sheetName val="INS"/>
      <sheetName val="Revisões"/>
      <sheetName val="Plan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B7" t="str">
            <v>Total</v>
          </cell>
        </row>
        <row r="8">
          <cell r="B8" t="str">
            <v>Restaurante</v>
          </cell>
        </row>
        <row r="9">
          <cell r="B9" t="str">
            <v>Vestiários</v>
          </cell>
        </row>
        <row r="10">
          <cell r="B10" t="str">
            <v>Quiosque</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3">
          <cell r="B23" t="str">
            <v>Corte</v>
          </cell>
        </row>
        <row r="24">
          <cell r="B24" t="str">
            <v>Aterro</v>
          </cell>
        </row>
        <row r="25">
          <cell r="B25" t="str">
            <v>Diferença</v>
          </cell>
        </row>
        <row r="29">
          <cell r="B29" t="str">
            <v>Vergas</v>
          </cell>
        </row>
        <row r="30">
          <cell r="B30" t="str">
            <v>ContraVergas</v>
          </cell>
        </row>
        <row r="31">
          <cell r="B31" t="str">
            <v>Cinta de Amarração</v>
          </cell>
        </row>
        <row r="32">
          <cell r="B32" t="str">
            <v>-</v>
          </cell>
        </row>
        <row r="35">
          <cell r="B35" t="str">
            <v>-</v>
          </cell>
        </row>
        <row r="36">
          <cell r="B36" t="str">
            <v>-</v>
          </cell>
        </row>
        <row r="37">
          <cell r="B37" t="str">
            <v>-</v>
          </cell>
        </row>
        <row r="40">
          <cell r="B40" t="str">
            <v>-</v>
          </cell>
        </row>
        <row r="41">
          <cell r="B41" t="str">
            <v>-</v>
          </cell>
        </row>
        <row r="42">
          <cell r="B42" t="str">
            <v>-</v>
          </cell>
        </row>
        <row r="46">
          <cell r="B46" t="str">
            <v>Alvenaria de 15cm</v>
          </cell>
        </row>
        <row r="47">
          <cell r="B47" t="str">
            <v>Alvenaria em Blocos de Concreto</v>
          </cell>
        </row>
        <row r="48">
          <cell r="B48" t="str">
            <v>Elemento Vazado</v>
          </cell>
        </row>
        <row r="49">
          <cell r="B49" t="str">
            <v>Gesso Seco/Seco</v>
          </cell>
        </row>
        <row r="50">
          <cell r="B50" t="str">
            <v>Gesso Seco/Molhado</v>
          </cell>
        </row>
        <row r="51">
          <cell r="B51" t="str">
            <v>Gesso Molhado/Molhado</v>
          </cell>
        </row>
        <row r="52">
          <cell r="B52" t="str">
            <v>Muro de Arrimo</v>
          </cell>
        </row>
        <row r="53">
          <cell r="B53" t="str">
            <v>Acunhamento</v>
          </cell>
        </row>
        <row r="54">
          <cell r="B54" t="str">
            <v>Tijolo Maciço</v>
          </cell>
        </row>
        <row r="55">
          <cell r="B55" t="str">
            <v>Elemento Vazado Suplan - Goiarte</v>
          </cell>
        </row>
        <row r="56">
          <cell r="B56" t="str">
            <v>Alvenaria 15cm Resistente ao fogo por 2h</v>
          </cell>
        </row>
        <row r="57">
          <cell r="B57" t="str">
            <v>Mureta Jardim h=1m</v>
          </cell>
        </row>
        <row r="58">
          <cell r="B58" t="str">
            <v>Mureta Espelho D'água h=30cm</v>
          </cell>
        </row>
        <row r="59">
          <cell r="B59" t="str">
            <v>-</v>
          </cell>
        </row>
        <row r="62">
          <cell r="B62" t="str">
            <v>-</v>
          </cell>
        </row>
        <row r="63">
          <cell r="B63" t="str">
            <v>-</v>
          </cell>
        </row>
        <row r="64">
          <cell r="B64" t="str">
            <v>-</v>
          </cell>
        </row>
        <row r="65">
          <cell r="B65" t="str">
            <v>-</v>
          </cell>
        </row>
        <row r="66">
          <cell r="B66" t="str">
            <v>-</v>
          </cell>
        </row>
        <row r="69">
          <cell r="B69" t="str">
            <v>Fechamento em Vidro Temperado</v>
          </cell>
        </row>
        <row r="70">
          <cell r="B70" t="str">
            <v>-</v>
          </cell>
        </row>
        <row r="71">
          <cell r="B71" t="str">
            <v>-</v>
          </cell>
        </row>
        <row r="72">
          <cell r="B72" t="str">
            <v>-</v>
          </cell>
        </row>
        <row r="73">
          <cell r="B73" t="str">
            <v>-</v>
          </cell>
        </row>
        <row r="77">
          <cell r="B77" t="str">
            <v>P1</v>
          </cell>
        </row>
        <row r="78">
          <cell r="B78" t="str">
            <v>P6</v>
          </cell>
        </row>
        <row r="79">
          <cell r="B79" t="str">
            <v>P2</v>
          </cell>
        </row>
        <row r="80">
          <cell r="B80" t="str">
            <v>P3</v>
          </cell>
        </row>
        <row r="81">
          <cell r="B81" t="str">
            <v>P4</v>
          </cell>
        </row>
        <row r="82">
          <cell r="B82" t="str">
            <v>P5</v>
          </cell>
        </row>
        <row r="83">
          <cell r="B83" t="str">
            <v>P90</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3">
          <cell r="B103" t="str">
            <v>J1</v>
          </cell>
        </row>
        <row r="104">
          <cell r="B104" t="str">
            <v>J2</v>
          </cell>
        </row>
        <row r="105">
          <cell r="B105" t="str">
            <v>J3</v>
          </cell>
        </row>
        <row r="106">
          <cell r="B106" t="str">
            <v>J4</v>
          </cell>
        </row>
        <row r="107">
          <cell r="B107" t="str">
            <v>J5</v>
          </cell>
        </row>
        <row r="108">
          <cell r="B108" t="str">
            <v>J6</v>
          </cell>
        </row>
        <row r="109">
          <cell r="B109" t="str">
            <v>J7</v>
          </cell>
        </row>
        <row r="110">
          <cell r="B110" t="str">
            <v>Painel Vidro 150x140</v>
          </cell>
        </row>
        <row r="111">
          <cell r="B111" t="str">
            <v>Painel Vidro 130x140</v>
          </cell>
        </row>
        <row r="112">
          <cell r="B112" t="str">
            <v>Painel Vidro 162x140</v>
          </cell>
        </row>
        <row r="113">
          <cell r="B113" t="str">
            <v>Painel Vidro 120x140</v>
          </cell>
        </row>
        <row r="114">
          <cell r="B114" t="str">
            <v>Painel Vidro 083x140</v>
          </cell>
        </row>
        <row r="115">
          <cell r="B115" t="str">
            <v>Painel Vidro 095x240</v>
          </cell>
        </row>
        <row r="116">
          <cell r="B116" t="str">
            <v>Painel Vidro 074x240</v>
          </cell>
        </row>
        <row r="117">
          <cell r="B117" t="str">
            <v>Painel Vidro 150x240</v>
          </cell>
        </row>
        <row r="118">
          <cell r="B118" t="str">
            <v>Painel Vidro 130x240</v>
          </cell>
        </row>
        <row r="119">
          <cell r="B119" t="str">
            <v>Painel Vidro 162x240</v>
          </cell>
        </row>
        <row r="120">
          <cell r="B120" t="str">
            <v>Painel Vidro 120x240</v>
          </cell>
        </row>
        <row r="121">
          <cell r="B121" t="str">
            <v>Painel Vidro 083x240</v>
          </cell>
        </row>
        <row r="122">
          <cell r="B122" t="str">
            <v>Painel Vidro 308x346</v>
          </cell>
        </row>
        <row r="123">
          <cell r="B123" t="str">
            <v>Painel Vidro 323x346</v>
          </cell>
        </row>
        <row r="124">
          <cell r="B124" t="str">
            <v>-</v>
          </cell>
        </row>
        <row r="128">
          <cell r="B128" t="str">
            <v>Corrimão escada</v>
          </cell>
        </row>
        <row r="129">
          <cell r="B129" t="str">
            <v>Guarda-corpo em perfil metálico com pintura eletrostática</v>
          </cell>
        </row>
        <row r="130">
          <cell r="B130" t="str">
            <v>Corrimão Rampa</v>
          </cell>
        </row>
        <row r="131">
          <cell r="B131" t="str">
            <v>-</v>
          </cell>
        </row>
        <row r="132">
          <cell r="B132" t="str">
            <v>-</v>
          </cell>
        </row>
        <row r="133">
          <cell r="B133" t="str">
            <v>-</v>
          </cell>
        </row>
        <row r="134">
          <cell r="B134" t="str">
            <v>-</v>
          </cell>
        </row>
        <row r="135">
          <cell r="B135" t="str">
            <v>-</v>
          </cell>
        </row>
        <row r="140">
          <cell r="B140" t="str">
            <v>Telha Fibrocimento</v>
          </cell>
        </row>
        <row r="141">
          <cell r="B141" t="str">
            <v>Telha Metálica</v>
          </cell>
        </row>
        <row r="142">
          <cell r="B142" t="str">
            <v>Telha Ondulada</v>
          </cell>
        </row>
        <row r="143">
          <cell r="B143" t="str">
            <v>Telha Cerâmica</v>
          </cell>
        </row>
        <row r="144">
          <cell r="B144" t="str">
            <v>Telha Sanduíche Isotérmica</v>
          </cell>
        </row>
        <row r="145">
          <cell r="B145" t="str">
            <v>Telha Sanduíche Pré-Pintada</v>
          </cell>
        </row>
        <row r="146">
          <cell r="B146" t="str">
            <v>Telha Americana</v>
          </cell>
        </row>
        <row r="147">
          <cell r="B147" t="str">
            <v>Cumeeira para telha Americana (m)</v>
          </cell>
        </row>
        <row r="148">
          <cell r="B148" t="str">
            <v>Telha Capa-canal</v>
          </cell>
        </row>
        <row r="149">
          <cell r="B149" t="str">
            <v>Estrutura Metálica Simples</v>
          </cell>
        </row>
        <row r="150">
          <cell r="B150" t="str">
            <v>Estrutura Metálica com terças</v>
          </cell>
        </row>
        <row r="151">
          <cell r="B151" t="str">
            <v>Telha ecológica ante térmica</v>
          </cell>
        </row>
        <row r="152">
          <cell r="B152" t="str">
            <v>Cumeeira para telha Capa-canal (m)</v>
          </cell>
        </row>
        <row r="153">
          <cell r="B153" t="str">
            <v>Cumeeira para Telha ecológica ante térmica (m)</v>
          </cell>
        </row>
        <row r="154">
          <cell r="B154" t="str">
            <v>-</v>
          </cell>
        </row>
        <row r="157">
          <cell r="B157" t="str">
            <v>Calha</v>
          </cell>
        </row>
        <row r="158">
          <cell r="B158" t="str">
            <v>Rufo Pingadeira</v>
          </cell>
        </row>
        <row r="159">
          <cell r="B159" t="str">
            <v>Rufo Interno</v>
          </cell>
        </row>
        <row r="160">
          <cell r="B160" t="str">
            <v>-</v>
          </cell>
        </row>
        <row r="161">
          <cell r="B161" t="str">
            <v>-</v>
          </cell>
        </row>
        <row r="162">
          <cell r="B162" t="str">
            <v>-</v>
          </cell>
        </row>
        <row r="165">
          <cell r="B165" t="str">
            <v>Manta Asfáltica</v>
          </cell>
        </row>
        <row r="166">
          <cell r="B166" t="str">
            <v>Argamassa Polimérica</v>
          </cell>
        </row>
        <row r="167">
          <cell r="B167" t="str">
            <v>Impermeabilização Parede Externa com aditivo até H=1m (dentro e fora)</v>
          </cell>
        </row>
        <row r="168">
          <cell r="B168" t="str">
            <v>Betume nas Baldrames</v>
          </cell>
        </row>
        <row r="169">
          <cell r="B169" t="str">
            <v>Impermeabilização Radier com aditivo</v>
          </cell>
        </row>
        <row r="170">
          <cell r="B170" t="str">
            <v>-</v>
          </cell>
        </row>
        <row r="173">
          <cell r="B173" t="str">
            <v>-</v>
          </cell>
        </row>
        <row r="174">
          <cell r="B174" t="str">
            <v>-</v>
          </cell>
        </row>
        <row r="175">
          <cell r="B175" t="str">
            <v>-</v>
          </cell>
        </row>
        <row r="176">
          <cell r="B176" t="str">
            <v>-</v>
          </cell>
        </row>
        <row r="177">
          <cell r="B177" t="str">
            <v>-</v>
          </cell>
        </row>
        <row r="178">
          <cell r="B178" t="str">
            <v>-</v>
          </cell>
        </row>
        <row r="183">
          <cell r="B183" t="str">
            <v>-</v>
          </cell>
        </row>
        <row r="184">
          <cell r="B184" t="str">
            <v>-</v>
          </cell>
        </row>
        <row r="187">
          <cell r="B187" t="str">
            <v>-</v>
          </cell>
        </row>
        <row r="188">
          <cell r="B188" t="str">
            <v>-</v>
          </cell>
        </row>
        <row r="191">
          <cell r="B191" t="str">
            <v>Gesso Corrido e Massa Corrida</v>
          </cell>
        </row>
        <row r="192">
          <cell r="B192" t="str">
            <v>-</v>
          </cell>
        </row>
        <row r="193">
          <cell r="B193" t="str">
            <v>-</v>
          </cell>
        </row>
        <row r="196">
          <cell r="B196" t="str">
            <v>Requadramento</v>
          </cell>
        </row>
        <row r="197">
          <cell r="B197" t="str">
            <v>-</v>
          </cell>
        </row>
        <row r="202">
          <cell r="B202" t="str">
            <v>Espelho D'água</v>
          </cell>
        </row>
        <row r="203">
          <cell r="B203" t="str">
            <v>Faixa Cerâmica em Ráfia azul, da linha INCEPA 8x30, Ref. 228795 (m)</v>
          </cell>
        </row>
        <row r="204">
          <cell r="B204" t="str">
            <v>Faixa Cerâmica linha INCEPA DECOR, 8X30, Ref. 32326 (m)</v>
          </cell>
        </row>
        <row r="205">
          <cell r="B205" t="str">
            <v xml:space="preserve">Cerâmica Idealle 32x57 estilo Boné Ref. 31666 </v>
          </cell>
        </row>
        <row r="206">
          <cell r="B206" t="str">
            <v>Cerâmica linha CECAFI - 29,3X42,7 Ref. 26706</v>
          </cell>
        </row>
        <row r="207">
          <cell r="B207" t="str">
            <v>-</v>
          </cell>
        </row>
        <row r="208">
          <cell r="B208" t="str">
            <v>-</v>
          </cell>
        </row>
        <row r="209">
          <cell r="B209" t="str">
            <v>-</v>
          </cell>
        </row>
        <row r="213">
          <cell r="B213" t="str">
            <v>Porcelanato brilhante</v>
          </cell>
        </row>
        <row r="214">
          <cell r="B214" t="str">
            <v>Espelho D'água</v>
          </cell>
        </row>
        <row r="215">
          <cell r="B215" t="str">
            <v>-</v>
          </cell>
        </row>
        <row r="216">
          <cell r="B216" t="str">
            <v>-</v>
          </cell>
        </row>
        <row r="217">
          <cell r="B217" t="str">
            <v>-</v>
          </cell>
        </row>
        <row r="218">
          <cell r="B218" t="str">
            <v>-</v>
          </cell>
        </row>
        <row r="219">
          <cell r="B219" t="str">
            <v>-</v>
          </cell>
        </row>
        <row r="220">
          <cell r="B220" t="str">
            <v>-</v>
          </cell>
        </row>
        <row r="223">
          <cell r="B223" t="str">
            <v>Pintura Acrílica</v>
          </cell>
        </row>
        <row r="224">
          <cell r="B224" t="str">
            <v>Pintura PVA</v>
          </cell>
        </row>
        <row r="225">
          <cell r="B225" t="str">
            <v>-</v>
          </cell>
        </row>
        <row r="226">
          <cell r="B226" t="str">
            <v>-</v>
          </cell>
        </row>
        <row r="227">
          <cell r="B227" t="str">
            <v>-</v>
          </cell>
        </row>
        <row r="228">
          <cell r="B228" t="str">
            <v>-</v>
          </cell>
        </row>
        <row r="231">
          <cell r="B231" t="str">
            <v>Pintura PVA</v>
          </cell>
        </row>
        <row r="232">
          <cell r="B232" t="str">
            <v>-</v>
          </cell>
        </row>
        <row r="233">
          <cell r="B233" t="str">
            <v>-</v>
          </cell>
        </row>
        <row r="236">
          <cell r="B236" t="str">
            <v>Textura Acrílica</v>
          </cell>
        </row>
        <row r="237">
          <cell r="B237" t="str">
            <v>-</v>
          </cell>
        </row>
        <row r="238">
          <cell r="B238" t="str">
            <v>-</v>
          </cell>
        </row>
        <row r="239">
          <cell r="B239" t="str">
            <v>-</v>
          </cell>
        </row>
        <row r="240">
          <cell r="B240" t="str">
            <v>-</v>
          </cell>
        </row>
        <row r="241">
          <cell r="B241" t="str">
            <v>-</v>
          </cell>
        </row>
        <row r="245">
          <cell r="B245" t="str">
            <v>-</v>
          </cell>
        </row>
        <row r="246">
          <cell r="B246" t="str">
            <v>-</v>
          </cell>
        </row>
        <row r="247">
          <cell r="B247" t="str">
            <v>-</v>
          </cell>
        </row>
        <row r="248">
          <cell r="B248" t="str">
            <v>-</v>
          </cell>
        </row>
        <row r="249">
          <cell r="B249" t="str">
            <v>-</v>
          </cell>
        </row>
        <row r="250">
          <cell r="B250" t="str">
            <v>-</v>
          </cell>
        </row>
        <row r="253">
          <cell r="B253" t="str">
            <v>Pele de Vidro</v>
          </cell>
        </row>
        <row r="254">
          <cell r="B254" t="str">
            <v>ACM</v>
          </cell>
        </row>
        <row r="255">
          <cell r="B255" t="str">
            <v>Telha Metálica Pintada</v>
          </cell>
        </row>
        <row r="256">
          <cell r="B256" t="str">
            <v>Fechamento em Vidro Temperado 10mm</v>
          </cell>
        </row>
        <row r="257">
          <cell r="B257" t="str">
            <v>-</v>
          </cell>
        </row>
        <row r="258">
          <cell r="B258" t="str">
            <v>-</v>
          </cell>
        </row>
        <row r="259">
          <cell r="B259" t="str">
            <v>-</v>
          </cell>
        </row>
        <row r="262">
          <cell r="B262" t="str">
            <v>Gesso Corrido</v>
          </cell>
        </row>
        <row r="263">
          <cell r="B263" t="str">
            <v>Gesso em Placas</v>
          </cell>
        </row>
        <row r="264">
          <cell r="B264" t="str">
            <v>Forro PVC</v>
          </cell>
        </row>
        <row r="265">
          <cell r="B265" t="str">
            <v>-</v>
          </cell>
        </row>
        <row r="268">
          <cell r="B268" t="str">
            <v>Tabica</v>
          </cell>
        </row>
        <row r="269">
          <cell r="B269" t="str">
            <v>-</v>
          </cell>
        </row>
        <row r="270">
          <cell r="B270" t="str">
            <v>-</v>
          </cell>
        </row>
        <row r="274">
          <cell r="B274" t="str">
            <v>Contrapiso e Regularização</v>
          </cell>
        </row>
        <row r="275">
          <cell r="B275" t="str">
            <v>Regularização</v>
          </cell>
        </row>
        <row r="276">
          <cell r="B276" t="str">
            <v>-</v>
          </cell>
        </row>
        <row r="280">
          <cell r="B280" t="str">
            <v>Restaurante - INCEFRA, fosco, ante derrapantes,  50x50 - PEI 05 - Ref.50300</v>
          </cell>
        </row>
        <row r="281">
          <cell r="B281" t="str">
            <v>San Restaurante - CECAFI - PEI 05 - 37.8x37.8 - Ref.27.792</v>
          </cell>
        </row>
        <row r="282">
          <cell r="B282" t="str">
            <v>Serviço - CECAFI - PEI 05 - 37,8x37,8 - Ref. 27792</v>
          </cell>
        </row>
        <row r="283">
          <cell r="B283" t="str">
            <v>Espelho D'água</v>
          </cell>
        </row>
        <row r="284">
          <cell r="B284" t="str">
            <v>Tablado de Madeira</v>
          </cell>
        </row>
        <row r="285">
          <cell r="B285" t="str">
            <v>-</v>
          </cell>
        </row>
        <row r="286">
          <cell r="B286" t="str">
            <v>-</v>
          </cell>
        </row>
        <row r="287">
          <cell r="B287" t="str">
            <v>-</v>
          </cell>
        </row>
        <row r="288">
          <cell r="B288" t="str">
            <v>-</v>
          </cell>
        </row>
        <row r="289">
          <cell r="B289" t="str">
            <v>-</v>
          </cell>
        </row>
        <row r="292">
          <cell r="B292" t="str">
            <v>Piso Rampa PNE</v>
          </cell>
        </row>
        <row r="293">
          <cell r="B293" t="str">
            <v>-</v>
          </cell>
        </row>
        <row r="294">
          <cell r="B294" t="str">
            <v>-</v>
          </cell>
        </row>
        <row r="295">
          <cell r="B295" t="str">
            <v>-</v>
          </cell>
        </row>
        <row r="296">
          <cell r="B296" t="str">
            <v>-</v>
          </cell>
        </row>
        <row r="297">
          <cell r="B297" t="str">
            <v>-</v>
          </cell>
        </row>
        <row r="298">
          <cell r="B298" t="str">
            <v>-</v>
          </cell>
        </row>
        <row r="299">
          <cell r="B299" t="str">
            <v>-</v>
          </cell>
        </row>
        <row r="305">
          <cell r="B305" t="str">
            <v>Rodapé Cerâmico 10x50cm (cerâmica restaurante)</v>
          </cell>
        </row>
        <row r="306">
          <cell r="B306" t="str">
            <v>Rodapé para o tablado de madeira (se houver)</v>
          </cell>
        </row>
        <row r="307">
          <cell r="B307" t="str">
            <v>Rodapé Cerâmico 8x37,8cm (cerâmica a. serviço)</v>
          </cell>
        </row>
        <row r="308">
          <cell r="B308" t="str">
            <v>-</v>
          </cell>
        </row>
        <row r="309">
          <cell r="B309" t="str">
            <v>-</v>
          </cell>
        </row>
        <row r="310">
          <cell r="B310" t="str">
            <v>-</v>
          </cell>
        </row>
        <row r="311">
          <cell r="B311" t="str">
            <v>-</v>
          </cell>
        </row>
        <row r="314">
          <cell r="B314" t="str">
            <v>Soleira em Granito 10cm</v>
          </cell>
        </row>
        <row r="315">
          <cell r="B315" t="str">
            <v>Soleira em Granito 15cm</v>
          </cell>
        </row>
        <row r="316">
          <cell r="B316" t="str">
            <v>Soleira em Granito 20cm</v>
          </cell>
        </row>
        <row r="317">
          <cell r="B317" t="str">
            <v>-</v>
          </cell>
        </row>
        <row r="318">
          <cell r="B318" t="str">
            <v>-</v>
          </cell>
        </row>
        <row r="319">
          <cell r="B319" t="str">
            <v>-</v>
          </cell>
        </row>
        <row r="320">
          <cell r="B320" t="str">
            <v>-</v>
          </cell>
        </row>
        <row r="324">
          <cell r="B324" t="str">
            <v>Revestimento Asfáltico</v>
          </cell>
        </row>
        <row r="325">
          <cell r="B325" t="str">
            <v>Calçamento</v>
          </cell>
        </row>
        <row r="326">
          <cell r="B326" t="str">
            <v>Meio-fio (m)</v>
          </cell>
        </row>
        <row r="327">
          <cell r="B327" t="str">
            <v>Pintura Vaga de Garagem (m)</v>
          </cell>
        </row>
        <row r="328">
          <cell r="B328" t="str">
            <v>Pintura Vaga de Garagem PNE (un)</v>
          </cell>
        </row>
        <row r="329">
          <cell r="B329" t="str">
            <v>Concreto Polido 20Mpa 8cm</v>
          </cell>
        </row>
        <row r="330">
          <cell r="B330" t="str">
            <v>Estacionamento Carros (Placas de concreto)</v>
          </cell>
        </row>
        <row r="331">
          <cell r="B331" t="str">
            <v>Estacionamento Motos (Brita)</v>
          </cell>
        </row>
        <row r="332">
          <cell r="B332" t="str">
            <v>Piso Tátil (m)</v>
          </cell>
        </row>
        <row r="333">
          <cell r="B333" t="str">
            <v>Concreto Desempenado</v>
          </cell>
        </row>
        <row r="334">
          <cell r="B334" t="str">
            <v>-</v>
          </cell>
        </row>
        <row r="337">
          <cell r="B337" t="str">
            <v>Área Permeável</v>
          </cell>
        </row>
        <row r="338">
          <cell r="B338" t="str">
            <v>Pergolado Eucalipto 17m2 (un)</v>
          </cell>
        </row>
        <row r="339">
          <cell r="B339" t="str">
            <v>Pergolado Eucalipto 15m2 (un)</v>
          </cell>
        </row>
        <row r="340">
          <cell r="B340" t="str">
            <v>-</v>
          </cell>
        </row>
        <row r="341">
          <cell r="B341" t="str">
            <v>-</v>
          </cell>
        </row>
        <row r="342">
          <cell r="B342" t="str">
            <v>-</v>
          </cell>
        </row>
        <row r="346">
          <cell r="B346" t="str">
            <v>Tomada</v>
          </cell>
        </row>
        <row r="347">
          <cell r="B347" t="str">
            <v>Interruptor</v>
          </cell>
        </row>
        <row r="348">
          <cell r="B348" t="str">
            <v>Iluminação Teto</v>
          </cell>
        </row>
        <row r="349">
          <cell r="B349" t="str">
            <v>Arandela</v>
          </cell>
        </row>
        <row r="350">
          <cell r="B350" t="str">
            <v>-</v>
          </cell>
        </row>
        <row r="351">
          <cell r="B351" t="str">
            <v>-</v>
          </cell>
        </row>
        <row r="352">
          <cell r="B352" t="str">
            <v>-</v>
          </cell>
        </row>
        <row r="353">
          <cell r="B353" t="str">
            <v>-</v>
          </cell>
        </row>
        <row r="356">
          <cell r="B356" t="str">
            <v>-</v>
          </cell>
          <cell r="C356" t="str">
            <v>Elétrico</v>
          </cell>
        </row>
        <row r="357">
          <cell r="B357" t="str">
            <v>-</v>
          </cell>
          <cell r="C357" t="str">
            <v>Telefone/Lógica</v>
          </cell>
        </row>
        <row r="358">
          <cell r="B358" t="str">
            <v>-</v>
          </cell>
          <cell r="C358" t="str">
            <v>Telefone</v>
          </cell>
        </row>
        <row r="359">
          <cell r="B359" t="str">
            <v>-</v>
          </cell>
          <cell r="C359" t="str">
            <v>Lógica</v>
          </cell>
        </row>
        <row r="360">
          <cell r="B360" t="str">
            <v>-</v>
          </cell>
        </row>
        <row r="361">
          <cell r="B361" t="str">
            <v>-</v>
          </cell>
        </row>
        <row r="365">
          <cell r="B365" t="str">
            <v>Pia</v>
          </cell>
        </row>
        <row r="366">
          <cell r="B366" t="str">
            <v>Vaso Sanitário com Caixa Acoplada</v>
          </cell>
        </row>
        <row r="367">
          <cell r="B367" t="str">
            <v>Vaso Sanitário com Válvula de Descarga</v>
          </cell>
        </row>
        <row r="368">
          <cell r="B368" t="str">
            <v>Lavatório</v>
          </cell>
        </row>
        <row r="369">
          <cell r="B369" t="str">
            <v>Ralo</v>
          </cell>
        </row>
        <row r="370">
          <cell r="B370" t="str">
            <v>Tanque</v>
          </cell>
        </row>
        <row r="371">
          <cell r="B371" t="str">
            <v>Chuveiro</v>
          </cell>
        </row>
        <row r="372">
          <cell r="B372" t="str">
            <v>Ducha Higiênica</v>
          </cell>
        </row>
        <row r="373">
          <cell r="B373" t="str">
            <v>Pia de Lavagem</v>
          </cell>
        </row>
        <row r="374">
          <cell r="B374" t="str">
            <v>Mictório</v>
          </cell>
        </row>
        <row r="375">
          <cell r="B375" t="str">
            <v>Caixa de Gordura</v>
          </cell>
        </row>
        <row r="376">
          <cell r="B376" t="str">
            <v>-</v>
          </cell>
        </row>
        <row r="377">
          <cell r="B377" t="str">
            <v>-</v>
          </cell>
        </row>
        <row r="380">
          <cell r="B380" t="str">
            <v>-</v>
          </cell>
          <cell r="C380" t="str">
            <v>Hidrossanitário</v>
          </cell>
        </row>
        <row r="381">
          <cell r="B381" t="str">
            <v>-</v>
          </cell>
          <cell r="C381" t="str">
            <v>Gás</v>
          </cell>
        </row>
        <row r="382">
          <cell r="B382" t="str">
            <v>-</v>
          </cell>
          <cell r="C382" t="str">
            <v>Incêndio</v>
          </cell>
        </row>
        <row r="383">
          <cell r="B383" t="str">
            <v>-</v>
          </cell>
          <cell r="C383" t="str">
            <v>Rede de Esgoto</v>
          </cell>
        </row>
        <row r="384">
          <cell r="B384" t="str">
            <v>-</v>
          </cell>
          <cell r="C384" t="str">
            <v>Rede Pluvial</v>
          </cell>
        </row>
        <row r="385">
          <cell r="B385" t="str">
            <v>-</v>
          </cell>
          <cell r="C385" t="str">
            <v>Rede de Água</v>
          </cell>
        </row>
        <row r="386">
          <cell r="B386" t="str">
            <v>-</v>
          </cell>
        </row>
        <row r="390">
          <cell r="B390" t="str">
            <v>Cuba Metálica</v>
          </cell>
        </row>
        <row r="391">
          <cell r="B391" t="str">
            <v>Lavatório de bancada</v>
          </cell>
        </row>
        <row r="392">
          <cell r="B392" t="str">
            <v>Vaso Sanitário com Caixa Acoplada</v>
          </cell>
        </row>
        <row r="393">
          <cell r="B393" t="str">
            <v>Vaso Sanitário com Caixa Acoplada PNE</v>
          </cell>
        </row>
        <row r="394">
          <cell r="B394" t="str">
            <v>Lavatório Suspenso PNE</v>
          </cell>
        </row>
        <row r="395">
          <cell r="B395" t="str">
            <v>Mictório</v>
          </cell>
        </row>
        <row r="396">
          <cell r="B396" t="str">
            <v>Tanque Duplo</v>
          </cell>
        </row>
        <row r="397">
          <cell r="B397" t="str">
            <v>Tanque</v>
          </cell>
        </row>
        <row r="398">
          <cell r="B398" t="str">
            <v>Pia</v>
          </cell>
        </row>
        <row r="399">
          <cell r="B399" t="str">
            <v>Lavatório Suspenso</v>
          </cell>
        </row>
        <row r="400">
          <cell r="B400" t="str">
            <v>Pia de Lavagem</v>
          </cell>
        </row>
        <row r="401">
          <cell r="B401" t="str">
            <v>Lavatório sem coluna</v>
          </cell>
        </row>
        <row r="402">
          <cell r="B402" t="str">
            <v>Bancada com cuba acoplada</v>
          </cell>
        </row>
        <row r="403">
          <cell r="B403" t="str">
            <v>Tanque com batedor</v>
          </cell>
        </row>
        <row r="404">
          <cell r="B404" t="str">
            <v>Vaso Sanitário com Válvula de descarga</v>
          </cell>
        </row>
        <row r="405">
          <cell r="B405" t="str">
            <v>-</v>
          </cell>
        </row>
        <row r="406">
          <cell r="B406" t="str">
            <v>-</v>
          </cell>
        </row>
        <row r="407">
          <cell r="B407" t="str">
            <v>-</v>
          </cell>
        </row>
        <row r="408">
          <cell r="B408" t="str">
            <v>-</v>
          </cell>
        </row>
        <row r="411">
          <cell r="B411" t="str">
            <v>Torneira para Pia de Cozinha</v>
          </cell>
        </row>
        <row r="412">
          <cell r="B412" t="str">
            <v>Torneira para Lavatório</v>
          </cell>
        </row>
        <row r="413">
          <cell r="B413" t="str">
            <v>Torneira para Tanque</v>
          </cell>
        </row>
        <row r="414">
          <cell r="B414" t="str">
            <v>Barra PNE</v>
          </cell>
        </row>
        <row r="415">
          <cell r="B415" t="str">
            <v>Banco Retrátil PNE</v>
          </cell>
        </row>
        <row r="416">
          <cell r="B416" t="str">
            <v>Barra PNE para lavatório</v>
          </cell>
        </row>
        <row r="417">
          <cell r="B417" t="str">
            <v>-</v>
          </cell>
        </row>
        <row r="418">
          <cell r="B418" t="str">
            <v>-</v>
          </cell>
        </row>
        <row r="419">
          <cell r="B419" t="str">
            <v>-</v>
          </cell>
        </row>
        <row r="420">
          <cell r="B420" t="str">
            <v>-</v>
          </cell>
        </row>
        <row r="421">
          <cell r="B421" t="str">
            <v>-</v>
          </cell>
        </row>
        <row r="422">
          <cell r="B422" t="str">
            <v>-</v>
          </cell>
        </row>
        <row r="425">
          <cell r="B425" t="str">
            <v>Bancada em Granito</v>
          </cell>
        </row>
        <row r="426">
          <cell r="B426" t="str">
            <v>Divisória Banheiros</v>
          </cell>
        </row>
        <row r="427">
          <cell r="B427" t="str">
            <v>Granito Andorinha</v>
          </cell>
        </row>
        <row r="428">
          <cell r="B428" t="str">
            <v>-</v>
          </cell>
        </row>
        <row r="431">
          <cell r="B431" t="str">
            <v>Escada Marinheiro (m)</v>
          </cell>
        </row>
        <row r="432">
          <cell r="B432" t="str">
            <v>Alambrado Externo</v>
          </cell>
        </row>
        <row r="433">
          <cell r="B433" t="str">
            <v>Alambrado Quadra (m2)</v>
          </cell>
        </row>
        <row r="434">
          <cell r="B434" t="str">
            <v>-</v>
          </cell>
        </row>
        <row r="435">
          <cell r="B435" t="str">
            <v>-</v>
          </cell>
        </row>
      </sheetData>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cional sobre Materiais"/>
      <sheetName val="Adicional sobre a Mão-de-Obra"/>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ARANTÃ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CASH FLOW"/>
      <sheetName val="B200_300"/>
      <sheetName val="BDI"/>
      <sheetName val="Gráf1"/>
      <sheetName val="ES"/>
      <sheetName val="MDOIND"/>
      <sheetName val="BDIALT"/>
      <sheetName val="Chart1"/>
      <sheetName val="PSQP"/>
    </sheetNames>
    <sheetDataSet>
      <sheetData sheetId="0" refreshError="1">
        <row r="1">
          <cell r="A1" t="str">
            <v>TERMINAL DE EMBARQUE DE PASSAGEIROS DO CLA - ALCÂNTARA</v>
          </cell>
        </row>
        <row r="2">
          <cell r="A2" t="str">
            <v>RESUMO DO CUSTO E DESEMBOLSOS</v>
          </cell>
        </row>
        <row r="4">
          <cell r="A4" t="str">
            <v>CUSTOS</v>
          </cell>
        </row>
        <row r="6">
          <cell r="A6" t="str">
            <v>ITEM</v>
          </cell>
          <cell r="B6" t="str">
            <v>DESCRICAO</v>
          </cell>
          <cell r="C6" t="str">
            <v>CUSTO TOTAL</v>
          </cell>
          <cell r="D6" t="str">
            <v>MES</v>
          </cell>
        </row>
        <row r="7">
          <cell r="D7">
            <v>1</v>
          </cell>
          <cell r="E7">
            <v>2</v>
          </cell>
          <cell r="F7">
            <v>3</v>
          </cell>
          <cell r="G7">
            <v>4</v>
          </cell>
          <cell r="H7">
            <v>5</v>
          </cell>
          <cell r="I7">
            <v>6</v>
          </cell>
          <cell r="J7">
            <v>7</v>
          </cell>
          <cell r="K7">
            <v>8</v>
          </cell>
          <cell r="L7">
            <v>9</v>
          </cell>
        </row>
        <row r="8">
          <cell r="A8" t="str">
            <v>1.1</v>
          </cell>
          <cell r="B8" t="str">
            <v>Custo Direto</v>
          </cell>
          <cell r="C8" t="e">
            <v>#N/A</v>
          </cell>
          <cell r="D8" t="e">
            <v>#N/A</v>
          </cell>
          <cell r="E8" t="e">
            <v>#N/A</v>
          </cell>
          <cell r="F8" t="e">
            <v>#N/A</v>
          </cell>
          <cell r="G8" t="e">
            <v>#N/A</v>
          </cell>
          <cell r="H8" t="e">
            <v>#N/A</v>
          </cell>
          <cell r="I8" t="e">
            <v>#N/A</v>
          </cell>
          <cell r="J8" t="e">
            <v>#N/A</v>
          </cell>
          <cell r="K8" t="e">
            <v>#N/A</v>
          </cell>
          <cell r="L8" t="e">
            <v>#N/A</v>
          </cell>
        </row>
        <row r="9">
          <cell r="A9" t="str">
            <v>1.1.1</v>
          </cell>
          <cell r="B9" t="str">
            <v>Mao de Obra</v>
          </cell>
          <cell r="C9" t="e">
            <v>#N/A</v>
          </cell>
          <cell r="D9" t="e">
            <v>#N/A</v>
          </cell>
          <cell r="E9" t="e">
            <v>#N/A</v>
          </cell>
          <cell r="F9" t="e">
            <v>#N/A</v>
          </cell>
          <cell r="G9" t="e">
            <v>#N/A</v>
          </cell>
          <cell r="H9" t="e">
            <v>#N/A</v>
          </cell>
          <cell r="I9" t="e">
            <v>#N/A</v>
          </cell>
          <cell r="J9" t="e">
            <v>#N/A</v>
          </cell>
          <cell r="K9" t="e">
            <v>#N/A</v>
          </cell>
          <cell r="L9" t="e">
            <v>#N/A</v>
          </cell>
        </row>
        <row r="10">
          <cell r="A10" t="str">
            <v>1.1.2</v>
          </cell>
          <cell r="B10" t="str">
            <v>Equipamentos</v>
          </cell>
          <cell r="C10" t="e">
            <v>#N/A</v>
          </cell>
          <cell r="D10" t="e">
            <v>#N/A</v>
          </cell>
          <cell r="E10" t="e">
            <v>#N/A</v>
          </cell>
          <cell r="F10" t="e">
            <v>#N/A</v>
          </cell>
          <cell r="G10" t="e">
            <v>#N/A</v>
          </cell>
          <cell r="H10" t="e">
            <v>#N/A</v>
          </cell>
          <cell r="I10" t="e">
            <v>#N/A</v>
          </cell>
          <cell r="J10" t="e">
            <v>#N/A</v>
          </cell>
          <cell r="K10" t="e">
            <v>#N/A</v>
          </cell>
          <cell r="L10" t="e">
            <v>#N/A</v>
          </cell>
        </row>
        <row r="11">
          <cell r="A11" t="str">
            <v>1.1.3</v>
          </cell>
          <cell r="B11" t="str">
            <v>Materiais</v>
          </cell>
          <cell r="C11" t="e">
            <v>#N/A</v>
          </cell>
          <cell r="D11" t="e">
            <v>#N/A</v>
          </cell>
          <cell r="E11" t="e">
            <v>#N/A</v>
          </cell>
          <cell r="F11" t="e">
            <v>#N/A</v>
          </cell>
          <cell r="G11" t="e">
            <v>#N/A</v>
          </cell>
          <cell r="H11" t="e">
            <v>#N/A</v>
          </cell>
          <cell r="I11" t="e">
            <v>#N/A</v>
          </cell>
          <cell r="J11" t="e">
            <v>#N/A</v>
          </cell>
          <cell r="K11" t="e">
            <v>#N/A</v>
          </cell>
          <cell r="L11" t="e">
            <v>#N/A</v>
          </cell>
        </row>
        <row r="12">
          <cell r="A12" t="str">
            <v>1.1.4</v>
          </cell>
          <cell r="B12" t="str">
            <v>Subempreiteiros</v>
          </cell>
          <cell r="C12" t="e">
            <v>#N/A</v>
          </cell>
          <cell r="D12" t="e">
            <v>#N/A</v>
          </cell>
          <cell r="E12" t="e">
            <v>#N/A</v>
          </cell>
          <cell r="F12" t="e">
            <v>#N/A</v>
          </cell>
          <cell r="G12" t="e">
            <v>#N/A</v>
          </cell>
          <cell r="H12" t="e">
            <v>#N/A</v>
          </cell>
          <cell r="I12" t="e">
            <v>#N/A</v>
          </cell>
          <cell r="J12" t="e">
            <v>#N/A</v>
          </cell>
          <cell r="K12" t="e">
            <v>#N/A</v>
          </cell>
          <cell r="L12" t="e">
            <v>#N/A</v>
          </cell>
        </row>
        <row r="13">
          <cell r="B13" t="str">
            <v>CONTINGENCIA</v>
          </cell>
          <cell r="C13">
            <v>0</v>
          </cell>
        </row>
        <row r="15">
          <cell r="A15">
            <v>2</v>
          </cell>
          <cell r="B15" t="str">
            <v>Custo Indireto</v>
          </cell>
          <cell r="C15">
            <v>0</v>
          </cell>
          <cell r="D15">
            <v>0</v>
          </cell>
          <cell r="E15">
            <v>0</v>
          </cell>
          <cell r="F15">
            <v>0</v>
          </cell>
          <cell r="G15">
            <v>0</v>
          </cell>
          <cell r="H15">
            <v>0</v>
          </cell>
          <cell r="I15">
            <v>0</v>
          </cell>
          <cell r="J15">
            <v>0</v>
          </cell>
          <cell r="K15">
            <v>0</v>
          </cell>
          <cell r="L15">
            <v>0</v>
          </cell>
        </row>
        <row r="16">
          <cell r="A16" t="str">
            <v>2.1</v>
          </cell>
          <cell r="B16" t="str">
            <v>GERENCIA DA OBRA</v>
          </cell>
          <cell r="C16">
            <v>0</v>
          </cell>
          <cell r="D16">
            <v>0</v>
          </cell>
          <cell r="E16">
            <v>0</v>
          </cell>
          <cell r="F16">
            <v>0</v>
          </cell>
          <cell r="G16">
            <v>0</v>
          </cell>
          <cell r="H16">
            <v>0</v>
          </cell>
          <cell r="I16">
            <v>0</v>
          </cell>
          <cell r="J16">
            <v>0</v>
          </cell>
          <cell r="K16">
            <v>0</v>
          </cell>
          <cell r="L16">
            <v>0</v>
          </cell>
        </row>
        <row r="17">
          <cell r="A17" t="str">
            <v>2.2</v>
          </cell>
          <cell r="B17" t="str">
            <v>Aluguel Republicas</v>
          </cell>
          <cell r="C17">
            <v>0</v>
          </cell>
          <cell r="D17">
            <v>0</v>
          </cell>
          <cell r="E17">
            <v>0</v>
          </cell>
          <cell r="F17">
            <v>0</v>
          </cell>
          <cell r="G17">
            <v>0</v>
          </cell>
          <cell r="H17">
            <v>0</v>
          </cell>
          <cell r="I17">
            <v>0</v>
          </cell>
          <cell r="J17">
            <v>0</v>
          </cell>
          <cell r="K17">
            <v>0</v>
          </cell>
          <cell r="L17">
            <v>0</v>
          </cell>
        </row>
        <row r="18">
          <cell r="A18" t="str">
            <v>2.3</v>
          </cell>
          <cell r="B18" t="str">
            <v>Micro computadores</v>
          </cell>
          <cell r="C18">
            <v>0</v>
          </cell>
          <cell r="D18">
            <v>0</v>
          </cell>
          <cell r="E18">
            <v>0</v>
          </cell>
          <cell r="F18">
            <v>0</v>
          </cell>
          <cell r="G18">
            <v>0</v>
          </cell>
          <cell r="H18">
            <v>0</v>
          </cell>
          <cell r="I18">
            <v>0</v>
          </cell>
          <cell r="J18">
            <v>0</v>
          </cell>
          <cell r="K18">
            <v>0</v>
          </cell>
          <cell r="L18">
            <v>0</v>
          </cell>
        </row>
        <row r="19">
          <cell r="A19" t="str">
            <v>2.4</v>
          </cell>
          <cell r="B19" t="str">
            <v>Vigilancia</v>
          </cell>
          <cell r="C19">
            <v>0</v>
          </cell>
          <cell r="D19">
            <v>0</v>
          </cell>
          <cell r="E19">
            <v>0</v>
          </cell>
          <cell r="F19">
            <v>0</v>
          </cell>
          <cell r="G19">
            <v>0</v>
          </cell>
          <cell r="H19">
            <v>0</v>
          </cell>
          <cell r="I19">
            <v>0</v>
          </cell>
          <cell r="J19">
            <v>0</v>
          </cell>
          <cell r="K19">
            <v>0</v>
          </cell>
          <cell r="L19">
            <v>0</v>
          </cell>
        </row>
        <row r="20">
          <cell r="A20" t="str">
            <v>2.5</v>
          </cell>
          <cell r="B20" t="str">
            <v>Pick Fiat</v>
          </cell>
          <cell r="C20">
            <v>0</v>
          </cell>
          <cell r="D20">
            <v>0</v>
          </cell>
          <cell r="E20">
            <v>0</v>
          </cell>
          <cell r="F20">
            <v>0</v>
          </cell>
          <cell r="G20">
            <v>0</v>
          </cell>
          <cell r="H20">
            <v>0</v>
          </cell>
          <cell r="I20">
            <v>0</v>
          </cell>
          <cell r="J20">
            <v>0</v>
          </cell>
          <cell r="K20">
            <v>0</v>
          </cell>
          <cell r="L20">
            <v>0</v>
          </cell>
        </row>
        <row r="21">
          <cell r="A21" t="str">
            <v>2.6</v>
          </cell>
          <cell r="B21" t="str">
            <v>Gastos Gerais</v>
          </cell>
          <cell r="C21">
            <v>0</v>
          </cell>
          <cell r="D21">
            <v>0</v>
          </cell>
          <cell r="E21">
            <v>0</v>
          </cell>
          <cell r="F21">
            <v>0</v>
          </cell>
          <cell r="G21">
            <v>0</v>
          </cell>
          <cell r="H21">
            <v>0</v>
          </cell>
          <cell r="I21">
            <v>0</v>
          </cell>
          <cell r="J21">
            <v>0</v>
          </cell>
          <cell r="K21">
            <v>0</v>
          </cell>
          <cell r="L21">
            <v>0</v>
          </cell>
        </row>
        <row r="22">
          <cell r="A22" t="str">
            <v>2.7</v>
          </cell>
          <cell r="B22">
            <v>0</v>
          </cell>
          <cell r="C22">
            <v>0</v>
          </cell>
        </row>
        <row r="23">
          <cell r="A23" t="str">
            <v>2.8</v>
          </cell>
          <cell r="B23">
            <v>0</v>
          </cell>
          <cell r="C23">
            <v>0</v>
          </cell>
        </row>
        <row r="24">
          <cell r="A24" t="str">
            <v>2.9</v>
          </cell>
          <cell r="B24">
            <v>0</v>
          </cell>
          <cell r="C24">
            <v>0</v>
          </cell>
        </row>
        <row r="25">
          <cell r="A25" t="str">
            <v>2.10</v>
          </cell>
          <cell r="B25">
            <v>0</v>
          </cell>
          <cell r="C25">
            <v>0</v>
          </cell>
        </row>
        <row r="26">
          <cell r="B26" t="str">
            <v>TOTAL</v>
          </cell>
          <cell r="C26" t="e">
            <v>#N/A</v>
          </cell>
          <cell r="D26" t="e">
            <v>#N/A</v>
          </cell>
          <cell r="E26" t="e">
            <v>#N/A</v>
          </cell>
          <cell r="F26" t="e">
            <v>#N/A</v>
          </cell>
          <cell r="G26" t="e">
            <v>#N/A</v>
          </cell>
          <cell r="H26" t="e">
            <v>#N/A</v>
          </cell>
          <cell r="I26" t="e">
            <v>#N/A</v>
          </cell>
          <cell r="J26" t="e">
            <v>#N/A</v>
          </cell>
          <cell r="K26" t="e">
            <v>#N/A</v>
          </cell>
          <cell r="L26" t="e">
            <v>#N/A</v>
          </cell>
        </row>
        <row r="27">
          <cell r="A27" t="str">
            <v>DESEMBOLSOS</v>
          </cell>
        </row>
        <row r="28">
          <cell r="A28" t="str">
            <v>ITEM</v>
          </cell>
          <cell r="B28" t="str">
            <v>DESCRICAO</v>
          </cell>
          <cell r="C28" t="str">
            <v>DESEMBOLSO TOTAL</v>
          </cell>
          <cell r="D28" t="str">
            <v>MES</v>
          </cell>
        </row>
        <row r="29">
          <cell r="D29">
            <v>1</v>
          </cell>
          <cell r="E29">
            <v>2</v>
          </cell>
          <cell r="F29">
            <v>3</v>
          </cell>
          <cell r="G29">
            <v>4</v>
          </cell>
          <cell r="H29">
            <v>5</v>
          </cell>
          <cell r="I29">
            <v>6</v>
          </cell>
          <cell r="J29">
            <v>7</v>
          </cell>
          <cell r="K29">
            <v>8</v>
          </cell>
          <cell r="L29">
            <v>9</v>
          </cell>
        </row>
        <row r="30">
          <cell r="A30" t="str">
            <v>1.1</v>
          </cell>
          <cell r="B30" t="str">
            <v>Desembolso  Direto</v>
          </cell>
          <cell r="C30" t="e">
            <v>#N/A</v>
          </cell>
          <cell r="D30" t="e">
            <v>#N/A</v>
          </cell>
          <cell r="E30" t="e">
            <v>#N/A</v>
          </cell>
          <cell r="F30" t="e">
            <v>#N/A</v>
          </cell>
          <cell r="G30" t="e">
            <v>#N/A</v>
          </cell>
          <cell r="H30" t="e">
            <v>#N/A</v>
          </cell>
          <cell r="I30" t="e">
            <v>#N/A</v>
          </cell>
          <cell r="J30" t="e">
            <v>#N/A</v>
          </cell>
          <cell r="K30" t="e">
            <v>#N/A</v>
          </cell>
          <cell r="L30" t="e">
            <v>#N/A</v>
          </cell>
        </row>
        <row r="31">
          <cell r="A31" t="str">
            <v>1.1.1</v>
          </cell>
          <cell r="B31" t="str">
            <v>Mao de Obra</v>
          </cell>
          <cell r="C31" t="e">
            <v>#N/A</v>
          </cell>
          <cell r="D31" t="e">
            <v>#N/A</v>
          </cell>
          <cell r="E31" t="e">
            <v>#N/A</v>
          </cell>
          <cell r="F31" t="e">
            <v>#N/A</v>
          </cell>
          <cell r="G31" t="e">
            <v>#N/A</v>
          </cell>
          <cell r="H31" t="e">
            <v>#N/A</v>
          </cell>
          <cell r="I31" t="e">
            <v>#N/A</v>
          </cell>
          <cell r="J31" t="e">
            <v>#N/A</v>
          </cell>
          <cell r="K31" t="e">
            <v>#N/A</v>
          </cell>
          <cell r="L31" t="e">
            <v>#N/A</v>
          </cell>
        </row>
        <row r="32">
          <cell r="A32" t="str">
            <v>1.1.2</v>
          </cell>
          <cell r="B32" t="str">
            <v>Equipamentos</v>
          </cell>
          <cell r="C32" t="e">
            <v>#N/A</v>
          </cell>
          <cell r="D32">
            <v>0</v>
          </cell>
          <cell r="E32" t="e">
            <v>#N/A</v>
          </cell>
          <cell r="F32" t="e">
            <v>#N/A</v>
          </cell>
          <cell r="G32" t="e">
            <v>#N/A</v>
          </cell>
          <cell r="H32" t="e">
            <v>#N/A</v>
          </cell>
          <cell r="I32" t="e">
            <v>#N/A</v>
          </cell>
          <cell r="J32" t="e">
            <v>#N/A</v>
          </cell>
          <cell r="K32" t="e">
            <v>#N/A</v>
          </cell>
          <cell r="L32" t="e">
            <v>#N/A</v>
          </cell>
        </row>
        <row r="33">
          <cell r="A33" t="str">
            <v>1.1.3</v>
          </cell>
          <cell r="B33" t="str">
            <v>Materiais</v>
          </cell>
          <cell r="C33" t="e">
            <v>#N/A</v>
          </cell>
          <cell r="E33" t="e">
            <v>#N/A</v>
          </cell>
          <cell r="F33" t="e">
            <v>#N/A</v>
          </cell>
          <cell r="G33" t="e">
            <v>#N/A</v>
          </cell>
          <cell r="H33" t="e">
            <v>#N/A</v>
          </cell>
          <cell r="I33" t="e">
            <v>#N/A</v>
          </cell>
          <cell r="J33" t="e">
            <v>#N/A</v>
          </cell>
          <cell r="K33" t="e">
            <v>#N/A</v>
          </cell>
          <cell r="L33" t="e">
            <v>#N/A</v>
          </cell>
        </row>
        <row r="34">
          <cell r="A34" t="str">
            <v>1.1.4</v>
          </cell>
          <cell r="B34" t="str">
            <v>Subempreiteiros</v>
          </cell>
          <cell r="C34" t="e">
            <v>#N/A</v>
          </cell>
          <cell r="D34">
            <v>0</v>
          </cell>
          <cell r="E34" t="e">
            <v>#N/A</v>
          </cell>
          <cell r="F34" t="e">
            <v>#N/A</v>
          </cell>
          <cell r="G34" t="e">
            <v>#N/A</v>
          </cell>
          <cell r="H34" t="e">
            <v>#N/A</v>
          </cell>
          <cell r="I34" t="e">
            <v>#N/A</v>
          </cell>
          <cell r="J34" t="e">
            <v>#N/A</v>
          </cell>
          <cell r="K34" t="e">
            <v>#N/A</v>
          </cell>
          <cell r="L34" t="e">
            <v>#N/A</v>
          </cell>
        </row>
        <row r="35">
          <cell r="C35">
            <v>0</v>
          </cell>
        </row>
        <row r="36">
          <cell r="A36">
            <v>2</v>
          </cell>
          <cell r="B36" t="str">
            <v>Desembolso Indireto</v>
          </cell>
          <cell r="C36">
            <v>0</v>
          </cell>
          <cell r="D36">
            <v>0</v>
          </cell>
          <cell r="E36">
            <v>0</v>
          </cell>
          <cell r="F36">
            <v>0</v>
          </cell>
          <cell r="G36">
            <v>0</v>
          </cell>
          <cell r="H36">
            <v>0</v>
          </cell>
          <cell r="I36">
            <v>0</v>
          </cell>
          <cell r="J36">
            <v>0</v>
          </cell>
          <cell r="K36">
            <v>0</v>
          </cell>
          <cell r="L36">
            <v>0</v>
          </cell>
        </row>
        <row r="37">
          <cell r="A37" t="str">
            <v>2.1</v>
          </cell>
          <cell r="B37" t="str">
            <v>GERENCIA DA OBRA</v>
          </cell>
          <cell r="C37">
            <v>0</v>
          </cell>
          <cell r="D37">
            <v>0</v>
          </cell>
          <cell r="E37">
            <v>0</v>
          </cell>
          <cell r="F37">
            <v>0</v>
          </cell>
          <cell r="G37">
            <v>0</v>
          </cell>
          <cell r="H37">
            <v>0</v>
          </cell>
          <cell r="I37">
            <v>0</v>
          </cell>
          <cell r="J37">
            <v>0</v>
          </cell>
          <cell r="K37">
            <v>0</v>
          </cell>
          <cell r="L37">
            <v>0</v>
          </cell>
        </row>
        <row r="38">
          <cell r="A38" t="str">
            <v>2.2</v>
          </cell>
          <cell r="B38" t="str">
            <v>Aluguel Republicas</v>
          </cell>
          <cell r="C38">
            <v>0</v>
          </cell>
          <cell r="E38">
            <v>0</v>
          </cell>
          <cell r="F38">
            <v>0</v>
          </cell>
          <cell r="G38">
            <v>0</v>
          </cell>
          <cell r="H38">
            <v>0</v>
          </cell>
          <cell r="I38">
            <v>0</v>
          </cell>
          <cell r="J38">
            <v>0</v>
          </cell>
          <cell r="K38">
            <v>0</v>
          </cell>
          <cell r="L38">
            <v>0</v>
          </cell>
        </row>
        <row r="39">
          <cell r="A39" t="str">
            <v>2.3</v>
          </cell>
          <cell r="B39" t="str">
            <v>Micro computadores</v>
          </cell>
          <cell r="C39">
            <v>0</v>
          </cell>
          <cell r="E39">
            <v>0</v>
          </cell>
          <cell r="F39">
            <v>0</v>
          </cell>
          <cell r="G39">
            <v>0</v>
          </cell>
          <cell r="H39">
            <v>0</v>
          </cell>
          <cell r="I39">
            <v>0</v>
          </cell>
          <cell r="J39">
            <v>0</v>
          </cell>
          <cell r="K39">
            <v>0</v>
          </cell>
          <cell r="L39">
            <v>0</v>
          </cell>
        </row>
        <row r="40">
          <cell r="A40" t="str">
            <v>2.4</v>
          </cell>
          <cell r="B40" t="str">
            <v>Vigilancia</v>
          </cell>
          <cell r="C40">
            <v>0</v>
          </cell>
          <cell r="D40">
            <v>0</v>
          </cell>
          <cell r="E40">
            <v>0</v>
          </cell>
          <cell r="F40">
            <v>0</v>
          </cell>
          <cell r="G40">
            <v>0</v>
          </cell>
          <cell r="H40">
            <v>0</v>
          </cell>
          <cell r="I40">
            <v>0</v>
          </cell>
          <cell r="J40">
            <v>0</v>
          </cell>
          <cell r="K40">
            <v>0</v>
          </cell>
          <cell r="L40">
            <v>0</v>
          </cell>
        </row>
        <row r="41">
          <cell r="A41" t="str">
            <v>2.5</v>
          </cell>
          <cell r="B41" t="str">
            <v>Pick Fiat</v>
          </cell>
          <cell r="C41">
            <v>0</v>
          </cell>
          <cell r="E41">
            <v>0</v>
          </cell>
          <cell r="F41">
            <v>0</v>
          </cell>
          <cell r="G41">
            <v>0</v>
          </cell>
          <cell r="H41">
            <v>0</v>
          </cell>
          <cell r="I41">
            <v>0</v>
          </cell>
          <cell r="J41">
            <v>0</v>
          </cell>
          <cell r="K41">
            <v>0</v>
          </cell>
          <cell r="L41">
            <v>0</v>
          </cell>
        </row>
        <row r="42">
          <cell r="A42" t="str">
            <v>2.6</v>
          </cell>
          <cell r="B42" t="str">
            <v>Gastos Gerais</v>
          </cell>
          <cell r="C42">
            <v>0</v>
          </cell>
          <cell r="D42">
            <v>0</v>
          </cell>
          <cell r="E42">
            <v>0</v>
          </cell>
          <cell r="F42">
            <v>0</v>
          </cell>
          <cell r="G42">
            <v>0</v>
          </cell>
          <cell r="H42">
            <v>0</v>
          </cell>
          <cell r="I42">
            <v>0</v>
          </cell>
          <cell r="J42">
            <v>0</v>
          </cell>
          <cell r="K42">
            <v>0</v>
          </cell>
          <cell r="L42">
            <v>0</v>
          </cell>
        </row>
        <row r="43">
          <cell r="A43" t="str">
            <v>2.7</v>
          </cell>
          <cell r="B43">
            <v>0</v>
          </cell>
          <cell r="C43">
            <v>0</v>
          </cell>
          <cell r="D43">
            <v>0</v>
          </cell>
          <cell r="E43">
            <v>0</v>
          </cell>
        </row>
        <row r="44">
          <cell r="A44" t="str">
            <v>2.8</v>
          </cell>
          <cell r="B44">
            <v>0</v>
          </cell>
          <cell r="C44">
            <v>0</v>
          </cell>
          <cell r="D44">
            <v>0</v>
          </cell>
          <cell r="E44">
            <v>0</v>
          </cell>
          <cell r="F44">
            <v>0</v>
          </cell>
          <cell r="G44">
            <v>0</v>
          </cell>
          <cell r="H44">
            <v>0</v>
          </cell>
          <cell r="I44">
            <v>0</v>
          </cell>
          <cell r="J44">
            <v>0</v>
          </cell>
          <cell r="K44">
            <v>0</v>
          </cell>
          <cell r="L44">
            <v>0</v>
          </cell>
        </row>
        <row r="45">
          <cell r="A45" t="str">
            <v>2.9</v>
          </cell>
          <cell r="B45">
            <v>0</v>
          </cell>
          <cell r="C45">
            <v>0</v>
          </cell>
          <cell r="D45">
            <v>0</v>
          </cell>
          <cell r="E45">
            <v>0</v>
          </cell>
          <cell r="F45">
            <v>0</v>
          </cell>
          <cell r="G45">
            <v>0</v>
          </cell>
          <cell r="H45">
            <v>0</v>
          </cell>
          <cell r="I45">
            <v>0</v>
          </cell>
          <cell r="J45">
            <v>0</v>
          </cell>
          <cell r="K45">
            <v>0</v>
          </cell>
          <cell r="L45">
            <v>0</v>
          </cell>
        </row>
        <row r="46">
          <cell r="A46" t="str">
            <v>2.10</v>
          </cell>
          <cell r="B46">
            <v>0</v>
          </cell>
          <cell r="C46">
            <v>0</v>
          </cell>
          <cell r="D46">
            <v>0</v>
          </cell>
          <cell r="E46">
            <v>0</v>
          </cell>
          <cell r="F46">
            <v>0</v>
          </cell>
          <cell r="G46">
            <v>0</v>
          </cell>
          <cell r="H46">
            <v>0</v>
          </cell>
          <cell r="I46">
            <v>0</v>
          </cell>
          <cell r="J46">
            <v>0</v>
          </cell>
          <cell r="K46">
            <v>0</v>
          </cell>
          <cell r="L46">
            <v>0</v>
          </cell>
        </row>
        <row r="48">
          <cell r="B48" t="str">
            <v>CONTIGENCIA</v>
          </cell>
          <cell r="C48">
            <v>0</v>
          </cell>
          <cell r="D48">
            <v>0</v>
          </cell>
          <cell r="E48">
            <v>0</v>
          </cell>
          <cell r="F48">
            <v>0</v>
          </cell>
          <cell r="G48">
            <v>0</v>
          </cell>
          <cell r="H48">
            <v>0</v>
          </cell>
          <cell r="I48">
            <v>0</v>
          </cell>
          <cell r="J48">
            <v>0</v>
          </cell>
          <cell r="K48">
            <v>0</v>
          </cell>
          <cell r="L48">
            <v>0</v>
          </cell>
        </row>
        <row r="50">
          <cell r="B50" t="str">
            <v>TOTAL</v>
          </cell>
          <cell r="C50" t="e">
            <v>#N/A</v>
          </cell>
          <cell r="D50" t="e">
            <v>#N/A</v>
          </cell>
          <cell r="E50" t="e">
            <v>#N/A</v>
          </cell>
          <cell r="F50" t="e">
            <v>#N/A</v>
          </cell>
          <cell r="G50" t="e">
            <v>#N/A</v>
          </cell>
          <cell r="H50" t="e">
            <v>#N/A</v>
          </cell>
          <cell r="I50" t="e">
            <v>#N/A</v>
          </cell>
          <cell r="J50" t="e">
            <v>#N/A</v>
          </cell>
          <cell r="K50" t="e">
            <v>#N/A</v>
          </cell>
          <cell r="L5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sheetData sheetId="1" refreshError="1">
        <row r="5">
          <cell r="B5" t="str">
            <v>APLICAR PERCEN-</v>
          </cell>
          <cell r="I5">
            <v>99</v>
          </cell>
          <cell r="M5">
            <v>3</v>
          </cell>
          <cell r="O5" t="str">
            <v>BANCO E SANEAGO</v>
          </cell>
        </row>
        <row r="6">
          <cell r="B6" t="str">
            <v>TUAIS PADRÕES</v>
          </cell>
          <cell r="M6">
            <v>4</v>
          </cell>
          <cell r="O6" t="str">
            <v>BANCO E PREFEITURA</v>
          </cell>
        </row>
        <row r="7">
          <cell r="B7" t="str">
            <v>S</v>
          </cell>
          <cell r="M7" t="str">
            <v/>
          </cell>
          <cell r="O7" t="str">
            <v>SANEAGO E PREFEITURA</v>
          </cell>
        </row>
        <row r="8">
          <cell r="B8" t="str">
            <v>CÓDIGO DO CONTRATANTE</v>
          </cell>
          <cell r="M8">
            <v>6</v>
          </cell>
          <cell r="O8" t="str">
            <v>BANCO</v>
          </cell>
        </row>
        <row r="9">
          <cell r="B9" t="str">
            <v>DA MEDIÇÃO ATUAL</v>
          </cell>
          <cell r="M9" t="str">
            <v/>
          </cell>
          <cell r="O9" t="str">
            <v>SANEAGO</v>
          </cell>
        </row>
        <row r="10">
          <cell r="B10">
            <v>1</v>
          </cell>
          <cell r="M10" t="str">
            <v/>
          </cell>
          <cell r="O10" t="str">
            <v>PREFEITURA</v>
          </cell>
        </row>
        <row r="11">
          <cell r="B11" t="str">
            <v>BANCO</v>
          </cell>
          <cell r="O11" t="str">
            <v>NÃO MEDIR</v>
          </cell>
        </row>
        <row r="13">
          <cell r="B13" t="str">
            <v>CÓD.</v>
          </cell>
          <cell r="C13" t="str">
            <v>CONTRATANTES</v>
          </cell>
        </row>
        <row r="14">
          <cell r="B14">
            <v>1</v>
          </cell>
          <cell r="C14" t="str">
            <v>BANCO</v>
          </cell>
        </row>
        <row r="15">
          <cell r="B15">
            <v>2</v>
          </cell>
          <cell r="C15" t="str">
            <v>SANEAGO</v>
          </cell>
        </row>
        <row r="16">
          <cell r="B16">
            <v>3</v>
          </cell>
          <cell r="C16" t="str">
            <v>PREFEITURA</v>
          </cell>
        </row>
        <row r="23">
          <cell r="F23" t="str">
            <v>50-01-13</v>
          </cell>
          <cell r="G23" t="str">
            <v>Planej.</v>
          </cell>
        </row>
        <row r="24">
          <cell r="F24" t="str">
            <v>50-01-13</v>
          </cell>
          <cell r="G24" t="str">
            <v>Prev.-OGU/01-11.935</v>
          </cell>
        </row>
        <row r="25">
          <cell r="F25" t="str">
            <v>50-01-13</v>
          </cell>
          <cell r="G25" t="str">
            <v>JULHO/01</v>
          </cell>
        </row>
        <row r="26">
          <cell r="F26" t="str">
            <v>50-01-13</v>
          </cell>
          <cell r="G26">
            <v>37094</v>
          </cell>
        </row>
        <row r="27">
          <cell r="F27" t="str">
            <v>50-01-13</v>
          </cell>
          <cell r="G27">
            <v>0</v>
          </cell>
        </row>
        <row r="28">
          <cell r="F28" t="str">
            <v>50-01-13</v>
          </cell>
          <cell r="G28">
            <v>0</v>
          </cell>
        </row>
        <row r="29">
          <cell r="F29" t="str">
            <v>50-01-13</v>
          </cell>
          <cell r="G29">
            <v>0</v>
          </cell>
        </row>
        <row r="30">
          <cell r="F30" t="str">
            <v>50-01-13</v>
          </cell>
          <cell r="G30">
            <v>0</v>
          </cell>
        </row>
        <row r="31">
          <cell r="F31" t="str">
            <v>50-01-13</v>
          </cell>
          <cell r="G31">
            <v>0</v>
          </cell>
        </row>
        <row r="32">
          <cell r="F32">
            <v>44</v>
          </cell>
          <cell r="G32" t="str">
            <v>L. ONIBUS - PQ. S. JOÃO</v>
          </cell>
        </row>
        <row r="33">
          <cell r="F33">
            <v>1</v>
          </cell>
          <cell r="G33" t="str">
            <v>BANCO</v>
          </cell>
        </row>
        <row r="34">
          <cell r="F34" t="str">
            <v/>
          </cell>
          <cell r="G34" t="str">
            <v>(TODAS)</v>
          </cell>
        </row>
        <row r="35">
          <cell r="F35">
            <v>13</v>
          </cell>
          <cell r="G35" t="str">
            <v xml:space="preserve"> PL.TR. 11.935_Planej. OGU-2001</v>
          </cell>
        </row>
        <row r="36">
          <cell r="F36" t="str">
            <v>-</v>
          </cell>
          <cell r="G36" t="str">
            <v>ANÁPOLIS, GO</v>
          </cell>
        </row>
        <row r="37">
          <cell r="F37">
            <v>13</v>
          </cell>
          <cell r="G37">
            <v>0</v>
          </cell>
        </row>
        <row r="38">
          <cell r="F38" t="str">
            <v>-</v>
          </cell>
          <cell r="G38" t="str">
            <v>Adhemar Santillo</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s>
    <sheetDataSet>
      <sheetData sheetId="0" refreshError="1">
        <row r="8">
          <cell r="D8" t="str">
            <v/>
          </cell>
          <cell r="E8" t="str">
            <v/>
          </cell>
          <cell r="F8" t="str">
            <v/>
          </cell>
          <cell r="G8" t="str">
            <v/>
          </cell>
          <cell r="H8" t="str">
            <v/>
          </cell>
          <cell r="L8" t="str">
            <v/>
          </cell>
          <cell r="M8" t="str">
            <v/>
          </cell>
          <cell r="O8" t="str">
            <v/>
          </cell>
          <cell r="P8" t="str">
            <v/>
          </cell>
        </row>
        <row r="9">
          <cell r="D9" t="str">
            <v/>
          </cell>
          <cell r="E9" t="str">
            <v/>
          </cell>
          <cell r="F9" t="str">
            <v/>
          </cell>
          <cell r="G9" t="str">
            <v/>
          </cell>
          <cell r="H9" t="str">
            <v/>
          </cell>
          <cell r="L9" t="str">
            <v/>
          </cell>
          <cell r="M9" t="str">
            <v/>
          </cell>
          <cell r="O9" t="str">
            <v/>
          </cell>
          <cell r="P9" t="str">
            <v/>
          </cell>
        </row>
        <row r="10">
          <cell r="D10" t="str">
            <v/>
          </cell>
          <cell r="E10" t="str">
            <v/>
          </cell>
          <cell r="F10" t="str">
            <v/>
          </cell>
          <cell r="G10" t="str">
            <v/>
          </cell>
          <cell r="H10" t="str">
            <v/>
          </cell>
          <cell r="L10" t="str">
            <v/>
          </cell>
          <cell r="M10" t="str">
            <v/>
          </cell>
          <cell r="O10" t="str">
            <v/>
          </cell>
          <cell r="P10" t="str">
            <v/>
          </cell>
        </row>
        <row r="11">
          <cell r="D11" t="str">
            <v/>
          </cell>
          <cell r="E11" t="str">
            <v/>
          </cell>
          <cell r="F11" t="str">
            <v/>
          </cell>
          <cell r="G11" t="str">
            <v/>
          </cell>
          <cell r="H11" t="str">
            <v/>
          </cell>
          <cell r="L11" t="str">
            <v/>
          </cell>
          <cell r="M11" t="str">
            <v/>
          </cell>
          <cell r="O11" t="str">
            <v/>
          </cell>
          <cell r="P11" t="str">
            <v/>
          </cell>
        </row>
        <row r="12">
          <cell r="D12" t="str">
            <v/>
          </cell>
          <cell r="E12" t="str">
            <v/>
          </cell>
          <cell r="F12" t="str">
            <v/>
          </cell>
          <cell r="G12" t="str">
            <v/>
          </cell>
          <cell r="H12" t="str">
            <v/>
          </cell>
          <cell r="L12" t="str">
            <v/>
          </cell>
          <cell r="M12" t="str">
            <v/>
          </cell>
          <cell r="O12" t="str">
            <v/>
          </cell>
          <cell r="P12" t="str">
            <v/>
          </cell>
        </row>
        <row r="13">
          <cell r="D13" t="str">
            <v/>
          </cell>
          <cell r="E13" t="str">
            <v/>
          </cell>
          <cell r="F13" t="str">
            <v/>
          </cell>
          <cell r="G13" t="str">
            <v/>
          </cell>
          <cell r="H13" t="str">
            <v/>
          </cell>
          <cell r="L13" t="str">
            <v/>
          </cell>
          <cell r="M13" t="str">
            <v/>
          </cell>
          <cell r="O13" t="str">
            <v/>
          </cell>
          <cell r="P13" t="str">
            <v/>
          </cell>
        </row>
        <row r="14">
          <cell r="D14" t="str">
            <v/>
          </cell>
          <cell r="E14" t="str">
            <v/>
          </cell>
          <cell r="F14" t="str">
            <v/>
          </cell>
          <cell r="G14" t="str">
            <v/>
          </cell>
          <cell r="H14" t="str">
            <v/>
          </cell>
          <cell r="L14" t="str">
            <v/>
          </cell>
          <cell r="M14" t="str">
            <v/>
          </cell>
          <cell r="O14" t="str">
            <v/>
          </cell>
          <cell r="P14" t="str">
            <v/>
          </cell>
        </row>
        <row r="15">
          <cell r="D15" t="str">
            <v/>
          </cell>
          <cell r="E15" t="str">
            <v/>
          </cell>
          <cell r="F15" t="str">
            <v/>
          </cell>
          <cell r="G15" t="str">
            <v/>
          </cell>
          <cell r="H15" t="str">
            <v/>
          </cell>
          <cell r="L15" t="str">
            <v/>
          </cell>
          <cell r="M15" t="str">
            <v/>
          </cell>
          <cell r="O15" t="str">
            <v/>
          </cell>
          <cell r="P15" t="str">
            <v/>
          </cell>
        </row>
        <row r="16">
          <cell r="D16" t="str">
            <v/>
          </cell>
          <cell r="E16" t="str">
            <v/>
          </cell>
          <cell r="F16" t="str">
            <v/>
          </cell>
          <cell r="G16" t="str">
            <v/>
          </cell>
          <cell r="H16" t="str">
            <v/>
          </cell>
          <cell r="L16" t="str">
            <v/>
          </cell>
          <cell r="M16" t="str">
            <v/>
          </cell>
          <cell r="O16" t="str">
            <v/>
          </cell>
          <cell r="P16" t="str">
            <v/>
          </cell>
        </row>
        <row r="17">
          <cell r="D17" t="str">
            <v/>
          </cell>
          <cell r="E17" t="str">
            <v/>
          </cell>
          <cell r="F17" t="str">
            <v/>
          </cell>
          <cell r="G17" t="str">
            <v/>
          </cell>
          <cell r="H17" t="str">
            <v/>
          </cell>
          <cell r="L17" t="str">
            <v/>
          </cell>
          <cell r="M17" t="str">
            <v/>
          </cell>
          <cell r="O17" t="str">
            <v/>
          </cell>
          <cell r="P17" t="str">
            <v/>
          </cell>
        </row>
        <row r="18">
          <cell r="D18" t="str">
            <v/>
          </cell>
          <cell r="E18" t="str">
            <v/>
          </cell>
          <cell r="F18" t="str">
            <v/>
          </cell>
          <cell r="G18" t="str">
            <v/>
          </cell>
          <cell r="H18" t="str">
            <v/>
          </cell>
          <cell r="L18" t="str">
            <v/>
          </cell>
          <cell r="M18" t="str">
            <v/>
          </cell>
          <cell r="O18" t="str">
            <v/>
          </cell>
          <cell r="P18" t="str">
            <v/>
          </cell>
        </row>
        <row r="19">
          <cell r="D19" t="str">
            <v/>
          </cell>
          <cell r="E19" t="str">
            <v/>
          </cell>
          <cell r="F19" t="str">
            <v/>
          </cell>
          <cell r="G19" t="str">
            <v/>
          </cell>
          <cell r="H19" t="str">
            <v/>
          </cell>
          <cell r="L19" t="str">
            <v/>
          </cell>
          <cell r="M19" t="str">
            <v/>
          </cell>
          <cell r="O19" t="str">
            <v/>
          </cell>
          <cell r="P19" t="str">
            <v/>
          </cell>
        </row>
        <row r="20">
          <cell r="D20" t="str">
            <v/>
          </cell>
          <cell r="E20" t="str">
            <v/>
          </cell>
          <cell r="F20" t="str">
            <v/>
          </cell>
          <cell r="G20" t="str">
            <v/>
          </cell>
          <cell r="H20" t="str">
            <v/>
          </cell>
          <cell r="L20" t="str">
            <v/>
          </cell>
          <cell r="M20" t="str">
            <v/>
          </cell>
          <cell r="O20" t="str">
            <v/>
          </cell>
          <cell r="P20" t="str">
            <v/>
          </cell>
        </row>
        <row r="21">
          <cell r="D21" t="str">
            <v/>
          </cell>
          <cell r="E21" t="str">
            <v/>
          </cell>
          <cell r="F21" t="str">
            <v/>
          </cell>
          <cell r="G21" t="str">
            <v/>
          </cell>
          <cell r="H21" t="str">
            <v/>
          </cell>
          <cell r="L21" t="str">
            <v/>
          </cell>
          <cell r="M21" t="str">
            <v/>
          </cell>
          <cell r="O21" t="str">
            <v/>
          </cell>
          <cell r="P21" t="str">
            <v/>
          </cell>
        </row>
        <row r="22">
          <cell r="D22" t="str">
            <v/>
          </cell>
          <cell r="E22" t="str">
            <v/>
          </cell>
          <cell r="F22" t="str">
            <v/>
          </cell>
          <cell r="G22" t="str">
            <v/>
          </cell>
          <cell r="H22" t="str">
            <v/>
          </cell>
          <cell r="L22" t="str">
            <v/>
          </cell>
          <cell r="M22" t="str">
            <v/>
          </cell>
          <cell r="O22" t="str">
            <v/>
          </cell>
          <cell r="P22" t="str">
            <v/>
          </cell>
        </row>
        <row r="23">
          <cell r="D23" t="str">
            <v/>
          </cell>
          <cell r="E23" t="str">
            <v/>
          </cell>
          <cell r="F23" t="str">
            <v/>
          </cell>
          <cell r="G23" t="str">
            <v/>
          </cell>
          <cell r="H23" t="str">
            <v/>
          </cell>
          <cell r="L23" t="str">
            <v/>
          </cell>
          <cell r="M23" t="str">
            <v/>
          </cell>
          <cell r="O23" t="str">
            <v/>
          </cell>
          <cell r="P23" t="str">
            <v/>
          </cell>
        </row>
        <row r="24">
          <cell r="D24" t="str">
            <v/>
          </cell>
          <cell r="E24" t="str">
            <v/>
          </cell>
          <cell r="F24" t="str">
            <v/>
          </cell>
          <cell r="G24" t="str">
            <v/>
          </cell>
          <cell r="H24" t="str">
            <v/>
          </cell>
          <cell r="L24" t="str">
            <v/>
          </cell>
          <cell r="M24" t="str">
            <v/>
          </cell>
          <cell r="O24" t="str">
            <v/>
          </cell>
          <cell r="P24" t="str">
            <v/>
          </cell>
        </row>
        <row r="25">
          <cell r="D25" t="str">
            <v/>
          </cell>
          <cell r="E25" t="str">
            <v/>
          </cell>
          <cell r="F25" t="str">
            <v/>
          </cell>
          <cell r="G25" t="str">
            <v/>
          </cell>
          <cell r="H25" t="str">
            <v/>
          </cell>
          <cell r="L25" t="str">
            <v/>
          </cell>
          <cell r="M25" t="str">
            <v/>
          </cell>
          <cell r="O25" t="str">
            <v/>
          </cell>
          <cell r="P25" t="str">
            <v/>
          </cell>
        </row>
        <row r="26">
          <cell r="D26" t="str">
            <v/>
          </cell>
          <cell r="E26" t="str">
            <v/>
          </cell>
          <cell r="F26" t="str">
            <v/>
          </cell>
          <cell r="G26" t="str">
            <v/>
          </cell>
          <cell r="H26" t="str">
            <v/>
          </cell>
          <cell r="L26" t="str">
            <v/>
          </cell>
          <cell r="M26" t="str">
            <v/>
          </cell>
          <cell r="O26" t="str">
            <v/>
          </cell>
          <cell r="P26" t="str">
            <v/>
          </cell>
        </row>
        <row r="27">
          <cell r="D27" t="str">
            <v/>
          </cell>
          <cell r="E27" t="str">
            <v/>
          </cell>
          <cell r="F27" t="str">
            <v/>
          </cell>
          <cell r="G27" t="str">
            <v/>
          </cell>
          <cell r="H27" t="str">
            <v/>
          </cell>
          <cell r="L27" t="str">
            <v/>
          </cell>
          <cell r="M27" t="str">
            <v/>
          </cell>
          <cell r="O27" t="str">
            <v/>
          </cell>
          <cell r="P27" t="str">
            <v/>
          </cell>
        </row>
        <row r="28">
          <cell r="D28" t="str">
            <v/>
          </cell>
          <cell r="E28" t="str">
            <v/>
          </cell>
          <cell r="F28" t="str">
            <v/>
          </cell>
          <cell r="G28" t="str">
            <v/>
          </cell>
          <cell r="H28" t="str">
            <v/>
          </cell>
          <cell r="L28" t="str">
            <v/>
          </cell>
          <cell r="M28" t="str">
            <v/>
          </cell>
          <cell r="O28" t="str">
            <v/>
          </cell>
          <cell r="P28" t="str">
            <v/>
          </cell>
        </row>
        <row r="29">
          <cell r="D29" t="str">
            <v/>
          </cell>
          <cell r="E29" t="str">
            <v/>
          </cell>
          <cell r="F29" t="str">
            <v/>
          </cell>
          <cell r="G29" t="str">
            <v/>
          </cell>
          <cell r="H29" t="str">
            <v/>
          </cell>
          <cell r="L29" t="str">
            <v/>
          </cell>
          <cell r="M29" t="str">
            <v/>
          </cell>
          <cell r="O29" t="str">
            <v/>
          </cell>
          <cell r="P29" t="str">
            <v/>
          </cell>
        </row>
        <row r="30">
          <cell r="D30" t="str">
            <v/>
          </cell>
          <cell r="E30" t="str">
            <v/>
          </cell>
          <cell r="F30" t="str">
            <v/>
          </cell>
          <cell r="G30" t="str">
            <v/>
          </cell>
          <cell r="H30" t="str">
            <v/>
          </cell>
          <cell r="L30" t="str">
            <v/>
          </cell>
          <cell r="M30" t="str">
            <v/>
          </cell>
          <cell r="O30" t="str">
            <v/>
          </cell>
          <cell r="P30" t="str">
            <v/>
          </cell>
        </row>
        <row r="31">
          <cell r="D31" t="str">
            <v/>
          </cell>
          <cell r="E31" t="str">
            <v/>
          </cell>
          <cell r="F31" t="str">
            <v/>
          </cell>
          <cell r="G31" t="str">
            <v/>
          </cell>
          <cell r="H31" t="str">
            <v/>
          </cell>
          <cell r="L31" t="str">
            <v/>
          </cell>
          <cell r="M31" t="str">
            <v/>
          </cell>
          <cell r="O31" t="str">
            <v/>
          </cell>
          <cell r="P31" t="str">
            <v/>
          </cell>
        </row>
        <row r="32">
          <cell r="D32" t="str">
            <v/>
          </cell>
          <cell r="E32" t="str">
            <v/>
          </cell>
          <cell r="F32" t="str">
            <v/>
          </cell>
          <cell r="G32" t="str">
            <v/>
          </cell>
          <cell r="H32" t="str">
            <v/>
          </cell>
          <cell r="L32" t="str">
            <v/>
          </cell>
          <cell r="M32" t="str">
            <v/>
          </cell>
          <cell r="O32" t="str">
            <v/>
          </cell>
          <cell r="P32" t="str">
            <v/>
          </cell>
        </row>
        <row r="33">
          <cell r="D33" t="str">
            <v/>
          </cell>
          <cell r="E33" t="str">
            <v/>
          </cell>
          <cell r="F33" t="str">
            <v/>
          </cell>
          <cell r="G33" t="str">
            <v/>
          </cell>
          <cell r="H33" t="str">
            <v/>
          </cell>
          <cell r="L33" t="str">
            <v/>
          </cell>
          <cell r="M33" t="str">
            <v/>
          </cell>
          <cell r="O33" t="str">
            <v/>
          </cell>
          <cell r="P33" t="str">
            <v/>
          </cell>
        </row>
        <row r="34">
          <cell r="D34" t="str">
            <v/>
          </cell>
          <cell r="E34" t="str">
            <v/>
          </cell>
          <cell r="F34" t="str">
            <v/>
          </cell>
          <cell r="G34" t="str">
            <v/>
          </cell>
          <cell r="H34" t="str">
            <v/>
          </cell>
          <cell r="L34" t="str">
            <v/>
          </cell>
          <cell r="M34" t="str">
            <v/>
          </cell>
          <cell r="O34" t="str">
            <v/>
          </cell>
          <cell r="P34" t="str">
            <v/>
          </cell>
        </row>
        <row r="35">
          <cell r="D35" t="str">
            <v/>
          </cell>
          <cell r="E35" t="str">
            <v/>
          </cell>
          <cell r="F35" t="str">
            <v/>
          </cell>
          <cell r="G35" t="str">
            <v/>
          </cell>
          <cell r="H35" t="str">
            <v/>
          </cell>
          <cell r="L35" t="str">
            <v/>
          </cell>
          <cell r="M35" t="str">
            <v/>
          </cell>
          <cell r="O35" t="str">
            <v/>
          </cell>
          <cell r="P35" t="str">
            <v/>
          </cell>
        </row>
        <row r="36">
          <cell r="D36" t="str">
            <v/>
          </cell>
          <cell r="E36" t="str">
            <v/>
          </cell>
          <cell r="F36" t="str">
            <v/>
          </cell>
          <cell r="G36" t="str">
            <v/>
          </cell>
          <cell r="H36" t="str">
            <v/>
          </cell>
          <cell r="L36" t="str">
            <v/>
          </cell>
          <cell r="M36" t="str">
            <v/>
          </cell>
          <cell r="O36" t="str">
            <v/>
          </cell>
          <cell r="P36" t="str">
            <v/>
          </cell>
        </row>
        <row r="37">
          <cell r="D37" t="str">
            <v/>
          </cell>
          <cell r="E37" t="str">
            <v/>
          </cell>
          <cell r="F37" t="str">
            <v/>
          </cell>
          <cell r="G37" t="str">
            <v/>
          </cell>
          <cell r="H37" t="str">
            <v/>
          </cell>
          <cell r="L37" t="str">
            <v/>
          </cell>
          <cell r="M37" t="str">
            <v/>
          </cell>
          <cell r="O37" t="str">
            <v/>
          </cell>
          <cell r="P37" t="str">
            <v/>
          </cell>
        </row>
        <row r="38">
          <cell r="D38" t="str">
            <v/>
          </cell>
          <cell r="E38" t="str">
            <v/>
          </cell>
          <cell r="F38" t="str">
            <v/>
          </cell>
          <cell r="G38" t="str">
            <v/>
          </cell>
          <cell r="H38" t="str">
            <v/>
          </cell>
          <cell r="L38" t="str">
            <v/>
          </cell>
          <cell r="M38" t="str">
            <v/>
          </cell>
          <cell r="O38" t="str">
            <v/>
          </cell>
          <cell r="P38" t="str">
            <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ódigos"/>
      <sheetName val="PORIGINAL"/>
      <sheetName val="pm_morr_edit"/>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S. L. V."/>
      <sheetName val="Carta à C. E. F."/>
      <sheetName val="Vínculos"/>
      <sheetName val="Planejamento"/>
      <sheetName val="Canteiro"/>
    </sheetNames>
    <sheetDataSet>
      <sheetData sheetId="0"/>
      <sheetData sheetId="1"/>
      <sheetData sheetId="2"/>
      <sheetData sheetId="3"/>
      <sheetData sheetId="4"/>
      <sheetData sheetId="5"/>
      <sheetData sheetId="6"/>
      <sheetData sheetId="7">
        <row r="13">
          <cell r="E13">
            <v>0.2</v>
          </cell>
        </row>
      </sheetData>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efreshError="1"/>
      <sheetData sheetId="1">
        <row r="18">
          <cell r="F18" t="str">
            <v>DESONERADO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 VIII Enc Soc A"/>
      <sheetName val="Mem Enc Soc TA"/>
      <sheetName val="Anex VIII Enc Soc A HE"/>
      <sheetName val="Mem Enc Soc TA HE"/>
      <sheetName val="Comp BDI"/>
      <sheetName val="Plan1"/>
    </sheetNames>
    <sheetDataSet>
      <sheetData sheetId="0"/>
      <sheetData sheetId="1"/>
      <sheetData sheetId="2"/>
      <sheetData sheetId="3"/>
      <sheetData sheetId="4"/>
      <sheetData sheetId="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squadRIA"/>
      <sheetName val="Cobertura"/>
      <sheetName val="Alv SS"/>
      <sheetName val="Alv térreo"/>
      <sheetName val="Alv pilotis"/>
      <sheetName val="Alv 1° pav"/>
      <sheetName val="Alv tipo"/>
      <sheetName val="Alv 12pav"/>
      <sheetName val="Alv 13pav"/>
      <sheetName val="Alv barrilete"/>
      <sheetName val="rev int subsolo"/>
      <sheetName val="rev int térreo"/>
      <sheetName val="rev int pilotis"/>
      <sheetName val="rev int 1° pav"/>
      <sheetName val="rev int TP"/>
      <sheetName val="rev int 12°pav"/>
      <sheetName val="rev int 13°pav"/>
      <sheetName val="rev int COBERTURA"/>
      <sheetName val="Diversos"/>
      <sheetName val="banca"/>
      <sheetName val="Rev Externo"/>
      <sheetName val="Rev Extern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C1" t="str">
            <v xml:space="preserve">REVESTIMENTO                 INTERNO </v>
          </cell>
          <cell r="G1" t="str">
            <v xml:space="preserve">  OBRA:  </v>
          </cell>
          <cell r="J1" t="str">
            <v>FOLHA:</v>
          </cell>
          <cell r="K1" t="str">
            <v xml:space="preserve">REVESTIMENTO                 INTERNO </v>
          </cell>
          <cell r="Q1" t="str">
            <v xml:space="preserve">  OBRA:  </v>
          </cell>
          <cell r="T1" t="str">
            <v>FOLHA:</v>
          </cell>
          <cell r="U1" t="str">
            <v xml:space="preserve">REVESTIMENTO INTERNO </v>
          </cell>
          <cell r="AD1" t="str">
            <v xml:space="preserve">  OBRA:  </v>
          </cell>
          <cell r="AG1" t="str">
            <v>FOLHA:</v>
          </cell>
        </row>
        <row r="2">
          <cell r="J2" t="str">
            <v>01/03</v>
          </cell>
          <cell r="T2" t="str">
            <v>02/03</v>
          </cell>
          <cell r="AG2" t="str">
            <v>03/03</v>
          </cell>
        </row>
        <row r="3">
          <cell r="G3" t="str">
            <v xml:space="preserve">  DATA:  DEZEMBRO / 07</v>
          </cell>
          <cell r="Q3" t="str">
            <v xml:space="preserve">  DATA:  DEZEMBRO / 07</v>
          </cell>
          <cell r="AD3" t="str">
            <v xml:space="preserve">  DATA:  DEZEMBRO / 07</v>
          </cell>
        </row>
        <row r="4">
          <cell r="B4" t="str">
            <v>TIPO (2° ao 11° Pav)</v>
          </cell>
          <cell r="C4" t="str">
            <v xml:space="preserve">APARTAMENTO </v>
          </cell>
          <cell r="K4" t="str">
            <v xml:space="preserve">APARTAMENTO </v>
          </cell>
          <cell r="U4" t="str">
            <v>ÁREA COMUM</v>
          </cell>
        </row>
        <row r="5">
          <cell r="A5" t="str">
            <v>PEÇA</v>
          </cell>
          <cell r="C5" t="str">
            <v>sala</v>
          </cell>
          <cell r="D5" t="str">
            <v>circulação</v>
          </cell>
          <cell r="E5" t="str">
            <v>semi-suite 1</v>
          </cell>
          <cell r="F5" t="str">
            <v>suite 2</v>
          </cell>
          <cell r="G5" t="str">
            <v>semi-suite 2</v>
          </cell>
          <cell r="H5" t="str">
            <v>suite MASTER</v>
          </cell>
          <cell r="I5" t="str">
            <v>despensa</v>
          </cell>
          <cell r="J5" t="str">
            <v>cozinha</v>
          </cell>
          <cell r="K5" t="str">
            <v>área de serviço</v>
          </cell>
          <cell r="L5" t="str">
            <v>varanda sala</v>
          </cell>
          <cell r="M5" t="str">
            <v>varanda suite</v>
          </cell>
          <cell r="N5" t="str">
            <v>lavabo</v>
          </cell>
          <cell r="O5" t="str">
            <v>banho  1</v>
          </cell>
          <cell r="P5" t="str">
            <v>banho  2</v>
          </cell>
          <cell r="Q5" t="str">
            <v>banho 3</v>
          </cell>
          <cell r="R5" t="str">
            <v>toucador</v>
          </cell>
          <cell r="S5" t="str">
            <v>banho serviço</v>
          </cell>
          <cell r="T5" t="str">
            <v>TOTAL DO  APTO</v>
          </cell>
          <cell r="U5" t="str">
            <v>hall social 1</v>
          </cell>
          <cell r="V5" t="str">
            <v>hall social 2</v>
          </cell>
          <cell r="W5" t="str">
            <v>lixo</v>
          </cell>
          <cell r="X5" t="str">
            <v>instalações</v>
          </cell>
          <cell r="Y5" t="str">
            <v>ante-camara</v>
          </cell>
          <cell r="Z5" t="str">
            <v>escada</v>
          </cell>
          <cell r="AA5" t="str">
            <v>Ar condicionado</v>
          </cell>
          <cell r="AB5" t="str">
            <v>duto ar</v>
          </cell>
          <cell r="AC5" t="str">
            <v>duto ar</v>
          </cell>
          <cell r="AD5" t="str">
            <v>poço elevador 1 e 2</v>
          </cell>
          <cell r="AE5" t="str">
            <v>poço elevador 3</v>
          </cell>
          <cell r="AF5" t="str">
            <v>TOTAL ÁREA COMUM</v>
          </cell>
          <cell r="AG5" t="str">
            <v>TOTAL TIPO</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U6">
            <v>1</v>
          </cell>
          <cell r="V6">
            <v>1</v>
          </cell>
          <cell r="W6">
            <v>1</v>
          </cell>
          <cell r="X6">
            <v>1</v>
          </cell>
          <cell r="Y6">
            <v>1</v>
          </cell>
          <cell r="Z6">
            <v>1</v>
          </cell>
          <cell r="AA6">
            <v>2</v>
          </cell>
          <cell r="AB6">
            <v>1</v>
          </cell>
          <cell r="AC6">
            <v>1</v>
          </cell>
          <cell r="AD6">
            <v>2</v>
          </cell>
          <cell r="AE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Cerâmica</v>
          </cell>
        </row>
        <row r="18">
          <cell r="A18" t="str">
            <v>T E T O S</v>
          </cell>
          <cell r="B18" t="str">
            <v>Área Total</v>
          </cell>
        </row>
        <row r="19">
          <cell r="B19" t="str">
            <v>Massa de gesso</v>
          </cell>
        </row>
        <row r="20">
          <cell r="B20" t="str">
            <v>Forro placa de gesso liso</v>
          </cell>
        </row>
        <row r="21">
          <cell r="B21" t="str">
            <v>Pintura PVA sobre massa  PVA</v>
          </cell>
        </row>
        <row r="22">
          <cell r="B22" t="str">
            <v>Pintura PVA sobre massa  acrílica</v>
          </cell>
        </row>
        <row r="23">
          <cell r="B23" t="str">
            <v>Pintura texturizada à base de cola</v>
          </cell>
        </row>
        <row r="24">
          <cell r="B24" t="str">
            <v xml:space="preserve">Tabica de gesso liso </v>
          </cell>
        </row>
        <row r="26">
          <cell r="A26" t="str">
            <v>P A R E D E S</v>
          </cell>
          <cell r="B26" t="str">
            <v>Perímetro</v>
          </cell>
        </row>
        <row r="27">
          <cell r="B27" t="str">
            <v>Pé Direito</v>
          </cell>
        </row>
        <row r="28">
          <cell r="B28" t="str">
            <v>Área Bruta</v>
          </cell>
        </row>
        <row r="29">
          <cell r="B29" t="str">
            <v>Desconto</v>
          </cell>
        </row>
        <row r="30">
          <cell r="B30" t="str">
            <v>Área Unitária</v>
          </cell>
        </row>
        <row r="31">
          <cell r="B31" t="str">
            <v>Área Total</v>
          </cell>
        </row>
        <row r="32">
          <cell r="B32" t="str">
            <v>Reboco Paulista</v>
          </cell>
        </row>
        <row r="33">
          <cell r="B33" t="str">
            <v>Fundo para ceramica</v>
          </cell>
        </row>
        <row r="34">
          <cell r="B34" t="str">
            <v>Pintura PVA sobre massa</v>
          </cell>
        </row>
        <row r="35">
          <cell r="B35" t="str">
            <v>Pintura texturizada à base de cola</v>
          </cell>
        </row>
        <row r="36">
          <cell r="B36" t="str">
            <v>Pintura acrílica sobre massa</v>
          </cell>
        </row>
        <row r="37">
          <cell r="B37" t="str">
            <v>Pintura textura acrílica</v>
          </cell>
        </row>
        <row r="38">
          <cell r="B38" t="str">
            <v>Caiação</v>
          </cell>
        </row>
        <row r="39">
          <cell r="B39" t="str">
            <v>Cerâmica</v>
          </cell>
        </row>
        <row r="41">
          <cell r="A41" t="str">
            <v>R  O  D  A  P  É</v>
          </cell>
          <cell r="B41" t="str">
            <v>Perímetro Unit.</v>
          </cell>
        </row>
        <row r="42">
          <cell r="B42" t="str">
            <v>Descontos</v>
          </cell>
        </row>
        <row r="43">
          <cell r="B43" t="str">
            <v xml:space="preserve">Perímetro </v>
          </cell>
        </row>
        <row r="44">
          <cell r="B44" t="str">
            <v>Perímetro Total</v>
          </cell>
        </row>
        <row r="45">
          <cell r="B45" t="str">
            <v>Pintura acrílica para cimentado 7cm</v>
          </cell>
        </row>
        <row r="46">
          <cell r="B46" t="str">
            <v>Cerâmica</v>
          </cell>
        </row>
        <row r="48">
          <cell r="A48" t="str">
            <v>soleira / filetes</v>
          </cell>
          <cell r="B48" t="str">
            <v>soleira (metros)</v>
          </cell>
        </row>
        <row r="49">
          <cell r="B49" t="str">
            <v>soleira total</v>
          </cell>
        </row>
        <row r="50">
          <cell r="B50" t="str">
            <v>Granito</v>
          </cell>
        </row>
      </sheetData>
      <sheetData sheetId="16"/>
      <sheetData sheetId="17"/>
      <sheetData sheetId="18"/>
      <sheetData sheetId="19"/>
      <sheetData sheetId="20"/>
      <sheetData sheetId="21"/>
      <sheetData sheetId="2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s>
    <sheetDataSet>
      <sheetData sheetId="0">
        <row r="1">
          <cell r="P1" t="str">
            <v>TUBO_x000D_</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Boletim de Medição"/>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s>
    <definedNames>
      <definedName name="DT" refersTo="='Códigos'!$B$28"/>
    </definedNames>
    <sheetDataSet>
      <sheetData sheetId="0" refreshError="1">
        <row r="5">
          <cell r="B5">
            <v>0</v>
          </cell>
        </row>
        <row r="6">
          <cell r="B6">
            <v>1</v>
          </cell>
        </row>
        <row r="7">
          <cell r="B7">
            <v>50</v>
          </cell>
        </row>
        <row r="8">
          <cell r="B8">
            <v>50</v>
          </cell>
        </row>
        <row r="9">
          <cell r="B9">
            <v>50</v>
          </cell>
        </row>
        <row r="10">
          <cell r="B10">
            <v>50</v>
          </cell>
        </row>
        <row r="11">
          <cell r="B11">
            <v>50</v>
          </cell>
        </row>
        <row r="12">
          <cell r="B12">
            <v>50</v>
          </cell>
        </row>
        <row r="13">
          <cell r="B13">
            <v>50</v>
          </cell>
        </row>
        <row r="14">
          <cell r="B14">
            <v>50</v>
          </cell>
        </row>
        <row r="15">
          <cell r="B15">
            <v>50</v>
          </cell>
        </row>
        <row r="16">
          <cell r="B16">
            <v>50</v>
          </cell>
        </row>
        <row r="17">
          <cell r="B17">
            <v>50</v>
          </cell>
        </row>
        <row r="18">
          <cell r="B18">
            <v>51</v>
          </cell>
        </row>
        <row r="19">
          <cell r="B19">
            <v>2</v>
          </cell>
        </row>
        <row r="20">
          <cell r="B20">
            <v>1</v>
          </cell>
        </row>
        <row r="21">
          <cell r="B21">
            <v>1</v>
          </cell>
        </row>
        <row r="22">
          <cell r="B22">
            <v>50</v>
          </cell>
        </row>
        <row r="23">
          <cell r="B23">
            <v>50</v>
          </cell>
        </row>
        <row r="24">
          <cell r="B24">
            <v>1</v>
          </cell>
        </row>
        <row r="25">
          <cell r="B25">
            <v>3</v>
          </cell>
        </row>
        <row r="26">
          <cell r="B26">
            <v>2</v>
          </cell>
        </row>
        <row r="27">
          <cell r="B27">
            <v>1</v>
          </cell>
        </row>
        <row r="28">
          <cell r="B28">
            <v>50</v>
          </cell>
        </row>
        <row r="29">
          <cell r="B29">
            <v>1</v>
          </cell>
        </row>
        <row r="30">
          <cell r="B30">
            <v>1</v>
          </cell>
        </row>
        <row r="31">
          <cell r="B31">
            <v>1</v>
          </cell>
        </row>
        <row r="32">
          <cell r="B32">
            <v>50</v>
          </cell>
        </row>
        <row r="33">
          <cell r="B33">
            <v>51</v>
          </cell>
        </row>
        <row r="34">
          <cell r="B34">
            <v>1</v>
          </cell>
        </row>
        <row r="35">
          <cell r="B35">
            <v>3</v>
          </cell>
        </row>
        <row r="36">
          <cell r="B36">
            <v>1</v>
          </cell>
        </row>
        <row r="37">
          <cell r="B37">
            <v>1</v>
          </cell>
        </row>
        <row r="38">
          <cell r="B38">
            <v>1</v>
          </cell>
        </row>
      </sheetData>
      <sheetData sheetId="1" refreshError="1">
        <row r="5">
          <cell r="B5">
            <v>0</v>
          </cell>
        </row>
        <row r="28">
          <cell r="B28" t="str">
            <v>S</v>
          </cell>
        </row>
      </sheetData>
      <sheetData sheetId="2" refreshError="1">
        <row r="28">
          <cell r="B28" t="str">
            <v>S</v>
          </cell>
        </row>
      </sheetData>
      <sheetData sheetId="3" refreshError="1">
        <row r="28">
          <cell r="B28">
            <v>50</v>
          </cell>
        </row>
      </sheetData>
      <sheetData sheetId="4" refreshError="1">
        <row r="28">
          <cell r="B28" t="str">
            <v>S</v>
          </cell>
        </row>
      </sheetData>
      <sheetData sheetId="5" refreshError="1">
        <row r="28">
          <cell r="B28" t="str">
            <v>S</v>
          </cell>
        </row>
      </sheetData>
      <sheetData sheetId="6" refreshError="1">
        <row r="28">
          <cell r="B28" t="str">
            <v>S</v>
          </cell>
        </row>
      </sheetData>
      <sheetData sheetId="7" refreshError="1"/>
      <sheetData sheetId="8" refreshError="1"/>
      <sheetData sheetId="9" refreshError="1">
        <row r="28">
          <cell r="B28">
            <v>50</v>
          </cell>
        </row>
      </sheetData>
      <sheetData sheetId="10" refreshError="1">
        <row r="28">
          <cell r="B28">
            <v>50</v>
          </cell>
        </row>
      </sheetData>
      <sheetData sheetId="11" refreshError="1">
        <row r="28">
          <cell r="B28">
            <v>50</v>
          </cell>
        </row>
      </sheetData>
      <sheetData sheetId="12" refreshError="1">
        <row r="28">
          <cell r="B28">
            <v>50</v>
          </cell>
        </row>
      </sheetData>
      <sheetData sheetId="13" refreshError="1">
        <row r="28">
          <cell r="B28" t="str">
            <v>S</v>
          </cell>
        </row>
      </sheetData>
      <sheetData sheetId="14" refreshError="1">
        <row r="28">
          <cell r="B28">
            <v>50</v>
          </cell>
        </row>
      </sheetData>
      <sheetData sheetId="15" refreshError="1">
        <row r="28">
          <cell r="B28" t="str">
            <v>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PLANILHA"/>
      <sheetName val="CRONO"/>
      <sheetName val="ADM LOCAL"/>
      <sheetName val="CCU'S"/>
      <sheetName val="CCU LANÇ"/>
      <sheetName val=" PREC"/>
      <sheetName val="ENCARGOS"/>
      <sheetName val="RECURSOS"/>
    </sheetNames>
    <sheetDataSet>
      <sheetData sheetId="0"/>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térreo"/>
      <sheetName val="rev int TP"/>
      <sheetName val="EsquadRIA"/>
      <sheetName val="Alv térreo"/>
      <sheetName val="Alv tipo"/>
      <sheetName val="Alv cobertura"/>
      <sheetName val="Diversos"/>
      <sheetName val="banca"/>
      <sheetName val="Rev Externo"/>
      <sheetName val="lev. imperm."/>
      <sheetName val="resumo concreto e forma"/>
      <sheetName val="Vigas Baldrames"/>
      <sheetName val="Quadro de áreas"/>
    </sheetNames>
    <sheetDataSet>
      <sheetData sheetId="0" refreshError="1"/>
      <sheetData sheetId="1" refreshError="1">
        <row r="1">
          <cell r="C1" t="str">
            <v xml:space="preserve">REVESTIMENTO INTERNO </v>
          </cell>
          <cell r="G1" t="str">
            <v xml:space="preserve">  OBRA:  DOM VICTÓRIO</v>
          </cell>
          <cell r="P1" t="str">
            <v>FOLHA:</v>
          </cell>
        </row>
        <row r="2">
          <cell r="P2" t="str">
            <v>01/01</v>
          </cell>
        </row>
        <row r="3">
          <cell r="G3" t="str">
            <v xml:space="preserve">  DATA:  ABRIL / 08</v>
          </cell>
        </row>
        <row r="4">
          <cell r="B4" t="str">
            <v>TIPO  (X3)</v>
          </cell>
          <cell r="C4" t="str">
            <v xml:space="preserve">APARTAMENTO </v>
          </cell>
          <cell r="M4" t="str">
            <v>ÁREA COMUM</v>
          </cell>
        </row>
        <row r="5">
          <cell r="A5" t="str">
            <v>PEÇA</v>
          </cell>
          <cell r="C5" t="str">
            <v>Sala</v>
          </cell>
          <cell r="D5" t="str">
            <v>Circulação</v>
          </cell>
          <cell r="E5" t="str">
            <v>Quarto</v>
          </cell>
          <cell r="F5" t="str">
            <v>Suite</v>
          </cell>
          <cell r="G5" t="str">
            <v>Sacada</v>
          </cell>
          <cell r="H5" t="str">
            <v>Banho</v>
          </cell>
          <cell r="I5" t="str">
            <v>Banho Suite</v>
          </cell>
          <cell r="J5" t="str">
            <v>Cozinha</v>
          </cell>
          <cell r="K5" t="str">
            <v>Lavanderia</v>
          </cell>
          <cell r="L5" t="str">
            <v>TOTAL DOS APTOS (X4)</v>
          </cell>
          <cell r="M5" t="str">
            <v>Circulação</v>
          </cell>
          <cell r="N5" t="str">
            <v>escada</v>
          </cell>
          <cell r="O5" t="str">
            <v>TOTAL ÁREA COMUM</v>
          </cell>
          <cell r="P5" t="str">
            <v xml:space="preserve">TOTAL TIPO  </v>
          </cell>
        </row>
        <row r="6">
          <cell r="A6" t="str">
            <v>Nº VEZES</v>
          </cell>
          <cell r="C6">
            <v>4</v>
          </cell>
          <cell r="D6">
            <v>4</v>
          </cell>
          <cell r="E6">
            <v>4</v>
          </cell>
          <cell r="F6">
            <v>4</v>
          </cell>
          <cell r="G6">
            <v>4</v>
          </cell>
          <cell r="H6">
            <v>4</v>
          </cell>
          <cell r="I6">
            <v>4</v>
          </cell>
          <cell r="J6">
            <v>4</v>
          </cell>
          <cell r="K6">
            <v>4</v>
          </cell>
          <cell r="M6">
            <v>1</v>
          </cell>
          <cell r="N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Cerâmica 30x30cm</v>
          </cell>
        </row>
        <row r="17">
          <cell r="B17" t="str">
            <v>Pintura acrílica para cimentado</v>
          </cell>
        </row>
        <row r="18">
          <cell r="B18" t="str">
            <v>Impermeabilização Áreas úmidas</v>
          </cell>
        </row>
        <row r="21">
          <cell r="A21" t="str">
            <v>T E T O S</v>
          </cell>
          <cell r="B21" t="str">
            <v>Área Total</v>
          </cell>
        </row>
        <row r="22">
          <cell r="B22" t="str">
            <v>Pintura PVA sobre massa PVA</v>
          </cell>
        </row>
        <row r="23">
          <cell r="B23" t="str">
            <v>Pintura PVA sobre massa ACRÍLICA</v>
          </cell>
        </row>
        <row r="24">
          <cell r="B24" t="str">
            <v>Massa de gesso</v>
          </cell>
        </row>
        <row r="25">
          <cell r="B25" t="str">
            <v>Forro de gesso</v>
          </cell>
        </row>
        <row r="26">
          <cell r="B26" t="str">
            <v>Tabica de gesso</v>
          </cell>
        </row>
        <row r="27">
          <cell r="A27" t="str">
            <v>P A R E D E S</v>
          </cell>
          <cell r="B27" t="str">
            <v>Perímetro</v>
          </cell>
        </row>
        <row r="28">
          <cell r="B28" t="str">
            <v>Pé Direito</v>
          </cell>
        </row>
        <row r="29">
          <cell r="B29" t="str">
            <v>Área Bruta</v>
          </cell>
        </row>
        <row r="30">
          <cell r="B30" t="str">
            <v>Desconto</v>
          </cell>
        </row>
        <row r="31">
          <cell r="B31" t="str">
            <v>Área Unitária</v>
          </cell>
        </row>
        <row r="32">
          <cell r="B32" t="str">
            <v>Área Total</v>
          </cell>
        </row>
        <row r="33">
          <cell r="B33" t="str">
            <v>Reboco Paulista</v>
          </cell>
        </row>
        <row r="34">
          <cell r="B34" t="str">
            <v>Cerâmica 30x30cm</v>
          </cell>
        </row>
        <row r="35">
          <cell r="B35" t="str">
            <v>Pintura PVA sobre massa</v>
          </cell>
        </row>
        <row r="36">
          <cell r="B36" t="str">
            <v>Textura</v>
          </cell>
        </row>
        <row r="38">
          <cell r="A38" t="str">
            <v>R  O  D  A  P  É</v>
          </cell>
          <cell r="B38" t="str">
            <v>Perímetro Unit.</v>
          </cell>
        </row>
        <row r="39">
          <cell r="B39" t="str">
            <v>Perímetro Total</v>
          </cell>
        </row>
        <row r="40">
          <cell r="B40" t="str">
            <v>Cerâmica 30x30cm (h=7cm)</v>
          </cell>
        </row>
        <row r="41">
          <cell r="B41" t="str">
            <v>Pintura acrílica para cimentado (7cm)</v>
          </cell>
        </row>
        <row r="43">
          <cell r="A43" t="str">
            <v>soleira / filetes</v>
          </cell>
          <cell r="B43" t="str">
            <v>peça (metros)</v>
          </cell>
        </row>
        <row r="44">
          <cell r="B44" t="str">
            <v>peça (metros) TOTAL</v>
          </cell>
        </row>
        <row r="45">
          <cell r="B45" t="str">
            <v>Soleira granito</v>
          </cell>
        </row>
        <row r="46">
          <cell r="B46" t="str">
            <v>Filete de granito em piso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ENCARGOS"/>
      <sheetName val="GRAF MO DIR 24"/>
      <sheetName val="GRAF MO DIR 36"/>
      <sheetName val="GRAF MO IND 24"/>
      <sheetName val="GRAF MO IND 36"/>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1"/>
      <sheetName val="BASE"/>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2"/>
      <sheetName val="Q-1"/>
      <sheetName val="Q-2"/>
      <sheetName val="Q-3"/>
      <sheetName val="DIPREVS2"/>
      <sheetName val="Ser200902"/>
      <sheetName val="REUTVS32"/>
      <sheetName val="Ele200902"/>
      <sheetName val="COMPVS32"/>
      <sheetName val="REF_ELEMENTAR"/>
    </sheetNames>
    <sheetDataSet>
      <sheetData sheetId="0"/>
      <sheetData sheetId="1"/>
      <sheetData sheetId="2"/>
      <sheetData sheetId="3"/>
      <sheetData sheetId="4"/>
      <sheetData sheetId="5">
        <row r="1">
          <cell r="A1" t="str">
            <v>CODIGO</v>
          </cell>
          <cell r="B1" t="str">
            <v>PRECO</v>
          </cell>
        </row>
        <row r="2">
          <cell r="A2" t="str">
            <v>01.001.001-0</v>
          </cell>
          <cell r="B2">
            <v>66.459999999999994</v>
          </cell>
        </row>
        <row r="3">
          <cell r="A3" t="str">
            <v>01.001.002-0</v>
          </cell>
          <cell r="B3">
            <v>66.459999999999994</v>
          </cell>
        </row>
        <row r="4">
          <cell r="A4" t="str">
            <v>01.001.003-0</v>
          </cell>
          <cell r="B4">
            <v>38.799999999999997</v>
          </cell>
        </row>
        <row r="5">
          <cell r="A5" t="str">
            <v>01.001.004-0</v>
          </cell>
          <cell r="B5">
            <v>74.95</v>
          </cell>
        </row>
        <row r="6">
          <cell r="A6" t="str">
            <v>01.001.005-0</v>
          </cell>
          <cell r="B6">
            <v>173.98</v>
          </cell>
        </row>
        <row r="7">
          <cell r="A7" t="str">
            <v>01.001.006-0</v>
          </cell>
          <cell r="B7">
            <v>91.78</v>
          </cell>
        </row>
        <row r="8">
          <cell r="A8" t="str">
            <v>01.001.007-0</v>
          </cell>
          <cell r="B8">
            <v>36.950000000000003</v>
          </cell>
        </row>
        <row r="9">
          <cell r="A9" t="str">
            <v>01.001.008-0</v>
          </cell>
          <cell r="B9">
            <v>34.56</v>
          </cell>
        </row>
        <row r="10">
          <cell r="A10" t="str">
            <v>01.001.009-0</v>
          </cell>
          <cell r="B10">
            <v>82.24</v>
          </cell>
        </row>
        <row r="11">
          <cell r="A11" t="str">
            <v>01.001.010-0</v>
          </cell>
          <cell r="B11">
            <v>23.24</v>
          </cell>
        </row>
        <row r="12">
          <cell r="A12" t="str">
            <v>01.001.011-0</v>
          </cell>
          <cell r="B12">
            <v>145.02000000000001</v>
          </cell>
        </row>
        <row r="13">
          <cell r="A13" t="str">
            <v>01.001.012-0</v>
          </cell>
          <cell r="B13">
            <v>173.98</v>
          </cell>
        </row>
        <row r="14">
          <cell r="A14" t="str">
            <v>01.001.013-0</v>
          </cell>
          <cell r="B14">
            <v>280</v>
          </cell>
        </row>
        <row r="15">
          <cell r="A15" t="str">
            <v>01.001.014-0</v>
          </cell>
          <cell r="B15">
            <v>319.62</v>
          </cell>
        </row>
        <row r="16">
          <cell r="A16" t="str">
            <v>01.001.015-0</v>
          </cell>
          <cell r="B16">
            <v>418.68</v>
          </cell>
        </row>
        <row r="17">
          <cell r="A17" t="str">
            <v>01.001.016-0</v>
          </cell>
          <cell r="B17">
            <v>418.68</v>
          </cell>
        </row>
        <row r="18">
          <cell r="A18" t="str">
            <v>01.001.017-0</v>
          </cell>
          <cell r="B18">
            <v>669.97</v>
          </cell>
        </row>
        <row r="19">
          <cell r="A19" t="str">
            <v>01.001.018-0</v>
          </cell>
          <cell r="B19">
            <v>725.85</v>
          </cell>
        </row>
        <row r="20">
          <cell r="A20" t="str">
            <v>01.001.019-0</v>
          </cell>
          <cell r="B20">
            <v>781.75</v>
          </cell>
        </row>
        <row r="21">
          <cell r="A21" t="str">
            <v>01.001.020-0</v>
          </cell>
          <cell r="B21">
            <v>1061.21</v>
          </cell>
        </row>
        <row r="22">
          <cell r="A22" t="str">
            <v>01.001.021-0</v>
          </cell>
          <cell r="B22">
            <v>1172.26</v>
          </cell>
        </row>
        <row r="23">
          <cell r="A23" t="str">
            <v>01.001.022-0</v>
          </cell>
          <cell r="B23">
            <v>1228.1600000000001</v>
          </cell>
        </row>
        <row r="24">
          <cell r="A24" t="str">
            <v>01.001.023-0</v>
          </cell>
          <cell r="B24">
            <v>404.24</v>
          </cell>
        </row>
        <row r="25">
          <cell r="A25" t="str">
            <v>01.001.024-0</v>
          </cell>
          <cell r="B25">
            <v>404.24</v>
          </cell>
        </row>
        <row r="26">
          <cell r="A26" t="str">
            <v>01.001.025-0</v>
          </cell>
          <cell r="B26">
            <v>391.27</v>
          </cell>
        </row>
        <row r="27">
          <cell r="A27" t="str">
            <v>01.001.026-0</v>
          </cell>
          <cell r="B27">
            <v>260.85000000000002</v>
          </cell>
        </row>
        <row r="28">
          <cell r="A28" t="str">
            <v>01.001.027-0</v>
          </cell>
          <cell r="B28">
            <v>260.85000000000002</v>
          </cell>
        </row>
        <row r="29">
          <cell r="A29" t="str">
            <v>01.001.028-0</v>
          </cell>
          <cell r="B29">
            <v>822.99</v>
          </cell>
        </row>
        <row r="30">
          <cell r="A30" t="str">
            <v>01.001.029-0</v>
          </cell>
          <cell r="B30">
            <v>822.99</v>
          </cell>
        </row>
        <row r="31">
          <cell r="A31" t="str">
            <v>01.001.030-0</v>
          </cell>
          <cell r="B31">
            <v>953.41</v>
          </cell>
        </row>
        <row r="32">
          <cell r="A32" t="str">
            <v>01.001.031-0</v>
          </cell>
          <cell r="B32">
            <v>752.3</v>
          </cell>
        </row>
        <row r="33">
          <cell r="A33" t="str">
            <v>01.001.032-0</v>
          </cell>
          <cell r="B33">
            <v>752.3</v>
          </cell>
        </row>
        <row r="34">
          <cell r="A34" t="str">
            <v>01.001.033-0</v>
          </cell>
          <cell r="B34">
            <v>2426.5</v>
          </cell>
        </row>
        <row r="35">
          <cell r="A35" t="str">
            <v>01.001.034-0</v>
          </cell>
          <cell r="B35">
            <v>2609.5100000000002</v>
          </cell>
        </row>
        <row r="36">
          <cell r="A36" t="str">
            <v>01.001.035-0</v>
          </cell>
          <cell r="B36">
            <v>910.33</v>
          </cell>
        </row>
        <row r="37">
          <cell r="A37" t="str">
            <v>01.001.036-0</v>
          </cell>
          <cell r="B37">
            <v>1031.81</v>
          </cell>
        </row>
        <row r="38">
          <cell r="A38" t="str">
            <v>01.001.037-0</v>
          </cell>
          <cell r="B38">
            <v>1334.73</v>
          </cell>
        </row>
        <row r="39">
          <cell r="A39" t="str">
            <v>01.001.038-0</v>
          </cell>
          <cell r="B39">
            <v>1419.92</v>
          </cell>
        </row>
        <row r="40">
          <cell r="A40" t="str">
            <v>01.001.039-0</v>
          </cell>
          <cell r="B40">
            <v>511.17</v>
          </cell>
        </row>
        <row r="41">
          <cell r="A41" t="str">
            <v>01.001.040-0</v>
          </cell>
          <cell r="B41">
            <v>206.67</v>
          </cell>
        </row>
        <row r="42">
          <cell r="A42" t="str">
            <v>01.001.042-0</v>
          </cell>
          <cell r="B42">
            <v>242.96</v>
          </cell>
        </row>
        <row r="43">
          <cell r="A43" t="str">
            <v>01.001.043-0</v>
          </cell>
          <cell r="B43">
            <v>61.1</v>
          </cell>
        </row>
        <row r="44">
          <cell r="A44" t="str">
            <v>01.001.044-0</v>
          </cell>
          <cell r="B44">
            <v>44</v>
          </cell>
        </row>
        <row r="45">
          <cell r="A45" t="str">
            <v>01.001.046-0</v>
          </cell>
          <cell r="B45">
            <v>74.150000000000006</v>
          </cell>
        </row>
        <row r="46">
          <cell r="A46" t="str">
            <v>01.001.047-0</v>
          </cell>
          <cell r="B46">
            <v>67.16</v>
          </cell>
        </row>
        <row r="47">
          <cell r="A47" t="str">
            <v>01.001.048-0</v>
          </cell>
          <cell r="B47">
            <v>45.1</v>
          </cell>
        </row>
        <row r="48">
          <cell r="A48" t="str">
            <v>01.001.049-0</v>
          </cell>
          <cell r="B48">
            <v>130.13</v>
          </cell>
        </row>
        <row r="49">
          <cell r="A49" t="str">
            <v>01.001.050-0</v>
          </cell>
          <cell r="B49">
            <v>1213.25</v>
          </cell>
        </row>
        <row r="50">
          <cell r="A50" t="str">
            <v>01.001.051-0</v>
          </cell>
          <cell r="B50">
            <v>121.47</v>
          </cell>
        </row>
        <row r="51">
          <cell r="A51" t="str">
            <v>01.001.052-0</v>
          </cell>
          <cell r="B51">
            <v>40.119999999999997</v>
          </cell>
        </row>
        <row r="52">
          <cell r="A52" t="str">
            <v>01.001.053-0</v>
          </cell>
          <cell r="B52">
            <v>40.119999999999997</v>
          </cell>
        </row>
        <row r="53">
          <cell r="A53" t="str">
            <v>01.001.054-0</v>
          </cell>
          <cell r="B53">
            <v>40.119999999999997</v>
          </cell>
        </row>
        <row r="54">
          <cell r="A54" t="str">
            <v>01.001.055-0</v>
          </cell>
          <cell r="B54">
            <v>314.38</v>
          </cell>
        </row>
        <row r="55">
          <cell r="A55" t="str">
            <v>01.001.056-0</v>
          </cell>
          <cell r="B55">
            <v>40.4</v>
          </cell>
        </row>
        <row r="56">
          <cell r="A56" t="str">
            <v>01.001.057-0</v>
          </cell>
          <cell r="B56">
            <v>173.54</v>
          </cell>
        </row>
        <row r="57">
          <cell r="A57" t="str">
            <v>01.001.059-0</v>
          </cell>
          <cell r="B57">
            <v>71.540000000000006</v>
          </cell>
        </row>
        <row r="58">
          <cell r="A58" t="str">
            <v>01.001.060-0</v>
          </cell>
          <cell r="B58">
            <v>200.63</v>
          </cell>
        </row>
        <row r="59">
          <cell r="A59" t="str">
            <v>01.001.061-0</v>
          </cell>
          <cell r="B59">
            <v>40.4</v>
          </cell>
        </row>
        <row r="60">
          <cell r="A60" t="str">
            <v>01.001.062-0</v>
          </cell>
          <cell r="B60">
            <v>40.4</v>
          </cell>
        </row>
        <row r="61">
          <cell r="A61" t="str">
            <v>01.001.063-0</v>
          </cell>
          <cell r="B61">
            <v>40.4</v>
          </cell>
        </row>
        <row r="62">
          <cell r="A62" t="str">
            <v>01.001.064-0</v>
          </cell>
          <cell r="B62">
            <v>40.4</v>
          </cell>
        </row>
        <row r="63">
          <cell r="A63" t="str">
            <v>01.001.065-0</v>
          </cell>
          <cell r="B63">
            <v>75.92</v>
          </cell>
        </row>
        <row r="64">
          <cell r="A64" t="str">
            <v>01.001.066-0</v>
          </cell>
          <cell r="B64">
            <v>105.4</v>
          </cell>
        </row>
        <row r="65">
          <cell r="A65" t="str">
            <v>01.001.068-0</v>
          </cell>
          <cell r="B65">
            <v>208.5</v>
          </cell>
        </row>
        <row r="66">
          <cell r="A66" t="str">
            <v>01.001.069-0</v>
          </cell>
          <cell r="B66">
            <v>171.69</v>
          </cell>
        </row>
        <row r="67">
          <cell r="A67" t="str">
            <v>01.001.071-0</v>
          </cell>
          <cell r="B67">
            <v>214.08</v>
          </cell>
        </row>
        <row r="68">
          <cell r="A68" t="str">
            <v>01.001.073-0</v>
          </cell>
          <cell r="B68">
            <v>50.59</v>
          </cell>
        </row>
        <row r="69">
          <cell r="A69" t="str">
            <v>01.001.075-1</v>
          </cell>
          <cell r="B69">
            <v>5.0199999999999996</v>
          </cell>
        </row>
        <row r="70">
          <cell r="A70" t="str">
            <v>01.001.076-0</v>
          </cell>
          <cell r="B70">
            <v>6.36</v>
          </cell>
        </row>
        <row r="71">
          <cell r="A71" t="str">
            <v>01.001.077-0</v>
          </cell>
          <cell r="B71">
            <v>7.7</v>
          </cell>
        </row>
        <row r="72">
          <cell r="A72" t="str">
            <v>01.001.081-0</v>
          </cell>
          <cell r="B72">
            <v>66.44</v>
          </cell>
        </row>
        <row r="73">
          <cell r="A73" t="str">
            <v>01.001.082-0</v>
          </cell>
          <cell r="B73">
            <v>52.56</v>
          </cell>
        </row>
        <row r="74">
          <cell r="A74" t="str">
            <v>01.001.083-0</v>
          </cell>
          <cell r="B74">
            <v>66.44</v>
          </cell>
        </row>
        <row r="75">
          <cell r="A75" t="str">
            <v>01.001.084-0</v>
          </cell>
          <cell r="B75">
            <v>1458.66</v>
          </cell>
        </row>
        <row r="76">
          <cell r="A76" t="str">
            <v>01.001.085-0</v>
          </cell>
          <cell r="B76">
            <v>66.44</v>
          </cell>
        </row>
        <row r="77">
          <cell r="A77" t="str">
            <v>01.001.086-0</v>
          </cell>
          <cell r="B77">
            <v>66.44</v>
          </cell>
        </row>
        <row r="78">
          <cell r="A78" t="str">
            <v>01.001.087-0</v>
          </cell>
          <cell r="B78">
            <v>52.62</v>
          </cell>
        </row>
        <row r="79">
          <cell r="A79" t="str">
            <v>01.001.088-0</v>
          </cell>
          <cell r="B79">
            <v>72</v>
          </cell>
        </row>
        <row r="80">
          <cell r="A80" t="str">
            <v>01.001.089-0</v>
          </cell>
          <cell r="B80">
            <v>19.38</v>
          </cell>
        </row>
        <row r="81">
          <cell r="A81" t="str">
            <v>01.001.090-0</v>
          </cell>
          <cell r="B81">
            <v>38.770000000000003</v>
          </cell>
        </row>
        <row r="82">
          <cell r="A82" t="str">
            <v>01.001.091-0</v>
          </cell>
          <cell r="B82">
            <v>19.38</v>
          </cell>
        </row>
        <row r="83">
          <cell r="A83" t="str">
            <v>01.001.092-0</v>
          </cell>
          <cell r="B83">
            <v>38.770000000000003</v>
          </cell>
        </row>
        <row r="84">
          <cell r="A84" t="str">
            <v>01.001.093-0</v>
          </cell>
          <cell r="B84">
            <v>280</v>
          </cell>
        </row>
        <row r="85">
          <cell r="A85" t="str">
            <v>01.001.094-0</v>
          </cell>
          <cell r="B85">
            <v>255.39</v>
          </cell>
        </row>
        <row r="86">
          <cell r="A86" t="str">
            <v>01.001.095-0</v>
          </cell>
          <cell r="B86">
            <v>255.39</v>
          </cell>
        </row>
        <row r="87">
          <cell r="A87" t="str">
            <v>01.001.096-0</v>
          </cell>
          <cell r="B87">
            <v>181.24</v>
          </cell>
        </row>
        <row r="88">
          <cell r="A88" t="str">
            <v>01.001.097-0</v>
          </cell>
          <cell r="B88">
            <v>418.68</v>
          </cell>
        </row>
        <row r="89">
          <cell r="A89" t="str">
            <v>01.001.098-0</v>
          </cell>
          <cell r="B89">
            <v>579.9</v>
          </cell>
        </row>
        <row r="90">
          <cell r="A90" t="str">
            <v>01.001.121-0</v>
          </cell>
          <cell r="B90">
            <v>5.51</v>
          </cell>
        </row>
        <row r="91">
          <cell r="A91" t="str">
            <v>01.001.123-0</v>
          </cell>
          <cell r="B91">
            <v>16.66</v>
          </cell>
        </row>
        <row r="92">
          <cell r="A92" t="str">
            <v>01.001.124-0</v>
          </cell>
          <cell r="B92">
            <v>42.98</v>
          </cell>
        </row>
        <row r="93">
          <cell r="A93" t="str">
            <v>01.001.125-0</v>
          </cell>
          <cell r="B93">
            <v>76.06</v>
          </cell>
        </row>
        <row r="94">
          <cell r="A94" t="str">
            <v>01.001.126-0</v>
          </cell>
          <cell r="B94">
            <v>76.06</v>
          </cell>
        </row>
        <row r="95">
          <cell r="A95" t="str">
            <v>01.001.127-0</v>
          </cell>
          <cell r="B95">
            <v>76.06</v>
          </cell>
        </row>
        <row r="96">
          <cell r="A96" t="str">
            <v>01.001.128-0</v>
          </cell>
          <cell r="B96">
            <v>23.14</v>
          </cell>
        </row>
        <row r="97">
          <cell r="A97" t="str">
            <v>01.001.129-0</v>
          </cell>
          <cell r="B97">
            <v>11.1</v>
          </cell>
        </row>
        <row r="98">
          <cell r="A98" t="str">
            <v>01.001.130-0</v>
          </cell>
          <cell r="B98">
            <v>6049.59</v>
          </cell>
        </row>
        <row r="99">
          <cell r="A99" t="str">
            <v>01.001.131-0</v>
          </cell>
          <cell r="B99">
            <v>6049.59</v>
          </cell>
        </row>
        <row r="100">
          <cell r="A100" t="str">
            <v>01.001.132-0</v>
          </cell>
          <cell r="B100">
            <v>6049.59</v>
          </cell>
        </row>
        <row r="101">
          <cell r="A101" t="str">
            <v>01.001.133-0</v>
          </cell>
          <cell r="B101">
            <v>6049.59</v>
          </cell>
        </row>
        <row r="102">
          <cell r="A102" t="str">
            <v>01.001.134-0</v>
          </cell>
          <cell r="B102">
            <v>6049.59</v>
          </cell>
        </row>
        <row r="103">
          <cell r="A103" t="str">
            <v>01.001.135-0</v>
          </cell>
          <cell r="B103">
            <v>6049.59</v>
          </cell>
        </row>
        <row r="104">
          <cell r="A104" t="str">
            <v>01.001.136-0</v>
          </cell>
          <cell r="B104">
            <v>6049.59</v>
          </cell>
        </row>
        <row r="105">
          <cell r="A105" t="str">
            <v>01.001.137-0</v>
          </cell>
          <cell r="B105">
            <v>39597.35</v>
          </cell>
        </row>
        <row r="106">
          <cell r="A106" t="str">
            <v>01.001.138-0</v>
          </cell>
          <cell r="B106">
            <v>14503.31</v>
          </cell>
        </row>
        <row r="107">
          <cell r="A107" t="str">
            <v>01.001.143-0</v>
          </cell>
          <cell r="B107">
            <v>675.65</v>
          </cell>
        </row>
        <row r="108">
          <cell r="A108" t="str">
            <v>01.001.144-0</v>
          </cell>
          <cell r="B108">
            <v>1132.6600000000001</v>
          </cell>
        </row>
        <row r="109">
          <cell r="A109" t="str">
            <v>01.001.145-0</v>
          </cell>
          <cell r="B109">
            <v>1132.6600000000001</v>
          </cell>
        </row>
        <row r="110">
          <cell r="A110" t="str">
            <v>01.001.147-0</v>
          </cell>
          <cell r="B110">
            <v>22.73</v>
          </cell>
        </row>
        <row r="111">
          <cell r="A111" t="str">
            <v>01.001.148-0</v>
          </cell>
          <cell r="B111">
            <v>37.1</v>
          </cell>
        </row>
        <row r="112">
          <cell r="A112" t="str">
            <v>01.001.149-0</v>
          </cell>
          <cell r="B112">
            <v>80.75</v>
          </cell>
        </row>
        <row r="113">
          <cell r="A113" t="str">
            <v>01.001.150-0</v>
          </cell>
          <cell r="B113">
            <v>8.2799999999999994</v>
          </cell>
        </row>
        <row r="114">
          <cell r="A114" t="str">
            <v>01.001.151-0</v>
          </cell>
          <cell r="B114">
            <v>10.56</v>
          </cell>
        </row>
        <row r="115">
          <cell r="A115" t="str">
            <v>01.001.152-0</v>
          </cell>
          <cell r="B115">
            <v>15.8</v>
          </cell>
        </row>
        <row r="116">
          <cell r="A116" t="str">
            <v>01.001.160-0</v>
          </cell>
          <cell r="B116">
            <v>74.95</v>
          </cell>
        </row>
        <row r="117">
          <cell r="A117" t="str">
            <v>01.001.161-0</v>
          </cell>
          <cell r="B117">
            <v>55.38</v>
          </cell>
        </row>
        <row r="118">
          <cell r="A118" t="str">
            <v>01.001.162-0</v>
          </cell>
          <cell r="B118">
            <v>74.95</v>
          </cell>
        </row>
        <row r="119">
          <cell r="A119" t="str">
            <v>01.001.163-0</v>
          </cell>
          <cell r="B119">
            <v>81.22</v>
          </cell>
        </row>
        <row r="120">
          <cell r="A120" t="str">
            <v>01.001.164-0</v>
          </cell>
          <cell r="B120">
            <v>81.22</v>
          </cell>
        </row>
        <row r="121">
          <cell r="A121" t="str">
            <v>01.001.165-0</v>
          </cell>
          <cell r="B121">
            <v>159.66999999999999</v>
          </cell>
        </row>
        <row r="122">
          <cell r="A122" t="str">
            <v>01.001.166-0</v>
          </cell>
          <cell r="B122">
            <v>133.28</v>
          </cell>
        </row>
        <row r="123">
          <cell r="A123" t="str">
            <v>01.001.167-0</v>
          </cell>
          <cell r="B123">
            <v>112.46</v>
          </cell>
        </row>
        <row r="124">
          <cell r="A124" t="str">
            <v>01.001.168-0</v>
          </cell>
          <cell r="B124">
            <v>122.18</v>
          </cell>
        </row>
        <row r="125">
          <cell r="A125" t="str">
            <v>01.001.169-0</v>
          </cell>
          <cell r="B125">
            <v>213.12</v>
          </cell>
        </row>
        <row r="126">
          <cell r="A126" t="str">
            <v>01.001.170-0</v>
          </cell>
          <cell r="B126">
            <v>106.21</v>
          </cell>
        </row>
        <row r="127">
          <cell r="A127" t="str">
            <v>01.001.171-0</v>
          </cell>
          <cell r="B127">
            <v>74.97</v>
          </cell>
        </row>
        <row r="128">
          <cell r="A128" t="str">
            <v>01.001.172-0</v>
          </cell>
          <cell r="B128">
            <v>69.41</v>
          </cell>
        </row>
        <row r="129">
          <cell r="A129" t="str">
            <v>01.001.173-0</v>
          </cell>
          <cell r="B129">
            <v>272.13</v>
          </cell>
        </row>
        <row r="130">
          <cell r="A130" t="str">
            <v>01.001.174-0</v>
          </cell>
          <cell r="B130">
            <v>66.44</v>
          </cell>
        </row>
        <row r="131">
          <cell r="A131" t="str">
            <v>01.001.175-0</v>
          </cell>
          <cell r="B131">
            <v>99.69</v>
          </cell>
        </row>
        <row r="132">
          <cell r="A132" t="str">
            <v>01.001.176-0</v>
          </cell>
          <cell r="B132">
            <v>99.69</v>
          </cell>
        </row>
        <row r="133">
          <cell r="A133" t="str">
            <v>01.001.177-0</v>
          </cell>
          <cell r="B133">
            <v>79.38</v>
          </cell>
        </row>
        <row r="134">
          <cell r="A134" t="str">
            <v>01.001.178-0</v>
          </cell>
          <cell r="B134">
            <v>86.4</v>
          </cell>
        </row>
        <row r="135">
          <cell r="A135" t="str">
            <v>01.001.179-0</v>
          </cell>
          <cell r="B135">
            <v>96.74</v>
          </cell>
        </row>
        <row r="136">
          <cell r="A136" t="str">
            <v>01.001.180-0</v>
          </cell>
          <cell r="B136">
            <v>99.69</v>
          </cell>
        </row>
        <row r="137">
          <cell r="A137" t="str">
            <v>01.001.181-0</v>
          </cell>
          <cell r="B137">
            <v>99.69</v>
          </cell>
        </row>
        <row r="138">
          <cell r="A138" t="str">
            <v>01.001.182-0</v>
          </cell>
          <cell r="B138">
            <v>112.46</v>
          </cell>
        </row>
        <row r="139">
          <cell r="A139" t="str">
            <v>01.001.183-0</v>
          </cell>
          <cell r="B139">
            <v>181.19</v>
          </cell>
        </row>
        <row r="140">
          <cell r="A140" t="str">
            <v>01.001.184-0</v>
          </cell>
          <cell r="B140">
            <v>79.760000000000005</v>
          </cell>
        </row>
        <row r="141">
          <cell r="A141" t="str">
            <v>01.001.185-0</v>
          </cell>
          <cell r="B141">
            <v>752.3</v>
          </cell>
        </row>
        <row r="142">
          <cell r="A142" t="str">
            <v>01.001.186-0</v>
          </cell>
          <cell r="B142">
            <v>166.16</v>
          </cell>
        </row>
        <row r="143">
          <cell r="A143" t="str">
            <v>01.001.187-0</v>
          </cell>
          <cell r="B143">
            <v>96.74</v>
          </cell>
        </row>
        <row r="144">
          <cell r="A144" t="str">
            <v>01.001.188-0</v>
          </cell>
          <cell r="B144">
            <v>66.44</v>
          </cell>
        </row>
        <row r="145">
          <cell r="A145" t="str">
            <v>01.001.189-0</v>
          </cell>
          <cell r="B145">
            <v>94.95</v>
          </cell>
        </row>
        <row r="146">
          <cell r="A146" t="str">
            <v>01.001.190-0</v>
          </cell>
          <cell r="B146">
            <v>147.69999999999999</v>
          </cell>
        </row>
        <row r="147">
          <cell r="A147" t="str">
            <v>01.001.191-0</v>
          </cell>
          <cell r="B147">
            <v>147.69999999999999</v>
          </cell>
        </row>
        <row r="148">
          <cell r="A148" t="str">
            <v>01.001.192-0</v>
          </cell>
          <cell r="B148">
            <v>147.69999999999999</v>
          </cell>
        </row>
        <row r="149">
          <cell r="A149" t="str">
            <v>01.001.193-0</v>
          </cell>
          <cell r="B149">
            <v>110.77</v>
          </cell>
        </row>
        <row r="150">
          <cell r="A150" t="str">
            <v>01.001.194-0</v>
          </cell>
          <cell r="B150">
            <v>99.16</v>
          </cell>
        </row>
        <row r="151">
          <cell r="A151" t="str">
            <v>01.001.195-0</v>
          </cell>
          <cell r="B151">
            <v>184.62</v>
          </cell>
        </row>
        <row r="152">
          <cell r="A152" t="str">
            <v>01.001.196-0</v>
          </cell>
          <cell r="B152">
            <v>73.849999999999994</v>
          </cell>
        </row>
        <row r="153">
          <cell r="A153" t="str">
            <v>01.001.197-0</v>
          </cell>
          <cell r="B153">
            <v>44.31</v>
          </cell>
        </row>
        <row r="154">
          <cell r="A154" t="str">
            <v>01.001.198-0</v>
          </cell>
          <cell r="B154">
            <v>173.98</v>
          </cell>
        </row>
        <row r="155">
          <cell r="A155" t="str">
            <v>01.001.199-0</v>
          </cell>
          <cell r="B155">
            <v>418.68</v>
          </cell>
        </row>
        <row r="156">
          <cell r="A156" t="str">
            <v>01.001.200-0</v>
          </cell>
          <cell r="B156">
            <v>62.24</v>
          </cell>
        </row>
        <row r="157">
          <cell r="A157" t="str">
            <v>01.001.201-0</v>
          </cell>
          <cell r="B157">
            <v>105.09</v>
          </cell>
        </row>
        <row r="158">
          <cell r="A158" t="str">
            <v>01.001.202-0</v>
          </cell>
          <cell r="B158">
            <v>752.3</v>
          </cell>
        </row>
        <row r="159">
          <cell r="A159" t="str">
            <v>01.001.203-0</v>
          </cell>
          <cell r="B159">
            <v>131.9</v>
          </cell>
        </row>
        <row r="160">
          <cell r="A160" t="str">
            <v>01.001.204-0</v>
          </cell>
          <cell r="B160">
            <v>65.84</v>
          </cell>
        </row>
        <row r="161">
          <cell r="A161" t="str">
            <v>01.001.205-0</v>
          </cell>
          <cell r="B161">
            <v>18.8</v>
          </cell>
        </row>
        <row r="162">
          <cell r="A162" t="str">
            <v>01.001.206-0</v>
          </cell>
          <cell r="B162">
            <v>22.57</v>
          </cell>
        </row>
        <row r="163">
          <cell r="A163" t="str">
            <v>01.001.208-0</v>
          </cell>
          <cell r="B163">
            <v>65.7</v>
          </cell>
        </row>
        <row r="164">
          <cell r="A164" t="str">
            <v>01.001.209-0</v>
          </cell>
          <cell r="B164">
            <v>65.7</v>
          </cell>
        </row>
        <row r="165">
          <cell r="A165" t="str">
            <v>01.001.210-0</v>
          </cell>
          <cell r="B165">
            <v>40.119999999999997</v>
          </cell>
        </row>
        <row r="166">
          <cell r="A166" t="str">
            <v>01.001.220-0</v>
          </cell>
          <cell r="B166">
            <v>1447.47</v>
          </cell>
        </row>
        <row r="167">
          <cell r="A167" t="str">
            <v>01.001.221-0</v>
          </cell>
          <cell r="B167">
            <v>74.95</v>
          </cell>
        </row>
        <row r="168">
          <cell r="A168" t="str">
            <v>01.001.222-0</v>
          </cell>
          <cell r="B168">
            <v>74.95</v>
          </cell>
        </row>
        <row r="169">
          <cell r="A169" t="str">
            <v>01.001.223-0</v>
          </cell>
          <cell r="B169">
            <v>173.98</v>
          </cell>
        </row>
        <row r="170">
          <cell r="A170" t="str">
            <v>01.001.224-0</v>
          </cell>
          <cell r="B170">
            <v>66.44</v>
          </cell>
        </row>
        <row r="171">
          <cell r="A171" t="str">
            <v>01.001.225-0</v>
          </cell>
          <cell r="B171">
            <v>173.98</v>
          </cell>
        </row>
        <row r="172">
          <cell r="A172" t="str">
            <v>01.001.226-0</v>
          </cell>
          <cell r="B172">
            <v>418.68</v>
          </cell>
        </row>
        <row r="173">
          <cell r="A173" t="str">
            <v>01.001.227-0</v>
          </cell>
          <cell r="B173">
            <v>280</v>
          </cell>
        </row>
        <row r="174">
          <cell r="A174" t="str">
            <v>01.001.228-0</v>
          </cell>
          <cell r="B174">
            <v>74.95</v>
          </cell>
        </row>
        <row r="175">
          <cell r="A175" t="str">
            <v>01.001.229-0</v>
          </cell>
          <cell r="B175">
            <v>407.48</v>
          </cell>
        </row>
        <row r="176">
          <cell r="A176" t="str">
            <v>01.001.230-0</v>
          </cell>
          <cell r="B176">
            <v>62.75</v>
          </cell>
        </row>
        <row r="177">
          <cell r="A177" t="str">
            <v>01.001.231-0</v>
          </cell>
          <cell r="B177">
            <v>62.75</v>
          </cell>
        </row>
        <row r="178">
          <cell r="A178" t="str">
            <v>01.001.232-0</v>
          </cell>
          <cell r="B178">
            <v>62.75</v>
          </cell>
        </row>
        <row r="179">
          <cell r="A179" t="str">
            <v>01.001.233-0</v>
          </cell>
          <cell r="B179">
            <v>62.75</v>
          </cell>
        </row>
        <row r="180">
          <cell r="A180" t="str">
            <v>01.001.234-0</v>
          </cell>
          <cell r="B180">
            <v>62.75</v>
          </cell>
        </row>
        <row r="181">
          <cell r="A181" t="str">
            <v>01.001.235-0</v>
          </cell>
          <cell r="B181">
            <v>62.75</v>
          </cell>
        </row>
        <row r="182">
          <cell r="A182" t="str">
            <v>01.001.236-0</v>
          </cell>
          <cell r="B182">
            <v>62.75</v>
          </cell>
        </row>
        <row r="183">
          <cell r="A183" t="str">
            <v>01.001.237-0</v>
          </cell>
          <cell r="B183">
            <v>62.75</v>
          </cell>
        </row>
        <row r="184">
          <cell r="A184" t="str">
            <v>01.001.238-0</v>
          </cell>
          <cell r="B184">
            <v>62.75</v>
          </cell>
        </row>
        <row r="185">
          <cell r="A185" t="str">
            <v>01.001.239-0</v>
          </cell>
          <cell r="B185">
            <v>62.75</v>
          </cell>
        </row>
        <row r="186">
          <cell r="A186" t="str">
            <v>01.001.240-0</v>
          </cell>
          <cell r="B186">
            <v>62.75</v>
          </cell>
        </row>
        <row r="187">
          <cell r="A187" t="str">
            <v>01.001.241-0</v>
          </cell>
          <cell r="B187">
            <v>62.75</v>
          </cell>
        </row>
        <row r="188">
          <cell r="A188" t="str">
            <v>01.001.242-0</v>
          </cell>
          <cell r="B188">
            <v>62.75</v>
          </cell>
        </row>
        <row r="189">
          <cell r="A189" t="str">
            <v>01.001.243-0</v>
          </cell>
          <cell r="B189">
            <v>62.75</v>
          </cell>
        </row>
        <row r="190">
          <cell r="A190" t="str">
            <v>01.001.244-0</v>
          </cell>
          <cell r="B190">
            <v>62.75</v>
          </cell>
        </row>
        <row r="191">
          <cell r="A191" t="str">
            <v>01.001.245-0</v>
          </cell>
          <cell r="B191">
            <v>62.75</v>
          </cell>
        </row>
        <row r="192">
          <cell r="A192" t="str">
            <v>01.001.246-0</v>
          </cell>
          <cell r="B192">
            <v>1312.1</v>
          </cell>
        </row>
        <row r="193">
          <cell r="A193" t="str">
            <v>01.001.247-0</v>
          </cell>
          <cell r="B193">
            <v>61.41</v>
          </cell>
        </row>
        <row r="194">
          <cell r="A194" t="str">
            <v>01.001.248-0</v>
          </cell>
          <cell r="B194">
            <v>63.77</v>
          </cell>
        </row>
        <row r="195">
          <cell r="A195" t="str">
            <v>01.001.249-0</v>
          </cell>
          <cell r="B195">
            <v>70.86</v>
          </cell>
        </row>
        <row r="196">
          <cell r="A196" t="str">
            <v>01.001.250-0</v>
          </cell>
          <cell r="B196">
            <v>37.479999999999997</v>
          </cell>
        </row>
        <row r="197">
          <cell r="A197" t="str">
            <v>01.001.251-0</v>
          </cell>
          <cell r="B197">
            <v>43.03</v>
          </cell>
        </row>
        <row r="198">
          <cell r="A198" t="str">
            <v>01.001.252-0</v>
          </cell>
          <cell r="B198">
            <v>62.48</v>
          </cell>
        </row>
        <row r="199">
          <cell r="A199" t="str">
            <v>01.001.253-0</v>
          </cell>
          <cell r="B199">
            <v>74.97</v>
          </cell>
        </row>
        <row r="200">
          <cell r="A200" t="str">
            <v>01.001.254-0</v>
          </cell>
          <cell r="B200">
            <v>89.97</v>
          </cell>
        </row>
        <row r="201">
          <cell r="A201" t="str">
            <v>01.001.255-0</v>
          </cell>
          <cell r="B201">
            <v>107.96</v>
          </cell>
        </row>
        <row r="202">
          <cell r="A202" t="str">
            <v>01.001.256-0</v>
          </cell>
          <cell r="B202">
            <v>186.75</v>
          </cell>
        </row>
        <row r="203">
          <cell r="A203" t="str">
            <v>01.001.257-0</v>
          </cell>
          <cell r="B203">
            <v>40.840000000000003</v>
          </cell>
        </row>
        <row r="204">
          <cell r="A204" t="str">
            <v>01.001.258-0</v>
          </cell>
          <cell r="B204">
            <v>122.55</v>
          </cell>
        </row>
        <row r="205">
          <cell r="A205" t="str">
            <v>01.001.259-0</v>
          </cell>
          <cell r="B205">
            <v>147.06</v>
          </cell>
        </row>
        <row r="206">
          <cell r="A206" t="str">
            <v>01.001.260-0</v>
          </cell>
          <cell r="B206">
            <v>176.47</v>
          </cell>
        </row>
        <row r="207">
          <cell r="A207" t="str">
            <v>01.001.261-0</v>
          </cell>
          <cell r="B207">
            <v>74.88</v>
          </cell>
        </row>
        <row r="208">
          <cell r="A208" t="str">
            <v>01.001.262-0</v>
          </cell>
          <cell r="B208">
            <v>56.41</v>
          </cell>
        </row>
        <row r="209">
          <cell r="A209" t="str">
            <v>01.001.263-0</v>
          </cell>
          <cell r="B209">
            <v>56.41</v>
          </cell>
        </row>
        <row r="210">
          <cell r="A210" t="str">
            <v>01.001.264-0</v>
          </cell>
          <cell r="B210">
            <v>22.36</v>
          </cell>
        </row>
        <row r="211">
          <cell r="A211" t="str">
            <v>01.001.265-0</v>
          </cell>
          <cell r="B211">
            <v>1570.56</v>
          </cell>
        </row>
        <row r="212">
          <cell r="A212" t="str">
            <v>01.001.266-0</v>
          </cell>
          <cell r="B212">
            <v>1963.2</v>
          </cell>
        </row>
        <row r="213">
          <cell r="A213" t="str">
            <v>01.001.267-0</v>
          </cell>
          <cell r="B213">
            <v>1963.2</v>
          </cell>
        </row>
        <row r="214">
          <cell r="A214" t="str">
            <v>01.001.268-0</v>
          </cell>
          <cell r="B214">
            <v>2944.81</v>
          </cell>
        </row>
        <row r="215">
          <cell r="A215" t="str">
            <v>01.001.269-0</v>
          </cell>
          <cell r="B215">
            <v>2432.1999999999998</v>
          </cell>
        </row>
        <row r="216">
          <cell r="A216" t="str">
            <v>01.001.270-0</v>
          </cell>
          <cell r="B216">
            <v>752.3</v>
          </cell>
        </row>
        <row r="217">
          <cell r="A217" t="str">
            <v>01.001.271-0</v>
          </cell>
          <cell r="B217">
            <v>752.3</v>
          </cell>
        </row>
        <row r="218">
          <cell r="A218" t="str">
            <v>01.001.272-0</v>
          </cell>
          <cell r="B218">
            <v>66.44</v>
          </cell>
        </row>
        <row r="219">
          <cell r="A219" t="str">
            <v>01.001.273-0</v>
          </cell>
          <cell r="B219">
            <v>66.44</v>
          </cell>
        </row>
        <row r="220">
          <cell r="A220" t="str">
            <v>01.001.274-0</v>
          </cell>
          <cell r="B220">
            <v>112.28</v>
          </cell>
        </row>
        <row r="221">
          <cell r="A221" t="str">
            <v>01.001.275-0</v>
          </cell>
          <cell r="B221">
            <v>752.3</v>
          </cell>
        </row>
        <row r="222">
          <cell r="A222" t="str">
            <v>01.001.276-0</v>
          </cell>
          <cell r="B222">
            <v>212.88</v>
          </cell>
        </row>
        <row r="223">
          <cell r="A223" t="str">
            <v>01.001.277-0</v>
          </cell>
          <cell r="B223">
            <v>138.83000000000001</v>
          </cell>
        </row>
        <row r="224">
          <cell r="A224" t="str">
            <v>01.001.278-0</v>
          </cell>
          <cell r="B224">
            <v>74.95</v>
          </cell>
        </row>
        <row r="225">
          <cell r="A225" t="str">
            <v>01.001.279-0</v>
          </cell>
          <cell r="B225">
            <v>752.3</v>
          </cell>
        </row>
        <row r="226">
          <cell r="A226" t="str">
            <v>01.001.280-0</v>
          </cell>
          <cell r="B226">
            <v>752.3</v>
          </cell>
        </row>
        <row r="227">
          <cell r="A227" t="str">
            <v>01.001.281-0</v>
          </cell>
          <cell r="B227">
            <v>752.3</v>
          </cell>
        </row>
        <row r="228">
          <cell r="A228" t="str">
            <v>01.001.290-0</v>
          </cell>
          <cell r="B228">
            <v>109.72</v>
          </cell>
        </row>
        <row r="229">
          <cell r="A229" t="str">
            <v>01.001.298-0</v>
          </cell>
          <cell r="B229">
            <v>752.3</v>
          </cell>
        </row>
        <row r="230">
          <cell r="A230" t="str">
            <v>01.001.300-0</v>
          </cell>
          <cell r="B230">
            <v>132.43</v>
          </cell>
        </row>
        <row r="231">
          <cell r="A231" t="str">
            <v>01.001.301-0</v>
          </cell>
          <cell r="B231">
            <v>132.43</v>
          </cell>
        </row>
        <row r="232">
          <cell r="A232" t="str">
            <v>01.001.302-0</v>
          </cell>
          <cell r="B232">
            <v>46.24</v>
          </cell>
        </row>
        <row r="233">
          <cell r="A233" t="str">
            <v>01.001.303-0</v>
          </cell>
          <cell r="B233">
            <v>46.24</v>
          </cell>
        </row>
        <row r="234">
          <cell r="A234" t="str">
            <v>01.001.304-0</v>
          </cell>
          <cell r="B234">
            <v>287.57</v>
          </cell>
        </row>
        <row r="235">
          <cell r="A235" t="str">
            <v>01.001.305-0</v>
          </cell>
          <cell r="B235">
            <v>302.7</v>
          </cell>
        </row>
        <row r="236">
          <cell r="A236" t="str">
            <v>01.001.306-0</v>
          </cell>
          <cell r="B236">
            <v>317.83</v>
          </cell>
        </row>
        <row r="237">
          <cell r="A237" t="str">
            <v>01.001.307-0</v>
          </cell>
          <cell r="B237">
            <v>378.38</v>
          </cell>
        </row>
        <row r="238">
          <cell r="A238" t="str">
            <v>01.001.330-0</v>
          </cell>
          <cell r="B238">
            <v>40.54</v>
          </cell>
        </row>
        <row r="239">
          <cell r="A239" t="str">
            <v>01.001.331-0</v>
          </cell>
          <cell r="B239">
            <v>40.54</v>
          </cell>
        </row>
        <row r="240">
          <cell r="A240" t="str">
            <v>01.001.332-0</v>
          </cell>
          <cell r="B240">
            <v>40.54</v>
          </cell>
        </row>
        <row r="241">
          <cell r="A241" t="str">
            <v>01.001.333-0</v>
          </cell>
          <cell r="B241">
            <v>47.21</v>
          </cell>
        </row>
        <row r="242">
          <cell r="A242" t="str">
            <v>01.001.334-0</v>
          </cell>
          <cell r="B242">
            <v>219.96</v>
          </cell>
        </row>
        <row r="243">
          <cell r="A243" t="str">
            <v>01.001.335-0</v>
          </cell>
          <cell r="B243">
            <v>85.54</v>
          </cell>
        </row>
        <row r="244">
          <cell r="A244" t="str">
            <v>01.001.336-0</v>
          </cell>
          <cell r="B244">
            <v>264.95999999999998</v>
          </cell>
        </row>
        <row r="245">
          <cell r="A245" t="str">
            <v>01.001.337-0</v>
          </cell>
          <cell r="B245">
            <v>62.76</v>
          </cell>
        </row>
        <row r="246">
          <cell r="A246" t="str">
            <v>01.001.338-0</v>
          </cell>
          <cell r="B246">
            <v>21.66</v>
          </cell>
        </row>
        <row r="247">
          <cell r="A247" t="str">
            <v>01.001.339-0</v>
          </cell>
          <cell r="B247">
            <v>8.33</v>
          </cell>
        </row>
        <row r="248">
          <cell r="A248" t="str">
            <v>01.001.340-0</v>
          </cell>
          <cell r="B248">
            <v>75.540000000000006</v>
          </cell>
        </row>
        <row r="249">
          <cell r="A249" t="str">
            <v>01.001.342-0</v>
          </cell>
          <cell r="B249">
            <v>21.66</v>
          </cell>
        </row>
        <row r="250">
          <cell r="A250" t="str">
            <v>01.001.343-0</v>
          </cell>
          <cell r="B250">
            <v>8.33</v>
          </cell>
        </row>
        <row r="251">
          <cell r="A251" t="str">
            <v>01.001.344-0</v>
          </cell>
          <cell r="B251">
            <v>102.76</v>
          </cell>
        </row>
        <row r="252">
          <cell r="A252" t="str">
            <v>01.001.345-0</v>
          </cell>
          <cell r="B252">
            <v>21.66</v>
          </cell>
        </row>
        <row r="253">
          <cell r="A253" t="str">
            <v>01.001.346-0</v>
          </cell>
          <cell r="B253">
            <v>277.73</v>
          </cell>
        </row>
        <row r="254">
          <cell r="A254" t="str">
            <v>01.001.999-0</v>
          </cell>
          <cell r="B254">
            <v>3536</v>
          </cell>
        </row>
        <row r="255">
          <cell r="A255" t="str">
            <v>01.002.001-0</v>
          </cell>
          <cell r="B255">
            <v>48.2</v>
          </cell>
        </row>
        <row r="256">
          <cell r="A256" t="str">
            <v>01.002.002-0</v>
          </cell>
          <cell r="B256">
            <v>63.4</v>
          </cell>
        </row>
        <row r="257">
          <cell r="A257" t="str">
            <v>01.002.003-0</v>
          </cell>
          <cell r="B257">
            <v>52.13</v>
          </cell>
        </row>
        <row r="258">
          <cell r="A258" t="str">
            <v>01.002.004-0</v>
          </cell>
          <cell r="B258">
            <v>70.38</v>
          </cell>
        </row>
        <row r="259">
          <cell r="A259" t="str">
            <v>01.002.005-0</v>
          </cell>
          <cell r="B259">
            <v>56.29</v>
          </cell>
        </row>
        <row r="260">
          <cell r="A260" t="str">
            <v>01.002.006-0</v>
          </cell>
          <cell r="B260">
            <v>78.19</v>
          </cell>
        </row>
        <row r="261">
          <cell r="A261" t="str">
            <v>01.002.007-0</v>
          </cell>
          <cell r="B261">
            <v>65.150000000000006</v>
          </cell>
        </row>
        <row r="262">
          <cell r="A262" t="str">
            <v>01.002.008-0</v>
          </cell>
          <cell r="B262">
            <v>91.22</v>
          </cell>
        </row>
        <row r="263">
          <cell r="A263" t="str">
            <v>01.002.009-0</v>
          </cell>
          <cell r="B263">
            <v>64.94</v>
          </cell>
        </row>
        <row r="264">
          <cell r="A264" t="str">
            <v>01.002.010-0</v>
          </cell>
          <cell r="B264">
            <v>70.58</v>
          </cell>
        </row>
        <row r="265">
          <cell r="A265" t="str">
            <v>01.002.011-0</v>
          </cell>
          <cell r="B265">
            <v>76.22</v>
          </cell>
        </row>
        <row r="266">
          <cell r="A266" t="str">
            <v>01.002.012-0</v>
          </cell>
          <cell r="B266">
            <v>92</v>
          </cell>
        </row>
        <row r="267">
          <cell r="A267" t="str">
            <v>01.002.013-0</v>
          </cell>
          <cell r="B267">
            <v>96.88</v>
          </cell>
        </row>
        <row r="268">
          <cell r="A268" t="str">
            <v>01.002.014-0</v>
          </cell>
          <cell r="B268">
            <v>107.64</v>
          </cell>
        </row>
        <row r="269">
          <cell r="A269" t="str">
            <v>01.002.015-0</v>
          </cell>
          <cell r="B269">
            <v>115.72</v>
          </cell>
        </row>
        <row r="270">
          <cell r="A270" t="str">
            <v>01.002.016-0</v>
          </cell>
          <cell r="B270">
            <v>161.47999999999999</v>
          </cell>
        </row>
        <row r="271">
          <cell r="A271" t="str">
            <v>01.002.021-0</v>
          </cell>
          <cell r="B271">
            <v>37.07</v>
          </cell>
        </row>
        <row r="272">
          <cell r="A272" t="str">
            <v>01.002.022-0</v>
          </cell>
          <cell r="B272">
            <v>52.13</v>
          </cell>
        </row>
        <row r="273">
          <cell r="A273" t="str">
            <v>01.002.023-0</v>
          </cell>
          <cell r="B273">
            <v>40.1</v>
          </cell>
        </row>
        <row r="274">
          <cell r="A274" t="str">
            <v>01.002.024-0</v>
          </cell>
          <cell r="B274">
            <v>57.87</v>
          </cell>
        </row>
        <row r="275">
          <cell r="A275" t="str">
            <v>01.002.025-0</v>
          </cell>
          <cell r="B275">
            <v>43.3</v>
          </cell>
        </row>
        <row r="276">
          <cell r="A276" t="str">
            <v>01.002.026-0</v>
          </cell>
          <cell r="B276">
            <v>59.58</v>
          </cell>
        </row>
        <row r="277">
          <cell r="A277" t="str">
            <v>01.002.027-0</v>
          </cell>
          <cell r="B277">
            <v>50.12</v>
          </cell>
        </row>
        <row r="278">
          <cell r="A278" t="str">
            <v>01.002.028-0</v>
          </cell>
          <cell r="B278">
            <v>70.17</v>
          </cell>
        </row>
        <row r="279">
          <cell r="A279" t="str">
            <v>01.002.039-0</v>
          </cell>
          <cell r="B279">
            <v>60.15</v>
          </cell>
        </row>
        <row r="280">
          <cell r="A280" t="str">
            <v>01.002.041-0</v>
          </cell>
          <cell r="B280">
            <v>68.16</v>
          </cell>
        </row>
        <row r="281">
          <cell r="A281" t="str">
            <v>01.002.042-0</v>
          </cell>
          <cell r="B281">
            <v>80.19</v>
          </cell>
        </row>
        <row r="282">
          <cell r="A282" t="str">
            <v>01.002.043-0</v>
          </cell>
          <cell r="B282">
            <v>100.24</v>
          </cell>
        </row>
        <row r="283">
          <cell r="A283" t="str">
            <v>01.002.060-0</v>
          </cell>
          <cell r="B283">
            <v>49.94</v>
          </cell>
        </row>
        <row r="284">
          <cell r="A284" t="str">
            <v>01.002.061-0</v>
          </cell>
          <cell r="B284">
            <v>54.3</v>
          </cell>
        </row>
        <row r="285">
          <cell r="A285" t="str">
            <v>01.002.062-0</v>
          </cell>
          <cell r="B285">
            <v>58.64</v>
          </cell>
        </row>
        <row r="286">
          <cell r="A286" t="str">
            <v>01.002.063-0</v>
          </cell>
          <cell r="B286">
            <v>70.77</v>
          </cell>
        </row>
        <row r="287">
          <cell r="A287" t="str">
            <v>01.002.064-0</v>
          </cell>
          <cell r="B287">
            <v>86.33</v>
          </cell>
        </row>
        <row r="288">
          <cell r="A288" t="str">
            <v>01.002.065-0</v>
          </cell>
          <cell r="B288">
            <v>95.54</v>
          </cell>
        </row>
        <row r="289">
          <cell r="A289" t="str">
            <v>01.002.066-0</v>
          </cell>
          <cell r="B289">
            <v>116.78</v>
          </cell>
        </row>
        <row r="290">
          <cell r="A290" t="str">
            <v>01.002.067-0</v>
          </cell>
          <cell r="B290">
            <v>134.47</v>
          </cell>
        </row>
        <row r="291">
          <cell r="A291" t="str">
            <v>01.002.075-0</v>
          </cell>
          <cell r="B291">
            <v>74.319999999999993</v>
          </cell>
        </row>
        <row r="292">
          <cell r="A292" t="str">
            <v>01.002.076-0</v>
          </cell>
          <cell r="B292">
            <v>82.8</v>
          </cell>
        </row>
        <row r="293">
          <cell r="A293" t="str">
            <v>01.002.077-0</v>
          </cell>
          <cell r="B293">
            <v>89.01</v>
          </cell>
        </row>
        <row r="294">
          <cell r="A294" t="str">
            <v>01.002.078-0</v>
          </cell>
          <cell r="B294">
            <v>124.21</v>
          </cell>
        </row>
        <row r="295">
          <cell r="A295" t="str">
            <v>01.002.500-0</v>
          </cell>
          <cell r="B295">
            <v>270.63</v>
          </cell>
        </row>
        <row r="296">
          <cell r="A296" t="str">
            <v>01.002.999-0</v>
          </cell>
          <cell r="B296">
            <v>2642</v>
          </cell>
        </row>
        <row r="297">
          <cell r="A297" t="str">
            <v>01.003.001-0</v>
          </cell>
          <cell r="B297">
            <v>50.27</v>
          </cell>
        </row>
        <row r="298">
          <cell r="A298" t="str">
            <v>01.003.002-0</v>
          </cell>
          <cell r="B298">
            <v>58.19</v>
          </cell>
        </row>
        <row r="299">
          <cell r="A299" t="str">
            <v>01.003.003-0</v>
          </cell>
          <cell r="B299">
            <v>79.040000000000006</v>
          </cell>
        </row>
        <row r="300">
          <cell r="A300" t="str">
            <v>01.003.004-0</v>
          </cell>
          <cell r="B300">
            <v>127.29</v>
          </cell>
        </row>
        <row r="301">
          <cell r="A301" t="str">
            <v>01.003.021-0</v>
          </cell>
          <cell r="B301">
            <v>38.659999999999997</v>
          </cell>
        </row>
        <row r="302">
          <cell r="A302" t="str">
            <v>01.003.022-0</v>
          </cell>
          <cell r="B302">
            <v>44.77</v>
          </cell>
        </row>
        <row r="303">
          <cell r="A303" t="str">
            <v>01.003.023-0</v>
          </cell>
          <cell r="B303">
            <v>60.8</v>
          </cell>
        </row>
        <row r="304">
          <cell r="A304" t="str">
            <v>01.003.024-0</v>
          </cell>
          <cell r="B304">
            <v>97.92</v>
          </cell>
        </row>
        <row r="305">
          <cell r="A305" t="str">
            <v>01.003.025-0</v>
          </cell>
          <cell r="B305">
            <v>68.87</v>
          </cell>
        </row>
        <row r="306">
          <cell r="A306" t="str">
            <v>01.003.026-0</v>
          </cell>
          <cell r="B306">
            <v>141.12</v>
          </cell>
        </row>
        <row r="307">
          <cell r="A307" t="str">
            <v>01.003.027-0</v>
          </cell>
          <cell r="B307">
            <v>20.95</v>
          </cell>
        </row>
        <row r="308">
          <cell r="A308" t="str">
            <v>01.003.028-0</v>
          </cell>
          <cell r="B308">
            <v>93.43</v>
          </cell>
        </row>
        <row r="309">
          <cell r="A309" t="str">
            <v>01.003.500-0</v>
          </cell>
          <cell r="B309">
            <v>349.05</v>
          </cell>
        </row>
        <row r="310">
          <cell r="A310" t="str">
            <v>01.003.999-0</v>
          </cell>
          <cell r="B310">
            <v>2945</v>
          </cell>
        </row>
        <row r="311">
          <cell r="A311" t="str">
            <v>01.004.001-0</v>
          </cell>
          <cell r="B311">
            <v>154.97</v>
          </cell>
        </row>
        <row r="312">
          <cell r="A312" t="str">
            <v>01.004.002-0</v>
          </cell>
          <cell r="B312">
            <v>168.75</v>
          </cell>
        </row>
        <row r="313">
          <cell r="A313" t="str">
            <v>01.004.003-0</v>
          </cell>
          <cell r="B313">
            <v>197.42</v>
          </cell>
        </row>
        <row r="314">
          <cell r="A314" t="str">
            <v>01.004.004-0</v>
          </cell>
          <cell r="B314">
            <v>213.44</v>
          </cell>
        </row>
        <row r="315">
          <cell r="A315" t="str">
            <v>01.004.005-0</v>
          </cell>
          <cell r="B315">
            <v>249.1</v>
          </cell>
        </row>
        <row r="316">
          <cell r="A316" t="str">
            <v>01.004.006-0</v>
          </cell>
          <cell r="B316">
            <v>245.44</v>
          </cell>
        </row>
        <row r="317">
          <cell r="A317" t="str">
            <v>01.004.007-0</v>
          </cell>
          <cell r="B317">
            <v>267.38</v>
          </cell>
        </row>
        <row r="318">
          <cell r="A318" t="str">
            <v>01.004.008-0</v>
          </cell>
          <cell r="B318">
            <v>326</v>
          </cell>
        </row>
        <row r="319">
          <cell r="A319" t="str">
            <v>01.004.009-0</v>
          </cell>
          <cell r="B319">
            <v>353.36</v>
          </cell>
        </row>
        <row r="320">
          <cell r="A320" t="str">
            <v>01.004.010-0</v>
          </cell>
          <cell r="B320">
            <v>459.36</v>
          </cell>
        </row>
        <row r="321">
          <cell r="A321" t="str">
            <v>01.004.021-0</v>
          </cell>
          <cell r="B321">
            <v>118.25</v>
          </cell>
        </row>
        <row r="322">
          <cell r="A322" t="str">
            <v>01.004.022-0</v>
          </cell>
          <cell r="B322">
            <v>127.91</v>
          </cell>
        </row>
        <row r="323">
          <cell r="A323" t="str">
            <v>01.004.023-0</v>
          </cell>
          <cell r="B323">
            <v>150.06</v>
          </cell>
        </row>
        <row r="324">
          <cell r="A324" t="str">
            <v>01.004.024-0</v>
          </cell>
          <cell r="B324">
            <v>160.84</v>
          </cell>
        </row>
        <row r="325">
          <cell r="A325" t="str">
            <v>01.004.025-0</v>
          </cell>
          <cell r="B325">
            <v>187.65</v>
          </cell>
        </row>
        <row r="326">
          <cell r="A326" t="str">
            <v>01.004.026-0</v>
          </cell>
          <cell r="B326">
            <v>192.42</v>
          </cell>
        </row>
        <row r="327">
          <cell r="A327" t="str">
            <v>01.004.027-0</v>
          </cell>
          <cell r="B327">
            <v>209.78</v>
          </cell>
        </row>
        <row r="328">
          <cell r="A328" t="str">
            <v>01.004.028-0</v>
          </cell>
          <cell r="B328">
            <v>243.63</v>
          </cell>
        </row>
        <row r="329">
          <cell r="A329" t="str">
            <v>01.004.029-0</v>
          </cell>
          <cell r="B329">
            <v>266.31</v>
          </cell>
        </row>
        <row r="330">
          <cell r="A330" t="str">
            <v>01.004.030-0</v>
          </cell>
          <cell r="B330">
            <v>347.73</v>
          </cell>
        </row>
        <row r="331">
          <cell r="A331" t="str">
            <v>01.004.999-0</v>
          </cell>
          <cell r="B331">
            <v>3007</v>
          </cell>
        </row>
        <row r="332">
          <cell r="A332" t="str">
            <v>01.005.001-0</v>
          </cell>
          <cell r="B332">
            <v>4.01</v>
          </cell>
        </row>
        <row r="333">
          <cell r="A333" t="str">
            <v>01.005.003-0</v>
          </cell>
          <cell r="B333">
            <v>4.29</v>
          </cell>
        </row>
        <row r="334">
          <cell r="A334" t="str">
            <v>01.005.004-0</v>
          </cell>
          <cell r="B334">
            <v>6.69</v>
          </cell>
        </row>
        <row r="335">
          <cell r="A335" t="str">
            <v>01.005.005-0</v>
          </cell>
          <cell r="B335">
            <v>0.4</v>
          </cell>
        </row>
        <row r="336">
          <cell r="A336" t="str">
            <v>01.005.006-0</v>
          </cell>
          <cell r="B336">
            <v>0.11</v>
          </cell>
        </row>
        <row r="337">
          <cell r="A337" t="str">
            <v>01.005.007-0</v>
          </cell>
          <cell r="B337">
            <v>0.8</v>
          </cell>
        </row>
        <row r="338">
          <cell r="A338" t="str">
            <v>01.005.008-0</v>
          </cell>
          <cell r="B338">
            <v>83.06</v>
          </cell>
        </row>
        <row r="339">
          <cell r="A339" t="str">
            <v>01.005.009-0</v>
          </cell>
          <cell r="B339">
            <v>0.96</v>
          </cell>
        </row>
        <row r="340">
          <cell r="A340" t="str">
            <v>01.005.010-0</v>
          </cell>
          <cell r="B340">
            <v>17.079999999999998</v>
          </cell>
        </row>
        <row r="341">
          <cell r="A341" t="str">
            <v>01.005.011-0</v>
          </cell>
          <cell r="B341">
            <v>24.78</v>
          </cell>
        </row>
        <row r="342">
          <cell r="A342" t="str">
            <v>01.005.012-0</v>
          </cell>
          <cell r="B342">
            <v>33.49</v>
          </cell>
        </row>
        <row r="343">
          <cell r="A343" t="str">
            <v>01.005.999-0</v>
          </cell>
          <cell r="B343">
            <v>3706</v>
          </cell>
        </row>
        <row r="344">
          <cell r="A344" t="str">
            <v>01.006.001-0</v>
          </cell>
          <cell r="B344">
            <v>24.84</v>
          </cell>
        </row>
        <row r="345">
          <cell r="A345" t="str">
            <v>01.006.002-0</v>
          </cell>
          <cell r="B345">
            <v>44.44</v>
          </cell>
        </row>
        <row r="346">
          <cell r="A346" t="str">
            <v>01.006.003-0</v>
          </cell>
          <cell r="B346">
            <v>74.41</v>
          </cell>
        </row>
        <row r="347">
          <cell r="A347" t="str">
            <v>01.006.004-0</v>
          </cell>
          <cell r="B347">
            <v>0.23</v>
          </cell>
        </row>
        <row r="348">
          <cell r="A348" t="str">
            <v>01.006.999-0</v>
          </cell>
          <cell r="B348">
            <v>3222</v>
          </cell>
        </row>
        <row r="349">
          <cell r="A349" t="str">
            <v>01.007.010-0</v>
          </cell>
          <cell r="B349">
            <v>2185.81</v>
          </cell>
        </row>
        <row r="350">
          <cell r="A350" t="str">
            <v>01.007.020-0</v>
          </cell>
          <cell r="B350">
            <v>95.07</v>
          </cell>
        </row>
        <row r="351">
          <cell r="A351" t="str">
            <v>01.007.025-0</v>
          </cell>
          <cell r="B351">
            <v>176.28</v>
          </cell>
        </row>
        <row r="352">
          <cell r="A352" t="str">
            <v>01.007.030-0</v>
          </cell>
          <cell r="B352">
            <v>0.03</v>
          </cell>
        </row>
        <row r="353">
          <cell r="A353" t="str">
            <v>01.007.500-0</v>
          </cell>
          <cell r="B353">
            <v>226.25</v>
          </cell>
        </row>
        <row r="354">
          <cell r="A354" t="str">
            <v>01.007.505-0</v>
          </cell>
          <cell r="B354">
            <v>142.59</v>
          </cell>
        </row>
        <row r="355">
          <cell r="A355" t="str">
            <v>01.007.506-0</v>
          </cell>
          <cell r="B355">
            <v>71.290000000000006</v>
          </cell>
        </row>
        <row r="356">
          <cell r="A356" t="str">
            <v>01.007.999-0</v>
          </cell>
          <cell r="B356">
            <v>2441</v>
          </cell>
        </row>
        <row r="357">
          <cell r="A357" t="str">
            <v>01.008.050-0</v>
          </cell>
          <cell r="B357">
            <v>2909.46</v>
          </cell>
        </row>
        <row r="358">
          <cell r="A358" t="str">
            <v>01.008.100-0</v>
          </cell>
          <cell r="B358">
            <v>2996.05</v>
          </cell>
        </row>
        <row r="359">
          <cell r="A359" t="str">
            <v>01.008.200-0</v>
          </cell>
          <cell r="B359">
            <v>3169.25</v>
          </cell>
        </row>
        <row r="360">
          <cell r="A360" t="str">
            <v>01.008.999-0</v>
          </cell>
          <cell r="B360">
            <v>2687</v>
          </cell>
        </row>
        <row r="361">
          <cell r="A361" t="str">
            <v>01.009.050-0</v>
          </cell>
          <cell r="B361">
            <v>4584.51</v>
          </cell>
        </row>
        <row r="362">
          <cell r="A362" t="str">
            <v>01.009.100-0</v>
          </cell>
          <cell r="B362">
            <v>4671.1000000000004</v>
          </cell>
        </row>
        <row r="363">
          <cell r="A363" t="str">
            <v>01.009.200-0</v>
          </cell>
          <cell r="B363">
            <v>4844.3</v>
          </cell>
        </row>
        <row r="364">
          <cell r="A364" t="str">
            <v>01.009.999-0</v>
          </cell>
          <cell r="B364">
            <v>2854</v>
          </cell>
        </row>
        <row r="365">
          <cell r="A365" t="str">
            <v>01.016.001-0</v>
          </cell>
          <cell r="B365">
            <v>6688.71</v>
          </cell>
        </row>
        <row r="366">
          <cell r="A366" t="str">
            <v>01.016.002-0</v>
          </cell>
          <cell r="B366">
            <v>5117.05</v>
          </cell>
        </row>
        <row r="367">
          <cell r="A367" t="str">
            <v>01.016.003-0</v>
          </cell>
          <cell r="B367">
            <v>4349.49</v>
          </cell>
        </row>
        <row r="368">
          <cell r="A368" t="str">
            <v>01.016.004-0</v>
          </cell>
          <cell r="B368">
            <v>4020.54</v>
          </cell>
        </row>
        <row r="369">
          <cell r="A369" t="str">
            <v>01.016.005-0</v>
          </cell>
          <cell r="B369">
            <v>3070.23</v>
          </cell>
        </row>
        <row r="370">
          <cell r="A370" t="str">
            <v>01.016.006-0</v>
          </cell>
          <cell r="B370">
            <v>2613.35</v>
          </cell>
        </row>
        <row r="371">
          <cell r="A371" t="str">
            <v>01.016.007-0</v>
          </cell>
          <cell r="B371">
            <v>4678.4399999999996</v>
          </cell>
        </row>
        <row r="372">
          <cell r="A372" t="str">
            <v>01.016.008-0</v>
          </cell>
          <cell r="B372">
            <v>3581.93</v>
          </cell>
        </row>
        <row r="373">
          <cell r="A373" t="str">
            <v>01.016.009-0</v>
          </cell>
          <cell r="B373">
            <v>3051.95</v>
          </cell>
        </row>
        <row r="374">
          <cell r="A374" t="str">
            <v>01.016.010-0</v>
          </cell>
          <cell r="B374">
            <v>2814.37</v>
          </cell>
        </row>
        <row r="375">
          <cell r="A375" t="str">
            <v>01.016.011-0</v>
          </cell>
          <cell r="B375">
            <v>2156.4699999999998</v>
          </cell>
        </row>
        <row r="376">
          <cell r="A376" t="str">
            <v>01.016.012-0</v>
          </cell>
          <cell r="B376">
            <v>1827.51</v>
          </cell>
        </row>
        <row r="377">
          <cell r="A377" t="str">
            <v>01.016.020-0</v>
          </cell>
          <cell r="B377">
            <v>166.64</v>
          </cell>
        </row>
        <row r="378">
          <cell r="A378" t="str">
            <v>01.016.021-0</v>
          </cell>
          <cell r="B378">
            <v>89.33</v>
          </cell>
        </row>
        <row r="379">
          <cell r="A379" t="str">
            <v>01.016.030-0</v>
          </cell>
          <cell r="B379">
            <v>969.54</v>
          </cell>
        </row>
        <row r="380">
          <cell r="A380" t="str">
            <v>01.016.031-0</v>
          </cell>
          <cell r="B380">
            <v>582.54</v>
          </cell>
        </row>
        <row r="381">
          <cell r="A381" t="str">
            <v>01.016.032-0</v>
          </cell>
          <cell r="B381">
            <v>680.31</v>
          </cell>
        </row>
        <row r="382">
          <cell r="A382" t="str">
            <v>01.016.033-0</v>
          </cell>
          <cell r="B382">
            <v>407.37</v>
          </cell>
        </row>
        <row r="383">
          <cell r="A383" t="str">
            <v>01.016.034-0</v>
          </cell>
          <cell r="B383">
            <v>775.63</v>
          </cell>
        </row>
        <row r="384">
          <cell r="A384" t="str">
            <v>01.016.035-0</v>
          </cell>
          <cell r="B384">
            <v>466.03</v>
          </cell>
        </row>
        <row r="385">
          <cell r="A385" t="str">
            <v>01.016.036-0</v>
          </cell>
          <cell r="B385">
            <v>544.24</v>
          </cell>
        </row>
        <row r="386">
          <cell r="A386" t="str">
            <v>01.016.037-0</v>
          </cell>
          <cell r="B386">
            <v>325.89</v>
          </cell>
        </row>
        <row r="387">
          <cell r="A387" t="str">
            <v>01.016.050-0</v>
          </cell>
          <cell r="B387">
            <v>630.5</v>
          </cell>
        </row>
        <row r="388">
          <cell r="A388" t="str">
            <v>01.016.051-0</v>
          </cell>
          <cell r="B388">
            <v>441.35</v>
          </cell>
        </row>
        <row r="389">
          <cell r="A389" t="str">
            <v>01.016.052-0</v>
          </cell>
          <cell r="B389">
            <v>315.25</v>
          </cell>
        </row>
        <row r="390">
          <cell r="A390" t="str">
            <v>01.016.060-0</v>
          </cell>
          <cell r="B390">
            <v>1.17</v>
          </cell>
        </row>
        <row r="391">
          <cell r="A391" t="str">
            <v>01.016.061-0</v>
          </cell>
          <cell r="B391">
            <v>0.81</v>
          </cell>
        </row>
        <row r="392">
          <cell r="A392" t="str">
            <v>01.016.062-0</v>
          </cell>
          <cell r="B392">
            <v>1.01</v>
          </cell>
        </row>
        <row r="393">
          <cell r="A393" t="str">
            <v>01.016.063-0</v>
          </cell>
          <cell r="B393">
            <v>0.61</v>
          </cell>
        </row>
        <row r="394">
          <cell r="A394" t="str">
            <v>01.016.064-0</v>
          </cell>
          <cell r="B394">
            <v>1.3</v>
          </cell>
        </row>
        <row r="395">
          <cell r="A395" t="str">
            <v>01.016.067-0</v>
          </cell>
          <cell r="B395">
            <v>2.0499999999999998</v>
          </cell>
        </row>
        <row r="396">
          <cell r="A396" t="str">
            <v>01.016.070-0</v>
          </cell>
          <cell r="B396">
            <v>2.61</v>
          </cell>
        </row>
        <row r="397">
          <cell r="A397" t="str">
            <v>01.016.100-0</v>
          </cell>
          <cell r="B397">
            <v>0.6</v>
          </cell>
        </row>
        <row r="398">
          <cell r="A398" t="str">
            <v>01.016.105-0</v>
          </cell>
          <cell r="B398">
            <v>231.93</v>
          </cell>
        </row>
        <row r="399">
          <cell r="A399" t="str">
            <v>01.016.110-0</v>
          </cell>
          <cell r="B399">
            <v>217.71</v>
          </cell>
        </row>
        <row r="400">
          <cell r="A400" t="str">
            <v>01.016.115-0</v>
          </cell>
          <cell r="B400">
            <v>180.54</v>
          </cell>
        </row>
        <row r="401">
          <cell r="A401" t="str">
            <v>01.016.120-0</v>
          </cell>
          <cell r="B401">
            <v>137.88</v>
          </cell>
        </row>
        <row r="402">
          <cell r="A402" t="str">
            <v>01.016.125-0</v>
          </cell>
          <cell r="B402">
            <v>146.88999999999999</v>
          </cell>
        </row>
        <row r="403">
          <cell r="A403" t="str">
            <v>01.016.150-0</v>
          </cell>
          <cell r="B403">
            <v>3.79</v>
          </cell>
        </row>
        <row r="404">
          <cell r="A404" t="str">
            <v>01.016.152-0</v>
          </cell>
          <cell r="B404">
            <v>5.12</v>
          </cell>
        </row>
        <row r="405">
          <cell r="A405" t="str">
            <v>01.016.155-0</v>
          </cell>
          <cell r="B405">
            <v>31.03</v>
          </cell>
        </row>
        <row r="406">
          <cell r="A406" t="str">
            <v>01.016.160-0</v>
          </cell>
          <cell r="B406">
            <v>6.41</v>
          </cell>
        </row>
        <row r="407">
          <cell r="A407" t="str">
            <v>01.016.165-0</v>
          </cell>
          <cell r="B407">
            <v>8.66</v>
          </cell>
        </row>
        <row r="408">
          <cell r="A408" t="str">
            <v>01.016.200-0</v>
          </cell>
          <cell r="B408">
            <v>3115.91</v>
          </cell>
        </row>
        <row r="409">
          <cell r="A409" t="str">
            <v>01.016.203-0</v>
          </cell>
          <cell r="B409">
            <v>2492.73</v>
          </cell>
        </row>
        <row r="410">
          <cell r="A410" t="str">
            <v>01.016.206-0</v>
          </cell>
          <cell r="B410">
            <v>2492.73</v>
          </cell>
        </row>
        <row r="411">
          <cell r="A411" t="str">
            <v>01.016.209-0</v>
          </cell>
          <cell r="B411">
            <v>1869.18</v>
          </cell>
        </row>
        <row r="412">
          <cell r="A412" t="str">
            <v>01.016.220-0</v>
          </cell>
          <cell r="B412">
            <v>3746.41</v>
          </cell>
        </row>
        <row r="413">
          <cell r="A413" t="str">
            <v>01.016.223-0</v>
          </cell>
          <cell r="B413">
            <v>3115.91</v>
          </cell>
        </row>
        <row r="414">
          <cell r="A414" t="str">
            <v>01.016.226-0</v>
          </cell>
          <cell r="B414">
            <v>3115.91</v>
          </cell>
        </row>
        <row r="415">
          <cell r="A415" t="str">
            <v>01.016.229-0</v>
          </cell>
          <cell r="B415">
            <v>2492.73</v>
          </cell>
        </row>
        <row r="416">
          <cell r="A416" t="str">
            <v>01.016.240-0</v>
          </cell>
          <cell r="B416">
            <v>4367.76</v>
          </cell>
        </row>
        <row r="417">
          <cell r="A417" t="str">
            <v>01.016.243-0</v>
          </cell>
          <cell r="B417">
            <v>3746.41</v>
          </cell>
        </row>
        <row r="418">
          <cell r="A418" t="str">
            <v>01.016.246-0</v>
          </cell>
          <cell r="B418">
            <v>3746.41</v>
          </cell>
        </row>
        <row r="419">
          <cell r="A419" t="str">
            <v>01.016.249-0</v>
          </cell>
          <cell r="B419">
            <v>3115.91</v>
          </cell>
        </row>
        <row r="420">
          <cell r="A420" t="str">
            <v>01.016.500-0</v>
          </cell>
          <cell r="B420">
            <v>288.74</v>
          </cell>
        </row>
        <row r="421">
          <cell r="A421" t="str">
            <v>01.016.999-0</v>
          </cell>
          <cell r="B421">
            <v>3143</v>
          </cell>
        </row>
        <row r="422">
          <cell r="A422" t="str">
            <v>01.017.001-0</v>
          </cell>
          <cell r="B422">
            <v>11054.69</v>
          </cell>
        </row>
        <row r="423">
          <cell r="A423" t="str">
            <v>01.017.002-0</v>
          </cell>
          <cell r="B423">
            <v>5985.97</v>
          </cell>
        </row>
        <row r="424">
          <cell r="A424" t="str">
            <v>01.017.003-0</v>
          </cell>
          <cell r="B424">
            <v>7755.86</v>
          </cell>
        </row>
        <row r="425">
          <cell r="A425" t="str">
            <v>01.017.004-0</v>
          </cell>
          <cell r="B425">
            <v>4404.62</v>
          </cell>
        </row>
        <row r="426">
          <cell r="A426" t="str">
            <v>01.017.005-0</v>
          </cell>
          <cell r="B426">
            <v>5025.6499999999996</v>
          </cell>
        </row>
        <row r="427">
          <cell r="A427" t="str">
            <v>01.017.010-0</v>
          </cell>
          <cell r="B427">
            <v>4467.24</v>
          </cell>
        </row>
        <row r="428">
          <cell r="A428" t="str">
            <v>01.017.999-0</v>
          </cell>
          <cell r="B428">
            <v>3077</v>
          </cell>
        </row>
        <row r="429">
          <cell r="A429" t="str">
            <v>01.018.001-0</v>
          </cell>
          <cell r="B429">
            <v>1.17</v>
          </cell>
        </row>
        <row r="430">
          <cell r="A430" t="str">
            <v>01.018.002-0</v>
          </cell>
          <cell r="B430">
            <v>7.97</v>
          </cell>
        </row>
        <row r="431">
          <cell r="A431" t="str">
            <v>01.018.999-0</v>
          </cell>
          <cell r="B431">
            <v>3050</v>
          </cell>
        </row>
        <row r="432">
          <cell r="A432" t="str">
            <v>01.019.001-0</v>
          </cell>
          <cell r="B432">
            <v>275.31</v>
          </cell>
        </row>
        <row r="433">
          <cell r="A433" t="str">
            <v>01.019.002-0</v>
          </cell>
          <cell r="B433">
            <v>305.89999999999998</v>
          </cell>
        </row>
        <row r="434">
          <cell r="A434" t="str">
            <v>01.019.003-0</v>
          </cell>
          <cell r="B434">
            <v>322.01</v>
          </cell>
        </row>
        <row r="435">
          <cell r="A435" t="str">
            <v>01.019.500-0</v>
          </cell>
          <cell r="B435">
            <v>410.44</v>
          </cell>
        </row>
        <row r="436">
          <cell r="A436" t="str">
            <v>01.019.999-0</v>
          </cell>
          <cell r="B436">
            <v>3479</v>
          </cell>
        </row>
        <row r="437">
          <cell r="A437" t="str">
            <v>01.050.500-0</v>
          </cell>
          <cell r="B437">
            <v>293.73</v>
          </cell>
        </row>
        <row r="438">
          <cell r="A438" t="str">
            <v>01.050.999-0</v>
          </cell>
          <cell r="B438">
            <v>2418</v>
          </cell>
        </row>
        <row r="439">
          <cell r="A439" t="str">
            <v>01.080.999-0</v>
          </cell>
          <cell r="B439">
            <v>107</v>
          </cell>
        </row>
        <row r="440">
          <cell r="A440" t="str">
            <v>01.090.999-0</v>
          </cell>
          <cell r="B440">
            <v>3272</v>
          </cell>
        </row>
        <row r="441">
          <cell r="A441" t="str">
            <v>01.091.999-0</v>
          </cell>
          <cell r="B441">
            <v>3272</v>
          </cell>
        </row>
        <row r="442">
          <cell r="A442" t="str">
            <v>01.092.999-0</v>
          </cell>
          <cell r="B442">
            <v>3272</v>
          </cell>
        </row>
        <row r="443">
          <cell r="A443" t="str">
            <v>02.001.001-0</v>
          </cell>
          <cell r="B443">
            <v>23.66</v>
          </cell>
        </row>
        <row r="444">
          <cell r="A444" t="str">
            <v>02.001.002-0</v>
          </cell>
          <cell r="B444">
            <v>18.16</v>
          </cell>
        </row>
        <row r="445">
          <cell r="A445" t="str">
            <v>02.001.003-0</v>
          </cell>
          <cell r="B445">
            <v>15.96</v>
          </cell>
        </row>
        <row r="446">
          <cell r="A446" t="str">
            <v>02.001.999-0</v>
          </cell>
          <cell r="B446">
            <v>2761</v>
          </cell>
        </row>
        <row r="447">
          <cell r="A447" t="str">
            <v>02.003.001-1</v>
          </cell>
          <cell r="B447">
            <v>34.18</v>
          </cell>
        </row>
        <row r="448">
          <cell r="A448" t="str">
            <v>02.003.999-0</v>
          </cell>
          <cell r="B448">
            <v>2842</v>
          </cell>
        </row>
        <row r="449">
          <cell r="A449" t="str">
            <v>02.004.001-0</v>
          </cell>
          <cell r="B449">
            <v>167.81</v>
          </cell>
        </row>
        <row r="450">
          <cell r="A450" t="str">
            <v>02.004.002-1</v>
          </cell>
          <cell r="B450">
            <v>182.16</v>
          </cell>
        </row>
        <row r="451">
          <cell r="A451" t="str">
            <v>02.004.003-0</v>
          </cell>
          <cell r="B451">
            <v>172.79</v>
          </cell>
        </row>
        <row r="452">
          <cell r="A452" t="str">
            <v>02.004.004-0</v>
          </cell>
          <cell r="B452">
            <v>148.58000000000001</v>
          </cell>
        </row>
        <row r="453">
          <cell r="A453" t="str">
            <v>02.004.005-0</v>
          </cell>
          <cell r="B453">
            <v>166.39</v>
          </cell>
        </row>
        <row r="454">
          <cell r="A454" t="str">
            <v>02.004.006-0</v>
          </cell>
          <cell r="B454">
            <v>146.37</v>
          </cell>
        </row>
        <row r="455">
          <cell r="A455" t="str">
            <v>02.004.007-0</v>
          </cell>
          <cell r="B455">
            <v>185.91</v>
          </cell>
        </row>
        <row r="456">
          <cell r="A456" t="str">
            <v>02.004.008-0</v>
          </cell>
          <cell r="B456">
            <v>930.02</v>
          </cell>
        </row>
        <row r="457">
          <cell r="A457" t="str">
            <v>02.004.009-0</v>
          </cell>
          <cell r="B457">
            <v>1665.04</v>
          </cell>
        </row>
        <row r="458">
          <cell r="A458" t="str">
            <v>02.004.999-0</v>
          </cell>
          <cell r="B458">
            <v>2758</v>
          </cell>
        </row>
        <row r="459">
          <cell r="A459" t="str">
            <v>02.006.010-0</v>
          </cell>
          <cell r="B459">
            <v>458</v>
          </cell>
        </row>
        <row r="460">
          <cell r="A460" t="str">
            <v>02.006.015-0</v>
          </cell>
          <cell r="B460">
            <v>535.67999999999995</v>
          </cell>
        </row>
        <row r="461">
          <cell r="A461" t="str">
            <v>02.006.020-0</v>
          </cell>
          <cell r="B461">
            <v>747.26</v>
          </cell>
        </row>
        <row r="462">
          <cell r="A462" t="str">
            <v>02.006.025-0</v>
          </cell>
          <cell r="B462">
            <v>771.53</v>
          </cell>
        </row>
        <row r="463">
          <cell r="A463" t="str">
            <v>02.006.030-0</v>
          </cell>
          <cell r="B463">
            <v>785.34</v>
          </cell>
        </row>
        <row r="464">
          <cell r="A464" t="str">
            <v>02.006.999-0</v>
          </cell>
          <cell r="B464">
            <v>1630</v>
          </cell>
        </row>
        <row r="465">
          <cell r="A465" t="str">
            <v>02.008.999-0</v>
          </cell>
          <cell r="B465">
            <v>1077</v>
          </cell>
        </row>
        <row r="466">
          <cell r="A466" t="str">
            <v>02.009.999-0</v>
          </cell>
          <cell r="B466">
            <v>3467</v>
          </cell>
        </row>
        <row r="467">
          <cell r="A467" t="str">
            <v>02.010.001-0</v>
          </cell>
          <cell r="B467">
            <v>120.1</v>
          </cell>
        </row>
        <row r="468">
          <cell r="A468" t="str">
            <v>02.010.002-0</v>
          </cell>
          <cell r="B468">
            <v>100.94</v>
          </cell>
        </row>
        <row r="469">
          <cell r="A469" t="str">
            <v>02.010.999-0</v>
          </cell>
          <cell r="B469">
            <v>3291</v>
          </cell>
        </row>
        <row r="470">
          <cell r="A470" t="str">
            <v>02.011.001-0</v>
          </cell>
          <cell r="B470">
            <v>10.93</v>
          </cell>
        </row>
        <row r="471">
          <cell r="A471" t="str">
            <v>02.011.002-0</v>
          </cell>
          <cell r="B471">
            <v>5.9</v>
          </cell>
        </row>
        <row r="472">
          <cell r="A472" t="str">
            <v>02.011.003-0</v>
          </cell>
          <cell r="B472">
            <v>5.13</v>
          </cell>
        </row>
        <row r="473">
          <cell r="A473" t="str">
            <v>02.011.010-0</v>
          </cell>
          <cell r="B473">
            <v>1.4</v>
          </cell>
        </row>
        <row r="474">
          <cell r="A474" t="str">
            <v>02.011.999-0</v>
          </cell>
          <cell r="B474">
            <v>2997</v>
          </cell>
        </row>
        <row r="475">
          <cell r="A475" t="str">
            <v>02.015.001-0</v>
          </cell>
          <cell r="B475">
            <v>1543.81</v>
          </cell>
        </row>
        <row r="476">
          <cell r="A476" t="str">
            <v>02.015.999-0</v>
          </cell>
          <cell r="B476">
            <v>2750</v>
          </cell>
        </row>
        <row r="477">
          <cell r="A477" t="str">
            <v>02.016.001-0</v>
          </cell>
          <cell r="B477">
            <v>844.59</v>
          </cell>
        </row>
        <row r="478">
          <cell r="A478" t="str">
            <v>02.016.003-0</v>
          </cell>
          <cell r="B478">
            <v>5355.3</v>
          </cell>
        </row>
        <row r="479">
          <cell r="A479" t="str">
            <v>02.016.004-0</v>
          </cell>
          <cell r="B479">
            <v>5470.68</v>
          </cell>
        </row>
        <row r="480">
          <cell r="A480" t="str">
            <v>02.016.006-0</v>
          </cell>
          <cell r="B480">
            <v>6275.28</v>
          </cell>
        </row>
        <row r="481">
          <cell r="A481" t="str">
            <v>02.016.008-0</v>
          </cell>
          <cell r="B481">
            <v>6687.65</v>
          </cell>
        </row>
        <row r="482">
          <cell r="A482" t="str">
            <v>02.016.010-0</v>
          </cell>
          <cell r="B482">
            <v>6970.08</v>
          </cell>
        </row>
        <row r="483">
          <cell r="A483" t="str">
            <v>02.016.999-0</v>
          </cell>
          <cell r="B483">
            <v>3152</v>
          </cell>
        </row>
        <row r="484">
          <cell r="A484" t="str">
            <v>02.020.001-0</v>
          </cell>
          <cell r="B484">
            <v>176.7</v>
          </cell>
        </row>
        <row r="485">
          <cell r="A485" t="str">
            <v>02.020.005-0</v>
          </cell>
          <cell r="B485">
            <v>1.32</v>
          </cell>
        </row>
        <row r="486">
          <cell r="A486" t="str">
            <v>02.020.006-0</v>
          </cell>
          <cell r="B486">
            <v>2.93</v>
          </cell>
        </row>
        <row r="487">
          <cell r="A487" t="str">
            <v>02.020.007-0</v>
          </cell>
          <cell r="B487">
            <v>114.38</v>
          </cell>
        </row>
        <row r="488">
          <cell r="A488" t="str">
            <v>02.020.008-0</v>
          </cell>
          <cell r="B488">
            <v>11.51</v>
          </cell>
        </row>
        <row r="489">
          <cell r="A489" t="str">
            <v>02.020.009-0</v>
          </cell>
          <cell r="B489">
            <v>26.05</v>
          </cell>
        </row>
        <row r="490">
          <cell r="A490" t="str">
            <v>02.020.010-0</v>
          </cell>
          <cell r="B490">
            <v>3.51</v>
          </cell>
        </row>
        <row r="491">
          <cell r="A491" t="str">
            <v>02.020.011-0</v>
          </cell>
          <cell r="B491">
            <v>33.799999999999997</v>
          </cell>
        </row>
        <row r="492">
          <cell r="A492" t="str">
            <v>02.020.012-0</v>
          </cell>
          <cell r="B492">
            <v>6.71</v>
          </cell>
        </row>
        <row r="493">
          <cell r="A493" t="str">
            <v>02.020.015-0</v>
          </cell>
          <cell r="B493">
            <v>3.64</v>
          </cell>
        </row>
        <row r="494">
          <cell r="A494" t="str">
            <v>02.020.999-0</v>
          </cell>
          <cell r="B494">
            <v>3151</v>
          </cell>
        </row>
        <row r="495">
          <cell r="A495" t="str">
            <v>02.025.010-0</v>
          </cell>
          <cell r="B495">
            <v>8922.16</v>
          </cell>
        </row>
        <row r="496">
          <cell r="A496" t="str">
            <v>02.025.012-0</v>
          </cell>
          <cell r="B496">
            <v>7599.88</v>
          </cell>
        </row>
        <row r="497">
          <cell r="A497" t="str">
            <v>02.025.015-0</v>
          </cell>
          <cell r="B497">
            <v>4714.76</v>
          </cell>
        </row>
        <row r="498">
          <cell r="A498" t="str">
            <v>02.025.020-0</v>
          </cell>
          <cell r="B498">
            <v>17488.25</v>
          </cell>
        </row>
        <row r="499">
          <cell r="A499" t="str">
            <v>02.025.025-0</v>
          </cell>
          <cell r="B499">
            <v>12772.98</v>
          </cell>
        </row>
        <row r="500">
          <cell r="A500" t="str">
            <v>02.025.030-0</v>
          </cell>
          <cell r="B500">
            <v>10415.450000000001</v>
          </cell>
        </row>
        <row r="501">
          <cell r="A501" t="str">
            <v>02.025.999-0</v>
          </cell>
          <cell r="B501">
            <v>3424</v>
          </cell>
        </row>
        <row r="502">
          <cell r="A502" t="str">
            <v>03.001.001-1</v>
          </cell>
          <cell r="B502">
            <v>23.44</v>
          </cell>
        </row>
        <row r="503">
          <cell r="A503" t="str">
            <v>03.001.002-1</v>
          </cell>
          <cell r="B503">
            <v>30.14</v>
          </cell>
        </row>
        <row r="504">
          <cell r="A504" t="str">
            <v>03.001.003-1</v>
          </cell>
          <cell r="B504">
            <v>40.19</v>
          </cell>
        </row>
        <row r="505">
          <cell r="A505" t="str">
            <v>03.001.004-1</v>
          </cell>
          <cell r="B505">
            <v>53.59</v>
          </cell>
        </row>
        <row r="506">
          <cell r="A506" t="str">
            <v>03.001.009-1</v>
          </cell>
          <cell r="B506">
            <v>66.989999999999995</v>
          </cell>
        </row>
        <row r="507">
          <cell r="A507" t="str">
            <v>03.001.010-0</v>
          </cell>
          <cell r="B507">
            <v>50.24</v>
          </cell>
        </row>
        <row r="508">
          <cell r="A508" t="str">
            <v>03.001.011-0</v>
          </cell>
          <cell r="B508">
            <v>63.64</v>
          </cell>
        </row>
        <row r="509">
          <cell r="A509" t="str">
            <v>03.001.012-0</v>
          </cell>
          <cell r="B509">
            <v>73.680000000000007</v>
          </cell>
        </row>
        <row r="510">
          <cell r="A510" t="str">
            <v>03.001.021-0</v>
          </cell>
          <cell r="B510">
            <v>87.08</v>
          </cell>
        </row>
        <row r="511">
          <cell r="A511" t="str">
            <v>03.001.022-0</v>
          </cell>
          <cell r="B511">
            <v>100.48</v>
          </cell>
        </row>
        <row r="512">
          <cell r="A512" t="str">
            <v>03.001.041-0</v>
          </cell>
          <cell r="B512">
            <v>32.15</v>
          </cell>
        </row>
        <row r="513">
          <cell r="A513" t="str">
            <v>03.001.042-0</v>
          </cell>
          <cell r="B513">
            <v>37.51</v>
          </cell>
        </row>
        <row r="514">
          <cell r="A514" t="str">
            <v>03.001.043-0</v>
          </cell>
          <cell r="B514">
            <v>60.29</v>
          </cell>
        </row>
        <row r="515">
          <cell r="A515" t="str">
            <v>03.001.044-0</v>
          </cell>
          <cell r="B515">
            <v>73.680000000000007</v>
          </cell>
        </row>
        <row r="516">
          <cell r="A516" t="str">
            <v>03.001.045-0</v>
          </cell>
          <cell r="B516">
            <v>87.08</v>
          </cell>
        </row>
        <row r="517">
          <cell r="A517" t="str">
            <v>03.001.047-0</v>
          </cell>
          <cell r="B517">
            <v>36.840000000000003</v>
          </cell>
        </row>
        <row r="518">
          <cell r="A518" t="str">
            <v>03.001.048-0</v>
          </cell>
          <cell r="B518">
            <v>66.989999999999995</v>
          </cell>
        </row>
        <row r="519">
          <cell r="A519" t="str">
            <v>03.001.049-0</v>
          </cell>
          <cell r="B519">
            <v>100.48</v>
          </cell>
        </row>
        <row r="520">
          <cell r="A520" t="str">
            <v>03.001.050-0</v>
          </cell>
          <cell r="B520">
            <v>120.58</v>
          </cell>
        </row>
        <row r="521">
          <cell r="A521" t="str">
            <v>03.001.051-0</v>
          </cell>
          <cell r="B521">
            <v>140.66999999999999</v>
          </cell>
        </row>
        <row r="522">
          <cell r="A522" t="str">
            <v>03.001.061-0</v>
          </cell>
          <cell r="B522">
            <v>18.079999999999998</v>
          </cell>
        </row>
        <row r="523">
          <cell r="A523" t="str">
            <v>03.001.065-1</v>
          </cell>
          <cell r="B523">
            <v>48.09</v>
          </cell>
        </row>
        <row r="524">
          <cell r="A524" t="str">
            <v>03.001.070-1</v>
          </cell>
          <cell r="B524">
            <v>43.28</v>
          </cell>
        </row>
        <row r="525">
          <cell r="A525" t="str">
            <v>03.001.071-1</v>
          </cell>
          <cell r="B525">
            <v>16.27</v>
          </cell>
        </row>
        <row r="526">
          <cell r="A526" t="str">
            <v>03.001.080-1</v>
          </cell>
          <cell r="B526">
            <v>16.07</v>
          </cell>
        </row>
        <row r="527">
          <cell r="A527" t="str">
            <v>03.001.085-1</v>
          </cell>
          <cell r="B527">
            <v>21.77</v>
          </cell>
        </row>
        <row r="528">
          <cell r="A528" t="str">
            <v>03.001.090-0</v>
          </cell>
          <cell r="B528">
            <v>68.84</v>
          </cell>
        </row>
        <row r="529">
          <cell r="A529" t="str">
            <v>03.001.095-0</v>
          </cell>
          <cell r="B529">
            <v>16.47</v>
          </cell>
        </row>
        <row r="530">
          <cell r="A530" t="str">
            <v>03.001.098-0</v>
          </cell>
          <cell r="B530">
            <v>3.34</v>
          </cell>
        </row>
        <row r="531">
          <cell r="A531" t="str">
            <v>03.001.100-0</v>
          </cell>
          <cell r="B531">
            <v>28.13</v>
          </cell>
        </row>
        <row r="532">
          <cell r="A532" t="str">
            <v>03.001.101-0</v>
          </cell>
          <cell r="B532">
            <v>36.17</v>
          </cell>
        </row>
        <row r="533">
          <cell r="A533" t="str">
            <v>03.001.102-0</v>
          </cell>
          <cell r="B533">
            <v>48.23</v>
          </cell>
        </row>
        <row r="534">
          <cell r="A534" t="str">
            <v>03.001.110-0</v>
          </cell>
          <cell r="B534">
            <v>42.4</v>
          </cell>
        </row>
        <row r="535">
          <cell r="A535" t="str">
            <v>03.001.111-0</v>
          </cell>
          <cell r="B535">
            <v>77.03</v>
          </cell>
        </row>
        <row r="536">
          <cell r="A536" t="str">
            <v>03.001.999-0</v>
          </cell>
          <cell r="B536">
            <v>3671</v>
          </cell>
        </row>
        <row r="537">
          <cell r="A537" t="str">
            <v>03.002.001-1</v>
          </cell>
          <cell r="B537">
            <v>76.709999999999994</v>
          </cell>
        </row>
        <row r="538">
          <cell r="A538" t="str">
            <v>03.002.999-0</v>
          </cell>
          <cell r="B538">
            <v>3265</v>
          </cell>
        </row>
        <row r="539">
          <cell r="A539" t="str">
            <v>03.004.001-1</v>
          </cell>
          <cell r="B539">
            <v>81.84</v>
          </cell>
        </row>
        <row r="540">
          <cell r="A540" t="str">
            <v>03.004.002-0</v>
          </cell>
          <cell r="B540">
            <v>84.29</v>
          </cell>
        </row>
        <row r="541">
          <cell r="A541" t="str">
            <v>03.004.003-0</v>
          </cell>
          <cell r="B541">
            <v>87.57</v>
          </cell>
        </row>
        <row r="542">
          <cell r="A542" t="str">
            <v>03.004.012-0</v>
          </cell>
          <cell r="B542">
            <v>90.02</v>
          </cell>
        </row>
        <row r="543">
          <cell r="A543" t="str">
            <v>03.004.013-0</v>
          </cell>
          <cell r="B543">
            <v>94.12</v>
          </cell>
        </row>
        <row r="544">
          <cell r="A544" t="str">
            <v>03.004.020-1</v>
          </cell>
          <cell r="B544">
            <v>141.97</v>
          </cell>
        </row>
        <row r="545">
          <cell r="A545" t="str">
            <v>03.004.021-0</v>
          </cell>
          <cell r="B545">
            <v>146.22999999999999</v>
          </cell>
        </row>
        <row r="546">
          <cell r="A546" t="str">
            <v>03.004.022-0</v>
          </cell>
          <cell r="B546">
            <v>151.91</v>
          </cell>
        </row>
        <row r="547">
          <cell r="A547" t="str">
            <v>03.004.023-0</v>
          </cell>
          <cell r="B547">
            <v>156.16999999999999</v>
          </cell>
        </row>
        <row r="548">
          <cell r="A548" t="str">
            <v>03.004.024-0</v>
          </cell>
          <cell r="B548">
            <v>163.27000000000001</v>
          </cell>
        </row>
        <row r="549">
          <cell r="A549" t="str">
            <v>03.004.025-0</v>
          </cell>
          <cell r="B549">
            <v>46.76</v>
          </cell>
        </row>
        <row r="550">
          <cell r="A550" t="str">
            <v>03.004.028-0</v>
          </cell>
          <cell r="B550">
            <v>99.38</v>
          </cell>
        </row>
        <row r="551">
          <cell r="A551" t="str">
            <v>03.004.030-0</v>
          </cell>
          <cell r="B551">
            <v>103.32</v>
          </cell>
        </row>
        <row r="552">
          <cell r="A552" t="str">
            <v>03.004.031-0</v>
          </cell>
          <cell r="B552">
            <v>89.26</v>
          </cell>
        </row>
        <row r="553">
          <cell r="A553" t="str">
            <v>03.004.999-0</v>
          </cell>
          <cell r="B553">
            <v>3229</v>
          </cell>
        </row>
        <row r="554">
          <cell r="A554" t="str">
            <v>03.005.011-0</v>
          </cell>
          <cell r="B554">
            <v>81.28</v>
          </cell>
        </row>
        <row r="555">
          <cell r="A555" t="str">
            <v>03.005.013-0</v>
          </cell>
          <cell r="B555">
            <v>109.42</v>
          </cell>
        </row>
        <row r="556">
          <cell r="A556" t="str">
            <v>03.005.020-1</v>
          </cell>
          <cell r="B556">
            <v>52.18</v>
          </cell>
        </row>
        <row r="557">
          <cell r="A557" t="str">
            <v>03.005.021-0</v>
          </cell>
          <cell r="B557">
            <v>53.75</v>
          </cell>
        </row>
        <row r="558">
          <cell r="A558" t="str">
            <v>03.005.022-0</v>
          </cell>
          <cell r="B558">
            <v>55.83</v>
          </cell>
        </row>
        <row r="559">
          <cell r="A559" t="str">
            <v>03.005.023-0</v>
          </cell>
          <cell r="B559">
            <v>57.4</v>
          </cell>
        </row>
        <row r="560">
          <cell r="A560" t="str">
            <v>03.005.024-0</v>
          </cell>
          <cell r="B560">
            <v>60.01</v>
          </cell>
        </row>
        <row r="561">
          <cell r="A561" t="str">
            <v>03.005.025-0</v>
          </cell>
          <cell r="B561">
            <v>38.619999999999997</v>
          </cell>
        </row>
        <row r="562">
          <cell r="A562" t="str">
            <v>03.005.026-0</v>
          </cell>
          <cell r="B562">
            <v>55.38</v>
          </cell>
        </row>
        <row r="563">
          <cell r="A563" t="str">
            <v>03.005.030-1</v>
          </cell>
          <cell r="B563">
            <v>61.37</v>
          </cell>
        </row>
        <row r="564">
          <cell r="A564" t="str">
            <v>03.005.031-0</v>
          </cell>
          <cell r="B564">
            <v>63.22</v>
          </cell>
        </row>
        <row r="565">
          <cell r="A565" t="str">
            <v>03.005.032-0</v>
          </cell>
          <cell r="B565">
            <v>65.67</v>
          </cell>
        </row>
        <row r="566">
          <cell r="A566" t="str">
            <v>03.005.033-0</v>
          </cell>
          <cell r="B566">
            <v>67.510000000000005</v>
          </cell>
        </row>
        <row r="567">
          <cell r="A567" t="str">
            <v>03.005.034-0</v>
          </cell>
          <cell r="B567">
            <v>70.58</v>
          </cell>
        </row>
        <row r="568">
          <cell r="A568" t="str">
            <v>03.005.038-1</v>
          </cell>
          <cell r="B568">
            <v>39.380000000000003</v>
          </cell>
        </row>
        <row r="569">
          <cell r="A569" t="str">
            <v>03.005.039-0</v>
          </cell>
          <cell r="B569">
            <v>30.23</v>
          </cell>
        </row>
        <row r="570">
          <cell r="A570" t="str">
            <v>03.005.040-0</v>
          </cell>
          <cell r="B570">
            <v>45.75</v>
          </cell>
        </row>
        <row r="571">
          <cell r="A571" t="str">
            <v>03.005.041-0</v>
          </cell>
          <cell r="B571">
            <v>36.07</v>
          </cell>
        </row>
        <row r="572">
          <cell r="A572" t="str">
            <v>03.005.045-0</v>
          </cell>
          <cell r="B572">
            <v>67.87</v>
          </cell>
        </row>
        <row r="573">
          <cell r="A573" t="str">
            <v>03.005.046-0</v>
          </cell>
          <cell r="B573">
            <v>118.02</v>
          </cell>
        </row>
        <row r="574">
          <cell r="A574" t="str">
            <v>03.005.999-0</v>
          </cell>
          <cell r="B574">
            <v>2932</v>
          </cell>
        </row>
        <row r="575">
          <cell r="A575" t="str">
            <v>03.007.001-0</v>
          </cell>
          <cell r="B575">
            <v>95.52</v>
          </cell>
        </row>
        <row r="576">
          <cell r="A576" t="str">
            <v>03.007.002-0</v>
          </cell>
          <cell r="B576">
            <v>367.74</v>
          </cell>
        </row>
        <row r="577">
          <cell r="A577" t="str">
            <v>03.007.003-0</v>
          </cell>
          <cell r="B577">
            <v>136.38999999999999</v>
          </cell>
        </row>
        <row r="578">
          <cell r="A578" t="str">
            <v>03.007.004-1</v>
          </cell>
          <cell r="B578">
            <v>183.87</v>
          </cell>
        </row>
        <row r="579">
          <cell r="A579" t="str">
            <v>03.007.999-0</v>
          </cell>
          <cell r="B579">
            <v>3243</v>
          </cell>
        </row>
        <row r="580">
          <cell r="A580" t="str">
            <v>03.008.010-1</v>
          </cell>
          <cell r="B580">
            <v>71.34</v>
          </cell>
        </row>
        <row r="581">
          <cell r="A581" t="str">
            <v>03.008.011-0</v>
          </cell>
          <cell r="B581">
            <v>73.48</v>
          </cell>
        </row>
        <row r="582">
          <cell r="A582" t="str">
            <v>03.008.012-0</v>
          </cell>
          <cell r="B582">
            <v>76.34</v>
          </cell>
        </row>
        <row r="583">
          <cell r="A583" t="str">
            <v>03.008.013-0</v>
          </cell>
          <cell r="B583">
            <v>78.48</v>
          </cell>
        </row>
        <row r="584">
          <cell r="A584" t="str">
            <v>03.008.014-0</v>
          </cell>
          <cell r="B584">
            <v>82.04</v>
          </cell>
        </row>
        <row r="585">
          <cell r="A585" t="str">
            <v>03.008.020-1</v>
          </cell>
          <cell r="B585">
            <v>217.13</v>
          </cell>
        </row>
        <row r="586">
          <cell r="A586" t="str">
            <v>03.008.021-0</v>
          </cell>
          <cell r="B586">
            <v>223.64</v>
          </cell>
        </row>
        <row r="587">
          <cell r="A587" t="str">
            <v>03.008.022-0</v>
          </cell>
          <cell r="B587">
            <v>232.33</v>
          </cell>
        </row>
        <row r="588">
          <cell r="A588" t="str">
            <v>03.008.023-0</v>
          </cell>
          <cell r="B588">
            <v>238.84</v>
          </cell>
        </row>
        <row r="589">
          <cell r="A589" t="str">
            <v>03.008.024-0</v>
          </cell>
          <cell r="B589">
            <v>249.7</v>
          </cell>
        </row>
        <row r="590">
          <cell r="A590" t="str">
            <v>03.008.050-1</v>
          </cell>
          <cell r="B590">
            <v>261.58999999999997</v>
          </cell>
        </row>
        <row r="591">
          <cell r="A591" t="str">
            <v>03.008.051-0</v>
          </cell>
          <cell r="B591">
            <v>269.44</v>
          </cell>
        </row>
        <row r="592">
          <cell r="A592" t="str">
            <v>03.008.052-0</v>
          </cell>
          <cell r="B592">
            <v>279.89999999999998</v>
          </cell>
        </row>
        <row r="593">
          <cell r="A593" t="str">
            <v>03.008.053-0</v>
          </cell>
          <cell r="B593">
            <v>287.75</v>
          </cell>
        </row>
        <row r="594">
          <cell r="A594" t="str">
            <v>03.008.054-0</v>
          </cell>
          <cell r="B594">
            <v>300.83</v>
          </cell>
        </row>
        <row r="595">
          <cell r="A595" t="str">
            <v>03.008.060-1</v>
          </cell>
          <cell r="B595">
            <v>622.96</v>
          </cell>
        </row>
        <row r="596">
          <cell r="A596" t="str">
            <v>03.008.061-0</v>
          </cell>
          <cell r="B596">
            <v>641.65</v>
          </cell>
        </row>
        <row r="597">
          <cell r="A597" t="str">
            <v>03.008.062-0</v>
          </cell>
          <cell r="B597">
            <v>666.56</v>
          </cell>
        </row>
        <row r="598">
          <cell r="A598" t="str">
            <v>03.008.063-0</v>
          </cell>
          <cell r="B598">
            <v>685.25</v>
          </cell>
        </row>
        <row r="599">
          <cell r="A599" t="str">
            <v>03.008.064-0</v>
          </cell>
          <cell r="B599">
            <v>716.4</v>
          </cell>
        </row>
        <row r="600">
          <cell r="A600" t="str">
            <v>03.008.080-1</v>
          </cell>
          <cell r="B600">
            <v>156.94999999999999</v>
          </cell>
        </row>
        <row r="601">
          <cell r="A601" t="str">
            <v>03.008.085-0</v>
          </cell>
          <cell r="B601">
            <v>436.07</v>
          </cell>
        </row>
        <row r="602">
          <cell r="A602" t="str">
            <v>03.008.090-1</v>
          </cell>
          <cell r="B602">
            <v>42.8</v>
          </cell>
        </row>
        <row r="603">
          <cell r="A603" t="str">
            <v>03.008.095-0</v>
          </cell>
          <cell r="B603">
            <v>141.13</v>
          </cell>
        </row>
        <row r="604">
          <cell r="A604" t="str">
            <v>03.008.120-1</v>
          </cell>
          <cell r="B604">
            <v>199.37</v>
          </cell>
        </row>
        <row r="605">
          <cell r="A605" t="str">
            <v>03.008.125-1</v>
          </cell>
          <cell r="B605">
            <v>78.180000000000007</v>
          </cell>
        </row>
        <row r="606">
          <cell r="A606" t="str">
            <v>03.008.150-1</v>
          </cell>
          <cell r="B606">
            <v>304.94</v>
          </cell>
        </row>
        <row r="607">
          <cell r="A607" t="str">
            <v>03.008.999-0</v>
          </cell>
          <cell r="B607">
            <v>2660</v>
          </cell>
        </row>
        <row r="608">
          <cell r="A608" t="str">
            <v>03.009.002-1</v>
          </cell>
          <cell r="B608">
            <v>18.75</v>
          </cell>
        </row>
        <row r="609">
          <cell r="A609" t="str">
            <v>03.009.003-0</v>
          </cell>
          <cell r="B609">
            <v>16.739999999999998</v>
          </cell>
        </row>
        <row r="610">
          <cell r="A610" t="str">
            <v>03.009.004-0</v>
          </cell>
          <cell r="B610">
            <v>30.14</v>
          </cell>
        </row>
        <row r="611">
          <cell r="A611" t="str">
            <v>03.009.005-0</v>
          </cell>
          <cell r="B611">
            <v>57.25</v>
          </cell>
        </row>
        <row r="612">
          <cell r="A612" t="str">
            <v>03.009.006-0</v>
          </cell>
          <cell r="B612">
            <v>59</v>
          </cell>
        </row>
        <row r="613">
          <cell r="A613" t="str">
            <v>03.009.007-0</v>
          </cell>
          <cell r="B613">
            <v>60.68</v>
          </cell>
        </row>
        <row r="614">
          <cell r="A614" t="str">
            <v>03.009.008-0</v>
          </cell>
          <cell r="B614">
            <v>62.45</v>
          </cell>
        </row>
        <row r="615">
          <cell r="A615" t="str">
            <v>03.009.009-0</v>
          </cell>
          <cell r="B615">
            <v>63.55</v>
          </cell>
        </row>
        <row r="616">
          <cell r="A616" t="str">
            <v>03.009.010-0</v>
          </cell>
          <cell r="B616">
            <v>17.78</v>
          </cell>
        </row>
        <row r="617">
          <cell r="A617" t="str">
            <v>03.009.999-0</v>
          </cell>
          <cell r="B617">
            <v>3380</v>
          </cell>
        </row>
        <row r="618">
          <cell r="A618" t="str">
            <v>03.010.001-0</v>
          </cell>
          <cell r="B618">
            <v>4.21</v>
          </cell>
        </row>
        <row r="619">
          <cell r="A619" t="str">
            <v>03.010.002-0</v>
          </cell>
          <cell r="B619">
            <v>8.6</v>
          </cell>
        </row>
        <row r="620">
          <cell r="A620" t="str">
            <v>03.010.003-0</v>
          </cell>
          <cell r="B620">
            <v>9.4600000000000009</v>
          </cell>
        </row>
        <row r="621">
          <cell r="A621" t="str">
            <v>03.010.004-0</v>
          </cell>
          <cell r="B621">
            <v>10.039999999999999</v>
          </cell>
        </row>
        <row r="622">
          <cell r="A622" t="str">
            <v>03.010.005-0</v>
          </cell>
          <cell r="B622">
            <v>11.19</v>
          </cell>
        </row>
        <row r="623">
          <cell r="A623" t="str">
            <v>03.010.006-0</v>
          </cell>
          <cell r="B623">
            <v>12.45</v>
          </cell>
        </row>
        <row r="624">
          <cell r="A624" t="str">
            <v>03.010.007-0</v>
          </cell>
          <cell r="B624">
            <v>16.29</v>
          </cell>
        </row>
        <row r="625">
          <cell r="A625" t="str">
            <v>03.010.008-0</v>
          </cell>
          <cell r="B625">
            <v>13.19</v>
          </cell>
        </row>
        <row r="626">
          <cell r="A626" t="str">
            <v>03.010.009-0</v>
          </cell>
          <cell r="B626">
            <v>16.89</v>
          </cell>
        </row>
        <row r="627">
          <cell r="A627" t="str">
            <v>03.010.012-0</v>
          </cell>
          <cell r="B627">
            <v>8.81</v>
          </cell>
        </row>
        <row r="628">
          <cell r="A628" t="str">
            <v>03.010.013-0</v>
          </cell>
          <cell r="B628">
            <v>11.69</v>
          </cell>
        </row>
        <row r="629">
          <cell r="A629" t="str">
            <v>03.010.050-0</v>
          </cell>
          <cell r="B629">
            <v>9.93</v>
          </cell>
        </row>
        <row r="630">
          <cell r="A630" t="str">
            <v>03.010.051-0</v>
          </cell>
          <cell r="B630">
            <v>10.79</v>
          </cell>
        </row>
        <row r="631">
          <cell r="A631" t="str">
            <v>03.010.052-0</v>
          </cell>
          <cell r="B631">
            <v>11.37</v>
          </cell>
        </row>
        <row r="632">
          <cell r="A632" t="str">
            <v>03.010.053-0</v>
          </cell>
          <cell r="B632">
            <v>12.52</v>
          </cell>
        </row>
        <row r="633">
          <cell r="A633" t="str">
            <v>03.010.054-0</v>
          </cell>
          <cell r="B633">
            <v>13.78</v>
          </cell>
        </row>
        <row r="634">
          <cell r="A634" t="str">
            <v>03.010.060-0</v>
          </cell>
          <cell r="B634">
            <v>17.62</v>
          </cell>
        </row>
        <row r="635">
          <cell r="A635" t="str">
            <v>03.010.999-0</v>
          </cell>
          <cell r="B635">
            <v>3128</v>
          </cell>
        </row>
        <row r="636">
          <cell r="A636" t="str">
            <v>03.011.015-1</v>
          </cell>
          <cell r="B636">
            <v>8.91</v>
          </cell>
        </row>
        <row r="637">
          <cell r="A637" t="str">
            <v>03.011.999-0</v>
          </cell>
          <cell r="B637">
            <v>3439</v>
          </cell>
        </row>
        <row r="638">
          <cell r="A638" t="str">
            <v>03.012.010-0</v>
          </cell>
          <cell r="B638">
            <v>2.14</v>
          </cell>
        </row>
        <row r="639">
          <cell r="A639" t="str">
            <v>03.012.999-0</v>
          </cell>
          <cell r="B639">
            <v>3546</v>
          </cell>
        </row>
        <row r="640">
          <cell r="A640" t="str">
            <v>03.013.001-1</v>
          </cell>
          <cell r="B640">
            <v>14.06</v>
          </cell>
        </row>
        <row r="641">
          <cell r="A641" t="str">
            <v>03.013.005-0</v>
          </cell>
          <cell r="B641">
            <v>20.09</v>
          </cell>
        </row>
        <row r="642">
          <cell r="A642" t="str">
            <v>03.013.006-0</v>
          </cell>
          <cell r="B642">
            <v>16.88</v>
          </cell>
        </row>
        <row r="643">
          <cell r="A643" t="str">
            <v>03.013.999-0</v>
          </cell>
          <cell r="B643">
            <v>3689</v>
          </cell>
        </row>
        <row r="644">
          <cell r="A644" t="str">
            <v>03.014.005-0</v>
          </cell>
          <cell r="B644">
            <v>5.66</v>
          </cell>
        </row>
        <row r="645">
          <cell r="A645" t="str">
            <v>03.014.999-0</v>
          </cell>
          <cell r="B645">
            <v>2404</v>
          </cell>
        </row>
        <row r="646">
          <cell r="A646" t="str">
            <v>03.015.010-0</v>
          </cell>
          <cell r="B646">
            <v>57.7</v>
          </cell>
        </row>
        <row r="647">
          <cell r="A647" t="str">
            <v>03.015.015-0</v>
          </cell>
          <cell r="B647">
            <v>61.86</v>
          </cell>
        </row>
        <row r="648">
          <cell r="A648" t="str">
            <v>03.015.999-0</v>
          </cell>
          <cell r="B648">
            <v>2609</v>
          </cell>
        </row>
        <row r="649">
          <cell r="A649" t="str">
            <v>03.016.001-0</v>
          </cell>
          <cell r="B649">
            <v>219.7</v>
          </cell>
        </row>
        <row r="650">
          <cell r="A650" t="str">
            <v>03.016.005-1</v>
          </cell>
          <cell r="B650">
            <v>10.96</v>
          </cell>
        </row>
        <row r="651">
          <cell r="A651" t="str">
            <v>03.016.010-1</v>
          </cell>
          <cell r="B651">
            <v>13.34</v>
          </cell>
        </row>
        <row r="652">
          <cell r="A652" t="str">
            <v>03.016.015-1</v>
          </cell>
          <cell r="B652">
            <v>4.33</v>
          </cell>
        </row>
        <row r="653">
          <cell r="A653" t="str">
            <v>03.016.018-1</v>
          </cell>
          <cell r="B653">
            <v>5.25</v>
          </cell>
        </row>
        <row r="654">
          <cell r="A654" t="str">
            <v>03.016.020-1</v>
          </cell>
          <cell r="B654">
            <v>13.44</v>
          </cell>
        </row>
        <row r="655">
          <cell r="A655" t="str">
            <v>03.016.025-1</v>
          </cell>
          <cell r="B655">
            <v>17.23</v>
          </cell>
        </row>
        <row r="656">
          <cell r="A656" t="str">
            <v>03.016.050-1</v>
          </cell>
          <cell r="B656">
            <v>5.05</v>
          </cell>
        </row>
        <row r="657">
          <cell r="A657" t="str">
            <v>03.016.055-1</v>
          </cell>
          <cell r="B657">
            <v>6.43</v>
          </cell>
        </row>
        <row r="658">
          <cell r="A658" t="str">
            <v>03.016.999-0</v>
          </cell>
          <cell r="B658">
            <v>3011</v>
          </cell>
        </row>
        <row r="659">
          <cell r="A659" t="str">
            <v>03.020.030-1</v>
          </cell>
          <cell r="B659">
            <v>8.5299999999999994</v>
          </cell>
        </row>
        <row r="660">
          <cell r="A660" t="str">
            <v>03.020.035-1</v>
          </cell>
          <cell r="B660">
            <v>9.8000000000000007</v>
          </cell>
        </row>
        <row r="661">
          <cell r="A661" t="str">
            <v>03.020.040-1</v>
          </cell>
          <cell r="B661">
            <v>11.3</v>
          </cell>
        </row>
        <row r="662">
          <cell r="A662" t="str">
            <v>03.020.045-1</v>
          </cell>
          <cell r="B662">
            <v>14.08</v>
          </cell>
        </row>
        <row r="663">
          <cell r="A663" t="str">
            <v>03.020.050-1</v>
          </cell>
          <cell r="B663">
            <v>3.31</v>
          </cell>
        </row>
        <row r="664">
          <cell r="A664" t="str">
            <v>03.020.052-1</v>
          </cell>
          <cell r="B664">
            <v>3.75</v>
          </cell>
        </row>
        <row r="665">
          <cell r="A665" t="str">
            <v>03.020.055-1</v>
          </cell>
          <cell r="B665">
            <v>4.71</v>
          </cell>
        </row>
        <row r="666">
          <cell r="A666" t="str">
            <v>03.020.057-1</v>
          </cell>
          <cell r="B666">
            <v>5.76</v>
          </cell>
        </row>
        <row r="667">
          <cell r="A667" t="str">
            <v>03.020.060-1</v>
          </cell>
          <cell r="B667">
            <v>10.56</v>
          </cell>
        </row>
        <row r="668">
          <cell r="A668" t="str">
            <v>03.020.065-1</v>
          </cell>
          <cell r="B668">
            <v>12.13</v>
          </cell>
        </row>
        <row r="669">
          <cell r="A669" t="str">
            <v>03.020.070-1</v>
          </cell>
          <cell r="B669">
            <v>16.71</v>
          </cell>
        </row>
        <row r="670">
          <cell r="A670" t="str">
            <v>03.020.075-1</v>
          </cell>
          <cell r="B670">
            <v>25.77</v>
          </cell>
        </row>
        <row r="671">
          <cell r="A671" t="str">
            <v>03.020.080-1</v>
          </cell>
          <cell r="B671">
            <v>4.01</v>
          </cell>
        </row>
        <row r="672">
          <cell r="A672" t="str">
            <v>03.020.085-1</v>
          </cell>
          <cell r="B672">
            <v>4.59</v>
          </cell>
        </row>
        <row r="673">
          <cell r="A673" t="str">
            <v>03.020.090-1</v>
          </cell>
          <cell r="B673">
            <v>6.77</v>
          </cell>
        </row>
        <row r="674">
          <cell r="A674" t="str">
            <v>03.020.100-1</v>
          </cell>
          <cell r="B674">
            <v>9.89</v>
          </cell>
        </row>
        <row r="675">
          <cell r="A675" t="str">
            <v>03.020.200-0</v>
          </cell>
          <cell r="B675">
            <v>3.48</v>
          </cell>
        </row>
        <row r="676">
          <cell r="A676" t="str">
            <v>03.020.999-0</v>
          </cell>
          <cell r="B676">
            <v>2698</v>
          </cell>
        </row>
        <row r="677">
          <cell r="A677" t="str">
            <v>03.021.005-1</v>
          </cell>
          <cell r="B677">
            <v>2.13</v>
          </cell>
        </row>
        <row r="678">
          <cell r="A678" t="str">
            <v>03.021.999-0</v>
          </cell>
          <cell r="B678">
            <v>2665</v>
          </cell>
        </row>
        <row r="679">
          <cell r="A679" t="str">
            <v>03.022.010-0</v>
          </cell>
          <cell r="B679">
            <v>2.92</v>
          </cell>
        </row>
        <row r="680">
          <cell r="A680" t="str">
            <v>03.022.999-0</v>
          </cell>
          <cell r="B680">
            <v>3178</v>
          </cell>
        </row>
        <row r="681">
          <cell r="A681" t="str">
            <v>03.023.999-0</v>
          </cell>
          <cell r="B681">
            <v>3814</v>
          </cell>
        </row>
        <row r="682">
          <cell r="A682" t="str">
            <v>03.025.005-0</v>
          </cell>
          <cell r="B682">
            <v>5.81</v>
          </cell>
        </row>
        <row r="683">
          <cell r="A683" t="str">
            <v>03.025.010-0</v>
          </cell>
          <cell r="B683">
            <v>4.6100000000000003</v>
          </cell>
        </row>
        <row r="684">
          <cell r="A684" t="str">
            <v>03.025.015-1</v>
          </cell>
          <cell r="B684">
            <v>1.69</v>
          </cell>
        </row>
        <row r="685">
          <cell r="A685" t="str">
            <v>03.025.020-0</v>
          </cell>
          <cell r="B685">
            <v>2.0099999999999998</v>
          </cell>
        </row>
        <row r="686">
          <cell r="A686" t="str">
            <v>03.025.025-0</v>
          </cell>
          <cell r="B686">
            <v>4.63</v>
          </cell>
        </row>
        <row r="687">
          <cell r="A687" t="str">
            <v>03.025.027-0</v>
          </cell>
          <cell r="B687">
            <v>6.89</v>
          </cell>
        </row>
        <row r="688">
          <cell r="A688" t="str">
            <v>03.025.030-0</v>
          </cell>
          <cell r="B688">
            <v>7.58</v>
          </cell>
        </row>
        <row r="689">
          <cell r="A689" t="str">
            <v>03.025.031-0</v>
          </cell>
          <cell r="B689">
            <v>5.41</v>
          </cell>
        </row>
        <row r="690">
          <cell r="A690" t="str">
            <v>03.025.040-0</v>
          </cell>
          <cell r="B690">
            <v>1.8</v>
          </cell>
        </row>
        <row r="691">
          <cell r="A691" t="str">
            <v>03.025.999-0</v>
          </cell>
          <cell r="B691">
            <v>3453</v>
          </cell>
        </row>
        <row r="692">
          <cell r="A692" t="str">
            <v>03.026.010-0</v>
          </cell>
          <cell r="B692">
            <v>3.64</v>
          </cell>
        </row>
        <row r="693">
          <cell r="A693" t="str">
            <v>03.026.015-0</v>
          </cell>
          <cell r="B693">
            <v>3.89</v>
          </cell>
        </row>
        <row r="694">
          <cell r="A694" t="str">
            <v>03.026.020-0</v>
          </cell>
          <cell r="B694">
            <v>6.93</v>
          </cell>
        </row>
        <row r="695">
          <cell r="A695" t="str">
            <v>03.026.999-0</v>
          </cell>
          <cell r="B695">
            <v>4064</v>
          </cell>
        </row>
        <row r="696">
          <cell r="A696" t="str">
            <v>03.030.150-0</v>
          </cell>
          <cell r="B696">
            <v>2.16</v>
          </cell>
        </row>
        <row r="697">
          <cell r="A697" t="str">
            <v>03.030.155-0</v>
          </cell>
          <cell r="B697">
            <v>1.97</v>
          </cell>
        </row>
        <row r="698">
          <cell r="A698" t="str">
            <v>03.030.159-0</v>
          </cell>
          <cell r="B698">
            <v>1.45</v>
          </cell>
        </row>
        <row r="699">
          <cell r="A699" t="str">
            <v>03.030.999-0</v>
          </cell>
          <cell r="B699">
            <v>2490</v>
          </cell>
        </row>
        <row r="700">
          <cell r="A700" t="str">
            <v>03.036.200-0</v>
          </cell>
          <cell r="B700">
            <v>4.76</v>
          </cell>
        </row>
        <row r="701">
          <cell r="A701" t="str">
            <v>03.036.205-0</v>
          </cell>
          <cell r="B701">
            <v>6.8</v>
          </cell>
        </row>
        <row r="702">
          <cell r="A702" t="str">
            <v>03.036.210-0</v>
          </cell>
          <cell r="B702">
            <v>7.05</v>
          </cell>
        </row>
        <row r="703">
          <cell r="A703" t="str">
            <v>03.036.215-0</v>
          </cell>
          <cell r="B703">
            <v>9.82</v>
          </cell>
        </row>
        <row r="704">
          <cell r="A704" t="str">
            <v>03.036.999-0</v>
          </cell>
          <cell r="B704">
            <v>2388</v>
          </cell>
        </row>
        <row r="705">
          <cell r="A705" t="str">
            <v>03.037.300-0</v>
          </cell>
          <cell r="B705">
            <v>6.78</v>
          </cell>
        </row>
        <row r="706">
          <cell r="A706" t="str">
            <v>03.037.301-0</v>
          </cell>
          <cell r="B706">
            <v>4.63</v>
          </cell>
        </row>
        <row r="707">
          <cell r="A707" t="str">
            <v>03.037.999-0</v>
          </cell>
          <cell r="B707">
            <v>3691</v>
          </cell>
        </row>
        <row r="708">
          <cell r="A708" t="str">
            <v>03.038.009-0</v>
          </cell>
          <cell r="B708">
            <v>4.91</v>
          </cell>
        </row>
        <row r="709">
          <cell r="A709" t="str">
            <v>03.038.010-0</v>
          </cell>
          <cell r="B709">
            <v>5.41</v>
          </cell>
        </row>
        <row r="710">
          <cell r="A710" t="str">
            <v>03.038.011-0</v>
          </cell>
          <cell r="B710">
            <v>5.88</v>
          </cell>
        </row>
        <row r="711">
          <cell r="A711" t="str">
            <v>03.038.012-0</v>
          </cell>
          <cell r="B711">
            <v>6.39</v>
          </cell>
        </row>
        <row r="712">
          <cell r="A712" t="str">
            <v>03.038.013-0</v>
          </cell>
          <cell r="B712">
            <v>6.84</v>
          </cell>
        </row>
        <row r="713">
          <cell r="A713" t="str">
            <v>03.038.014-0</v>
          </cell>
          <cell r="B713">
            <v>7.23</v>
          </cell>
        </row>
        <row r="714">
          <cell r="A714" t="str">
            <v>03.038.015-0</v>
          </cell>
          <cell r="B714">
            <v>7.64</v>
          </cell>
        </row>
        <row r="715">
          <cell r="A715" t="str">
            <v>03.038.016-0</v>
          </cell>
          <cell r="B715">
            <v>7.98</v>
          </cell>
        </row>
        <row r="716">
          <cell r="A716" t="str">
            <v>03.038.017-0</v>
          </cell>
          <cell r="B716">
            <v>8.33</v>
          </cell>
        </row>
        <row r="717">
          <cell r="A717" t="str">
            <v>03.038.018-0</v>
          </cell>
          <cell r="B717">
            <v>8.6300000000000008</v>
          </cell>
        </row>
        <row r="718">
          <cell r="A718" t="str">
            <v>03.038.019-0</v>
          </cell>
          <cell r="B718">
            <v>10.050000000000001</v>
          </cell>
        </row>
        <row r="719">
          <cell r="A719" t="str">
            <v>03.038.999-0</v>
          </cell>
          <cell r="B719">
            <v>3095</v>
          </cell>
        </row>
        <row r="720">
          <cell r="A720" t="str">
            <v>03.040.001-0</v>
          </cell>
          <cell r="B720">
            <v>3.67</v>
          </cell>
        </row>
        <row r="721">
          <cell r="A721" t="str">
            <v>03.040.002-0</v>
          </cell>
          <cell r="B721">
            <v>4.29</v>
          </cell>
        </row>
        <row r="722">
          <cell r="A722" t="str">
            <v>03.040.003-0</v>
          </cell>
          <cell r="B722">
            <v>4.9000000000000004</v>
          </cell>
        </row>
        <row r="723">
          <cell r="A723" t="str">
            <v>03.040.004-0</v>
          </cell>
          <cell r="B723">
            <v>5.51</v>
          </cell>
        </row>
        <row r="724">
          <cell r="A724" t="str">
            <v>03.040.005-0</v>
          </cell>
          <cell r="B724">
            <v>6.13</v>
          </cell>
        </row>
        <row r="725">
          <cell r="A725" t="str">
            <v>03.040.006-0</v>
          </cell>
          <cell r="B725">
            <v>6.74</v>
          </cell>
        </row>
        <row r="726">
          <cell r="A726" t="str">
            <v>03.040.007-0</v>
          </cell>
          <cell r="B726">
            <v>7.37</v>
          </cell>
        </row>
        <row r="727">
          <cell r="A727" t="str">
            <v>03.040.008-0</v>
          </cell>
          <cell r="B727">
            <v>7.94</v>
          </cell>
        </row>
        <row r="728">
          <cell r="A728" t="str">
            <v>03.040.009-0</v>
          </cell>
          <cell r="B728">
            <v>8.61</v>
          </cell>
        </row>
        <row r="729">
          <cell r="A729" t="str">
            <v>03.040.010-0</v>
          </cell>
          <cell r="B729">
            <v>9.23</v>
          </cell>
        </row>
        <row r="730">
          <cell r="A730" t="str">
            <v>03.040.011-0</v>
          </cell>
          <cell r="B730">
            <v>9.85</v>
          </cell>
        </row>
        <row r="731">
          <cell r="A731" t="str">
            <v>03.040.012-0</v>
          </cell>
          <cell r="B731">
            <v>10.46</v>
          </cell>
        </row>
        <row r="732">
          <cell r="A732" t="str">
            <v>03.040.013-0</v>
          </cell>
          <cell r="B732">
            <v>11.02</v>
          </cell>
        </row>
        <row r="733">
          <cell r="A733" t="str">
            <v>03.040.014-0</v>
          </cell>
          <cell r="B733">
            <v>11.64</v>
          </cell>
        </row>
        <row r="734">
          <cell r="A734" t="str">
            <v>03.040.015-0</v>
          </cell>
          <cell r="B734">
            <v>12.35</v>
          </cell>
        </row>
        <row r="735">
          <cell r="A735" t="str">
            <v>03.040.016-0</v>
          </cell>
          <cell r="B735">
            <v>12.97</v>
          </cell>
        </row>
        <row r="736">
          <cell r="A736" t="str">
            <v>03.040.017-0</v>
          </cell>
          <cell r="B736">
            <v>13.49</v>
          </cell>
        </row>
        <row r="737">
          <cell r="A737" t="str">
            <v>03.040.018-0</v>
          </cell>
          <cell r="B737">
            <v>14.04</v>
          </cell>
        </row>
        <row r="738">
          <cell r="A738" t="str">
            <v>03.040.019-0</v>
          </cell>
          <cell r="B738">
            <v>14.86</v>
          </cell>
        </row>
        <row r="739">
          <cell r="A739" t="str">
            <v>03.040.020-0</v>
          </cell>
          <cell r="B739">
            <v>15.3</v>
          </cell>
        </row>
        <row r="740">
          <cell r="A740" t="str">
            <v>03.040.021-0</v>
          </cell>
          <cell r="B740">
            <v>16.02</v>
          </cell>
        </row>
        <row r="741">
          <cell r="A741" t="str">
            <v>03.040.022-0</v>
          </cell>
          <cell r="B741">
            <v>16.53</v>
          </cell>
        </row>
        <row r="742">
          <cell r="A742" t="str">
            <v>03.040.023-0</v>
          </cell>
          <cell r="B742">
            <v>17.37</v>
          </cell>
        </row>
        <row r="743">
          <cell r="A743" t="str">
            <v>03.040.024-0</v>
          </cell>
          <cell r="B743">
            <v>7.09</v>
          </cell>
        </row>
        <row r="744">
          <cell r="A744" t="str">
            <v>03.040.025-0</v>
          </cell>
          <cell r="B744">
            <v>8.18</v>
          </cell>
        </row>
        <row r="745">
          <cell r="A745" t="str">
            <v>03.040.026-0</v>
          </cell>
          <cell r="B745">
            <v>9.32</v>
          </cell>
        </row>
        <row r="746">
          <cell r="A746" t="str">
            <v>03.040.027-0</v>
          </cell>
          <cell r="B746">
            <v>10.38</v>
          </cell>
        </row>
        <row r="747">
          <cell r="A747" t="str">
            <v>03.040.028-0</v>
          </cell>
          <cell r="B747">
            <v>11.54</v>
          </cell>
        </row>
        <row r="748">
          <cell r="A748" t="str">
            <v>03.040.029-0</v>
          </cell>
          <cell r="B748">
            <v>12.58</v>
          </cell>
        </row>
        <row r="749">
          <cell r="A749" t="str">
            <v>03.040.030-0</v>
          </cell>
          <cell r="B749">
            <v>13.69</v>
          </cell>
        </row>
        <row r="750">
          <cell r="A750" t="str">
            <v>03.040.031-0</v>
          </cell>
          <cell r="B750">
            <v>14.87</v>
          </cell>
        </row>
        <row r="751">
          <cell r="A751" t="str">
            <v>03.040.032-0</v>
          </cell>
          <cell r="B751">
            <v>15.95</v>
          </cell>
        </row>
        <row r="752">
          <cell r="A752" t="str">
            <v>03.040.033-0</v>
          </cell>
          <cell r="B752">
            <v>17</v>
          </cell>
        </row>
        <row r="753">
          <cell r="A753" t="str">
            <v>03.040.034-0</v>
          </cell>
          <cell r="B753">
            <v>18.2</v>
          </cell>
        </row>
        <row r="754">
          <cell r="A754" t="str">
            <v>03.040.035-0</v>
          </cell>
          <cell r="B754">
            <v>19.34</v>
          </cell>
        </row>
        <row r="755">
          <cell r="A755" t="str">
            <v>03.040.036-0</v>
          </cell>
          <cell r="B755">
            <v>20.36</v>
          </cell>
        </row>
        <row r="756">
          <cell r="A756" t="str">
            <v>03.040.037-0</v>
          </cell>
          <cell r="B756">
            <v>21.49</v>
          </cell>
        </row>
        <row r="757">
          <cell r="A757" t="str">
            <v>03.040.038-0</v>
          </cell>
          <cell r="B757">
            <v>22.75</v>
          </cell>
        </row>
        <row r="758">
          <cell r="A758" t="str">
            <v>03.040.039-0</v>
          </cell>
          <cell r="B758">
            <v>23.8</v>
          </cell>
        </row>
        <row r="759">
          <cell r="A759" t="str">
            <v>03.040.040-0</v>
          </cell>
          <cell r="B759">
            <v>24.96</v>
          </cell>
        </row>
        <row r="760">
          <cell r="A760" t="str">
            <v>03.040.041-0</v>
          </cell>
          <cell r="B760">
            <v>25.79</v>
          </cell>
        </row>
        <row r="761">
          <cell r="A761" t="str">
            <v>03.040.042-0</v>
          </cell>
          <cell r="B761">
            <v>27.14</v>
          </cell>
        </row>
        <row r="762">
          <cell r="A762" t="str">
            <v>03.040.043-0</v>
          </cell>
          <cell r="B762">
            <v>28.13</v>
          </cell>
        </row>
        <row r="763">
          <cell r="A763" t="str">
            <v>03.040.044-0</v>
          </cell>
          <cell r="B763">
            <v>29.19</v>
          </cell>
        </row>
        <row r="764">
          <cell r="A764" t="str">
            <v>03.040.045-0</v>
          </cell>
          <cell r="B764">
            <v>30.34</v>
          </cell>
        </row>
        <row r="765">
          <cell r="A765" t="str">
            <v>03.040.046-0</v>
          </cell>
          <cell r="B765">
            <v>31.58</v>
          </cell>
        </row>
        <row r="766">
          <cell r="A766" t="str">
            <v>03.040.999-0</v>
          </cell>
          <cell r="B766">
            <v>3430</v>
          </cell>
        </row>
        <row r="767">
          <cell r="A767" t="str">
            <v>03.045.999-0</v>
          </cell>
          <cell r="B767">
            <v>3612</v>
          </cell>
        </row>
        <row r="768">
          <cell r="A768" t="str">
            <v>03.046.001-0</v>
          </cell>
          <cell r="B768">
            <v>2.12</v>
          </cell>
        </row>
        <row r="769">
          <cell r="A769" t="str">
            <v>03.046.005-0</v>
          </cell>
          <cell r="B769">
            <v>1.31</v>
          </cell>
        </row>
        <row r="770">
          <cell r="A770" t="str">
            <v>03.046.010-0</v>
          </cell>
          <cell r="B770">
            <v>2.36</v>
          </cell>
        </row>
        <row r="771">
          <cell r="A771" t="str">
            <v>03.046.999-0</v>
          </cell>
          <cell r="B771">
            <v>3760</v>
          </cell>
        </row>
        <row r="772">
          <cell r="A772" t="str">
            <v>03.047.170-0</v>
          </cell>
          <cell r="B772">
            <v>2.58</v>
          </cell>
        </row>
        <row r="773">
          <cell r="A773" t="str">
            <v>03.047.999-0</v>
          </cell>
          <cell r="B773">
            <v>3208</v>
          </cell>
        </row>
        <row r="774">
          <cell r="A774" t="str">
            <v>04.005.003-0</v>
          </cell>
          <cell r="B774">
            <v>0.36</v>
          </cell>
        </row>
        <row r="775">
          <cell r="A775" t="str">
            <v>04.005.004-0</v>
          </cell>
          <cell r="B775">
            <v>0.46</v>
          </cell>
        </row>
        <row r="776">
          <cell r="A776" t="str">
            <v>04.005.005-0</v>
          </cell>
          <cell r="B776">
            <v>0.52</v>
          </cell>
        </row>
        <row r="777">
          <cell r="A777" t="str">
            <v>04.005.006-1</v>
          </cell>
          <cell r="B777">
            <v>0.61</v>
          </cell>
        </row>
        <row r="778">
          <cell r="A778" t="str">
            <v>04.005.007-0</v>
          </cell>
          <cell r="B778">
            <v>0.74</v>
          </cell>
        </row>
        <row r="779">
          <cell r="A779" t="str">
            <v>04.005.011-0</v>
          </cell>
          <cell r="B779">
            <v>0.92</v>
          </cell>
        </row>
        <row r="780">
          <cell r="A780" t="str">
            <v>04.005.012-1</v>
          </cell>
          <cell r="B780">
            <v>1.23</v>
          </cell>
        </row>
        <row r="781">
          <cell r="A781" t="str">
            <v>04.005.013-0</v>
          </cell>
          <cell r="B781">
            <v>1.85</v>
          </cell>
        </row>
        <row r="782">
          <cell r="A782" t="str">
            <v>04.005.014-0</v>
          </cell>
          <cell r="B782">
            <v>3.7</v>
          </cell>
        </row>
        <row r="783">
          <cell r="A783" t="str">
            <v>04.005.015-0</v>
          </cell>
          <cell r="B783">
            <v>0.34</v>
          </cell>
        </row>
        <row r="784">
          <cell r="A784" t="str">
            <v>04.005.016-0</v>
          </cell>
          <cell r="B784">
            <v>0.43</v>
          </cell>
        </row>
        <row r="785">
          <cell r="A785" t="str">
            <v>04.005.017-0</v>
          </cell>
          <cell r="B785">
            <v>0.49</v>
          </cell>
        </row>
        <row r="786">
          <cell r="A786" t="str">
            <v>04.005.018-0</v>
          </cell>
          <cell r="B786">
            <v>0.56999999999999995</v>
          </cell>
        </row>
        <row r="787">
          <cell r="A787" t="str">
            <v>04.005.019-0</v>
          </cell>
          <cell r="B787">
            <v>0.69</v>
          </cell>
        </row>
        <row r="788">
          <cell r="A788" t="str">
            <v>04.005.020-0</v>
          </cell>
          <cell r="B788">
            <v>0.85</v>
          </cell>
        </row>
        <row r="789">
          <cell r="A789" t="str">
            <v>04.005.021-0</v>
          </cell>
          <cell r="B789">
            <v>1.1399999999999999</v>
          </cell>
        </row>
        <row r="790">
          <cell r="A790" t="str">
            <v>04.005.022-0</v>
          </cell>
          <cell r="B790">
            <v>1.72</v>
          </cell>
        </row>
        <row r="791">
          <cell r="A791" t="str">
            <v>04.005.023-0</v>
          </cell>
          <cell r="B791">
            <v>3.45</v>
          </cell>
        </row>
        <row r="792">
          <cell r="A792" t="str">
            <v>04.005.100-0</v>
          </cell>
          <cell r="B792">
            <v>0.48</v>
          </cell>
        </row>
        <row r="793">
          <cell r="A793" t="str">
            <v>04.005.101-0</v>
          </cell>
          <cell r="B793">
            <v>0.59</v>
          </cell>
        </row>
        <row r="794">
          <cell r="A794" t="str">
            <v>04.005.102-0</v>
          </cell>
          <cell r="B794">
            <v>0.68</v>
          </cell>
        </row>
        <row r="795">
          <cell r="A795" t="str">
            <v>04.005.103-0</v>
          </cell>
          <cell r="B795">
            <v>0.79</v>
          </cell>
        </row>
        <row r="796">
          <cell r="A796" t="str">
            <v>04.005.104-0</v>
          </cell>
          <cell r="B796">
            <v>0.96</v>
          </cell>
        </row>
        <row r="797">
          <cell r="A797" t="str">
            <v>04.005.105-0</v>
          </cell>
          <cell r="B797">
            <v>1.19</v>
          </cell>
        </row>
        <row r="798">
          <cell r="A798" t="str">
            <v>04.005.106-0</v>
          </cell>
          <cell r="B798">
            <v>1.58</v>
          </cell>
        </row>
        <row r="799">
          <cell r="A799" t="str">
            <v>04.005.107-0</v>
          </cell>
          <cell r="B799">
            <v>2.4</v>
          </cell>
        </row>
        <row r="800">
          <cell r="A800" t="str">
            <v>04.005.108-0</v>
          </cell>
          <cell r="B800">
            <v>4.75</v>
          </cell>
        </row>
        <row r="801">
          <cell r="A801" t="str">
            <v>04.005.120-0</v>
          </cell>
          <cell r="B801">
            <v>0.37</v>
          </cell>
        </row>
        <row r="802">
          <cell r="A802" t="str">
            <v>04.005.121-0</v>
          </cell>
          <cell r="B802">
            <v>0.47</v>
          </cell>
        </row>
        <row r="803">
          <cell r="A803" t="str">
            <v>04.005.122-0</v>
          </cell>
          <cell r="B803">
            <v>0.54</v>
          </cell>
        </row>
        <row r="804">
          <cell r="A804" t="str">
            <v>04.005.123-1</v>
          </cell>
          <cell r="B804">
            <v>0.62</v>
          </cell>
        </row>
        <row r="805">
          <cell r="A805" t="str">
            <v>04.005.124-0</v>
          </cell>
          <cell r="B805">
            <v>0.75</v>
          </cell>
        </row>
        <row r="806">
          <cell r="A806" t="str">
            <v>04.005.125-0</v>
          </cell>
          <cell r="B806">
            <v>0.95</v>
          </cell>
        </row>
        <row r="807">
          <cell r="A807" t="str">
            <v>04.005.126-0</v>
          </cell>
          <cell r="B807">
            <v>1.26</v>
          </cell>
        </row>
        <row r="808">
          <cell r="A808" t="str">
            <v>04.005.127-0</v>
          </cell>
          <cell r="B808">
            <v>1.9</v>
          </cell>
        </row>
        <row r="809">
          <cell r="A809" t="str">
            <v>04.005.128-0</v>
          </cell>
          <cell r="B809">
            <v>3.78</v>
          </cell>
        </row>
        <row r="810">
          <cell r="A810" t="str">
            <v>04.005.140-0</v>
          </cell>
          <cell r="B810">
            <v>0.31</v>
          </cell>
        </row>
        <row r="811">
          <cell r="A811" t="str">
            <v>04.005.141-0</v>
          </cell>
          <cell r="B811">
            <v>0.4</v>
          </cell>
        </row>
        <row r="812">
          <cell r="A812" t="str">
            <v>04.005.142-0</v>
          </cell>
          <cell r="B812">
            <v>0.46</v>
          </cell>
        </row>
        <row r="813">
          <cell r="A813" t="str">
            <v>04.005.143-1</v>
          </cell>
          <cell r="B813">
            <v>0.53</v>
          </cell>
        </row>
        <row r="814">
          <cell r="A814" t="str">
            <v>04.005.144-0</v>
          </cell>
          <cell r="B814">
            <v>0.64</v>
          </cell>
        </row>
        <row r="815">
          <cell r="A815" t="str">
            <v>04.005.145-0</v>
          </cell>
          <cell r="B815">
            <v>0.79</v>
          </cell>
        </row>
        <row r="816">
          <cell r="A816" t="str">
            <v>04.005.146-0</v>
          </cell>
          <cell r="B816">
            <v>1.07</v>
          </cell>
        </row>
        <row r="817">
          <cell r="A817" t="str">
            <v>04.005.147-0</v>
          </cell>
          <cell r="B817">
            <v>1.63</v>
          </cell>
        </row>
        <row r="818">
          <cell r="A818" t="str">
            <v>04.005.148-0</v>
          </cell>
          <cell r="B818">
            <v>3.22</v>
          </cell>
        </row>
        <row r="819">
          <cell r="A819" t="str">
            <v>04.005.160-0</v>
          </cell>
          <cell r="B819">
            <v>0.23</v>
          </cell>
        </row>
        <row r="820">
          <cell r="A820" t="str">
            <v>04.005.161-0</v>
          </cell>
          <cell r="B820">
            <v>0.28000000000000003</v>
          </cell>
        </row>
        <row r="821">
          <cell r="A821" t="str">
            <v>04.005.162-0</v>
          </cell>
          <cell r="B821">
            <v>0.33</v>
          </cell>
        </row>
        <row r="822">
          <cell r="A822" t="str">
            <v>04.005.163-0</v>
          </cell>
          <cell r="B822">
            <v>0.38</v>
          </cell>
        </row>
        <row r="823">
          <cell r="A823" t="str">
            <v>04.005.164-0</v>
          </cell>
          <cell r="B823">
            <v>0.46</v>
          </cell>
        </row>
        <row r="824">
          <cell r="A824" t="str">
            <v>04.005.165-0</v>
          </cell>
          <cell r="B824">
            <v>0.57999999999999996</v>
          </cell>
        </row>
        <row r="825">
          <cell r="A825" t="str">
            <v>04.005.166-0</v>
          </cell>
          <cell r="B825">
            <v>0.77</v>
          </cell>
        </row>
        <row r="826">
          <cell r="A826" t="str">
            <v>04.005.167-0</v>
          </cell>
          <cell r="B826">
            <v>1.17</v>
          </cell>
        </row>
        <row r="827">
          <cell r="A827" t="str">
            <v>04.005.168-0</v>
          </cell>
          <cell r="B827">
            <v>2.34</v>
          </cell>
        </row>
        <row r="828">
          <cell r="A828" t="str">
            <v>04.005.300-0</v>
          </cell>
          <cell r="B828">
            <v>14.63</v>
          </cell>
        </row>
        <row r="829">
          <cell r="A829" t="str">
            <v>04.005.350-1</v>
          </cell>
          <cell r="B829">
            <v>1.3</v>
          </cell>
        </row>
        <row r="830">
          <cell r="A830" t="str">
            <v>04.005.500-0</v>
          </cell>
          <cell r="B830">
            <v>317.41000000000003</v>
          </cell>
        </row>
        <row r="831">
          <cell r="A831" t="str">
            <v>04.005.999-0</v>
          </cell>
          <cell r="B831">
            <v>2139</v>
          </cell>
        </row>
        <row r="832">
          <cell r="A832" t="str">
            <v>04.006.008-1</v>
          </cell>
          <cell r="B832">
            <v>16.07</v>
          </cell>
        </row>
        <row r="833">
          <cell r="A833" t="str">
            <v>04.006.009-0</v>
          </cell>
          <cell r="B833">
            <v>10.75</v>
          </cell>
        </row>
        <row r="834">
          <cell r="A834" t="str">
            <v>04.006.010-0</v>
          </cell>
          <cell r="B834">
            <v>11.62</v>
          </cell>
        </row>
        <row r="835">
          <cell r="A835" t="str">
            <v>04.006.013-1</v>
          </cell>
          <cell r="B835">
            <v>21.87</v>
          </cell>
        </row>
        <row r="836">
          <cell r="A836" t="str">
            <v>04.006.014-1</v>
          </cell>
          <cell r="B836">
            <v>39.25</v>
          </cell>
        </row>
        <row r="837">
          <cell r="A837" t="str">
            <v>04.006.999-0</v>
          </cell>
          <cell r="B837">
            <v>2426</v>
          </cell>
        </row>
        <row r="838">
          <cell r="A838" t="str">
            <v>04.007.015-0</v>
          </cell>
          <cell r="B838">
            <v>28.62</v>
          </cell>
        </row>
        <row r="839">
          <cell r="A839" t="str">
            <v>04.007.016-0</v>
          </cell>
          <cell r="B839">
            <v>31.49</v>
          </cell>
        </row>
        <row r="840">
          <cell r="A840" t="str">
            <v>04.007.017-0</v>
          </cell>
          <cell r="B840">
            <v>35.78</v>
          </cell>
        </row>
        <row r="841">
          <cell r="A841" t="str">
            <v>04.007.018-0</v>
          </cell>
          <cell r="B841">
            <v>41.51</v>
          </cell>
        </row>
        <row r="842">
          <cell r="A842" t="str">
            <v>04.007.019-0</v>
          </cell>
          <cell r="B842">
            <v>47.23</v>
          </cell>
        </row>
        <row r="843">
          <cell r="A843" t="str">
            <v>04.007.999-0</v>
          </cell>
          <cell r="B843">
            <v>2935</v>
          </cell>
        </row>
        <row r="844">
          <cell r="A844" t="str">
            <v>04.008.020-0</v>
          </cell>
          <cell r="B844">
            <v>78.239999999999995</v>
          </cell>
        </row>
        <row r="845">
          <cell r="A845" t="str">
            <v>04.008.021-0</v>
          </cell>
          <cell r="B845">
            <v>76.63</v>
          </cell>
        </row>
        <row r="846">
          <cell r="A846" t="str">
            <v>04.008.999-0</v>
          </cell>
          <cell r="B846">
            <v>2660</v>
          </cell>
        </row>
        <row r="847">
          <cell r="A847" t="str">
            <v>04.009.022-0</v>
          </cell>
          <cell r="B847">
            <v>32.450000000000003</v>
          </cell>
        </row>
        <row r="848">
          <cell r="A848" t="str">
            <v>04.009.023-0</v>
          </cell>
          <cell r="B848">
            <v>42.19</v>
          </cell>
        </row>
        <row r="849">
          <cell r="A849" t="str">
            <v>04.009.999-0</v>
          </cell>
          <cell r="B849">
            <v>2575</v>
          </cell>
        </row>
        <row r="850">
          <cell r="A850" t="str">
            <v>04.010.045-0</v>
          </cell>
          <cell r="B850">
            <v>0.6</v>
          </cell>
        </row>
        <row r="851">
          <cell r="A851" t="str">
            <v>04.010.046-0</v>
          </cell>
          <cell r="B851">
            <v>0.55000000000000004</v>
          </cell>
        </row>
        <row r="852">
          <cell r="A852" t="str">
            <v>04.010.047-0</v>
          </cell>
          <cell r="B852">
            <v>0.55000000000000004</v>
          </cell>
        </row>
        <row r="853">
          <cell r="A853" t="str">
            <v>04.010.999-0</v>
          </cell>
          <cell r="B853">
            <v>2067</v>
          </cell>
        </row>
        <row r="854">
          <cell r="A854" t="str">
            <v>04.011.051-1</v>
          </cell>
          <cell r="B854">
            <v>6.63</v>
          </cell>
        </row>
        <row r="855">
          <cell r="A855" t="str">
            <v>04.011.052-1</v>
          </cell>
          <cell r="B855">
            <v>4.7</v>
          </cell>
        </row>
        <row r="856">
          <cell r="A856" t="str">
            <v>04.011.053-1</v>
          </cell>
          <cell r="B856">
            <v>4.07</v>
          </cell>
        </row>
        <row r="857">
          <cell r="A857" t="str">
            <v>04.011.054-1</v>
          </cell>
          <cell r="B857">
            <v>3.73</v>
          </cell>
        </row>
        <row r="858">
          <cell r="A858" t="str">
            <v>04.011.055-1</v>
          </cell>
          <cell r="B858">
            <v>3.59</v>
          </cell>
        </row>
        <row r="859">
          <cell r="A859" t="str">
            <v>04.011.056-1</v>
          </cell>
          <cell r="B859">
            <v>2.41</v>
          </cell>
        </row>
        <row r="860">
          <cell r="A860" t="str">
            <v>04.011.057-1</v>
          </cell>
          <cell r="B860">
            <v>2.73</v>
          </cell>
        </row>
        <row r="861">
          <cell r="A861" t="str">
            <v>04.011.058-1</v>
          </cell>
          <cell r="B861">
            <v>2.21</v>
          </cell>
        </row>
        <row r="862">
          <cell r="A862" t="str">
            <v>04.011.999-0</v>
          </cell>
          <cell r="B862">
            <v>2812</v>
          </cell>
        </row>
        <row r="863">
          <cell r="A863" t="str">
            <v>04.012.071-1</v>
          </cell>
          <cell r="B863">
            <v>5.68</v>
          </cell>
        </row>
        <row r="864">
          <cell r="A864" t="str">
            <v>04.012.072-1</v>
          </cell>
          <cell r="B864">
            <v>3.75</v>
          </cell>
        </row>
        <row r="865">
          <cell r="A865" t="str">
            <v>04.012.073-1</v>
          </cell>
          <cell r="B865">
            <v>3.12</v>
          </cell>
        </row>
        <row r="866">
          <cell r="A866" t="str">
            <v>04.012.074-1</v>
          </cell>
          <cell r="B866">
            <v>2.78</v>
          </cell>
        </row>
        <row r="867">
          <cell r="A867" t="str">
            <v>04.012.075-1</v>
          </cell>
          <cell r="B867">
            <v>2.64</v>
          </cell>
        </row>
        <row r="868">
          <cell r="A868" t="str">
            <v>04.012.076-1</v>
          </cell>
          <cell r="B868">
            <v>1.66</v>
          </cell>
        </row>
        <row r="869">
          <cell r="A869" t="str">
            <v>04.012.077-1</v>
          </cell>
          <cell r="B869">
            <v>2.0699999999999998</v>
          </cell>
        </row>
        <row r="870">
          <cell r="A870" t="str">
            <v>04.012.078-1</v>
          </cell>
          <cell r="B870">
            <v>1.6</v>
          </cell>
        </row>
        <row r="871">
          <cell r="A871" t="str">
            <v>04.012.999-0</v>
          </cell>
          <cell r="B871">
            <v>3086</v>
          </cell>
        </row>
        <row r="872">
          <cell r="A872" t="str">
            <v>04.013.015-0</v>
          </cell>
          <cell r="B872">
            <v>42.52</v>
          </cell>
        </row>
        <row r="873">
          <cell r="A873" t="str">
            <v>04.013.999-0</v>
          </cell>
          <cell r="B873">
            <v>2083</v>
          </cell>
        </row>
        <row r="874">
          <cell r="A874" t="str">
            <v>04.014.091-1</v>
          </cell>
          <cell r="B874">
            <v>20.67</v>
          </cell>
        </row>
        <row r="875">
          <cell r="A875" t="str">
            <v>04.014.999-0</v>
          </cell>
          <cell r="B875">
            <v>3186</v>
          </cell>
        </row>
        <row r="876">
          <cell r="A876" t="str">
            <v>04.015.100-0</v>
          </cell>
          <cell r="B876">
            <v>0.61</v>
          </cell>
        </row>
        <row r="877">
          <cell r="A877" t="str">
            <v>04.015.101-0</v>
          </cell>
          <cell r="B877">
            <v>0.43</v>
          </cell>
        </row>
        <row r="878">
          <cell r="A878" t="str">
            <v>04.015.105-0</v>
          </cell>
          <cell r="B878">
            <v>0.69</v>
          </cell>
        </row>
        <row r="879">
          <cell r="A879" t="str">
            <v>04.015.106-0</v>
          </cell>
          <cell r="B879">
            <v>0.48</v>
          </cell>
        </row>
        <row r="880">
          <cell r="A880" t="str">
            <v>04.015.110-0</v>
          </cell>
          <cell r="B880">
            <v>0.79</v>
          </cell>
        </row>
        <row r="881">
          <cell r="A881" t="str">
            <v>04.015.111-0</v>
          </cell>
          <cell r="B881">
            <v>0.52</v>
          </cell>
        </row>
        <row r="882">
          <cell r="A882" t="str">
            <v>04.015.999-0</v>
          </cell>
          <cell r="B882">
            <v>2552</v>
          </cell>
        </row>
        <row r="883">
          <cell r="A883" t="str">
            <v>04.018.010-0</v>
          </cell>
          <cell r="B883">
            <v>0.27</v>
          </cell>
        </row>
        <row r="884">
          <cell r="A884" t="str">
            <v>04.018.020-1</v>
          </cell>
          <cell r="B884">
            <v>0.38</v>
          </cell>
        </row>
        <row r="885">
          <cell r="A885" t="str">
            <v>04.018.999-0</v>
          </cell>
          <cell r="B885">
            <v>1744</v>
          </cell>
        </row>
        <row r="886">
          <cell r="A886" t="str">
            <v>04.020.122-0</v>
          </cell>
          <cell r="B886">
            <v>0.06</v>
          </cell>
        </row>
        <row r="887">
          <cell r="A887" t="str">
            <v>04.020.126-0</v>
          </cell>
          <cell r="B887">
            <v>0.33</v>
          </cell>
        </row>
        <row r="888">
          <cell r="A888" t="str">
            <v>04.020.131-0</v>
          </cell>
          <cell r="B888">
            <v>0.41</v>
          </cell>
        </row>
        <row r="889">
          <cell r="A889" t="str">
            <v>04.020.136-0</v>
          </cell>
          <cell r="B889">
            <v>1.73</v>
          </cell>
        </row>
        <row r="890">
          <cell r="A890" t="str">
            <v>04.020.999-0</v>
          </cell>
          <cell r="B890">
            <v>3365</v>
          </cell>
        </row>
        <row r="891">
          <cell r="A891" t="str">
            <v>04.021.010-0</v>
          </cell>
          <cell r="B891">
            <v>0.34</v>
          </cell>
        </row>
        <row r="892">
          <cell r="A892" t="str">
            <v>04.021.015-0</v>
          </cell>
          <cell r="B892">
            <v>5.04</v>
          </cell>
        </row>
        <row r="893">
          <cell r="A893" t="str">
            <v>04.021.020-0</v>
          </cell>
          <cell r="B893">
            <v>6.63</v>
          </cell>
        </row>
        <row r="894">
          <cell r="A894" t="str">
            <v>04.021.025-0</v>
          </cell>
          <cell r="B894">
            <v>72.680000000000007</v>
          </cell>
        </row>
        <row r="895">
          <cell r="A895" t="str">
            <v>04.021.999-0</v>
          </cell>
          <cell r="B895">
            <v>2514</v>
          </cell>
        </row>
        <row r="896">
          <cell r="A896" t="str">
            <v>04.025.200-0</v>
          </cell>
          <cell r="B896">
            <v>9990.81</v>
          </cell>
        </row>
        <row r="897">
          <cell r="A897" t="str">
            <v>04.025.205-0</v>
          </cell>
          <cell r="B897">
            <v>12722.52</v>
          </cell>
        </row>
        <row r="898">
          <cell r="A898" t="str">
            <v>04.025.210-0</v>
          </cell>
          <cell r="B898">
            <v>15499.34</v>
          </cell>
        </row>
        <row r="899">
          <cell r="A899" t="str">
            <v>04.025.215-0</v>
          </cell>
          <cell r="B899">
            <v>18413.82</v>
          </cell>
        </row>
        <row r="900">
          <cell r="A900" t="str">
            <v>04.025.999-0</v>
          </cell>
          <cell r="B900">
            <v>3176</v>
          </cell>
        </row>
        <row r="901">
          <cell r="A901" t="str">
            <v>05.001.001-0</v>
          </cell>
          <cell r="B901">
            <v>91.43</v>
          </cell>
        </row>
        <row r="902">
          <cell r="A902" t="str">
            <v>05.001.002-1</v>
          </cell>
          <cell r="B902">
            <v>129.53</v>
          </cell>
        </row>
        <row r="903">
          <cell r="A903" t="str">
            <v>05.001.003-0</v>
          </cell>
          <cell r="B903">
            <v>57.91</v>
          </cell>
        </row>
        <row r="904">
          <cell r="A904" t="str">
            <v>05.001.004-0</v>
          </cell>
          <cell r="B904">
            <v>79.53</v>
          </cell>
        </row>
        <row r="905">
          <cell r="A905" t="str">
            <v>05.001.005-0</v>
          </cell>
          <cell r="B905">
            <v>53.08</v>
          </cell>
        </row>
        <row r="906">
          <cell r="A906" t="str">
            <v>05.001.006-0</v>
          </cell>
          <cell r="B906">
            <v>26.79</v>
          </cell>
        </row>
        <row r="907">
          <cell r="A907" t="str">
            <v>05.001.007-0</v>
          </cell>
          <cell r="B907">
            <v>3.34</v>
          </cell>
        </row>
        <row r="908">
          <cell r="A908" t="str">
            <v>05.001.008-0</v>
          </cell>
          <cell r="B908">
            <v>10.039999999999999</v>
          </cell>
        </row>
        <row r="909">
          <cell r="A909" t="str">
            <v>05.001.009-0</v>
          </cell>
          <cell r="B909">
            <v>8.0299999999999994</v>
          </cell>
        </row>
        <row r="910">
          <cell r="A910" t="str">
            <v>05.001.010-0</v>
          </cell>
          <cell r="B910">
            <v>6.28</v>
          </cell>
        </row>
        <row r="911">
          <cell r="A911" t="str">
            <v>05.001.011-0</v>
          </cell>
          <cell r="B911">
            <v>4.46</v>
          </cell>
        </row>
        <row r="912">
          <cell r="A912" t="str">
            <v>05.001.012-0</v>
          </cell>
          <cell r="B912">
            <v>18.079999999999998</v>
          </cell>
        </row>
        <row r="913">
          <cell r="A913" t="str">
            <v>05.001.013-0</v>
          </cell>
          <cell r="B913">
            <v>9.11</v>
          </cell>
        </row>
        <row r="914">
          <cell r="A914" t="str">
            <v>05.001.014-0</v>
          </cell>
          <cell r="B914">
            <v>3.34</v>
          </cell>
        </row>
        <row r="915">
          <cell r="A915" t="str">
            <v>05.001.015-0</v>
          </cell>
          <cell r="B915">
            <v>6.53</v>
          </cell>
        </row>
        <row r="916">
          <cell r="A916" t="str">
            <v>05.001.016-0</v>
          </cell>
          <cell r="B916">
            <v>9.11</v>
          </cell>
        </row>
        <row r="917">
          <cell r="A917" t="str">
            <v>05.001.017-0</v>
          </cell>
          <cell r="B917">
            <v>8.6999999999999993</v>
          </cell>
        </row>
        <row r="918">
          <cell r="A918" t="str">
            <v>05.001.018-0</v>
          </cell>
          <cell r="B918">
            <v>4.68</v>
          </cell>
        </row>
        <row r="919">
          <cell r="A919" t="str">
            <v>05.001.019-0</v>
          </cell>
          <cell r="B919">
            <v>24.78</v>
          </cell>
        </row>
        <row r="920">
          <cell r="A920" t="str">
            <v>05.001.020-0</v>
          </cell>
          <cell r="B920">
            <v>4.08</v>
          </cell>
        </row>
        <row r="921">
          <cell r="A921" t="str">
            <v>05.001.021-0</v>
          </cell>
          <cell r="B921">
            <v>10.039999999999999</v>
          </cell>
        </row>
        <row r="922">
          <cell r="A922" t="str">
            <v>05.001.031-0</v>
          </cell>
          <cell r="B922">
            <v>10.039999999999999</v>
          </cell>
        </row>
        <row r="923">
          <cell r="A923" t="str">
            <v>05.001.033-0</v>
          </cell>
          <cell r="B923">
            <v>126.59</v>
          </cell>
        </row>
        <row r="924">
          <cell r="A924" t="str">
            <v>05.001.035-0</v>
          </cell>
          <cell r="B924">
            <v>2.94</v>
          </cell>
        </row>
        <row r="925">
          <cell r="A925" t="str">
            <v>05.001.039-0</v>
          </cell>
          <cell r="B925">
            <v>5.35</v>
          </cell>
        </row>
        <row r="926">
          <cell r="A926" t="str">
            <v>05.001.040-0</v>
          </cell>
          <cell r="B926">
            <v>3.18</v>
          </cell>
        </row>
        <row r="927">
          <cell r="A927" t="str">
            <v>05.001.042-0</v>
          </cell>
          <cell r="B927">
            <v>4.07</v>
          </cell>
        </row>
        <row r="928">
          <cell r="A928" t="str">
            <v>05.001.043-0</v>
          </cell>
          <cell r="B928">
            <v>7</v>
          </cell>
        </row>
        <row r="929">
          <cell r="A929" t="str">
            <v>05.001.044-0</v>
          </cell>
          <cell r="B929">
            <v>5.42</v>
          </cell>
        </row>
        <row r="930">
          <cell r="A930" t="str">
            <v>05.001.046-0</v>
          </cell>
          <cell r="B930">
            <v>3.37</v>
          </cell>
        </row>
        <row r="931">
          <cell r="A931" t="str">
            <v>05.001.047-0</v>
          </cell>
          <cell r="B931">
            <v>5.2</v>
          </cell>
        </row>
        <row r="932">
          <cell r="A932" t="str">
            <v>05.001.048-0</v>
          </cell>
          <cell r="B932">
            <v>4.38</v>
          </cell>
        </row>
        <row r="933">
          <cell r="A933" t="str">
            <v>05.001.050-0</v>
          </cell>
          <cell r="B933">
            <v>13.56</v>
          </cell>
        </row>
        <row r="934">
          <cell r="A934" t="str">
            <v>05.001.051-0</v>
          </cell>
          <cell r="B934">
            <v>27.12</v>
          </cell>
        </row>
        <row r="935">
          <cell r="A935" t="str">
            <v>05.001.052-0</v>
          </cell>
          <cell r="B935">
            <v>12.43</v>
          </cell>
        </row>
        <row r="936">
          <cell r="A936" t="str">
            <v>05.001.053-0</v>
          </cell>
          <cell r="B936">
            <v>5.8</v>
          </cell>
        </row>
        <row r="937">
          <cell r="A937" t="str">
            <v>05.001.054-0</v>
          </cell>
          <cell r="B937">
            <v>4.8099999999999996</v>
          </cell>
        </row>
        <row r="938">
          <cell r="A938" t="str">
            <v>05.001.055-0</v>
          </cell>
          <cell r="B938">
            <v>4.68</v>
          </cell>
        </row>
        <row r="939">
          <cell r="A939" t="str">
            <v>05.001.056-0</v>
          </cell>
          <cell r="B939">
            <v>1314.91</v>
          </cell>
        </row>
        <row r="940">
          <cell r="A940" t="str">
            <v>05.001.057-0</v>
          </cell>
          <cell r="B940">
            <v>60.44</v>
          </cell>
        </row>
        <row r="941">
          <cell r="A941" t="str">
            <v>05.001.058-0</v>
          </cell>
          <cell r="B941">
            <v>103.39</v>
          </cell>
        </row>
        <row r="942">
          <cell r="A942" t="str">
            <v>05.001.060-0</v>
          </cell>
          <cell r="B942">
            <v>3.68</v>
          </cell>
        </row>
        <row r="943">
          <cell r="A943" t="str">
            <v>05.001.061-0</v>
          </cell>
          <cell r="B943">
            <v>8.0299999999999994</v>
          </cell>
        </row>
        <row r="944">
          <cell r="A944" t="str">
            <v>05.001.062-0</v>
          </cell>
          <cell r="B944">
            <v>2.34</v>
          </cell>
        </row>
        <row r="945">
          <cell r="A945" t="str">
            <v>05.001.063-0</v>
          </cell>
          <cell r="B945">
            <v>8.3699999999999992</v>
          </cell>
        </row>
        <row r="946">
          <cell r="A946" t="str">
            <v>05.001.064-0</v>
          </cell>
          <cell r="B946">
            <v>14.06</v>
          </cell>
        </row>
        <row r="947">
          <cell r="A947" t="str">
            <v>05.001.065-0</v>
          </cell>
          <cell r="B947">
            <v>10.039999999999999</v>
          </cell>
        </row>
        <row r="948">
          <cell r="A948" t="str">
            <v>05.001.066-0</v>
          </cell>
          <cell r="B948">
            <v>9.0399999999999991</v>
          </cell>
        </row>
        <row r="949">
          <cell r="A949" t="str">
            <v>05.001.067-0</v>
          </cell>
          <cell r="B949">
            <v>6.69</v>
          </cell>
        </row>
        <row r="950">
          <cell r="A950" t="str">
            <v>05.001.068-0</v>
          </cell>
          <cell r="B950">
            <v>13.39</v>
          </cell>
        </row>
        <row r="951">
          <cell r="A951" t="str">
            <v>05.001.069-0</v>
          </cell>
          <cell r="B951">
            <v>6.02</v>
          </cell>
        </row>
        <row r="952">
          <cell r="A952" t="str">
            <v>05.001.070-0</v>
          </cell>
          <cell r="B952">
            <v>2.34</v>
          </cell>
        </row>
        <row r="953">
          <cell r="A953" t="str">
            <v>05.001.071-0</v>
          </cell>
          <cell r="B953">
            <v>23.02</v>
          </cell>
        </row>
        <row r="954">
          <cell r="A954" t="str">
            <v>05.001.072-0</v>
          </cell>
          <cell r="B954">
            <v>1.33</v>
          </cell>
        </row>
        <row r="955">
          <cell r="A955" t="str">
            <v>05.001.073-0</v>
          </cell>
          <cell r="B955">
            <v>2.34</v>
          </cell>
        </row>
        <row r="956">
          <cell r="A956" t="str">
            <v>05.001.074-0</v>
          </cell>
          <cell r="B956">
            <v>2</v>
          </cell>
        </row>
        <row r="957">
          <cell r="A957" t="str">
            <v>05.001.075-0</v>
          </cell>
          <cell r="B957">
            <v>4.68</v>
          </cell>
        </row>
        <row r="958">
          <cell r="A958" t="str">
            <v>05.001.076-0</v>
          </cell>
          <cell r="B958">
            <v>3.34</v>
          </cell>
        </row>
        <row r="959">
          <cell r="A959" t="str">
            <v>05.001.077-0</v>
          </cell>
          <cell r="B959">
            <v>22.6</v>
          </cell>
        </row>
        <row r="960">
          <cell r="A960" t="str">
            <v>05.001.078-0</v>
          </cell>
          <cell r="B960">
            <v>0.83</v>
          </cell>
        </row>
        <row r="961">
          <cell r="A961" t="str">
            <v>05.001.079-0</v>
          </cell>
          <cell r="B961">
            <v>2.5099999999999998</v>
          </cell>
        </row>
        <row r="962">
          <cell r="A962" t="str">
            <v>05.001.080-0</v>
          </cell>
          <cell r="B962">
            <v>5.35</v>
          </cell>
        </row>
        <row r="963">
          <cell r="A963" t="str">
            <v>05.001.081-0</v>
          </cell>
          <cell r="B963">
            <v>0.46</v>
          </cell>
        </row>
        <row r="964">
          <cell r="A964" t="str">
            <v>05.001.083-0</v>
          </cell>
          <cell r="B964">
            <v>3.34</v>
          </cell>
        </row>
        <row r="965">
          <cell r="A965" t="str">
            <v>05.001.085-0</v>
          </cell>
          <cell r="B965">
            <v>15.4</v>
          </cell>
        </row>
        <row r="966">
          <cell r="A966" t="str">
            <v>05.001.123-0</v>
          </cell>
          <cell r="B966">
            <v>8.44</v>
          </cell>
        </row>
        <row r="967">
          <cell r="A967" t="str">
            <v>05.001.124-0</v>
          </cell>
          <cell r="B967">
            <v>0.11</v>
          </cell>
        </row>
        <row r="968">
          <cell r="A968" t="str">
            <v>05.001.125-0</v>
          </cell>
          <cell r="B968">
            <v>17.77</v>
          </cell>
        </row>
        <row r="969">
          <cell r="A969" t="str">
            <v>05.001.126-0</v>
          </cell>
          <cell r="B969">
            <v>35.71</v>
          </cell>
        </row>
        <row r="970">
          <cell r="A970" t="str">
            <v>05.001.127-0</v>
          </cell>
          <cell r="B970">
            <v>87.2</v>
          </cell>
        </row>
        <row r="971">
          <cell r="A971" t="str">
            <v>05.001.128-0</v>
          </cell>
          <cell r="B971">
            <v>41.06</v>
          </cell>
        </row>
        <row r="972">
          <cell r="A972" t="str">
            <v>05.001.130-0</v>
          </cell>
          <cell r="B972">
            <v>6.11</v>
          </cell>
        </row>
        <row r="973">
          <cell r="A973" t="str">
            <v>05.001.131-0</v>
          </cell>
          <cell r="B973">
            <v>4.7699999999999996</v>
          </cell>
        </row>
        <row r="974">
          <cell r="A974" t="str">
            <v>05.001.132-0</v>
          </cell>
          <cell r="B974">
            <v>1</v>
          </cell>
        </row>
        <row r="975">
          <cell r="A975" t="str">
            <v>05.001.133-0</v>
          </cell>
          <cell r="B975">
            <v>11.62</v>
          </cell>
        </row>
        <row r="976">
          <cell r="A976" t="str">
            <v>05.001.134-0</v>
          </cell>
          <cell r="B976">
            <v>9.4600000000000009</v>
          </cell>
        </row>
        <row r="977">
          <cell r="A977" t="str">
            <v>05.001.135-0</v>
          </cell>
          <cell r="B977">
            <v>10.039999999999999</v>
          </cell>
        </row>
        <row r="978">
          <cell r="A978" t="str">
            <v>05.001.136-0</v>
          </cell>
          <cell r="B978">
            <v>4.3499999999999996</v>
          </cell>
        </row>
        <row r="979">
          <cell r="A979" t="str">
            <v>05.001.137-0</v>
          </cell>
          <cell r="B979">
            <v>6.02</v>
          </cell>
        </row>
        <row r="980">
          <cell r="A980" t="str">
            <v>05.001.138-0</v>
          </cell>
          <cell r="B980">
            <v>2.4700000000000002</v>
          </cell>
        </row>
        <row r="981">
          <cell r="A981" t="str">
            <v>05.001.139-0</v>
          </cell>
          <cell r="B981">
            <v>8.3000000000000007</v>
          </cell>
        </row>
        <row r="982">
          <cell r="A982" t="str">
            <v>05.001.141-0</v>
          </cell>
          <cell r="B982">
            <v>8.6999999999999993</v>
          </cell>
        </row>
        <row r="983">
          <cell r="A983" t="str">
            <v>05.001.142-0</v>
          </cell>
          <cell r="B983">
            <v>7.36</v>
          </cell>
        </row>
        <row r="984">
          <cell r="A984" t="str">
            <v>05.001.143-0</v>
          </cell>
          <cell r="B984">
            <v>3.34</v>
          </cell>
        </row>
        <row r="985">
          <cell r="A985" t="str">
            <v>05.001.144-0</v>
          </cell>
          <cell r="B985">
            <v>2.4700000000000002</v>
          </cell>
        </row>
        <row r="986">
          <cell r="A986" t="str">
            <v>05.001.145-0</v>
          </cell>
          <cell r="B986">
            <v>8.3000000000000007</v>
          </cell>
        </row>
        <row r="987">
          <cell r="A987" t="str">
            <v>05.001.146-0</v>
          </cell>
          <cell r="B987">
            <v>15.9</v>
          </cell>
        </row>
        <row r="988">
          <cell r="A988" t="str">
            <v>05.001.147-0</v>
          </cell>
          <cell r="B988">
            <v>6.69</v>
          </cell>
        </row>
        <row r="989">
          <cell r="A989" t="str">
            <v>05.001.148-0</v>
          </cell>
          <cell r="B989">
            <v>2.21</v>
          </cell>
        </row>
        <row r="990">
          <cell r="A990" t="str">
            <v>05.001.160-0</v>
          </cell>
          <cell r="B990">
            <v>0.89</v>
          </cell>
        </row>
        <row r="991">
          <cell r="A991" t="str">
            <v>05.001.162-0</v>
          </cell>
          <cell r="B991">
            <v>26.79</v>
          </cell>
        </row>
        <row r="992">
          <cell r="A992" t="str">
            <v>05.001.163-0</v>
          </cell>
          <cell r="B992">
            <v>24.91</v>
          </cell>
        </row>
        <row r="993">
          <cell r="A993" t="str">
            <v>05.001.168-0</v>
          </cell>
          <cell r="B993">
            <v>2.41</v>
          </cell>
        </row>
        <row r="994">
          <cell r="A994" t="str">
            <v>05.001.169-0</v>
          </cell>
          <cell r="B994">
            <v>42.48</v>
          </cell>
        </row>
        <row r="995">
          <cell r="A995" t="str">
            <v>05.001.170-0</v>
          </cell>
          <cell r="B995">
            <v>8.0299999999999994</v>
          </cell>
        </row>
        <row r="996">
          <cell r="A996" t="str">
            <v>05.001.171-0</v>
          </cell>
          <cell r="B996">
            <v>9.64</v>
          </cell>
        </row>
        <row r="997">
          <cell r="A997" t="str">
            <v>05.001.172-0</v>
          </cell>
          <cell r="B997">
            <v>11.25</v>
          </cell>
        </row>
        <row r="998">
          <cell r="A998" t="str">
            <v>05.001.173-0</v>
          </cell>
          <cell r="B998">
            <v>16.07</v>
          </cell>
        </row>
        <row r="999">
          <cell r="A999" t="str">
            <v>05.001.174-0</v>
          </cell>
          <cell r="B999">
            <v>9.24</v>
          </cell>
        </row>
        <row r="1000">
          <cell r="A1000" t="str">
            <v>05.001.175-0</v>
          </cell>
          <cell r="B1000">
            <v>0.1</v>
          </cell>
        </row>
        <row r="1001">
          <cell r="A1001" t="str">
            <v>05.001.176-0</v>
          </cell>
          <cell r="B1001">
            <v>0.06</v>
          </cell>
        </row>
        <row r="1002">
          <cell r="A1002" t="str">
            <v>05.001.185-0</v>
          </cell>
          <cell r="B1002">
            <v>0.2</v>
          </cell>
        </row>
        <row r="1003">
          <cell r="A1003" t="str">
            <v>05.001.186-0</v>
          </cell>
          <cell r="B1003">
            <v>0.13</v>
          </cell>
        </row>
        <row r="1004">
          <cell r="A1004" t="str">
            <v>05.001.195-0</v>
          </cell>
          <cell r="B1004">
            <v>10.039999999999999</v>
          </cell>
        </row>
        <row r="1005">
          <cell r="A1005" t="str">
            <v>05.001.196-0</v>
          </cell>
          <cell r="B1005">
            <v>7.7</v>
          </cell>
        </row>
        <row r="1006">
          <cell r="A1006" t="str">
            <v>05.001.205-0</v>
          </cell>
          <cell r="B1006">
            <v>0.44</v>
          </cell>
        </row>
        <row r="1007">
          <cell r="A1007" t="str">
            <v>05.001.206-0</v>
          </cell>
          <cell r="B1007">
            <v>0.33</v>
          </cell>
        </row>
        <row r="1008">
          <cell r="A1008" t="str">
            <v>05.001.300-0</v>
          </cell>
          <cell r="B1008">
            <v>57.39</v>
          </cell>
        </row>
        <row r="1009">
          <cell r="A1009" t="str">
            <v>05.001.301-0</v>
          </cell>
          <cell r="B1009">
            <v>47.76</v>
          </cell>
        </row>
        <row r="1010">
          <cell r="A1010" t="str">
            <v>05.001.305-0</v>
          </cell>
          <cell r="B1010">
            <v>40.19</v>
          </cell>
        </row>
        <row r="1011">
          <cell r="A1011" t="str">
            <v>05.001.310-0</v>
          </cell>
          <cell r="B1011">
            <v>65.39</v>
          </cell>
        </row>
        <row r="1012">
          <cell r="A1012" t="str">
            <v>05.001.315-0</v>
          </cell>
          <cell r="B1012">
            <v>95.7</v>
          </cell>
        </row>
        <row r="1013">
          <cell r="A1013" t="str">
            <v>05.001.350-0</v>
          </cell>
          <cell r="B1013">
            <v>4.6399999999999997</v>
          </cell>
        </row>
        <row r="1014">
          <cell r="A1014" t="str">
            <v>05.001.360-0</v>
          </cell>
          <cell r="B1014">
            <v>2.29</v>
          </cell>
        </row>
        <row r="1015">
          <cell r="A1015" t="str">
            <v>05.001.365-0</v>
          </cell>
          <cell r="B1015">
            <v>3.06</v>
          </cell>
        </row>
        <row r="1016">
          <cell r="A1016" t="str">
            <v>05.001.370-0</v>
          </cell>
          <cell r="B1016">
            <v>4.28</v>
          </cell>
        </row>
        <row r="1017">
          <cell r="A1017" t="str">
            <v>05.001.375-0</v>
          </cell>
          <cell r="B1017">
            <v>1.28</v>
          </cell>
        </row>
        <row r="1018">
          <cell r="A1018" t="str">
            <v>05.001.380-0</v>
          </cell>
          <cell r="B1018">
            <v>1.91</v>
          </cell>
        </row>
        <row r="1019">
          <cell r="A1019" t="str">
            <v>05.001.385-0</v>
          </cell>
          <cell r="B1019">
            <v>2.67</v>
          </cell>
        </row>
        <row r="1020">
          <cell r="A1020" t="str">
            <v>05.001.386-0</v>
          </cell>
          <cell r="B1020">
            <v>2.29</v>
          </cell>
        </row>
        <row r="1021">
          <cell r="A1021" t="str">
            <v>05.001.388-0</v>
          </cell>
          <cell r="B1021">
            <v>5.2</v>
          </cell>
        </row>
        <row r="1022">
          <cell r="A1022" t="str">
            <v>05.001.389-0</v>
          </cell>
          <cell r="B1022">
            <v>4.59</v>
          </cell>
        </row>
        <row r="1023">
          <cell r="A1023" t="str">
            <v>05.001.391-0</v>
          </cell>
          <cell r="B1023">
            <v>4.28</v>
          </cell>
        </row>
        <row r="1024">
          <cell r="A1024" t="str">
            <v>05.001.392-0</v>
          </cell>
          <cell r="B1024">
            <v>3.06</v>
          </cell>
        </row>
        <row r="1025">
          <cell r="A1025" t="str">
            <v>05.001.393-0</v>
          </cell>
          <cell r="B1025">
            <v>2.14</v>
          </cell>
        </row>
        <row r="1026">
          <cell r="A1026" t="str">
            <v>05.001.400-0</v>
          </cell>
          <cell r="B1026">
            <v>0.73</v>
          </cell>
        </row>
        <row r="1027">
          <cell r="A1027" t="str">
            <v>05.001.402-0</v>
          </cell>
          <cell r="B1027">
            <v>9.7100000000000009</v>
          </cell>
        </row>
        <row r="1028">
          <cell r="A1028" t="str">
            <v>05.001.405-0</v>
          </cell>
          <cell r="B1028">
            <v>26.79</v>
          </cell>
        </row>
        <row r="1029">
          <cell r="A1029" t="str">
            <v>05.001.450-0</v>
          </cell>
          <cell r="B1029">
            <v>105.93</v>
          </cell>
        </row>
        <row r="1030">
          <cell r="A1030" t="str">
            <v>05.001.455-0</v>
          </cell>
          <cell r="B1030">
            <v>158.9</v>
          </cell>
        </row>
        <row r="1031">
          <cell r="A1031" t="str">
            <v>05.001.460-0</v>
          </cell>
          <cell r="B1031">
            <v>230.91</v>
          </cell>
        </row>
        <row r="1032">
          <cell r="A1032" t="str">
            <v>05.001.465-0</v>
          </cell>
          <cell r="B1032">
            <v>317.8</v>
          </cell>
        </row>
        <row r="1033">
          <cell r="A1033" t="str">
            <v>05.001.500-0</v>
          </cell>
          <cell r="B1033">
            <v>579.67999999999995</v>
          </cell>
        </row>
        <row r="1034">
          <cell r="A1034" t="str">
            <v>05.001.501-0</v>
          </cell>
          <cell r="B1034">
            <v>579.67999999999995</v>
          </cell>
        </row>
        <row r="1035">
          <cell r="A1035" t="str">
            <v>05.001.502-0</v>
          </cell>
          <cell r="B1035">
            <v>579.67999999999995</v>
          </cell>
        </row>
        <row r="1036">
          <cell r="A1036" t="str">
            <v>05.001.503-0</v>
          </cell>
          <cell r="B1036">
            <v>579.67999999999995</v>
          </cell>
        </row>
        <row r="1037">
          <cell r="A1037" t="str">
            <v>05.001.504-0</v>
          </cell>
          <cell r="B1037">
            <v>579.67999999999995</v>
          </cell>
        </row>
        <row r="1038">
          <cell r="A1038" t="str">
            <v>05.001.600-0</v>
          </cell>
          <cell r="B1038">
            <v>9.1999999999999993</v>
          </cell>
        </row>
        <row r="1039">
          <cell r="A1039" t="str">
            <v>05.001.601-0</v>
          </cell>
          <cell r="B1039">
            <v>22.85</v>
          </cell>
        </row>
        <row r="1040">
          <cell r="A1040" t="str">
            <v>05.001.602-0</v>
          </cell>
          <cell r="B1040">
            <v>114.27</v>
          </cell>
        </row>
        <row r="1041">
          <cell r="A1041" t="str">
            <v>05.001.603-0</v>
          </cell>
          <cell r="B1041">
            <v>38.090000000000003</v>
          </cell>
        </row>
        <row r="1042">
          <cell r="A1042" t="str">
            <v>05.001.605-0</v>
          </cell>
          <cell r="B1042">
            <v>38.090000000000003</v>
          </cell>
        </row>
        <row r="1043">
          <cell r="A1043" t="str">
            <v>05.001.610-0</v>
          </cell>
          <cell r="B1043">
            <v>76.180000000000007</v>
          </cell>
        </row>
        <row r="1044">
          <cell r="A1044" t="str">
            <v>05.001.611-0</v>
          </cell>
          <cell r="B1044">
            <v>33.61</v>
          </cell>
        </row>
        <row r="1045">
          <cell r="A1045" t="str">
            <v>05.001.615-0</v>
          </cell>
          <cell r="B1045">
            <v>13.39</v>
          </cell>
        </row>
        <row r="1046">
          <cell r="A1046" t="str">
            <v>05.001.616-0</v>
          </cell>
          <cell r="B1046">
            <v>30.14</v>
          </cell>
        </row>
        <row r="1047">
          <cell r="A1047" t="str">
            <v>05.001.618-0</v>
          </cell>
          <cell r="B1047">
            <v>0.8</v>
          </cell>
        </row>
        <row r="1048">
          <cell r="A1048" t="str">
            <v>05.001.620-0</v>
          </cell>
          <cell r="B1048">
            <v>4.5999999999999996</v>
          </cell>
        </row>
        <row r="1049">
          <cell r="A1049" t="str">
            <v>05.001.621-0</v>
          </cell>
          <cell r="B1049">
            <v>9.1999999999999993</v>
          </cell>
        </row>
        <row r="1050">
          <cell r="A1050" t="str">
            <v>05.001.622-0</v>
          </cell>
          <cell r="B1050">
            <v>18.41</v>
          </cell>
        </row>
        <row r="1051">
          <cell r="A1051" t="str">
            <v>05.001.623-0</v>
          </cell>
          <cell r="B1051">
            <v>41.43</v>
          </cell>
        </row>
        <row r="1052">
          <cell r="A1052" t="str">
            <v>05.001.700-0</v>
          </cell>
          <cell r="B1052">
            <v>9.0399999999999991</v>
          </cell>
        </row>
        <row r="1053">
          <cell r="A1053" t="str">
            <v>05.001.750-0</v>
          </cell>
          <cell r="B1053">
            <v>10.039999999999999</v>
          </cell>
        </row>
        <row r="1054">
          <cell r="A1054" t="str">
            <v>05.001.755-0</v>
          </cell>
          <cell r="B1054">
            <v>3.11</v>
          </cell>
        </row>
        <row r="1055">
          <cell r="A1055" t="str">
            <v>05.001.758-0</v>
          </cell>
          <cell r="B1055">
            <v>0.93</v>
          </cell>
        </row>
        <row r="1056">
          <cell r="A1056" t="str">
            <v>05.001.800-0</v>
          </cell>
          <cell r="B1056">
            <v>21.92</v>
          </cell>
        </row>
        <row r="1057">
          <cell r="A1057" t="str">
            <v>05.001.805-0</v>
          </cell>
          <cell r="B1057">
            <v>25.76</v>
          </cell>
        </row>
        <row r="1058">
          <cell r="A1058" t="str">
            <v>05.001.810-0</v>
          </cell>
          <cell r="B1058">
            <v>26.85</v>
          </cell>
        </row>
        <row r="1059">
          <cell r="A1059" t="str">
            <v>05.001.815-0</v>
          </cell>
          <cell r="B1059">
            <v>33.43</v>
          </cell>
        </row>
        <row r="1060">
          <cell r="A1060" t="str">
            <v>05.001.820-0</v>
          </cell>
          <cell r="B1060">
            <v>16.97</v>
          </cell>
        </row>
        <row r="1061">
          <cell r="A1061" t="str">
            <v>05.001.825-0</v>
          </cell>
          <cell r="B1061">
            <v>17.52</v>
          </cell>
        </row>
        <row r="1062">
          <cell r="A1062" t="str">
            <v>05.001.840-0</v>
          </cell>
          <cell r="B1062">
            <v>13.7</v>
          </cell>
        </row>
        <row r="1063">
          <cell r="A1063" t="str">
            <v>05.001.845-0</v>
          </cell>
          <cell r="B1063">
            <v>17.940000000000001</v>
          </cell>
        </row>
        <row r="1064">
          <cell r="A1064" t="str">
            <v>05.001.850-0</v>
          </cell>
          <cell r="B1064">
            <v>6.74</v>
          </cell>
        </row>
        <row r="1065">
          <cell r="A1065" t="str">
            <v>05.001.900-0</v>
          </cell>
          <cell r="B1065">
            <v>0.35</v>
          </cell>
        </row>
        <row r="1066">
          <cell r="A1066" t="str">
            <v>05.001.999-0</v>
          </cell>
          <cell r="B1066">
            <v>3633</v>
          </cell>
        </row>
        <row r="1067">
          <cell r="A1067" t="str">
            <v>05.002.001-0</v>
          </cell>
          <cell r="B1067">
            <v>63.53</v>
          </cell>
        </row>
        <row r="1068">
          <cell r="A1068" t="str">
            <v>05.002.002-0</v>
          </cell>
          <cell r="B1068">
            <v>108</v>
          </cell>
        </row>
        <row r="1069">
          <cell r="A1069" t="str">
            <v>05.002.003-1</v>
          </cell>
          <cell r="B1069">
            <v>150.52000000000001</v>
          </cell>
        </row>
        <row r="1070">
          <cell r="A1070" t="str">
            <v>05.002.004-0</v>
          </cell>
          <cell r="B1070">
            <v>255.88</v>
          </cell>
        </row>
        <row r="1071">
          <cell r="A1071" t="str">
            <v>05.002.005-1</v>
          </cell>
          <cell r="B1071">
            <v>9.93</v>
          </cell>
        </row>
        <row r="1072">
          <cell r="A1072" t="str">
            <v>05.002.006-1</v>
          </cell>
          <cell r="B1072">
            <v>14.4</v>
          </cell>
        </row>
        <row r="1073">
          <cell r="A1073" t="str">
            <v>05.002.007-0</v>
          </cell>
          <cell r="B1073">
            <v>11.67</v>
          </cell>
        </row>
        <row r="1074">
          <cell r="A1074" t="str">
            <v>05.002.008-0</v>
          </cell>
          <cell r="B1074">
            <v>16.920000000000002</v>
          </cell>
        </row>
        <row r="1075">
          <cell r="A1075" t="str">
            <v>05.002.009-1</v>
          </cell>
          <cell r="B1075">
            <v>9.89</v>
          </cell>
        </row>
        <row r="1076">
          <cell r="A1076" t="str">
            <v>05.002.010-1</v>
          </cell>
          <cell r="B1076">
            <v>12.39</v>
          </cell>
        </row>
        <row r="1077">
          <cell r="A1077" t="str">
            <v>05.002.011-0</v>
          </cell>
          <cell r="B1077">
            <v>17.32</v>
          </cell>
        </row>
        <row r="1078">
          <cell r="A1078" t="str">
            <v>05.002.012-0</v>
          </cell>
          <cell r="B1078">
            <v>21.68</v>
          </cell>
        </row>
        <row r="1079">
          <cell r="A1079" t="str">
            <v>05.002.013-0</v>
          </cell>
          <cell r="B1079">
            <v>342.18</v>
          </cell>
        </row>
        <row r="1080">
          <cell r="A1080" t="str">
            <v>05.002.014-0</v>
          </cell>
          <cell r="B1080">
            <v>4.54</v>
          </cell>
        </row>
        <row r="1081">
          <cell r="A1081" t="str">
            <v>05.002.015-0</v>
          </cell>
          <cell r="B1081">
            <v>47.92</v>
          </cell>
        </row>
        <row r="1082">
          <cell r="A1082" t="str">
            <v>05.002.016-0</v>
          </cell>
          <cell r="B1082">
            <v>42.35</v>
          </cell>
        </row>
        <row r="1083">
          <cell r="A1083" t="str">
            <v>05.002.030-0</v>
          </cell>
          <cell r="B1083">
            <v>25.21</v>
          </cell>
        </row>
        <row r="1084">
          <cell r="A1084" t="str">
            <v>05.002.031-0</v>
          </cell>
          <cell r="B1084">
            <v>16.16</v>
          </cell>
        </row>
        <row r="1085">
          <cell r="A1085" t="str">
            <v>05.002.050-0</v>
          </cell>
          <cell r="B1085">
            <v>6.43</v>
          </cell>
        </row>
        <row r="1086">
          <cell r="A1086" t="str">
            <v>05.002.055-0</v>
          </cell>
          <cell r="B1086">
            <v>22.94</v>
          </cell>
        </row>
        <row r="1087">
          <cell r="A1087" t="str">
            <v>05.002.060-0</v>
          </cell>
          <cell r="B1087">
            <v>23.42</v>
          </cell>
        </row>
        <row r="1088">
          <cell r="A1088" t="str">
            <v>05.002.100-0</v>
          </cell>
          <cell r="B1088">
            <v>121.27</v>
          </cell>
        </row>
        <row r="1089">
          <cell r="A1089" t="str">
            <v>05.002.101-0</v>
          </cell>
          <cell r="B1089">
            <v>129.19</v>
          </cell>
        </row>
        <row r="1090">
          <cell r="A1090" t="str">
            <v>05.002.102-0</v>
          </cell>
          <cell r="B1090">
            <v>174.41</v>
          </cell>
        </row>
        <row r="1091">
          <cell r="A1091" t="str">
            <v>05.002.105-0</v>
          </cell>
          <cell r="B1091">
            <v>276.42</v>
          </cell>
        </row>
        <row r="1092">
          <cell r="A1092" t="str">
            <v>05.002.106-0</v>
          </cell>
          <cell r="B1092">
            <v>294.55</v>
          </cell>
        </row>
        <row r="1093">
          <cell r="A1093" t="str">
            <v>05.002.999-0</v>
          </cell>
          <cell r="B1093">
            <v>2832</v>
          </cell>
        </row>
        <row r="1094">
          <cell r="A1094" t="str">
            <v>05.003.010-1</v>
          </cell>
          <cell r="B1094">
            <v>30.14</v>
          </cell>
        </row>
        <row r="1095">
          <cell r="A1095" t="str">
            <v>05.003.011-0</v>
          </cell>
          <cell r="B1095">
            <v>62.9</v>
          </cell>
        </row>
        <row r="1096">
          <cell r="A1096" t="str">
            <v>05.003.015-1</v>
          </cell>
          <cell r="B1096">
            <v>32.75</v>
          </cell>
        </row>
        <row r="1097">
          <cell r="A1097" t="str">
            <v>05.003.016-1</v>
          </cell>
          <cell r="B1097">
            <v>47.04</v>
          </cell>
        </row>
        <row r="1098">
          <cell r="A1098" t="str">
            <v>05.003.017-1</v>
          </cell>
          <cell r="B1098">
            <v>61.3</v>
          </cell>
        </row>
        <row r="1099">
          <cell r="A1099" t="str">
            <v>05.003.020-0</v>
          </cell>
          <cell r="B1099">
            <v>72.95</v>
          </cell>
        </row>
        <row r="1100">
          <cell r="A1100" t="str">
            <v>05.003.021-0</v>
          </cell>
          <cell r="B1100">
            <v>87.23</v>
          </cell>
        </row>
        <row r="1101">
          <cell r="A1101" t="str">
            <v>05.003.022-0</v>
          </cell>
          <cell r="B1101">
            <v>101.5</v>
          </cell>
        </row>
        <row r="1102">
          <cell r="A1102" t="str">
            <v>05.003.040-1</v>
          </cell>
          <cell r="B1102">
            <v>41.79</v>
          </cell>
        </row>
        <row r="1103">
          <cell r="A1103" t="str">
            <v>05.003.041-0</v>
          </cell>
          <cell r="B1103">
            <v>67.680000000000007</v>
          </cell>
        </row>
        <row r="1104">
          <cell r="A1104" t="str">
            <v>05.003.042-0</v>
          </cell>
          <cell r="B1104">
            <v>74.55</v>
          </cell>
        </row>
        <row r="1105">
          <cell r="A1105" t="str">
            <v>05.003.043-0</v>
          </cell>
          <cell r="B1105">
            <v>84.82</v>
          </cell>
        </row>
        <row r="1106">
          <cell r="A1106" t="str">
            <v>05.003.044-0</v>
          </cell>
          <cell r="B1106">
            <v>95.86</v>
          </cell>
        </row>
        <row r="1107">
          <cell r="A1107" t="str">
            <v>05.003.045-0</v>
          </cell>
          <cell r="B1107">
            <v>102.46</v>
          </cell>
        </row>
        <row r="1108">
          <cell r="A1108" t="str">
            <v>05.003.046-0</v>
          </cell>
          <cell r="B1108">
            <v>122.27</v>
          </cell>
        </row>
        <row r="1109">
          <cell r="A1109" t="str">
            <v>05.003.047-0</v>
          </cell>
          <cell r="B1109">
            <v>137.31</v>
          </cell>
        </row>
        <row r="1110">
          <cell r="A1110" t="str">
            <v>05.003.048-0</v>
          </cell>
          <cell r="B1110">
            <v>158.13999999999999</v>
          </cell>
        </row>
        <row r="1111">
          <cell r="A1111" t="str">
            <v>05.003.049-0</v>
          </cell>
          <cell r="B1111">
            <v>189.38</v>
          </cell>
        </row>
        <row r="1112">
          <cell r="A1112" t="str">
            <v>05.003.050-0</v>
          </cell>
          <cell r="B1112">
            <v>63.09</v>
          </cell>
        </row>
        <row r="1113">
          <cell r="A1113" t="str">
            <v>05.003.051-0</v>
          </cell>
          <cell r="B1113">
            <v>81.96</v>
          </cell>
        </row>
        <row r="1114">
          <cell r="A1114" t="str">
            <v>05.003.052-0</v>
          </cell>
          <cell r="B1114">
            <v>88.83</v>
          </cell>
        </row>
        <row r="1115">
          <cell r="A1115" t="str">
            <v>05.003.053-0</v>
          </cell>
          <cell r="B1115">
            <v>99.1</v>
          </cell>
        </row>
        <row r="1116">
          <cell r="A1116" t="str">
            <v>05.003.054-0</v>
          </cell>
          <cell r="B1116">
            <v>110.14</v>
          </cell>
        </row>
        <row r="1117">
          <cell r="A1117" t="str">
            <v>05.003.055-0</v>
          </cell>
          <cell r="B1117">
            <v>116.74</v>
          </cell>
        </row>
        <row r="1118">
          <cell r="A1118" t="str">
            <v>05.003.056-0</v>
          </cell>
          <cell r="B1118">
            <v>136.55000000000001</v>
          </cell>
        </row>
        <row r="1119">
          <cell r="A1119" t="str">
            <v>05.003.057-0</v>
          </cell>
          <cell r="B1119">
            <v>151.59</v>
          </cell>
        </row>
        <row r="1120">
          <cell r="A1120" t="str">
            <v>05.003.058-0</v>
          </cell>
          <cell r="B1120">
            <v>172.42</v>
          </cell>
        </row>
        <row r="1121">
          <cell r="A1121" t="str">
            <v>05.003.059-0</v>
          </cell>
          <cell r="B1121">
            <v>203.66</v>
          </cell>
        </row>
        <row r="1122">
          <cell r="A1122" t="str">
            <v>05.003.060-0</v>
          </cell>
          <cell r="B1122">
            <v>77.37</v>
          </cell>
        </row>
        <row r="1123">
          <cell r="A1123" t="str">
            <v>05.003.061-0</v>
          </cell>
          <cell r="B1123">
            <v>96.08</v>
          </cell>
        </row>
        <row r="1124">
          <cell r="A1124" t="str">
            <v>05.003.062-0</v>
          </cell>
          <cell r="B1124">
            <v>103.1</v>
          </cell>
        </row>
        <row r="1125">
          <cell r="A1125" t="str">
            <v>05.003.063-0</v>
          </cell>
          <cell r="B1125">
            <v>113.37</v>
          </cell>
        </row>
        <row r="1126">
          <cell r="A1126" t="str">
            <v>05.003.064-0</v>
          </cell>
          <cell r="B1126">
            <v>124.41</v>
          </cell>
        </row>
        <row r="1127">
          <cell r="A1127" t="str">
            <v>05.003.065-0</v>
          </cell>
          <cell r="B1127">
            <v>131.01</v>
          </cell>
        </row>
        <row r="1128">
          <cell r="A1128" t="str">
            <v>05.003.066-0</v>
          </cell>
          <cell r="B1128">
            <v>150.82</v>
          </cell>
        </row>
        <row r="1129">
          <cell r="A1129" t="str">
            <v>05.003.067-0</v>
          </cell>
          <cell r="B1129">
            <v>165.86</v>
          </cell>
        </row>
        <row r="1130">
          <cell r="A1130" t="str">
            <v>05.003.068-0</v>
          </cell>
          <cell r="B1130">
            <v>186.69</v>
          </cell>
        </row>
        <row r="1131">
          <cell r="A1131" t="str">
            <v>05.003.069-0</v>
          </cell>
          <cell r="B1131">
            <v>217.92</v>
          </cell>
        </row>
        <row r="1132">
          <cell r="A1132" t="str">
            <v>05.003.070-0</v>
          </cell>
          <cell r="B1132">
            <v>91.64</v>
          </cell>
        </row>
        <row r="1133">
          <cell r="A1133" t="str">
            <v>05.003.080-0</v>
          </cell>
          <cell r="B1133">
            <v>212.17</v>
          </cell>
        </row>
        <row r="1134">
          <cell r="A1134" t="str">
            <v>05.003.081-0</v>
          </cell>
          <cell r="B1134">
            <v>226.45</v>
          </cell>
        </row>
        <row r="1135">
          <cell r="A1135" t="str">
            <v>05.003.082-0</v>
          </cell>
          <cell r="B1135">
            <v>240.72</v>
          </cell>
        </row>
        <row r="1136">
          <cell r="A1136" t="str">
            <v>05.003.090-0</v>
          </cell>
          <cell r="B1136">
            <v>253.82</v>
          </cell>
        </row>
        <row r="1137">
          <cell r="A1137" t="str">
            <v>05.003.091-0</v>
          </cell>
          <cell r="B1137">
            <v>268.10000000000002</v>
          </cell>
        </row>
        <row r="1138">
          <cell r="A1138" t="str">
            <v>05.003.092-0</v>
          </cell>
          <cell r="B1138">
            <v>282.37</v>
          </cell>
        </row>
        <row r="1139">
          <cell r="A1139" t="str">
            <v>05.003.150-0</v>
          </cell>
          <cell r="B1139">
            <v>35.42</v>
          </cell>
        </row>
        <row r="1140">
          <cell r="A1140" t="str">
            <v>05.003.151-0</v>
          </cell>
          <cell r="B1140">
            <v>62.33</v>
          </cell>
        </row>
        <row r="1141">
          <cell r="A1141" t="str">
            <v>05.003.152-0</v>
          </cell>
          <cell r="B1141">
            <v>68.180000000000007</v>
          </cell>
        </row>
        <row r="1142">
          <cell r="A1142" t="str">
            <v>05.003.154-0</v>
          </cell>
          <cell r="B1142">
            <v>76.849999999999994</v>
          </cell>
        </row>
        <row r="1143">
          <cell r="A1143" t="str">
            <v>05.003.155-0</v>
          </cell>
          <cell r="B1143">
            <v>86.27</v>
          </cell>
        </row>
        <row r="1144">
          <cell r="A1144" t="str">
            <v>05.003.156-0</v>
          </cell>
          <cell r="B1144">
            <v>91.87</v>
          </cell>
        </row>
        <row r="1145">
          <cell r="A1145" t="str">
            <v>05.003.157-0</v>
          </cell>
          <cell r="B1145">
            <v>108.69</v>
          </cell>
        </row>
        <row r="1146">
          <cell r="A1146" t="str">
            <v>05.003.158-0</v>
          </cell>
          <cell r="B1146">
            <v>121.44</v>
          </cell>
        </row>
        <row r="1147">
          <cell r="A1147" t="str">
            <v>05.003.159-0</v>
          </cell>
          <cell r="B1147">
            <v>139.05000000000001</v>
          </cell>
        </row>
        <row r="1148">
          <cell r="A1148" t="str">
            <v>05.003.161-0</v>
          </cell>
          <cell r="B1148">
            <v>165.53</v>
          </cell>
        </row>
        <row r="1149">
          <cell r="A1149" t="str">
            <v>05.003.162-0</v>
          </cell>
          <cell r="B1149">
            <v>58.84</v>
          </cell>
        </row>
        <row r="1150">
          <cell r="A1150" t="str">
            <v>05.003.163-0</v>
          </cell>
          <cell r="B1150">
            <v>76.61</v>
          </cell>
        </row>
        <row r="1151">
          <cell r="A1151" t="str">
            <v>05.003.164-0</v>
          </cell>
          <cell r="B1151">
            <v>82.46</v>
          </cell>
        </row>
        <row r="1152">
          <cell r="A1152" t="str">
            <v>05.003.165-0</v>
          </cell>
          <cell r="B1152">
            <v>91.13</v>
          </cell>
        </row>
        <row r="1153">
          <cell r="A1153" t="str">
            <v>05.003.166-0</v>
          </cell>
          <cell r="B1153">
            <v>100.55</v>
          </cell>
        </row>
        <row r="1154">
          <cell r="A1154" t="str">
            <v>05.003.167-0</v>
          </cell>
          <cell r="B1154">
            <v>106.15</v>
          </cell>
        </row>
        <row r="1155">
          <cell r="A1155" t="str">
            <v>05.003.168-0</v>
          </cell>
          <cell r="B1155">
            <v>122.97</v>
          </cell>
        </row>
        <row r="1156">
          <cell r="A1156" t="str">
            <v>05.003.169-0</v>
          </cell>
          <cell r="B1156">
            <v>135.72</v>
          </cell>
        </row>
        <row r="1157">
          <cell r="A1157" t="str">
            <v>05.003.170-0</v>
          </cell>
          <cell r="B1157">
            <v>153.33000000000001</v>
          </cell>
        </row>
        <row r="1158">
          <cell r="A1158" t="str">
            <v>05.003.171-0</v>
          </cell>
          <cell r="B1158">
            <v>179.81</v>
          </cell>
        </row>
        <row r="1159">
          <cell r="A1159" t="str">
            <v>05.003.172-0</v>
          </cell>
          <cell r="B1159">
            <v>73.12</v>
          </cell>
        </row>
        <row r="1160">
          <cell r="A1160" t="str">
            <v>05.003.173-0</v>
          </cell>
          <cell r="B1160">
            <v>90.88</v>
          </cell>
        </row>
        <row r="1161">
          <cell r="A1161" t="str">
            <v>05.003.174-0</v>
          </cell>
          <cell r="B1161">
            <v>96.73</v>
          </cell>
        </row>
        <row r="1162">
          <cell r="A1162" t="str">
            <v>05.003.175-0</v>
          </cell>
          <cell r="B1162">
            <v>105.39</v>
          </cell>
        </row>
        <row r="1163">
          <cell r="A1163" t="str">
            <v>05.003.176-0</v>
          </cell>
          <cell r="B1163">
            <v>114.82</v>
          </cell>
        </row>
        <row r="1164">
          <cell r="A1164" t="str">
            <v>05.003.177-0</v>
          </cell>
          <cell r="B1164">
            <v>120.41</v>
          </cell>
        </row>
        <row r="1165">
          <cell r="A1165" t="str">
            <v>05.003.178-0</v>
          </cell>
          <cell r="B1165">
            <v>137.24</v>
          </cell>
        </row>
        <row r="1166">
          <cell r="A1166" t="str">
            <v>05.003.180-0</v>
          </cell>
          <cell r="B1166">
            <v>149.99</v>
          </cell>
        </row>
        <row r="1167">
          <cell r="A1167" t="str">
            <v>05.003.181-0</v>
          </cell>
          <cell r="B1167">
            <v>167.6</v>
          </cell>
        </row>
        <row r="1168">
          <cell r="A1168" t="str">
            <v>05.003.182-0</v>
          </cell>
          <cell r="B1168">
            <v>194.08</v>
          </cell>
        </row>
        <row r="1169">
          <cell r="A1169" t="str">
            <v>05.003.183-0</v>
          </cell>
          <cell r="B1169">
            <v>87.39</v>
          </cell>
        </row>
        <row r="1170">
          <cell r="A1170" t="str">
            <v>05.003.195-0</v>
          </cell>
          <cell r="B1170">
            <v>184.85</v>
          </cell>
        </row>
        <row r="1171">
          <cell r="A1171" t="str">
            <v>05.003.999-0</v>
          </cell>
          <cell r="B1171">
            <v>2845</v>
          </cell>
        </row>
        <row r="1172">
          <cell r="A1172" t="str">
            <v>05.004.010-0</v>
          </cell>
          <cell r="B1172">
            <v>2.69</v>
          </cell>
        </row>
        <row r="1173">
          <cell r="A1173" t="str">
            <v>05.004.025-0</v>
          </cell>
          <cell r="B1173">
            <v>14.67</v>
          </cell>
        </row>
        <row r="1174">
          <cell r="A1174" t="str">
            <v>05.004.026-0</v>
          </cell>
          <cell r="B1174">
            <v>41.08</v>
          </cell>
        </row>
        <row r="1175">
          <cell r="A1175" t="str">
            <v>05.004.027-0</v>
          </cell>
          <cell r="B1175">
            <v>22.89</v>
          </cell>
        </row>
        <row r="1176">
          <cell r="A1176" t="str">
            <v>05.004.028-0</v>
          </cell>
          <cell r="B1176">
            <v>11.73</v>
          </cell>
        </row>
        <row r="1177">
          <cell r="A1177" t="str">
            <v>05.004.030-0</v>
          </cell>
          <cell r="B1177">
            <v>7.85</v>
          </cell>
        </row>
        <row r="1178">
          <cell r="A1178" t="str">
            <v>05.004.999-0</v>
          </cell>
          <cell r="B1178">
            <v>2949</v>
          </cell>
        </row>
        <row r="1179">
          <cell r="A1179" t="str">
            <v>05.005.001-1</v>
          </cell>
          <cell r="B1179">
            <v>18.04</v>
          </cell>
        </row>
        <row r="1180">
          <cell r="A1180" t="str">
            <v>05.005.002-0</v>
          </cell>
          <cell r="B1180">
            <v>13.77</v>
          </cell>
        </row>
        <row r="1181">
          <cell r="A1181" t="str">
            <v>05.005.003-1</v>
          </cell>
          <cell r="B1181">
            <v>26.2</v>
          </cell>
        </row>
        <row r="1182">
          <cell r="A1182" t="str">
            <v>05.005.004-0</v>
          </cell>
          <cell r="B1182">
            <v>29.33</v>
          </cell>
        </row>
        <row r="1183">
          <cell r="A1183" t="str">
            <v>05.005.005-1</v>
          </cell>
          <cell r="B1183">
            <v>5.7</v>
          </cell>
        </row>
        <row r="1184">
          <cell r="A1184" t="str">
            <v>05.005.006-1</v>
          </cell>
          <cell r="B1184">
            <v>9.69</v>
          </cell>
        </row>
        <row r="1185">
          <cell r="A1185" t="str">
            <v>05.005.007-0</v>
          </cell>
          <cell r="B1185">
            <v>7.51</v>
          </cell>
        </row>
        <row r="1186">
          <cell r="A1186" t="str">
            <v>05.005.012-1</v>
          </cell>
          <cell r="B1186">
            <v>1.87</v>
          </cell>
        </row>
        <row r="1187">
          <cell r="A1187" t="str">
            <v>05.005.013-0</v>
          </cell>
          <cell r="B1187">
            <v>0.93</v>
          </cell>
        </row>
        <row r="1188">
          <cell r="A1188" t="str">
            <v>05.005.014-0</v>
          </cell>
          <cell r="B1188">
            <v>0.62</v>
          </cell>
        </row>
        <row r="1189">
          <cell r="A1189" t="str">
            <v>05.005.015-0</v>
          </cell>
          <cell r="B1189">
            <v>0.46</v>
          </cell>
        </row>
        <row r="1190">
          <cell r="A1190" t="str">
            <v>05.005.018-0</v>
          </cell>
          <cell r="B1190">
            <v>32.450000000000003</v>
          </cell>
        </row>
        <row r="1191">
          <cell r="A1191" t="str">
            <v>05.005.019-0</v>
          </cell>
          <cell r="B1191">
            <v>53.45</v>
          </cell>
        </row>
        <row r="1192">
          <cell r="A1192" t="str">
            <v>05.005.020-0</v>
          </cell>
          <cell r="B1192">
            <v>245.08</v>
          </cell>
        </row>
        <row r="1193">
          <cell r="A1193" t="str">
            <v>05.005.025-0</v>
          </cell>
          <cell r="B1193">
            <v>64.92</v>
          </cell>
        </row>
        <row r="1194">
          <cell r="A1194" t="str">
            <v>05.005.030-0</v>
          </cell>
          <cell r="B1194">
            <v>32.56</v>
          </cell>
        </row>
        <row r="1195">
          <cell r="A1195" t="str">
            <v>05.005.035-0</v>
          </cell>
          <cell r="B1195">
            <v>27.85</v>
          </cell>
        </row>
        <row r="1196">
          <cell r="A1196" t="str">
            <v>05.005.040-0</v>
          </cell>
          <cell r="B1196">
            <v>25.52</v>
          </cell>
        </row>
        <row r="1197">
          <cell r="A1197" t="str">
            <v>05.005.050-0</v>
          </cell>
          <cell r="B1197">
            <v>9.0500000000000007</v>
          </cell>
        </row>
        <row r="1198">
          <cell r="A1198" t="str">
            <v>05.005.053-0</v>
          </cell>
          <cell r="B1198">
            <v>71</v>
          </cell>
        </row>
        <row r="1199">
          <cell r="A1199" t="str">
            <v>05.005.055-0</v>
          </cell>
          <cell r="B1199">
            <v>157.74</v>
          </cell>
        </row>
        <row r="1200">
          <cell r="A1200" t="str">
            <v>05.005.999-0</v>
          </cell>
          <cell r="B1200">
            <v>3774</v>
          </cell>
        </row>
        <row r="1201">
          <cell r="A1201" t="str">
            <v>05.006.001-1</v>
          </cell>
          <cell r="B1201">
            <v>3.12</v>
          </cell>
        </row>
        <row r="1202">
          <cell r="A1202" t="str">
            <v>05.006.002-1</v>
          </cell>
          <cell r="B1202">
            <v>6.24</v>
          </cell>
        </row>
        <row r="1203">
          <cell r="A1203" t="str">
            <v>05.006.003-0</v>
          </cell>
          <cell r="B1203">
            <v>1842.08</v>
          </cell>
        </row>
        <row r="1204">
          <cell r="A1204" t="str">
            <v>05.006.004-0</v>
          </cell>
          <cell r="B1204">
            <v>1728.08</v>
          </cell>
        </row>
        <row r="1205">
          <cell r="A1205" t="str">
            <v>05.006.010-0</v>
          </cell>
          <cell r="B1205">
            <v>40.799999999999997</v>
          </cell>
        </row>
        <row r="1206">
          <cell r="A1206" t="str">
            <v>05.006.999-0</v>
          </cell>
          <cell r="B1206">
            <v>1084</v>
          </cell>
        </row>
        <row r="1207">
          <cell r="A1207" t="str">
            <v>05.007.001-1</v>
          </cell>
          <cell r="B1207">
            <v>91.56</v>
          </cell>
        </row>
        <row r="1208">
          <cell r="A1208" t="str">
            <v>05.007.002-1</v>
          </cell>
          <cell r="B1208">
            <v>250</v>
          </cell>
        </row>
        <row r="1209">
          <cell r="A1209" t="str">
            <v>05.007.999-0</v>
          </cell>
          <cell r="B1209">
            <v>2466</v>
          </cell>
        </row>
        <row r="1210">
          <cell r="A1210" t="str">
            <v>05.008.001-0</v>
          </cell>
          <cell r="B1210">
            <v>2.67</v>
          </cell>
        </row>
        <row r="1211">
          <cell r="A1211" t="str">
            <v>05.008.002-0</v>
          </cell>
          <cell r="B1211">
            <v>12.72</v>
          </cell>
        </row>
        <row r="1212">
          <cell r="A1212" t="str">
            <v>05.008.003-0</v>
          </cell>
          <cell r="B1212">
            <v>1204.3800000000001</v>
          </cell>
        </row>
        <row r="1213">
          <cell r="A1213" t="str">
            <v>05.008.005-0</v>
          </cell>
          <cell r="B1213">
            <v>334.19</v>
          </cell>
        </row>
        <row r="1214">
          <cell r="A1214" t="str">
            <v>05.008.006-0</v>
          </cell>
          <cell r="B1214">
            <v>1.07</v>
          </cell>
        </row>
        <row r="1215">
          <cell r="A1215" t="str">
            <v>05.008.008-1</v>
          </cell>
          <cell r="B1215">
            <v>0.21</v>
          </cell>
        </row>
        <row r="1216">
          <cell r="A1216" t="str">
            <v>05.008.010-0</v>
          </cell>
          <cell r="B1216">
            <v>24800.720000000001</v>
          </cell>
        </row>
        <row r="1217">
          <cell r="A1217" t="str">
            <v>05.008.012-0</v>
          </cell>
          <cell r="B1217">
            <v>134458.32999999999</v>
          </cell>
        </row>
        <row r="1218">
          <cell r="A1218" t="str">
            <v>05.008.013-0</v>
          </cell>
          <cell r="B1218">
            <v>2259.63</v>
          </cell>
        </row>
        <row r="1219">
          <cell r="A1219" t="str">
            <v>05.008.999-0</v>
          </cell>
          <cell r="B1219">
            <v>4394</v>
          </cell>
        </row>
        <row r="1220">
          <cell r="A1220" t="str">
            <v>05.010.001-0</v>
          </cell>
          <cell r="B1220">
            <v>0.33</v>
          </cell>
        </row>
        <row r="1221">
          <cell r="A1221" t="str">
            <v>05.010.005-0</v>
          </cell>
          <cell r="B1221">
            <v>1.71</v>
          </cell>
        </row>
        <row r="1222">
          <cell r="A1222" t="str">
            <v>05.010.006-0</v>
          </cell>
          <cell r="B1222">
            <v>0.9</v>
          </cell>
        </row>
        <row r="1223">
          <cell r="A1223" t="str">
            <v>05.010.015-0</v>
          </cell>
          <cell r="B1223">
            <v>26.5</v>
          </cell>
        </row>
        <row r="1224">
          <cell r="A1224" t="str">
            <v>05.010.020-0</v>
          </cell>
          <cell r="B1224">
            <v>1.63</v>
          </cell>
        </row>
        <row r="1225">
          <cell r="A1225" t="str">
            <v>05.010.021-0</v>
          </cell>
          <cell r="B1225">
            <v>0.08</v>
          </cell>
        </row>
        <row r="1226">
          <cell r="A1226" t="str">
            <v>05.010.999-0</v>
          </cell>
          <cell r="B1226">
            <v>2640</v>
          </cell>
        </row>
        <row r="1227">
          <cell r="A1227" t="str">
            <v>05.011.001-0</v>
          </cell>
          <cell r="B1227">
            <v>34.950000000000003</v>
          </cell>
        </row>
        <row r="1228">
          <cell r="A1228" t="str">
            <v>05.011.002-0</v>
          </cell>
          <cell r="B1228">
            <v>15.66</v>
          </cell>
        </row>
        <row r="1229">
          <cell r="A1229" t="str">
            <v>05.011.006-0</v>
          </cell>
          <cell r="B1229">
            <v>44.53</v>
          </cell>
        </row>
        <row r="1230">
          <cell r="A1230" t="str">
            <v>05.011.999-0</v>
          </cell>
          <cell r="B1230">
            <v>3016</v>
          </cell>
        </row>
        <row r="1231">
          <cell r="A1231" t="str">
            <v>05.013.001-0</v>
          </cell>
          <cell r="B1231">
            <v>17.18</v>
          </cell>
        </row>
        <row r="1232">
          <cell r="A1232" t="str">
            <v>05.013.002-0</v>
          </cell>
          <cell r="B1232">
            <v>32.659999999999997</v>
          </cell>
        </row>
        <row r="1233">
          <cell r="A1233" t="str">
            <v>05.013.003-0</v>
          </cell>
          <cell r="B1233">
            <v>2.27</v>
          </cell>
        </row>
        <row r="1234">
          <cell r="A1234" t="str">
            <v>05.013.999-0</v>
          </cell>
          <cell r="B1234">
            <v>3778</v>
          </cell>
        </row>
        <row r="1235">
          <cell r="A1235" t="str">
            <v>05.014.001-0</v>
          </cell>
          <cell r="B1235">
            <v>395</v>
          </cell>
        </row>
        <row r="1236">
          <cell r="A1236" t="str">
            <v>05.014.005-0</v>
          </cell>
          <cell r="B1236">
            <v>470</v>
          </cell>
        </row>
        <row r="1237">
          <cell r="A1237" t="str">
            <v>05.014.009-0</v>
          </cell>
          <cell r="B1237">
            <v>610</v>
          </cell>
        </row>
        <row r="1238">
          <cell r="A1238" t="str">
            <v>05.014.015-0</v>
          </cell>
          <cell r="B1238">
            <v>796</v>
          </cell>
        </row>
        <row r="1239">
          <cell r="A1239" t="str">
            <v>05.014.020-0</v>
          </cell>
          <cell r="B1239">
            <v>952.5</v>
          </cell>
        </row>
        <row r="1240">
          <cell r="A1240" t="str">
            <v>05.014.999-0</v>
          </cell>
          <cell r="B1240">
            <v>3058</v>
          </cell>
        </row>
        <row r="1241">
          <cell r="A1241" t="str">
            <v>05.015.030-0</v>
          </cell>
          <cell r="B1241">
            <v>30302.880000000001</v>
          </cell>
        </row>
        <row r="1242">
          <cell r="A1242" t="str">
            <v>05.015.031-0</v>
          </cell>
          <cell r="B1242">
            <v>28239.61</v>
          </cell>
        </row>
        <row r="1243">
          <cell r="A1243" t="str">
            <v>05.015.032-0</v>
          </cell>
          <cell r="B1243">
            <v>26483.88</v>
          </cell>
        </row>
        <row r="1244">
          <cell r="A1244" t="str">
            <v>05.015.033-0</v>
          </cell>
          <cell r="B1244">
            <v>19476.8</v>
          </cell>
        </row>
        <row r="1245">
          <cell r="A1245" t="str">
            <v>05.015.034-0</v>
          </cell>
          <cell r="B1245">
            <v>18469.72</v>
          </cell>
        </row>
        <row r="1246">
          <cell r="A1246" t="str">
            <v>05.015.040-0</v>
          </cell>
          <cell r="B1246">
            <v>13287.45</v>
          </cell>
        </row>
        <row r="1247">
          <cell r="A1247" t="str">
            <v>05.015.041-0</v>
          </cell>
          <cell r="B1247">
            <v>8709.61</v>
          </cell>
        </row>
        <row r="1248">
          <cell r="A1248" t="str">
            <v>05.015.045-0</v>
          </cell>
          <cell r="B1248">
            <v>18787.45</v>
          </cell>
        </row>
        <row r="1249">
          <cell r="A1249" t="str">
            <v>05.015.046-0</v>
          </cell>
          <cell r="B1249">
            <v>11909.61</v>
          </cell>
        </row>
        <row r="1250">
          <cell r="A1250" t="str">
            <v>05.015.050-0</v>
          </cell>
          <cell r="B1250">
            <v>253.07</v>
          </cell>
        </row>
        <row r="1251">
          <cell r="A1251" t="str">
            <v>05.015.055-0</v>
          </cell>
          <cell r="B1251">
            <v>276.87</v>
          </cell>
        </row>
        <row r="1252">
          <cell r="A1252" t="str">
            <v>05.015.060-0</v>
          </cell>
          <cell r="B1252">
            <v>284.56</v>
          </cell>
        </row>
        <row r="1253">
          <cell r="A1253" t="str">
            <v>05.015.065-0</v>
          </cell>
          <cell r="B1253">
            <v>301.08999999999997</v>
          </cell>
        </row>
        <row r="1254">
          <cell r="A1254" t="str">
            <v>05.015.070-0</v>
          </cell>
          <cell r="B1254">
            <v>324.88</v>
          </cell>
        </row>
        <row r="1255">
          <cell r="A1255" t="str">
            <v>05.015.075-0</v>
          </cell>
          <cell r="B1255">
            <v>332.58</v>
          </cell>
        </row>
        <row r="1256">
          <cell r="A1256" t="str">
            <v>05.015.999-0</v>
          </cell>
          <cell r="B1256">
            <v>1403</v>
          </cell>
        </row>
        <row r="1257">
          <cell r="A1257" t="str">
            <v>05.016.999-0</v>
          </cell>
          <cell r="B1257">
            <v>1526</v>
          </cell>
        </row>
        <row r="1258">
          <cell r="A1258" t="str">
            <v>05.017.999-0</v>
          </cell>
          <cell r="B1258">
            <v>2786</v>
          </cell>
        </row>
        <row r="1259">
          <cell r="A1259" t="str">
            <v>05.018.999-0</v>
          </cell>
          <cell r="B1259">
            <v>2655</v>
          </cell>
        </row>
        <row r="1260">
          <cell r="A1260" t="str">
            <v>05.020.005-0</v>
          </cell>
          <cell r="B1260">
            <v>44.93</v>
          </cell>
        </row>
        <row r="1261">
          <cell r="A1261" t="str">
            <v>05.020.007-0</v>
          </cell>
          <cell r="B1261">
            <v>64.17</v>
          </cell>
        </row>
        <row r="1262">
          <cell r="A1262" t="str">
            <v>05.020.010-0</v>
          </cell>
          <cell r="B1262">
            <v>26.63</v>
          </cell>
        </row>
        <row r="1263">
          <cell r="A1263" t="str">
            <v>05.020.012-0</v>
          </cell>
          <cell r="B1263">
            <v>36.799999999999997</v>
          </cell>
        </row>
        <row r="1264">
          <cell r="A1264" t="str">
            <v>05.020.013-0</v>
          </cell>
          <cell r="B1264">
            <v>61.47</v>
          </cell>
        </row>
        <row r="1265">
          <cell r="A1265" t="str">
            <v>05.020.014-0</v>
          </cell>
          <cell r="B1265">
            <v>65.03</v>
          </cell>
        </row>
        <row r="1266">
          <cell r="A1266" t="str">
            <v>05.020.015-1</v>
          </cell>
          <cell r="B1266">
            <v>12.01</v>
          </cell>
        </row>
        <row r="1267">
          <cell r="A1267" t="str">
            <v>05.020.020-0</v>
          </cell>
          <cell r="B1267">
            <v>16.22</v>
          </cell>
        </row>
        <row r="1268">
          <cell r="A1268" t="str">
            <v>05.020.025-0</v>
          </cell>
          <cell r="B1268">
            <v>23.21</v>
          </cell>
        </row>
        <row r="1269">
          <cell r="A1269" t="str">
            <v>05.020.030-0</v>
          </cell>
          <cell r="B1269">
            <v>30.11</v>
          </cell>
        </row>
        <row r="1270">
          <cell r="A1270" t="str">
            <v>05.020.999-0</v>
          </cell>
          <cell r="B1270">
            <v>3593</v>
          </cell>
        </row>
        <row r="1271">
          <cell r="A1271" t="str">
            <v>05.021.050-0</v>
          </cell>
          <cell r="B1271">
            <v>19.059999999999999</v>
          </cell>
        </row>
        <row r="1272">
          <cell r="A1272" t="str">
            <v>05.021.055-0</v>
          </cell>
          <cell r="B1272">
            <v>23.51</v>
          </cell>
        </row>
        <row r="1273">
          <cell r="A1273" t="str">
            <v>05.021.060-0</v>
          </cell>
          <cell r="B1273">
            <v>30.85</v>
          </cell>
        </row>
        <row r="1274">
          <cell r="A1274" t="str">
            <v>05.021.065-0</v>
          </cell>
          <cell r="B1274">
            <v>29.48</v>
          </cell>
        </row>
        <row r="1275">
          <cell r="A1275" t="str">
            <v>05.021.070-0</v>
          </cell>
          <cell r="B1275">
            <v>37.53</v>
          </cell>
        </row>
        <row r="1276">
          <cell r="A1276" t="str">
            <v>05.021.075-0</v>
          </cell>
          <cell r="B1276">
            <v>45.6</v>
          </cell>
        </row>
        <row r="1277">
          <cell r="A1277" t="str">
            <v>05.021.090-0</v>
          </cell>
          <cell r="B1277">
            <v>14.87</v>
          </cell>
        </row>
        <row r="1278">
          <cell r="A1278" t="str">
            <v>05.021.095-0</v>
          </cell>
          <cell r="B1278">
            <v>19.52</v>
          </cell>
        </row>
        <row r="1279">
          <cell r="A1279" t="str">
            <v>05.021.100-0</v>
          </cell>
          <cell r="B1279">
            <v>71.510000000000005</v>
          </cell>
        </row>
        <row r="1280">
          <cell r="A1280" t="str">
            <v>05.021.999-0</v>
          </cell>
          <cell r="B1280">
            <v>1532</v>
          </cell>
        </row>
        <row r="1281">
          <cell r="A1281" t="str">
            <v>05.022.015-0</v>
          </cell>
          <cell r="B1281">
            <v>8.17</v>
          </cell>
        </row>
        <row r="1282">
          <cell r="A1282" t="str">
            <v>05.022.016-0</v>
          </cell>
          <cell r="B1282">
            <v>8.42</v>
          </cell>
        </row>
        <row r="1283">
          <cell r="A1283" t="str">
            <v>05.022.018-0</v>
          </cell>
          <cell r="B1283">
            <v>6.19</v>
          </cell>
        </row>
        <row r="1284">
          <cell r="A1284" t="str">
            <v>05.022.020-0</v>
          </cell>
          <cell r="B1284">
            <v>6.37</v>
          </cell>
        </row>
        <row r="1285">
          <cell r="A1285" t="str">
            <v>05.022.030-0</v>
          </cell>
          <cell r="B1285">
            <v>13.41</v>
          </cell>
        </row>
        <row r="1286">
          <cell r="A1286" t="str">
            <v>05.022.031-0</v>
          </cell>
          <cell r="B1286">
            <v>13.78</v>
          </cell>
        </row>
        <row r="1287">
          <cell r="A1287" t="str">
            <v>05.022.033-0</v>
          </cell>
          <cell r="B1287">
            <v>9.7200000000000006</v>
          </cell>
        </row>
        <row r="1288">
          <cell r="A1288" t="str">
            <v>05.022.035-0</v>
          </cell>
          <cell r="B1288">
            <v>10</v>
          </cell>
        </row>
        <row r="1289">
          <cell r="A1289" t="str">
            <v>05.022.999-0</v>
          </cell>
          <cell r="B1289">
            <v>2515</v>
          </cell>
        </row>
        <row r="1290">
          <cell r="A1290" t="str">
            <v>05.025.025-1</v>
          </cell>
          <cell r="B1290">
            <v>47.37</v>
          </cell>
        </row>
        <row r="1291">
          <cell r="A1291" t="str">
            <v>05.025.026-0</v>
          </cell>
          <cell r="B1291">
            <v>45</v>
          </cell>
        </row>
        <row r="1292">
          <cell r="A1292" t="str">
            <v>05.025.027-1</v>
          </cell>
          <cell r="B1292">
            <v>59.21</v>
          </cell>
        </row>
        <row r="1293">
          <cell r="A1293" t="str">
            <v>05.025.028-0</v>
          </cell>
          <cell r="B1293">
            <v>56.25</v>
          </cell>
        </row>
        <row r="1294">
          <cell r="A1294" t="str">
            <v>05.025.029-1</v>
          </cell>
          <cell r="B1294">
            <v>79.680000000000007</v>
          </cell>
        </row>
        <row r="1295">
          <cell r="A1295" t="str">
            <v>05.025.030-0</v>
          </cell>
          <cell r="B1295">
            <v>75.69</v>
          </cell>
        </row>
        <row r="1296">
          <cell r="A1296" t="str">
            <v>05.025.031-1</v>
          </cell>
          <cell r="B1296">
            <v>135.38</v>
          </cell>
        </row>
        <row r="1297">
          <cell r="A1297" t="str">
            <v>05.025.032-0</v>
          </cell>
          <cell r="B1297">
            <v>128.61000000000001</v>
          </cell>
        </row>
        <row r="1298">
          <cell r="A1298" t="str">
            <v>05.025.033-1</v>
          </cell>
          <cell r="B1298">
            <v>180.51</v>
          </cell>
        </row>
        <row r="1299">
          <cell r="A1299" t="str">
            <v>05.025.034-0</v>
          </cell>
          <cell r="B1299">
            <v>171.49</v>
          </cell>
        </row>
        <row r="1300">
          <cell r="A1300" t="str">
            <v>05.025.035-1</v>
          </cell>
          <cell r="B1300">
            <v>234.71</v>
          </cell>
        </row>
        <row r="1301">
          <cell r="A1301" t="str">
            <v>05.025.036-0</v>
          </cell>
          <cell r="B1301">
            <v>222.98</v>
          </cell>
        </row>
        <row r="1302">
          <cell r="A1302" t="str">
            <v>05.025.041-1</v>
          </cell>
          <cell r="B1302">
            <v>14.34</v>
          </cell>
        </row>
        <row r="1303">
          <cell r="A1303" t="str">
            <v>05.025.042-0</v>
          </cell>
          <cell r="B1303">
            <v>16.489999999999998</v>
          </cell>
        </row>
        <row r="1304">
          <cell r="A1304" t="str">
            <v>05.025.043-1</v>
          </cell>
          <cell r="B1304">
            <v>19.21</v>
          </cell>
        </row>
        <row r="1305">
          <cell r="A1305" t="str">
            <v>05.025.044-0</v>
          </cell>
          <cell r="B1305">
            <v>22.09</v>
          </cell>
        </row>
        <row r="1306">
          <cell r="A1306" t="str">
            <v>05.025.045-1</v>
          </cell>
          <cell r="B1306">
            <v>30.71</v>
          </cell>
        </row>
        <row r="1307">
          <cell r="A1307" t="str">
            <v>05.025.046-0</v>
          </cell>
          <cell r="B1307">
            <v>35.31</v>
          </cell>
        </row>
        <row r="1308">
          <cell r="A1308" t="str">
            <v>05.025.047-1</v>
          </cell>
          <cell r="B1308">
            <v>57.15</v>
          </cell>
        </row>
        <row r="1309">
          <cell r="A1309" t="str">
            <v>05.025.048-0</v>
          </cell>
          <cell r="B1309">
            <v>65.72</v>
          </cell>
        </row>
        <row r="1310">
          <cell r="A1310" t="str">
            <v>05.025.049-0</v>
          </cell>
          <cell r="B1310">
            <v>3.1</v>
          </cell>
        </row>
        <row r="1311">
          <cell r="A1311" t="str">
            <v>05.025.050-0</v>
          </cell>
          <cell r="B1311">
            <v>3.41</v>
          </cell>
        </row>
        <row r="1312">
          <cell r="A1312" t="str">
            <v>05.025.051-0</v>
          </cell>
          <cell r="B1312">
            <v>3.7</v>
          </cell>
        </row>
        <row r="1313">
          <cell r="A1313" t="str">
            <v>05.025.052-0</v>
          </cell>
          <cell r="B1313">
            <v>4.28</v>
          </cell>
        </row>
        <row r="1314">
          <cell r="A1314" t="str">
            <v>05.025.053-0</v>
          </cell>
          <cell r="B1314">
            <v>5.31</v>
          </cell>
        </row>
        <row r="1315">
          <cell r="A1315" t="str">
            <v>05.025.999-0</v>
          </cell>
          <cell r="B1315">
            <v>2706</v>
          </cell>
        </row>
        <row r="1316">
          <cell r="A1316" t="str">
            <v>05.026.001-0</v>
          </cell>
          <cell r="B1316">
            <v>2</v>
          </cell>
        </row>
        <row r="1317">
          <cell r="A1317" t="str">
            <v>05.026.002-0</v>
          </cell>
          <cell r="B1317">
            <v>2.46</v>
          </cell>
        </row>
        <row r="1318">
          <cell r="A1318" t="str">
            <v>05.026.003-0</v>
          </cell>
          <cell r="B1318">
            <v>3.25</v>
          </cell>
        </row>
        <row r="1319">
          <cell r="A1319" t="str">
            <v>05.026.004-0</v>
          </cell>
          <cell r="B1319">
            <v>4.1399999999999997</v>
          </cell>
        </row>
        <row r="1320">
          <cell r="A1320" t="str">
            <v>05.026.999-0</v>
          </cell>
          <cell r="B1320">
            <v>1957</v>
          </cell>
        </row>
        <row r="1321">
          <cell r="A1321" t="str">
            <v>05.028.001-0</v>
          </cell>
          <cell r="B1321">
            <v>7.88</v>
          </cell>
        </row>
        <row r="1322">
          <cell r="A1322" t="str">
            <v>05.028.002-0</v>
          </cell>
          <cell r="B1322">
            <v>8.6999999999999993</v>
          </cell>
        </row>
        <row r="1323">
          <cell r="A1323" t="str">
            <v>05.028.003-0</v>
          </cell>
          <cell r="B1323">
            <v>8.7799999999999994</v>
          </cell>
        </row>
        <row r="1324">
          <cell r="A1324" t="str">
            <v>05.028.004-0</v>
          </cell>
          <cell r="B1324">
            <v>11.98</v>
          </cell>
        </row>
        <row r="1325">
          <cell r="A1325" t="str">
            <v>05.028.005-0</v>
          </cell>
          <cell r="B1325">
            <v>13.57</v>
          </cell>
        </row>
        <row r="1326">
          <cell r="A1326" t="str">
            <v>05.028.006-0</v>
          </cell>
          <cell r="B1326">
            <v>14.17</v>
          </cell>
        </row>
        <row r="1327">
          <cell r="A1327" t="str">
            <v>05.028.007-0</v>
          </cell>
          <cell r="B1327">
            <v>16.010000000000002</v>
          </cell>
        </row>
        <row r="1328">
          <cell r="A1328" t="str">
            <v>05.028.008-0</v>
          </cell>
          <cell r="B1328">
            <v>16.850000000000001</v>
          </cell>
        </row>
        <row r="1329">
          <cell r="A1329" t="str">
            <v>05.028.999-0</v>
          </cell>
          <cell r="B1329">
            <v>1393</v>
          </cell>
        </row>
        <row r="1330">
          <cell r="A1330" t="str">
            <v>05.030.001-0</v>
          </cell>
          <cell r="B1330">
            <v>0.06</v>
          </cell>
        </row>
        <row r="1331">
          <cell r="A1331" t="str">
            <v>05.030.999-0</v>
          </cell>
          <cell r="B1331">
            <v>939</v>
          </cell>
        </row>
        <row r="1332">
          <cell r="A1332" t="str">
            <v>05.032.001-0</v>
          </cell>
          <cell r="B1332">
            <v>156.29</v>
          </cell>
        </row>
        <row r="1333">
          <cell r="A1333" t="str">
            <v>05.032.999-0</v>
          </cell>
          <cell r="B1333">
            <v>3092</v>
          </cell>
        </row>
        <row r="1334">
          <cell r="A1334" t="str">
            <v>05.033.001-0</v>
          </cell>
          <cell r="B1334">
            <v>72.790000000000006</v>
          </cell>
        </row>
        <row r="1335">
          <cell r="A1335" t="str">
            <v>05.033.002-0</v>
          </cell>
          <cell r="B1335">
            <v>86.19</v>
          </cell>
        </row>
        <row r="1336">
          <cell r="A1336" t="str">
            <v>05.033.003-0</v>
          </cell>
          <cell r="B1336">
            <v>40.19</v>
          </cell>
        </row>
        <row r="1337">
          <cell r="A1337" t="str">
            <v>05.033.999-0</v>
          </cell>
          <cell r="B1337">
            <v>2836</v>
          </cell>
        </row>
        <row r="1338">
          <cell r="A1338" t="str">
            <v>05.035.001-0</v>
          </cell>
          <cell r="B1338">
            <v>17.03</v>
          </cell>
        </row>
        <row r="1339">
          <cell r="A1339" t="str">
            <v>05.035.002-0</v>
          </cell>
          <cell r="B1339">
            <v>13.36</v>
          </cell>
        </row>
        <row r="1340">
          <cell r="A1340" t="str">
            <v>05.035.003-0</v>
          </cell>
          <cell r="B1340">
            <v>23.34</v>
          </cell>
        </row>
        <row r="1341">
          <cell r="A1341" t="str">
            <v>05.035.004-0</v>
          </cell>
          <cell r="B1341">
            <v>18.559999999999999</v>
          </cell>
        </row>
        <row r="1342">
          <cell r="A1342" t="str">
            <v>05.035.005-0</v>
          </cell>
          <cell r="B1342">
            <v>23.87</v>
          </cell>
        </row>
        <row r="1343">
          <cell r="A1343" t="str">
            <v>05.035.006-0</v>
          </cell>
          <cell r="B1343">
            <v>36.86</v>
          </cell>
        </row>
        <row r="1344">
          <cell r="A1344" t="str">
            <v>05.035.010-0</v>
          </cell>
          <cell r="B1344">
            <v>14.37</v>
          </cell>
        </row>
        <row r="1345">
          <cell r="A1345" t="str">
            <v>05.035.015-0</v>
          </cell>
          <cell r="B1345">
            <v>5.76</v>
          </cell>
        </row>
        <row r="1346">
          <cell r="A1346" t="str">
            <v>05.035.016-0</v>
          </cell>
          <cell r="B1346">
            <v>12.69</v>
          </cell>
        </row>
        <row r="1347">
          <cell r="A1347" t="str">
            <v>05.035.999-0</v>
          </cell>
          <cell r="B1347">
            <v>4916</v>
          </cell>
        </row>
        <row r="1348">
          <cell r="A1348" t="str">
            <v>05.038.001-0</v>
          </cell>
          <cell r="B1348">
            <v>106.11</v>
          </cell>
        </row>
        <row r="1349">
          <cell r="A1349" t="str">
            <v>05.038.999-0</v>
          </cell>
          <cell r="B1349">
            <v>2082</v>
          </cell>
        </row>
        <row r="1350">
          <cell r="A1350" t="str">
            <v>05.040.870-0</v>
          </cell>
          <cell r="B1350">
            <v>12.27</v>
          </cell>
        </row>
        <row r="1351">
          <cell r="A1351" t="str">
            <v>05.040.999-0</v>
          </cell>
          <cell r="B1351">
            <v>3787</v>
          </cell>
        </row>
        <row r="1352">
          <cell r="A1352" t="str">
            <v>05.041.875-0</v>
          </cell>
          <cell r="B1352">
            <v>15</v>
          </cell>
        </row>
        <row r="1353">
          <cell r="A1353" t="str">
            <v>05.041.999-0</v>
          </cell>
          <cell r="B1353">
            <v>3538</v>
          </cell>
        </row>
        <row r="1354">
          <cell r="A1354" t="str">
            <v>05.042.880-0</v>
          </cell>
          <cell r="B1354">
            <v>2.73</v>
          </cell>
        </row>
        <row r="1355">
          <cell r="A1355" t="str">
            <v>05.042.999-0</v>
          </cell>
          <cell r="B1355">
            <v>4437</v>
          </cell>
        </row>
        <row r="1356">
          <cell r="A1356" t="str">
            <v>05.050.001-0</v>
          </cell>
          <cell r="B1356">
            <v>233.81</v>
          </cell>
        </row>
        <row r="1357">
          <cell r="A1357" t="str">
            <v>05.050.002-0</v>
          </cell>
          <cell r="B1357">
            <v>1418.41</v>
          </cell>
        </row>
        <row r="1358">
          <cell r="A1358" t="str">
            <v>05.050.999-0</v>
          </cell>
          <cell r="B1358">
            <v>3061</v>
          </cell>
        </row>
        <row r="1359">
          <cell r="A1359" t="str">
            <v>05.054.001-0</v>
          </cell>
          <cell r="B1359">
            <v>29.33</v>
          </cell>
        </row>
        <row r="1360">
          <cell r="A1360" t="str">
            <v>05.054.015-0</v>
          </cell>
          <cell r="B1360">
            <v>81.98</v>
          </cell>
        </row>
        <row r="1361">
          <cell r="A1361" t="str">
            <v>05.054.999-0</v>
          </cell>
          <cell r="B1361">
            <v>4375</v>
          </cell>
        </row>
        <row r="1362">
          <cell r="A1362" t="str">
            <v>05.055.010-0</v>
          </cell>
          <cell r="B1362">
            <v>61.95</v>
          </cell>
        </row>
        <row r="1363">
          <cell r="A1363" t="str">
            <v>05.055.020-0</v>
          </cell>
          <cell r="B1363">
            <v>112.95</v>
          </cell>
        </row>
        <row r="1364">
          <cell r="A1364" t="str">
            <v>05.055.999-0</v>
          </cell>
          <cell r="B1364">
            <v>3239</v>
          </cell>
        </row>
        <row r="1365">
          <cell r="A1365" t="str">
            <v>05.056.001-0</v>
          </cell>
          <cell r="B1365">
            <v>23.18</v>
          </cell>
        </row>
        <row r="1366">
          <cell r="A1366" t="str">
            <v>05.056.002-0</v>
          </cell>
          <cell r="B1366">
            <v>6.38</v>
          </cell>
        </row>
        <row r="1367">
          <cell r="A1367" t="str">
            <v>05.056.999-0</v>
          </cell>
          <cell r="B1367">
            <v>3525</v>
          </cell>
        </row>
        <row r="1368">
          <cell r="A1368" t="str">
            <v>05.058.010-0</v>
          </cell>
          <cell r="B1368">
            <v>0.48</v>
          </cell>
        </row>
        <row r="1369">
          <cell r="A1369" t="str">
            <v>05.058.999-0</v>
          </cell>
          <cell r="B1369">
            <v>2562</v>
          </cell>
        </row>
        <row r="1370">
          <cell r="A1370" t="str">
            <v>05.060.005-0</v>
          </cell>
          <cell r="B1370">
            <v>10.88</v>
          </cell>
        </row>
        <row r="1371">
          <cell r="A1371" t="str">
            <v>05.060.010-0</v>
          </cell>
          <cell r="B1371">
            <v>18.760000000000002</v>
          </cell>
        </row>
        <row r="1372">
          <cell r="A1372" t="str">
            <v>05.060.999-0</v>
          </cell>
          <cell r="B1372">
            <v>1749</v>
          </cell>
        </row>
        <row r="1373">
          <cell r="A1373" t="str">
            <v>05.075.005-0</v>
          </cell>
          <cell r="B1373">
            <v>89.79</v>
          </cell>
        </row>
        <row r="1374">
          <cell r="A1374" t="str">
            <v>05.075.006-0</v>
          </cell>
          <cell r="B1374">
            <v>116.87</v>
          </cell>
        </row>
        <row r="1375">
          <cell r="A1375" t="str">
            <v>05.075.007-1</v>
          </cell>
          <cell r="B1375">
            <v>69.14</v>
          </cell>
        </row>
        <row r="1376">
          <cell r="A1376" t="str">
            <v>05.075.008-0</v>
          </cell>
          <cell r="B1376">
            <v>96.21</v>
          </cell>
        </row>
        <row r="1377">
          <cell r="A1377" t="str">
            <v>05.075.999-0</v>
          </cell>
          <cell r="B1377">
            <v>4293</v>
          </cell>
        </row>
        <row r="1378">
          <cell r="A1378" t="str">
            <v>05.077.001-0</v>
          </cell>
          <cell r="B1378">
            <v>116.72</v>
          </cell>
        </row>
        <row r="1379">
          <cell r="A1379" t="str">
            <v>05.077.999-0</v>
          </cell>
          <cell r="B1379">
            <v>3582</v>
          </cell>
        </row>
        <row r="1380">
          <cell r="A1380" t="str">
            <v>05.080.020-0</v>
          </cell>
          <cell r="B1380">
            <v>33.15</v>
          </cell>
        </row>
        <row r="1381">
          <cell r="A1381" t="str">
            <v>05.080.025-0</v>
          </cell>
          <cell r="B1381">
            <v>36.630000000000003</v>
          </cell>
        </row>
        <row r="1382">
          <cell r="A1382" t="str">
            <v>05.080.030-0</v>
          </cell>
          <cell r="B1382">
            <v>52.69</v>
          </cell>
        </row>
        <row r="1383">
          <cell r="A1383" t="str">
            <v>05.080.040-0</v>
          </cell>
          <cell r="B1383">
            <v>43.94</v>
          </cell>
        </row>
        <row r="1384">
          <cell r="A1384" t="str">
            <v>05.080.045-0</v>
          </cell>
          <cell r="B1384">
            <v>48.28</v>
          </cell>
        </row>
        <row r="1385">
          <cell r="A1385" t="str">
            <v>05.080.050-0</v>
          </cell>
          <cell r="B1385">
            <v>63.48</v>
          </cell>
        </row>
        <row r="1386">
          <cell r="A1386" t="str">
            <v>05.080.060-0</v>
          </cell>
          <cell r="B1386">
            <v>52.02</v>
          </cell>
        </row>
        <row r="1387">
          <cell r="A1387" t="str">
            <v>05.080.065-0</v>
          </cell>
          <cell r="B1387">
            <v>55.28</v>
          </cell>
        </row>
        <row r="1388">
          <cell r="A1388" t="str">
            <v>05.080.070-0</v>
          </cell>
          <cell r="B1388">
            <v>71.569999999999993</v>
          </cell>
        </row>
        <row r="1389">
          <cell r="A1389" t="str">
            <v>05.080.999-0</v>
          </cell>
          <cell r="B1389">
            <v>2753</v>
          </cell>
        </row>
        <row r="1390">
          <cell r="A1390" t="str">
            <v>05.081.010-0</v>
          </cell>
          <cell r="B1390">
            <v>37.6</v>
          </cell>
        </row>
        <row r="1391">
          <cell r="A1391" t="str">
            <v>05.081.012-0</v>
          </cell>
          <cell r="B1391">
            <v>41.07</v>
          </cell>
        </row>
        <row r="1392">
          <cell r="A1392" t="str">
            <v>05.081.015-0</v>
          </cell>
          <cell r="B1392">
            <v>57.14</v>
          </cell>
        </row>
        <row r="1393">
          <cell r="A1393" t="str">
            <v>05.081.017-0</v>
          </cell>
          <cell r="B1393">
            <v>51.97</v>
          </cell>
        </row>
        <row r="1394">
          <cell r="A1394" t="str">
            <v>05.081.020-0</v>
          </cell>
          <cell r="B1394">
            <v>56.31</v>
          </cell>
        </row>
        <row r="1395">
          <cell r="A1395" t="str">
            <v>05.081.022-0</v>
          </cell>
          <cell r="B1395">
            <v>71.510000000000005</v>
          </cell>
        </row>
        <row r="1396">
          <cell r="A1396" t="str">
            <v>05.081.025-0</v>
          </cell>
          <cell r="B1396">
            <v>60.56</v>
          </cell>
        </row>
        <row r="1397">
          <cell r="A1397" t="str">
            <v>05.081.027-0</v>
          </cell>
          <cell r="B1397">
            <v>63.82</v>
          </cell>
        </row>
        <row r="1398">
          <cell r="A1398" t="str">
            <v>05.081.029-0</v>
          </cell>
          <cell r="B1398">
            <v>80.099999999999994</v>
          </cell>
        </row>
        <row r="1399">
          <cell r="A1399" t="str">
            <v>05.081.999-0</v>
          </cell>
          <cell r="B1399">
            <v>3008</v>
          </cell>
        </row>
        <row r="1400">
          <cell r="A1400" t="str">
            <v>05.085.010-1</v>
          </cell>
          <cell r="B1400">
            <v>102.37</v>
          </cell>
        </row>
        <row r="1401">
          <cell r="A1401" t="str">
            <v>05.085.011-0</v>
          </cell>
          <cell r="B1401">
            <v>129.25</v>
          </cell>
        </row>
        <row r="1402">
          <cell r="A1402" t="str">
            <v>05.085.012-0</v>
          </cell>
          <cell r="B1402">
            <v>104.09</v>
          </cell>
        </row>
        <row r="1403">
          <cell r="A1403" t="str">
            <v>05.085.013-1</v>
          </cell>
          <cell r="B1403">
            <v>126.98</v>
          </cell>
        </row>
        <row r="1404">
          <cell r="A1404" t="str">
            <v>05.085.014-0</v>
          </cell>
          <cell r="B1404">
            <v>61.97</v>
          </cell>
        </row>
        <row r="1405">
          <cell r="A1405" t="str">
            <v>05.085.015-0</v>
          </cell>
          <cell r="B1405">
            <v>62.72</v>
          </cell>
        </row>
        <row r="1406">
          <cell r="A1406" t="str">
            <v>05.085.016-1</v>
          </cell>
          <cell r="B1406">
            <v>85.13</v>
          </cell>
        </row>
        <row r="1407">
          <cell r="A1407" t="str">
            <v>05.085.017-0</v>
          </cell>
          <cell r="B1407">
            <v>106.41</v>
          </cell>
        </row>
        <row r="1408">
          <cell r="A1408" t="str">
            <v>05.085.018-0</v>
          </cell>
          <cell r="B1408">
            <v>89.38</v>
          </cell>
        </row>
        <row r="1409">
          <cell r="A1409" t="str">
            <v>05.085.019-0</v>
          </cell>
          <cell r="B1409">
            <v>114.92</v>
          </cell>
        </row>
        <row r="1410">
          <cell r="A1410" t="str">
            <v>05.085.020-0</v>
          </cell>
          <cell r="B1410">
            <v>51.87</v>
          </cell>
        </row>
        <row r="1411">
          <cell r="A1411" t="str">
            <v>05.085.021-0</v>
          </cell>
          <cell r="B1411">
            <v>52.63</v>
          </cell>
        </row>
        <row r="1412">
          <cell r="A1412" t="str">
            <v>05.085.999-0</v>
          </cell>
          <cell r="B1412">
            <v>3927</v>
          </cell>
        </row>
        <row r="1413">
          <cell r="A1413" t="str">
            <v>05.090.001-0</v>
          </cell>
          <cell r="B1413">
            <v>63.19</v>
          </cell>
        </row>
        <row r="1414">
          <cell r="A1414" t="str">
            <v>05.090.002-0</v>
          </cell>
          <cell r="B1414">
            <v>71.67</v>
          </cell>
        </row>
        <row r="1415">
          <cell r="A1415" t="str">
            <v>05.090.999-0</v>
          </cell>
          <cell r="B1415">
            <v>3299</v>
          </cell>
        </row>
        <row r="1416">
          <cell r="A1416" t="str">
            <v>05.095.001-0</v>
          </cell>
          <cell r="B1416">
            <v>88.71</v>
          </cell>
        </row>
        <row r="1417">
          <cell r="A1417" t="str">
            <v>05.095.002-1</v>
          </cell>
          <cell r="B1417">
            <v>49.89</v>
          </cell>
        </row>
        <row r="1418">
          <cell r="A1418" t="str">
            <v>05.095.999-0</v>
          </cell>
          <cell r="B1418">
            <v>3090</v>
          </cell>
        </row>
        <row r="1419">
          <cell r="A1419" t="str">
            <v>05.098.002-0</v>
          </cell>
          <cell r="B1419">
            <v>24.21</v>
          </cell>
        </row>
        <row r="1420">
          <cell r="A1420" t="str">
            <v>05.098.999-0</v>
          </cell>
          <cell r="B1420">
            <v>4366</v>
          </cell>
        </row>
        <row r="1421">
          <cell r="A1421" t="str">
            <v>05.099.001-1</v>
          </cell>
          <cell r="B1421">
            <v>50.42</v>
          </cell>
        </row>
        <row r="1422">
          <cell r="A1422" t="str">
            <v>05.099.002-1</v>
          </cell>
          <cell r="B1422">
            <v>36.200000000000003</v>
          </cell>
        </row>
        <row r="1423">
          <cell r="A1423" t="str">
            <v>05.099.003-0</v>
          </cell>
          <cell r="B1423">
            <v>46.66</v>
          </cell>
        </row>
        <row r="1424">
          <cell r="A1424" t="str">
            <v>05.099.004-1</v>
          </cell>
          <cell r="B1424">
            <v>79.77</v>
          </cell>
        </row>
        <row r="1425">
          <cell r="A1425" t="str">
            <v>05.099.999-0</v>
          </cell>
          <cell r="B1425">
            <v>3665</v>
          </cell>
        </row>
        <row r="1426">
          <cell r="A1426" t="str">
            <v>05.100.010-0</v>
          </cell>
          <cell r="B1426">
            <v>37.18</v>
          </cell>
        </row>
        <row r="1427">
          <cell r="A1427" t="str">
            <v>05.100.999-0</v>
          </cell>
          <cell r="B1427">
            <v>2909</v>
          </cell>
        </row>
        <row r="1428">
          <cell r="A1428" t="str">
            <v>05.103.999-0</v>
          </cell>
          <cell r="B1428">
            <v>2340</v>
          </cell>
        </row>
        <row r="1429">
          <cell r="A1429" t="str">
            <v>05.105.001-0</v>
          </cell>
          <cell r="B1429">
            <v>6.83</v>
          </cell>
        </row>
        <row r="1430">
          <cell r="A1430" t="str">
            <v>05.105.002-0</v>
          </cell>
          <cell r="B1430">
            <v>12.47</v>
          </cell>
        </row>
        <row r="1431">
          <cell r="A1431" t="str">
            <v>05.105.003-0</v>
          </cell>
          <cell r="B1431">
            <v>8.77</v>
          </cell>
        </row>
        <row r="1432">
          <cell r="A1432" t="str">
            <v>05.105.004-0</v>
          </cell>
          <cell r="B1432">
            <v>8.77</v>
          </cell>
        </row>
        <row r="1433">
          <cell r="A1433" t="str">
            <v>05.105.005-0</v>
          </cell>
          <cell r="B1433">
            <v>8.77</v>
          </cell>
        </row>
        <row r="1434">
          <cell r="A1434" t="str">
            <v>05.105.006-0</v>
          </cell>
          <cell r="B1434">
            <v>9.44</v>
          </cell>
        </row>
        <row r="1435">
          <cell r="A1435" t="str">
            <v>05.105.007-0</v>
          </cell>
          <cell r="B1435">
            <v>8.77</v>
          </cell>
        </row>
        <row r="1436">
          <cell r="A1436" t="str">
            <v>05.105.008-0</v>
          </cell>
          <cell r="B1436">
            <v>8.77</v>
          </cell>
        </row>
        <row r="1437">
          <cell r="A1437" t="str">
            <v>05.105.009-0</v>
          </cell>
          <cell r="B1437">
            <v>8.77</v>
          </cell>
        </row>
        <row r="1438">
          <cell r="A1438" t="str">
            <v>05.105.010-0</v>
          </cell>
          <cell r="B1438">
            <v>8.77</v>
          </cell>
        </row>
        <row r="1439">
          <cell r="A1439" t="str">
            <v>05.105.011-0</v>
          </cell>
          <cell r="B1439">
            <v>9.44</v>
          </cell>
        </row>
        <row r="1440">
          <cell r="A1440" t="str">
            <v>05.105.012-0</v>
          </cell>
          <cell r="B1440">
            <v>9.44</v>
          </cell>
        </row>
        <row r="1441">
          <cell r="A1441" t="str">
            <v>05.105.013-0</v>
          </cell>
          <cell r="B1441">
            <v>9.44</v>
          </cell>
        </row>
        <row r="1442">
          <cell r="A1442" t="str">
            <v>05.105.014-0</v>
          </cell>
          <cell r="B1442">
            <v>8.77</v>
          </cell>
        </row>
        <row r="1443">
          <cell r="A1443" t="str">
            <v>05.105.015-0</v>
          </cell>
          <cell r="B1443">
            <v>6.38</v>
          </cell>
        </row>
        <row r="1444">
          <cell r="A1444" t="str">
            <v>05.105.016-0</v>
          </cell>
          <cell r="B1444">
            <v>6.38</v>
          </cell>
        </row>
        <row r="1445">
          <cell r="A1445" t="str">
            <v>05.105.017-0</v>
          </cell>
          <cell r="B1445">
            <v>8.77</v>
          </cell>
        </row>
        <row r="1446">
          <cell r="A1446" t="str">
            <v>05.105.018-0</v>
          </cell>
          <cell r="B1446">
            <v>8.77</v>
          </cell>
        </row>
        <row r="1447">
          <cell r="A1447" t="str">
            <v>05.105.019-0</v>
          </cell>
          <cell r="B1447">
            <v>8.77</v>
          </cell>
        </row>
        <row r="1448">
          <cell r="A1448" t="str">
            <v>05.105.020-0</v>
          </cell>
          <cell r="B1448">
            <v>9.34</v>
          </cell>
        </row>
        <row r="1449">
          <cell r="A1449" t="str">
            <v>05.105.021-0</v>
          </cell>
          <cell r="B1449">
            <v>7.86</v>
          </cell>
        </row>
        <row r="1450">
          <cell r="A1450" t="str">
            <v>05.105.022-0</v>
          </cell>
          <cell r="B1450">
            <v>10.08</v>
          </cell>
        </row>
        <row r="1451">
          <cell r="A1451" t="str">
            <v>05.105.023-0</v>
          </cell>
          <cell r="B1451">
            <v>10.08</v>
          </cell>
        </row>
        <row r="1452">
          <cell r="A1452" t="str">
            <v>05.105.024-0</v>
          </cell>
          <cell r="B1452">
            <v>6.83</v>
          </cell>
        </row>
        <row r="1453">
          <cell r="A1453" t="str">
            <v>05.105.025-0</v>
          </cell>
          <cell r="B1453">
            <v>2.2999999999999998</v>
          </cell>
        </row>
        <row r="1454">
          <cell r="A1454" t="str">
            <v>05.105.026-0</v>
          </cell>
          <cell r="B1454">
            <v>10.75</v>
          </cell>
        </row>
        <row r="1455">
          <cell r="A1455" t="str">
            <v>05.105.027-0</v>
          </cell>
          <cell r="B1455">
            <v>12.47</v>
          </cell>
        </row>
        <row r="1456">
          <cell r="A1456" t="str">
            <v>05.105.028-0</v>
          </cell>
          <cell r="B1456">
            <v>15</v>
          </cell>
        </row>
        <row r="1457">
          <cell r="A1457" t="str">
            <v>05.105.029-0</v>
          </cell>
          <cell r="B1457">
            <v>20.37</v>
          </cell>
        </row>
        <row r="1458">
          <cell r="A1458" t="str">
            <v>05.105.030-0</v>
          </cell>
          <cell r="B1458">
            <v>15</v>
          </cell>
        </row>
        <row r="1459">
          <cell r="A1459" t="str">
            <v>05.105.032-0</v>
          </cell>
          <cell r="B1459">
            <v>36.33</v>
          </cell>
        </row>
        <row r="1460">
          <cell r="A1460" t="str">
            <v>05.105.033-0</v>
          </cell>
          <cell r="B1460">
            <v>43.59</v>
          </cell>
        </row>
        <row r="1461">
          <cell r="A1461" t="str">
            <v>05.105.034-0</v>
          </cell>
          <cell r="B1461">
            <v>52.31</v>
          </cell>
        </row>
        <row r="1462">
          <cell r="A1462" t="str">
            <v>05.105.035-0</v>
          </cell>
          <cell r="B1462">
            <v>12.47</v>
          </cell>
        </row>
        <row r="1463">
          <cell r="A1463" t="str">
            <v>05.105.036-0</v>
          </cell>
          <cell r="B1463">
            <v>7.98</v>
          </cell>
        </row>
        <row r="1464">
          <cell r="A1464" t="str">
            <v>05.105.037-0</v>
          </cell>
          <cell r="B1464">
            <v>14.01</v>
          </cell>
        </row>
        <row r="1465">
          <cell r="A1465" t="str">
            <v>05.105.038-0</v>
          </cell>
          <cell r="B1465">
            <v>7.98</v>
          </cell>
        </row>
        <row r="1466">
          <cell r="A1466" t="str">
            <v>05.105.039-0</v>
          </cell>
          <cell r="B1466">
            <v>7.98</v>
          </cell>
        </row>
        <row r="1467">
          <cell r="A1467" t="str">
            <v>05.105.040-0</v>
          </cell>
          <cell r="B1467">
            <v>7.98</v>
          </cell>
        </row>
        <row r="1468">
          <cell r="A1468" t="str">
            <v>05.105.041-0</v>
          </cell>
          <cell r="B1468">
            <v>7.98</v>
          </cell>
        </row>
        <row r="1469">
          <cell r="A1469" t="str">
            <v>05.105.042-0</v>
          </cell>
          <cell r="B1469">
            <v>8.77</v>
          </cell>
        </row>
        <row r="1470">
          <cell r="A1470" t="str">
            <v>05.105.043-0</v>
          </cell>
          <cell r="B1470">
            <v>8.77</v>
          </cell>
        </row>
        <row r="1471">
          <cell r="A1471" t="str">
            <v>05.105.044-0</v>
          </cell>
          <cell r="B1471">
            <v>12.47</v>
          </cell>
        </row>
        <row r="1472">
          <cell r="A1472" t="str">
            <v>05.105.046-0</v>
          </cell>
          <cell r="B1472">
            <v>10.08</v>
          </cell>
        </row>
        <row r="1473">
          <cell r="A1473" t="str">
            <v>05.105.050-0</v>
          </cell>
          <cell r="B1473">
            <v>15</v>
          </cell>
        </row>
        <row r="1474">
          <cell r="A1474" t="str">
            <v>05.105.051-0</v>
          </cell>
          <cell r="B1474">
            <v>12.47</v>
          </cell>
        </row>
        <row r="1475">
          <cell r="A1475" t="str">
            <v>05.105.052-0</v>
          </cell>
          <cell r="B1475">
            <v>6.83</v>
          </cell>
        </row>
        <row r="1476">
          <cell r="A1476" t="str">
            <v>05.105.053-0</v>
          </cell>
          <cell r="B1476">
            <v>12.47</v>
          </cell>
        </row>
        <row r="1477">
          <cell r="A1477" t="str">
            <v>05.105.054-0</v>
          </cell>
          <cell r="B1477">
            <v>6.82</v>
          </cell>
        </row>
        <row r="1478">
          <cell r="A1478" t="str">
            <v>05.105.999-0</v>
          </cell>
          <cell r="B1478">
            <v>3568</v>
          </cell>
        </row>
        <row r="1479">
          <cell r="A1479" t="str">
            <v>05.110.999-0</v>
          </cell>
          <cell r="B1479">
            <v>2546</v>
          </cell>
        </row>
        <row r="1480">
          <cell r="A1480" t="str">
            <v>05.115.999-0</v>
          </cell>
          <cell r="B1480">
            <v>3911</v>
          </cell>
        </row>
        <row r="1481">
          <cell r="A1481" t="str">
            <v>05.120.999-0</v>
          </cell>
          <cell r="B1481">
            <v>1585</v>
          </cell>
        </row>
        <row r="1482">
          <cell r="A1482" t="str">
            <v>05.130.999-0</v>
          </cell>
          <cell r="B1482">
            <v>3917</v>
          </cell>
        </row>
        <row r="1483">
          <cell r="A1483" t="str">
            <v>05.135.500-0</v>
          </cell>
          <cell r="B1483">
            <v>31.63</v>
          </cell>
        </row>
        <row r="1484">
          <cell r="A1484" t="str">
            <v>05.140.999-0</v>
          </cell>
          <cell r="B1484">
            <v>2742</v>
          </cell>
        </row>
        <row r="1485">
          <cell r="A1485" t="str">
            <v>05.185.999-0</v>
          </cell>
          <cell r="B1485">
            <v>1854</v>
          </cell>
        </row>
        <row r="1486">
          <cell r="A1486" t="str">
            <v>05.220.999-0</v>
          </cell>
          <cell r="B1486">
            <v>2196</v>
          </cell>
        </row>
        <row r="1487">
          <cell r="A1487" t="str">
            <v>05.296.999-0</v>
          </cell>
          <cell r="B1487">
            <v>1233</v>
          </cell>
        </row>
        <row r="1488">
          <cell r="A1488" t="str">
            <v>05.320.999-0</v>
          </cell>
          <cell r="B1488">
            <v>1024</v>
          </cell>
        </row>
        <row r="1489">
          <cell r="A1489" t="str">
            <v>05.350.999-0</v>
          </cell>
          <cell r="B1489">
            <v>4596</v>
          </cell>
        </row>
        <row r="1490">
          <cell r="A1490" t="str">
            <v>05.600.999-0</v>
          </cell>
          <cell r="B1490">
            <v>3218</v>
          </cell>
        </row>
        <row r="1491">
          <cell r="A1491" t="str">
            <v>05.800.999-0</v>
          </cell>
          <cell r="B1491">
            <v>1374</v>
          </cell>
        </row>
        <row r="1492">
          <cell r="A1492" t="str">
            <v>05.805.999-0</v>
          </cell>
          <cell r="B1492">
            <v>1440</v>
          </cell>
        </row>
        <row r="1493">
          <cell r="A1493" t="str">
            <v>06.001.020-0</v>
          </cell>
          <cell r="B1493">
            <v>11.15</v>
          </cell>
        </row>
        <row r="1494">
          <cell r="A1494" t="str">
            <v>06.001.021-0</v>
          </cell>
          <cell r="B1494">
            <v>13.67</v>
          </cell>
        </row>
        <row r="1495">
          <cell r="A1495" t="str">
            <v>06.001.022-0</v>
          </cell>
          <cell r="B1495">
            <v>16.350000000000001</v>
          </cell>
        </row>
        <row r="1496">
          <cell r="A1496" t="str">
            <v>06.001.023-0</v>
          </cell>
          <cell r="B1496">
            <v>23.58</v>
          </cell>
        </row>
        <row r="1497">
          <cell r="A1497" t="str">
            <v>06.001.024-0</v>
          </cell>
          <cell r="B1497">
            <v>30.43</v>
          </cell>
        </row>
        <row r="1498">
          <cell r="A1498" t="str">
            <v>06.001.025-0</v>
          </cell>
          <cell r="B1498">
            <v>35.880000000000003</v>
          </cell>
        </row>
        <row r="1499">
          <cell r="A1499" t="str">
            <v>06.001.031-0</v>
          </cell>
          <cell r="B1499">
            <v>25.1</v>
          </cell>
        </row>
        <row r="1500">
          <cell r="A1500" t="str">
            <v>06.001.032-0</v>
          </cell>
          <cell r="B1500">
            <v>31.49</v>
          </cell>
        </row>
        <row r="1501">
          <cell r="A1501" t="str">
            <v>06.001.033-0</v>
          </cell>
          <cell r="B1501">
            <v>39.200000000000003</v>
          </cell>
        </row>
        <row r="1502">
          <cell r="A1502" t="str">
            <v>06.001.034-0</v>
          </cell>
          <cell r="B1502">
            <v>45.82</v>
          </cell>
        </row>
        <row r="1503">
          <cell r="A1503" t="str">
            <v>06.001.035-0</v>
          </cell>
          <cell r="B1503">
            <v>56.55</v>
          </cell>
        </row>
        <row r="1504">
          <cell r="A1504" t="str">
            <v>06.001.036-0</v>
          </cell>
          <cell r="B1504">
            <v>65.63</v>
          </cell>
        </row>
        <row r="1505">
          <cell r="A1505" t="str">
            <v>06.001.037-0</v>
          </cell>
          <cell r="B1505">
            <v>106.68</v>
          </cell>
        </row>
        <row r="1506">
          <cell r="A1506" t="str">
            <v>06.001.038-0</v>
          </cell>
          <cell r="B1506">
            <v>118.68</v>
          </cell>
        </row>
        <row r="1507">
          <cell r="A1507" t="str">
            <v>06.001.039-0</v>
          </cell>
          <cell r="B1507">
            <v>133.74</v>
          </cell>
        </row>
        <row r="1508">
          <cell r="A1508" t="str">
            <v>06.001.040-0</v>
          </cell>
          <cell r="B1508">
            <v>161.28</v>
          </cell>
        </row>
        <row r="1509">
          <cell r="A1509" t="str">
            <v>06.001.060-0</v>
          </cell>
          <cell r="B1509">
            <v>16.28</v>
          </cell>
        </row>
        <row r="1510">
          <cell r="A1510" t="str">
            <v>06.001.061-0</v>
          </cell>
          <cell r="B1510">
            <v>22.89</v>
          </cell>
        </row>
        <row r="1511">
          <cell r="A1511" t="str">
            <v>06.001.062-0</v>
          </cell>
          <cell r="B1511">
            <v>27.4</v>
          </cell>
        </row>
        <row r="1512">
          <cell r="A1512" t="str">
            <v>06.001.063-0</v>
          </cell>
          <cell r="B1512">
            <v>32.75</v>
          </cell>
        </row>
        <row r="1513">
          <cell r="A1513" t="str">
            <v>06.001.064-0</v>
          </cell>
          <cell r="B1513">
            <v>39.97</v>
          </cell>
        </row>
        <row r="1514">
          <cell r="A1514" t="str">
            <v>06.001.065-0</v>
          </cell>
          <cell r="B1514">
            <v>46.8</v>
          </cell>
        </row>
        <row r="1515">
          <cell r="A1515" t="str">
            <v>06.001.066-0</v>
          </cell>
          <cell r="B1515">
            <v>84.43</v>
          </cell>
        </row>
        <row r="1516">
          <cell r="A1516" t="str">
            <v>06.001.067-0</v>
          </cell>
          <cell r="B1516">
            <v>93.74</v>
          </cell>
        </row>
        <row r="1517">
          <cell r="A1517" t="str">
            <v>06.001.068-0</v>
          </cell>
          <cell r="B1517">
            <v>106.44</v>
          </cell>
        </row>
        <row r="1518">
          <cell r="A1518" t="str">
            <v>06.001.069-0</v>
          </cell>
          <cell r="B1518">
            <v>125.39</v>
          </cell>
        </row>
        <row r="1519">
          <cell r="A1519" t="str">
            <v>06.001.080-0</v>
          </cell>
          <cell r="B1519">
            <v>1.83</v>
          </cell>
        </row>
        <row r="1520">
          <cell r="A1520" t="str">
            <v>06.001.081-0</v>
          </cell>
          <cell r="B1520">
            <v>2.12</v>
          </cell>
        </row>
        <row r="1521">
          <cell r="A1521" t="str">
            <v>06.001.082-0</v>
          </cell>
          <cell r="B1521">
            <v>2.4500000000000002</v>
          </cell>
        </row>
        <row r="1522">
          <cell r="A1522" t="str">
            <v>06.001.083-0</v>
          </cell>
          <cell r="B1522">
            <v>2.81</v>
          </cell>
        </row>
        <row r="1523">
          <cell r="A1523" t="str">
            <v>06.001.084-0</v>
          </cell>
          <cell r="B1523">
            <v>3.2</v>
          </cell>
        </row>
        <row r="1524">
          <cell r="A1524" t="str">
            <v>06.001.085-0</v>
          </cell>
          <cell r="B1524">
            <v>3.63</v>
          </cell>
        </row>
        <row r="1525">
          <cell r="A1525" t="str">
            <v>06.001.101-0</v>
          </cell>
          <cell r="B1525">
            <v>9.32</v>
          </cell>
        </row>
        <row r="1526">
          <cell r="A1526" t="str">
            <v>06.001.102-0</v>
          </cell>
          <cell r="B1526">
            <v>11.16</v>
          </cell>
        </row>
        <row r="1527">
          <cell r="A1527" t="str">
            <v>06.001.103-0</v>
          </cell>
          <cell r="B1527">
            <v>13.05</v>
          </cell>
        </row>
        <row r="1528">
          <cell r="A1528" t="str">
            <v>06.001.105-0</v>
          </cell>
          <cell r="B1528">
            <v>16.73</v>
          </cell>
        </row>
        <row r="1529">
          <cell r="A1529" t="str">
            <v>06.001.106-0</v>
          </cell>
          <cell r="B1529">
            <v>18.8</v>
          </cell>
        </row>
        <row r="1530">
          <cell r="A1530" t="str">
            <v>06.001.110-0</v>
          </cell>
          <cell r="B1530">
            <v>6.11</v>
          </cell>
        </row>
        <row r="1531">
          <cell r="A1531" t="str">
            <v>06.001.115-0</v>
          </cell>
          <cell r="B1531">
            <v>7.42</v>
          </cell>
        </row>
        <row r="1532">
          <cell r="A1532" t="str">
            <v>06.001.120-0</v>
          </cell>
          <cell r="B1532">
            <v>8.86</v>
          </cell>
        </row>
        <row r="1533">
          <cell r="A1533" t="str">
            <v>06.001.125-0</v>
          </cell>
          <cell r="B1533">
            <v>10.43</v>
          </cell>
        </row>
        <row r="1534">
          <cell r="A1534" t="str">
            <v>06.001.130-0</v>
          </cell>
          <cell r="B1534">
            <v>12.14</v>
          </cell>
        </row>
        <row r="1535">
          <cell r="A1535" t="str">
            <v>06.001.151-0</v>
          </cell>
          <cell r="B1535">
            <v>13.34</v>
          </cell>
        </row>
        <row r="1536">
          <cell r="A1536" t="str">
            <v>06.001.152-0</v>
          </cell>
          <cell r="B1536">
            <v>16.559999999999999</v>
          </cell>
        </row>
        <row r="1537">
          <cell r="A1537" t="str">
            <v>06.001.153-0</v>
          </cell>
          <cell r="B1537">
            <v>23.06</v>
          </cell>
        </row>
        <row r="1538">
          <cell r="A1538" t="str">
            <v>06.001.155-0</v>
          </cell>
          <cell r="B1538">
            <v>26.34</v>
          </cell>
        </row>
        <row r="1539">
          <cell r="A1539" t="str">
            <v>06.001.161-0</v>
          </cell>
          <cell r="B1539">
            <v>7.64</v>
          </cell>
        </row>
        <row r="1540">
          <cell r="A1540" t="str">
            <v>06.001.162-0</v>
          </cell>
          <cell r="B1540">
            <v>10.66</v>
          </cell>
        </row>
        <row r="1541">
          <cell r="A1541" t="str">
            <v>06.001.163-0</v>
          </cell>
          <cell r="B1541">
            <v>13.06</v>
          </cell>
        </row>
        <row r="1542">
          <cell r="A1542" t="str">
            <v>06.001.165-0</v>
          </cell>
          <cell r="B1542">
            <v>14.51</v>
          </cell>
        </row>
        <row r="1543">
          <cell r="A1543" t="str">
            <v>06.001.170-0</v>
          </cell>
          <cell r="B1543">
            <v>14.49</v>
          </cell>
        </row>
        <row r="1544">
          <cell r="A1544" t="str">
            <v>06.001.171-0</v>
          </cell>
          <cell r="B1544">
            <v>16.559999999999999</v>
          </cell>
        </row>
        <row r="1545">
          <cell r="A1545" t="str">
            <v>06.001.172-0</v>
          </cell>
          <cell r="B1545">
            <v>20.52</v>
          </cell>
        </row>
        <row r="1546">
          <cell r="A1546" t="str">
            <v>06.001.173-0</v>
          </cell>
          <cell r="B1546">
            <v>22.55</v>
          </cell>
        </row>
        <row r="1547">
          <cell r="A1547" t="str">
            <v>06.001.174-0</v>
          </cell>
          <cell r="B1547">
            <v>30.47</v>
          </cell>
        </row>
        <row r="1548">
          <cell r="A1548" t="str">
            <v>06.001.180-0</v>
          </cell>
          <cell r="B1548">
            <v>5.21</v>
          </cell>
        </row>
        <row r="1549">
          <cell r="A1549" t="str">
            <v>06.001.183-0</v>
          </cell>
          <cell r="B1549">
            <v>6.47</v>
          </cell>
        </row>
        <row r="1550">
          <cell r="A1550" t="str">
            <v>06.001.184-0</v>
          </cell>
          <cell r="B1550">
            <v>8.8699999999999992</v>
          </cell>
        </row>
        <row r="1551">
          <cell r="A1551" t="str">
            <v>06.001.185-0</v>
          </cell>
          <cell r="B1551">
            <v>10.52</v>
          </cell>
        </row>
        <row r="1552">
          <cell r="A1552" t="str">
            <v>06.001.187-0</v>
          </cell>
          <cell r="B1552">
            <v>12.37</v>
          </cell>
        </row>
        <row r="1553">
          <cell r="A1553" t="str">
            <v>06.001.188-0</v>
          </cell>
          <cell r="B1553">
            <v>14.78</v>
          </cell>
        </row>
        <row r="1554">
          <cell r="A1554" t="str">
            <v>06.001.189-0</v>
          </cell>
          <cell r="B1554">
            <v>17.38</v>
          </cell>
        </row>
        <row r="1555">
          <cell r="A1555" t="str">
            <v>06.001.190-0</v>
          </cell>
          <cell r="B1555">
            <v>19.96</v>
          </cell>
        </row>
        <row r="1556">
          <cell r="A1556" t="str">
            <v>06.001.192-0</v>
          </cell>
          <cell r="B1556">
            <v>23.46</v>
          </cell>
        </row>
        <row r="1557">
          <cell r="A1557" t="str">
            <v>06.001.193-0</v>
          </cell>
          <cell r="B1557">
            <v>28.18</v>
          </cell>
        </row>
        <row r="1558">
          <cell r="A1558" t="str">
            <v>06.001.195-0</v>
          </cell>
          <cell r="B1558">
            <v>41.09</v>
          </cell>
        </row>
        <row r="1559">
          <cell r="A1559" t="str">
            <v>06.001.198-0</v>
          </cell>
          <cell r="B1559">
            <v>53.13</v>
          </cell>
        </row>
        <row r="1560">
          <cell r="A1560" t="str">
            <v>06.001.200-0</v>
          </cell>
          <cell r="B1560">
            <v>62.43</v>
          </cell>
        </row>
        <row r="1561">
          <cell r="A1561" t="str">
            <v>06.001.205-0</v>
          </cell>
          <cell r="B1561">
            <v>90.93</v>
          </cell>
        </row>
        <row r="1562">
          <cell r="A1562" t="str">
            <v>06.001.210-0</v>
          </cell>
          <cell r="B1562">
            <v>126.16</v>
          </cell>
        </row>
        <row r="1563">
          <cell r="A1563" t="str">
            <v>06.001.220-0</v>
          </cell>
          <cell r="B1563">
            <v>5.64</v>
          </cell>
        </row>
        <row r="1564">
          <cell r="A1564" t="str">
            <v>06.001.221-0</v>
          </cell>
          <cell r="B1564">
            <v>6.4</v>
          </cell>
        </row>
        <row r="1565">
          <cell r="A1565" t="str">
            <v>06.001.222-0</v>
          </cell>
          <cell r="B1565">
            <v>7.06</v>
          </cell>
        </row>
        <row r="1566">
          <cell r="A1566" t="str">
            <v>06.001.224-0</v>
          </cell>
          <cell r="B1566">
            <v>9.6199999999999992</v>
          </cell>
        </row>
        <row r="1567">
          <cell r="A1567" t="str">
            <v>06.001.225-0</v>
          </cell>
          <cell r="B1567">
            <v>11.43</v>
          </cell>
        </row>
        <row r="1568">
          <cell r="A1568" t="str">
            <v>06.001.226-0</v>
          </cell>
          <cell r="B1568">
            <v>13.46</v>
          </cell>
        </row>
        <row r="1569">
          <cell r="A1569" t="str">
            <v>06.001.227-0</v>
          </cell>
          <cell r="B1569">
            <v>16.03</v>
          </cell>
        </row>
        <row r="1570">
          <cell r="A1570" t="str">
            <v>06.001.228-0</v>
          </cell>
          <cell r="B1570">
            <v>18.84</v>
          </cell>
        </row>
        <row r="1571">
          <cell r="A1571" t="str">
            <v>06.001.229-0</v>
          </cell>
          <cell r="B1571">
            <v>21.7</v>
          </cell>
        </row>
        <row r="1572">
          <cell r="A1572" t="str">
            <v>06.001.231-0</v>
          </cell>
          <cell r="B1572">
            <v>30.63</v>
          </cell>
        </row>
        <row r="1573">
          <cell r="A1573" t="str">
            <v>06.001.241-0</v>
          </cell>
          <cell r="B1573">
            <v>2.52</v>
          </cell>
        </row>
        <row r="1574">
          <cell r="A1574" t="str">
            <v>06.001.242-0</v>
          </cell>
          <cell r="B1574">
            <v>3.08</v>
          </cell>
        </row>
        <row r="1575">
          <cell r="A1575" t="str">
            <v>06.001.243-0</v>
          </cell>
          <cell r="B1575">
            <v>4.2300000000000004</v>
          </cell>
        </row>
        <row r="1576">
          <cell r="A1576" t="str">
            <v>06.001.244-0</v>
          </cell>
          <cell r="B1576">
            <v>5.38</v>
          </cell>
        </row>
        <row r="1577">
          <cell r="A1577" t="str">
            <v>06.001.245-0</v>
          </cell>
          <cell r="B1577">
            <v>6.52</v>
          </cell>
        </row>
        <row r="1578">
          <cell r="A1578" t="str">
            <v>06.001.246-0</v>
          </cell>
          <cell r="B1578">
            <v>7.67</v>
          </cell>
        </row>
        <row r="1579">
          <cell r="A1579" t="str">
            <v>06.001.250-0</v>
          </cell>
          <cell r="B1579">
            <v>1.05</v>
          </cell>
        </row>
        <row r="1580">
          <cell r="A1580" t="str">
            <v>06.001.251-0</v>
          </cell>
          <cell r="B1580">
            <v>1.83</v>
          </cell>
        </row>
        <row r="1581">
          <cell r="A1581" t="str">
            <v>06.001.252-0</v>
          </cell>
          <cell r="B1581">
            <v>2.4700000000000002</v>
          </cell>
        </row>
        <row r="1582">
          <cell r="A1582" t="str">
            <v>06.001.254-0</v>
          </cell>
          <cell r="B1582">
            <v>3.76</v>
          </cell>
        </row>
        <row r="1583">
          <cell r="A1583" t="str">
            <v>06.001.255-0</v>
          </cell>
          <cell r="B1583">
            <v>5.28</v>
          </cell>
        </row>
        <row r="1584">
          <cell r="A1584" t="str">
            <v>06.001.256-0</v>
          </cell>
          <cell r="B1584">
            <v>6.83</v>
          </cell>
        </row>
        <row r="1585">
          <cell r="A1585" t="str">
            <v>06.001.257-0</v>
          </cell>
          <cell r="B1585">
            <v>8.4600000000000009</v>
          </cell>
        </row>
        <row r="1586">
          <cell r="A1586" t="str">
            <v>06.001.260-0</v>
          </cell>
          <cell r="B1586">
            <v>2.65</v>
          </cell>
        </row>
        <row r="1587">
          <cell r="A1587" t="str">
            <v>06.001.261-0</v>
          </cell>
          <cell r="B1587">
            <v>3.98</v>
          </cell>
        </row>
        <row r="1588">
          <cell r="A1588" t="str">
            <v>06.001.262-0</v>
          </cell>
          <cell r="B1588">
            <v>5.31</v>
          </cell>
        </row>
        <row r="1589">
          <cell r="A1589" t="str">
            <v>06.001.263-0</v>
          </cell>
          <cell r="B1589">
            <v>6.64</v>
          </cell>
        </row>
        <row r="1590">
          <cell r="A1590" t="str">
            <v>06.001.264-0</v>
          </cell>
          <cell r="B1590">
            <v>7.97</v>
          </cell>
        </row>
        <row r="1591">
          <cell r="A1591" t="str">
            <v>06.001.265-0</v>
          </cell>
          <cell r="B1591">
            <v>9.3000000000000007</v>
          </cell>
        </row>
        <row r="1592">
          <cell r="A1592" t="str">
            <v>06.001.266-0</v>
          </cell>
          <cell r="B1592">
            <v>10.63</v>
          </cell>
        </row>
        <row r="1593">
          <cell r="A1593" t="str">
            <v>06.001.270-0</v>
          </cell>
          <cell r="B1593">
            <v>0.63</v>
          </cell>
        </row>
        <row r="1594">
          <cell r="A1594" t="str">
            <v>06.001.271-0</v>
          </cell>
          <cell r="B1594">
            <v>0.69</v>
          </cell>
        </row>
        <row r="1595">
          <cell r="A1595" t="str">
            <v>06.001.272-0</v>
          </cell>
          <cell r="B1595">
            <v>0.83</v>
          </cell>
        </row>
        <row r="1596">
          <cell r="A1596" t="str">
            <v>06.001.273-0</v>
          </cell>
          <cell r="B1596">
            <v>0.99</v>
          </cell>
        </row>
        <row r="1597">
          <cell r="A1597" t="str">
            <v>06.001.274-0</v>
          </cell>
          <cell r="B1597">
            <v>1.0900000000000001</v>
          </cell>
        </row>
        <row r="1598">
          <cell r="A1598" t="str">
            <v>06.001.275-0</v>
          </cell>
          <cell r="B1598">
            <v>1.41</v>
          </cell>
        </row>
        <row r="1599">
          <cell r="A1599" t="str">
            <v>06.001.276-0</v>
          </cell>
          <cell r="B1599">
            <v>1.81</v>
          </cell>
        </row>
        <row r="1600">
          <cell r="A1600" t="str">
            <v>06.001.300-0</v>
          </cell>
          <cell r="B1600">
            <v>614.74</v>
          </cell>
        </row>
        <row r="1601">
          <cell r="A1601" t="str">
            <v>06.001.301-0</v>
          </cell>
          <cell r="B1601">
            <v>303.74</v>
          </cell>
        </row>
        <row r="1602">
          <cell r="A1602" t="str">
            <v>06.001.305-0</v>
          </cell>
          <cell r="B1602">
            <v>157.74</v>
          </cell>
        </row>
        <row r="1603">
          <cell r="A1603" t="str">
            <v>06.001.319-0</v>
          </cell>
          <cell r="B1603">
            <v>16.510000000000002</v>
          </cell>
        </row>
        <row r="1604">
          <cell r="A1604" t="str">
            <v>06.001.320-0</v>
          </cell>
          <cell r="B1604">
            <v>65.650000000000006</v>
          </cell>
        </row>
        <row r="1605">
          <cell r="A1605" t="str">
            <v>06.001.325-0</v>
          </cell>
          <cell r="B1605">
            <v>90.46</v>
          </cell>
        </row>
        <row r="1606">
          <cell r="A1606" t="str">
            <v>06.001.327-0</v>
          </cell>
          <cell r="B1606">
            <v>32.82</v>
          </cell>
        </row>
        <row r="1607">
          <cell r="A1607" t="str">
            <v>06.001.328-0</v>
          </cell>
          <cell r="B1607">
            <v>32.82</v>
          </cell>
        </row>
        <row r="1608">
          <cell r="A1608" t="str">
            <v>06.001.329-0</v>
          </cell>
          <cell r="B1608">
            <v>65.650000000000006</v>
          </cell>
        </row>
        <row r="1609">
          <cell r="A1609" t="str">
            <v>06.001.330-0</v>
          </cell>
          <cell r="B1609">
            <v>98.47</v>
          </cell>
        </row>
        <row r="1610">
          <cell r="A1610" t="str">
            <v>06.001.331-0</v>
          </cell>
          <cell r="B1610">
            <v>167.16</v>
          </cell>
        </row>
        <row r="1611">
          <cell r="A1611" t="str">
            <v>06.001.332-0</v>
          </cell>
          <cell r="B1611">
            <v>42.97</v>
          </cell>
        </row>
        <row r="1612">
          <cell r="A1612" t="str">
            <v>06.001.335-0</v>
          </cell>
          <cell r="B1612">
            <v>24.87</v>
          </cell>
        </row>
        <row r="1613">
          <cell r="A1613" t="str">
            <v>06.001.340-0</v>
          </cell>
          <cell r="B1613">
            <v>21.79</v>
          </cell>
        </row>
        <row r="1614">
          <cell r="A1614" t="str">
            <v>06.001.341-0</v>
          </cell>
          <cell r="B1614">
            <v>31.34</v>
          </cell>
        </row>
        <row r="1615">
          <cell r="A1615" t="str">
            <v>06.001.600-0</v>
          </cell>
          <cell r="B1615">
            <v>1.7</v>
          </cell>
        </row>
        <row r="1616">
          <cell r="A1616" t="str">
            <v>06.001.601-0</v>
          </cell>
          <cell r="B1616">
            <v>2.75</v>
          </cell>
        </row>
        <row r="1617">
          <cell r="A1617" t="str">
            <v>06.001.602-0</v>
          </cell>
          <cell r="B1617">
            <v>3.99</v>
          </cell>
        </row>
        <row r="1618">
          <cell r="A1618" t="str">
            <v>06.001.603-0</v>
          </cell>
          <cell r="B1618">
            <v>6.56</v>
          </cell>
        </row>
        <row r="1619">
          <cell r="A1619" t="str">
            <v>06.001.604-0</v>
          </cell>
          <cell r="B1619">
            <v>9.83</v>
          </cell>
        </row>
        <row r="1620">
          <cell r="A1620" t="str">
            <v>06.001.605-0</v>
          </cell>
          <cell r="B1620">
            <v>12.83</v>
          </cell>
        </row>
        <row r="1621">
          <cell r="A1621" t="str">
            <v>06.001.606-0</v>
          </cell>
          <cell r="B1621">
            <v>14.8</v>
          </cell>
        </row>
        <row r="1622">
          <cell r="A1622" t="str">
            <v>06.001.607-0</v>
          </cell>
          <cell r="B1622">
            <v>17.170000000000002</v>
          </cell>
        </row>
        <row r="1623">
          <cell r="A1623" t="str">
            <v>06.001.608-0</v>
          </cell>
          <cell r="B1623">
            <v>20.07</v>
          </cell>
        </row>
        <row r="1624">
          <cell r="A1624" t="str">
            <v>06.001.609-0</v>
          </cell>
          <cell r="B1624">
            <v>25.64</v>
          </cell>
        </row>
        <row r="1625">
          <cell r="A1625" t="str">
            <v>06.001.610-0</v>
          </cell>
          <cell r="B1625">
            <v>31.46</v>
          </cell>
        </row>
        <row r="1626">
          <cell r="A1626" t="str">
            <v>06.001.611-0</v>
          </cell>
          <cell r="B1626">
            <v>49.46</v>
          </cell>
        </row>
        <row r="1627">
          <cell r="A1627" t="str">
            <v>06.001.612-0</v>
          </cell>
          <cell r="B1627">
            <v>58.92</v>
          </cell>
        </row>
        <row r="1628">
          <cell r="A1628" t="str">
            <v>06.001.613-0</v>
          </cell>
          <cell r="B1628">
            <v>70.7</v>
          </cell>
        </row>
        <row r="1629">
          <cell r="A1629" t="str">
            <v>06.001.614-0</v>
          </cell>
          <cell r="B1629">
            <v>82.51</v>
          </cell>
        </row>
        <row r="1630">
          <cell r="A1630" t="str">
            <v>06.001.615-0</v>
          </cell>
          <cell r="B1630">
            <v>102.57</v>
          </cell>
        </row>
        <row r="1631">
          <cell r="A1631" t="str">
            <v>06.001.630-0</v>
          </cell>
          <cell r="B1631">
            <v>3.92</v>
          </cell>
        </row>
        <row r="1632">
          <cell r="A1632" t="str">
            <v>06.001.631-0</v>
          </cell>
          <cell r="B1632">
            <v>6.47</v>
          </cell>
        </row>
        <row r="1633">
          <cell r="A1633" t="str">
            <v>06.001.632-0</v>
          </cell>
          <cell r="B1633">
            <v>9.7200000000000006</v>
          </cell>
        </row>
        <row r="1634">
          <cell r="A1634" t="str">
            <v>06.001.633-0</v>
          </cell>
          <cell r="B1634">
            <v>12.68</v>
          </cell>
        </row>
        <row r="1635">
          <cell r="A1635" t="str">
            <v>06.001.634-0</v>
          </cell>
          <cell r="B1635">
            <v>14.59</v>
          </cell>
        </row>
        <row r="1636">
          <cell r="A1636" t="str">
            <v>06.001.650-0</v>
          </cell>
          <cell r="B1636">
            <v>3.32</v>
          </cell>
        </row>
        <row r="1637">
          <cell r="A1637" t="str">
            <v>06.001.651-0</v>
          </cell>
          <cell r="B1637">
            <v>4.9800000000000004</v>
          </cell>
        </row>
        <row r="1638">
          <cell r="A1638" t="str">
            <v>06.001.652-0</v>
          </cell>
          <cell r="B1638">
            <v>6.64</v>
          </cell>
        </row>
        <row r="1639">
          <cell r="A1639" t="str">
            <v>06.001.653-0</v>
          </cell>
          <cell r="B1639">
            <v>8.3000000000000007</v>
          </cell>
        </row>
        <row r="1640">
          <cell r="A1640" t="str">
            <v>06.001.654-0</v>
          </cell>
          <cell r="B1640">
            <v>9.9600000000000009</v>
          </cell>
        </row>
        <row r="1641">
          <cell r="A1641" t="str">
            <v>06.001.655-0</v>
          </cell>
          <cell r="B1641">
            <v>11.62</v>
          </cell>
        </row>
        <row r="1642">
          <cell r="A1642" t="str">
            <v>06.001.656-0</v>
          </cell>
          <cell r="B1642">
            <v>13.28</v>
          </cell>
        </row>
        <row r="1643">
          <cell r="A1643" t="str">
            <v>06.001.657-0</v>
          </cell>
          <cell r="B1643">
            <v>14.94</v>
          </cell>
        </row>
        <row r="1644">
          <cell r="A1644" t="str">
            <v>06.001.658-0</v>
          </cell>
          <cell r="B1644">
            <v>16.61</v>
          </cell>
        </row>
        <row r="1645">
          <cell r="A1645" t="str">
            <v>06.001.659-0</v>
          </cell>
          <cell r="B1645">
            <v>18.27</v>
          </cell>
        </row>
        <row r="1646">
          <cell r="A1646" t="str">
            <v>06.001.660-0</v>
          </cell>
          <cell r="B1646">
            <v>19.93</v>
          </cell>
        </row>
        <row r="1647">
          <cell r="A1647" t="str">
            <v>06.001.661-0</v>
          </cell>
          <cell r="B1647">
            <v>21.59</v>
          </cell>
        </row>
        <row r="1648">
          <cell r="A1648" t="str">
            <v>06.001.670-0</v>
          </cell>
          <cell r="B1648">
            <v>8.3000000000000007</v>
          </cell>
        </row>
        <row r="1649">
          <cell r="A1649" t="str">
            <v>06.001.671-0</v>
          </cell>
          <cell r="B1649">
            <v>12.29</v>
          </cell>
        </row>
        <row r="1650">
          <cell r="A1650" t="str">
            <v>06.001.672-0</v>
          </cell>
          <cell r="B1650">
            <v>16.11</v>
          </cell>
        </row>
        <row r="1651">
          <cell r="A1651" t="str">
            <v>06.001.673-0</v>
          </cell>
          <cell r="B1651">
            <v>23.91</v>
          </cell>
        </row>
        <row r="1652">
          <cell r="A1652" t="str">
            <v>06.001.674-0</v>
          </cell>
          <cell r="B1652">
            <v>31.06</v>
          </cell>
        </row>
        <row r="1653">
          <cell r="A1653" t="str">
            <v>06.001.675-0</v>
          </cell>
          <cell r="B1653">
            <v>38.03</v>
          </cell>
        </row>
        <row r="1654">
          <cell r="A1654" t="str">
            <v>06.001.676-0</v>
          </cell>
          <cell r="B1654">
            <v>44.68</v>
          </cell>
        </row>
        <row r="1655">
          <cell r="A1655" t="str">
            <v>06.001.677-0</v>
          </cell>
          <cell r="B1655">
            <v>50.82</v>
          </cell>
        </row>
        <row r="1656">
          <cell r="A1656" t="str">
            <v>06.001.678-0</v>
          </cell>
          <cell r="B1656">
            <v>56.64</v>
          </cell>
        </row>
        <row r="1657">
          <cell r="A1657" t="str">
            <v>06.001.679-0</v>
          </cell>
          <cell r="B1657">
            <v>62.29</v>
          </cell>
        </row>
        <row r="1658">
          <cell r="A1658" t="str">
            <v>06.001.680-0</v>
          </cell>
          <cell r="B1658">
            <v>67.44</v>
          </cell>
        </row>
        <row r="1659">
          <cell r="A1659" t="str">
            <v>06.001.681-0</v>
          </cell>
          <cell r="B1659">
            <v>76.900000000000006</v>
          </cell>
        </row>
        <row r="1660">
          <cell r="A1660" t="str">
            <v>06.001.682-0</v>
          </cell>
          <cell r="B1660">
            <v>84.88</v>
          </cell>
        </row>
        <row r="1661">
          <cell r="A1661" t="str">
            <v>06.001.683-0</v>
          </cell>
          <cell r="B1661">
            <v>88.7</v>
          </cell>
        </row>
        <row r="1662">
          <cell r="A1662" t="str">
            <v>06.001.684-0</v>
          </cell>
          <cell r="B1662">
            <v>91.52</v>
          </cell>
        </row>
        <row r="1663">
          <cell r="A1663" t="str">
            <v>06.001.685-0</v>
          </cell>
          <cell r="B1663">
            <v>100.49</v>
          </cell>
        </row>
        <row r="1664">
          <cell r="A1664" t="str">
            <v>06.001.686-0</v>
          </cell>
          <cell r="B1664">
            <v>104.15</v>
          </cell>
        </row>
        <row r="1665">
          <cell r="A1665" t="str">
            <v>06.001.690-0</v>
          </cell>
          <cell r="B1665">
            <v>27.05</v>
          </cell>
        </row>
        <row r="1666">
          <cell r="A1666" t="str">
            <v>06.001.691-0</v>
          </cell>
          <cell r="B1666">
            <v>39.450000000000003</v>
          </cell>
        </row>
        <row r="1667">
          <cell r="A1667" t="str">
            <v>06.001.692-0</v>
          </cell>
          <cell r="B1667">
            <v>52.08</v>
          </cell>
        </row>
        <row r="1668">
          <cell r="A1668" t="str">
            <v>06.001.693-0</v>
          </cell>
          <cell r="B1668">
            <v>77.23</v>
          </cell>
        </row>
        <row r="1669">
          <cell r="A1669" t="str">
            <v>06.001.694-0</v>
          </cell>
          <cell r="B1669">
            <v>103.24</v>
          </cell>
        </row>
        <row r="1670">
          <cell r="A1670" t="str">
            <v>06.001.695-0</v>
          </cell>
          <cell r="B1670">
            <v>128.93</v>
          </cell>
        </row>
        <row r="1671">
          <cell r="A1671" t="str">
            <v>06.001.696-0</v>
          </cell>
          <cell r="B1671">
            <v>154.91</v>
          </cell>
        </row>
        <row r="1672">
          <cell r="A1672" t="str">
            <v>06.001.697-0</v>
          </cell>
          <cell r="B1672">
            <v>209.22</v>
          </cell>
        </row>
        <row r="1673">
          <cell r="A1673" t="str">
            <v>06.001.698-0</v>
          </cell>
          <cell r="B1673">
            <v>257.94</v>
          </cell>
        </row>
        <row r="1674">
          <cell r="A1674" t="str">
            <v>06.001.699-0</v>
          </cell>
          <cell r="B1674">
            <v>311.64</v>
          </cell>
        </row>
        <row r="1675">
          <cell r="A1675" t="str">
            <v>06.001.700-0</v>
          </cell>
          <cell r="B1675">
            <v>363.35</v>
          </cell>
        </row>
        <row r="1676">
          <cell r="A1676" t="str">
            <v>06.001.999-0</v>
          </cell>
          <cell r="B1676">
            <v>3625</v>
          </cell>
        </row>
        <row r="1677">
          <cell r="A1677" t="str">
            <v>06.002.010-0</v>
          </cell>
          <cell r="B1677">
            <v>179.62</v>
          </cell>
        </row>
        <row r="1678">
          <cell r="A1678" t="str">
            <v>06.002.011-0</v>
          </cell>
          <cell r="B1678">
            <v>212.89</v>
          </cell>
        </row>
        <row r="1679">
          <cell r="A1679" t="str">
            <v>06.002.012-0</v>
          </cell>
          <cell r="B1679">
            <v>257.39999999999998</v>
          </cell>
        </row>
        <row r="1680">
          <cell r="A1680" t="str">
            <v>06.002.013-0</v>
          </cell>
          <cell r="B1680">
            <v>292.75</v>
          </cell>
        </row>
        <row r="1681">
          <cell r="A1681" t="str">
            <v>06.002.014-0</v>
          </cell>
          <cell r="B1681">
            <v>377.97</v>
          </cell>
        </row>
        <row r="1682">
          <cell r="A1682" t="str">
            <v>06.002.015-0</v>
          </cell>
          <cell r="B1682">
            <v>445.8</v>
          </cell>
        </row>
        <row r="1683">
          <cell r="A1683" t="str">
            <v>06.002.016-0</v>
          </cell>
          <cell r="B1683">
            <v>544.42999999999995</v>
          </cell>
        </row>
        <row r="1684">
          <cell r="A1684" t="str">
            <v>06.002.017-0</v>
          </cell>
          <cell r="B1684">
            <v>667.44</v>
          </cell>
        </row>
        <row r="1685">
          <cell r="A1685" t="str">
            <v>06.002.018-0</v>
          </cell>
          <cell r="B1685">
            <v>1105.3900000000001</v>
          </cell>
        </row>
        <row r="1686">
          <cell r="A1686" t="str">
            <v>06.002.999-0</v>
          </cell>
          <cell r="B1686">
            <v>3340</v>
          </cell>
        </row>
        <row r="1687">
          <cell r="A1687" t="str">
            <v>06.003.010-0</v>
          </cell>
          <cell r="B1687">
            <v>25.58</v>
          </cell>
        </row>
        <row r="1688">
          <cell r="A1688" t="str">
            <v>06.003.011-0</v>
          </cell>
          <cell r="B1688">
            <v>33.96</v>
          </cell>
        </row>
        <row r="1689">
          <cell r="A1689" t="str">
            <v>06.003.012-0</v>
          </cell>
          <cell r="B1689">
            <v>55.27</v>
          </cell>
        </row>
        <row r="1690">
          <cell r="A1690" t="str">
            <v>06.003.013-0</v>
          </cell>
          <cell r="B1690">
            <v>78.36</v>
          </cell>
        </row>
        <row r="1691">
          <cell r="A1691" t="str">
            <v>06.003.015-0</v>
          </cell>
          <cell r="B1691">
            <v>174.03</v>
          </cell>
        </row>
        <row r="1692">
          <cell r="A1692" t="str">
            <v>06.003.017-0</v>
          </cell>
          <cell r="B1692">
            <v>240.78</v>
          </cell>
        </row>
        <row r="1693">
          <cell r="A1693" t="str">
            <v>06.003.050-0</v>
          </cell>
          <cell r="B1693">
            <v>26.87</v>
          </cell>
        </row>
        <row r="1694">
          <cell r="A1694" t="str">
            <v>06.003.051-0</v>
          </cell>
          <cell r="B1694">
            <v>30.43</v>
          </cell>
        </row>
        <row r="1695">
          <cell r="A1695" t="str">
            <v>06.003.053-0</v>
          </cell>
          <cell r="B1695">
            <v>34.65</v>
          </cell>
        </row>
        <row r="1696">
          <cell r="A1696" t="str">
            <v>06.003.055-0</v>
          </cell>
          <cell r="B1696">
            <v>54.93</v>
          </cell>
        </row>
        <row r="1697">
          <cell r="A1697" t="str">
            <v>06.003.057-0</v>
          </cell>
          <cell r="B1697">
            <v>77.930000000000007</v>
          </cell>
        </row>
        <row r="1698">
          <cell r="A1698" t="str">
            <v>06.003.058-0</v>
          </cell>
          <cell r="B1698">
            <v>94.98</v>
          </cell>
        </row>
        <row r="1699">
          <cell r="A1699" t="str">
            <v>06.003.999-0</v>
          </cell>
          <cell r="B1699">
            <v>3154</v>
          </cell>
        </row>
        <row r="1700">
          <cell r="A1700" t="str">
            <v>06.004.030-0</v>
          </cell>
          <cell r="B1700">
            <v>69.180000000000007</v>
          </cell>
        </row>
        <row r="1701">
          <cell r="A1701" t="str">
            <v>06.004.031-0</v>
          </cell>
          <cell r="B1701">
            <v>92.18</v>
          </cell>
        </row>
        <row r="1702">
          <cell r="A1702" t="str">
            <v>06.004.032-0</v>
          </cell>
          <cell r="B1702">
            <v>117.58</v>
          </cell>
        </row>
        <row r="1703">
          <cell r="A1703" t="str">
            <v>06.004.033-0</v>
          </cell>
          <cell r="B1703">
            <v>161.86000000000001</v>
          </cell>
        </row>
        <row r="1704">
          <cell r="A1704" t="str">
            <v>06.004.034-0</v>
          </cell>
          <cell r="B1704">
            <v>183.35</v>
          </cell>
        </row>
        <row r="1705">
          <cell r="A1705" t="str">
            <v>06.004.035-0</v>
          </cell>
          <cell r="B1705">
            <v>234.97</v>
          </cell>
        </row>
        <row r="1706">
          <cell r="A1706" t="str">
            <v>06.004.036-0</v>
          </cell>
          <cell r="B1706">
            <v>299.45999999999998</v>
          </cell>
        </row>
        <row r="1707">
          <cell r="A1707" t="str">
            <v>06.004.037-0</v>
          </cell>
          <cell r="B1707">
            <v>347.55</v>
          </cell>
        </row>
        <row r="1708">
          <cell r="A1708" t="str">
            <v>06.004.038-0</v>
          </cell>
          <cell r="B1708">
            <v>438.98</v>
          </cell>
        </row>
        <row r="1709">
          <cell r="A1709" t="str">
            <v>06.004.039-0</v>
          </cell>
          <cell r="B1709">
            <v>599.04999999999995</v>
          </cell>
        </row>
        <row r="1710">
          <cell r="A1710" t="str">
            <v>06.004.040-0</v>
          </cell>
          <cell r="B1710">
            <v>72.98</v>
          </cell>
        </row>
        <row r="1711">
          <cell r="A1711" t="str">
            <v>06.004.041-0</v>
          </cell>
          <cell r="B1711">
            <v>98.83</v>
          </cell>
        </row>
        <row r="1712">
          <cell r="A1712" t="str">
            <v>06.004.042-0</v>
          </cell>
          <cell r="B1712">
            <v>126.13</v>
          </cell>
        </row>
        <row r="1713">
          <cell r="A1713" t="str">
            <v>06.004.043-0</v>
          </cell>
          <cell r="B1713">
            <v>173.26</v>
          </cell>
        </row>
        <row r="1714">
          <cell r="A1714" t="str">
            <v>06.004.044-0</v>
          </cell>
          <cell r="B1714">
            <v>197.6</v>
          </cell>
        </row>
        <row r="1715">
          <cell r="A1715" t="str">
            <v>06.004.045-0</v>
          </cell>
          <cell r="B1715">
            <v>247.32</v>
          </cell>
        </row>
        <row r="1716">
          <cell r="A1716" t="str">
            <v>06.004.046-0</v>
          </cell>
          <cell r="B1716">
            <v>320.36</v>
          </cell>
        </row>
        <row r="1717">
          <cell r="A1717" t="str">
            <v>06.004.047-0</v>
          </cell>
          <cell r="B1717">
            <v>401.55</v>
          </cell>
        </row>
        <row r="1718">
          <cell r="A1718" t="str">
            <v>06.004.048-0</v>
          </cell>
          <cell r="B1718">
            <v>469.38</v>
          </cell>
        </row>
        <row r="1719">
          <cell r="A1719" t="str">
            <v>06.004.049-0</v>
          </cell>
          <cell r="B1719">
            <v>640.85</v>
          </cell>
        </row>
        <row r="1720">
          <cell r="A1720" t="str">
            <v>06.004.050-0</v>
          </cell>
          <cell r="B1720">
            <v>143.58000000000001</v>
          </cell>
        </row>
        <row r="1721">
          <cell r="A1721" t="str">
            <v>06.004.051-0</v>
          </cell>
          <cell r="B1721">
            <v>172.43</v>
          </cell>
        </row>
        <row r="1722">
          <cell r="A1722" t="str">
            <v>06.004.052-0</v>
          </cell>
          <cell r="B1722">
            <v>201.88</v>
          </cell>
        </row>
        <row r="1723">
          <cell r="A1723" t="str">
            <v>06.004.053-0</v>
          </cell>
          <cell r="B1723">
            <v>212.86</v>
          </cell>
        </row>
        <row r="1724">
          <cell r="A1724" t="str">
            <v>06.004.054-0</v>
          </cell>
          <cell r="B1724">
            <v>240.85</v>
          </cell>
        </row>
        <row r="1725">
          <cell r="A1725" t="str">
            <v>06.004.055-0</v>
          </cell>
          <cell r="B1725">
            <v>306.57</v>
          </cell>
        </row>
        <row r="1726">
          <cell r="A1726" t="str">
            <v>06.004.056-0</v>
          </cell>
          <cell r="B1726">
            <v>435.11</v>
          </cell>
        </row>
        <row r="1727">
          <cell r="A1727" t="str">
            <v>06.004.057-0</v>
          </cell>
          <cell r="B1727">
            <v>526.54999999999995</v>
          </cell>
        </row>
        <row r="1728">
          <cell r="A1728" t="str">
            <v>06.004.058-0</v>
          </cell>
          <cell r="B1728">
            <v>565.42999999999995</v>
          </cell>
        </row>
        <row r="1729">
          <cell r="A1729" t="str">
            <v>06.004.059-0</v>
          </cell>
          <cell r="B1729">
            <v>752.15</v>
          </cell>
        </row>
        <row r="1730">
          <cell r="A1730" t="str">
            <v>06.004.999-0</v>
          </cell>
          <cell r="B1730">
            <v>3245</v>
          </cell>
        </row>
        <row r="1731">
          <cell r="A1731" t="str">
            <v>06.005.030-0</v>
          </cell>
          <cell r="B1731">
            <v>16.97</v>
          </cell>
        </row>
        <row r="1732">
          <cell r="A1732" t="str">
            <v>06.005.035-0</v>
          </cell>
          <cell r="B1732">
            <v>22.28</v>
          </cell>
        </row>
        <row r="1733">
          <cell r="A1733" t="str">
            <v>06.005.040-0</v>
          </cell>
          <cell r="B1733">
            <v>32.04</v>
          </cell>
        </row>
        <row r="1734">
          <cell r="A1734" t="str">
            <v>06.005.045-0</v>
          </cell>
          <cell r="B1734">
            <v>50.41</v>
          </cell>
        </row>
        <row r="1735">
          <cell r="A1735" t="str">
            <v>06.005.050-0</v>
          </cell>
          <cell r="B1735">
            <v>65.22</v>
          </cell>
        </row>
        <row r="1736">
          <cell r="A1736" t="str">
            <v>06.005.080-0</v>
          </cell>
          <cell r="B1736">
            <v>16.59</v>
          </cell>
        </row>
        <row r="1737">
          <cell r="A1737" t="str">
            <v>06.005.085-0</v>
          </cell>
          <cell r="B1737">
            <v>21.72</v>
          </cell>
        </row>
        <row r="1738">
          <cell r="A1738" t="str">
            <v>06.005.090-0</v>
          </cell>
          <cell r="B1738">
            <v>48.72</v>
          </cell>
        </row>
        <row r="1739">
          <cell r="A1739" t="str">
            <v>06.005.999-0</v>
          </cell>
          <cell r="B1739">
            <v>3138</v>
          </cell>
        </row>
        <row r="1740">
          <cell r="A1740" t="str">
            <v>06.006.010-0</v>
          </cell>
          <cell r="B1740">
            <v>117.14</v>
          </cell>
        </row>
        <row r="1741">
          <cell r="A1741" t="str">
            <v>06.006.011-0</v>
          </cell>
          <cell r="B1741">
            <v>20</v>
          </cell>
        </row>
        <row r="1742">
          <cell r="A1742" t="str">
            <v>06.006.015-0</v>
          </cell>
          <cell r="B1742">
            <v>71.03</v>
          </cell>
        </row>
        <row r="1743">
          <cell r="A1743" t="str">
            <v>06.006.016-0</v>
          </cell>
          <cell r="B1743">
            <v>13.49</v>
          </cell>
        </row>
        <row r="1744">
          <cell r="A1744" t="str">
            <v>06.006.020-0</v>
          </cell>
          <cell r="B1744">
            <v>48.02</v>
          </cell>
        </row>
        <row r="1745">
          <cell r="A1745" t="str">
            <v>06.006.030-0</v>
          </cell>
          <cell r="B1745">
            <v>74.489999999999995</v>
          </cell>
        </row>
        <row r="1746">
          <cell r="A1746" t="str">
            <v>06.006.031-0</v>
          </cell>
          <cell r="B1746">
            <v>46.62</v>
          </cell>
        </row>
        <row r="1747">
          <cell r="A1747" t="str">
            <v>06.006.035-0</v>
          </cell>
          <cell r="B1747">
            <v>104.59</v>
          </cell>
        </row>
        <row r="1748">
          <cell r="A1748" t="str">
            <v>06.006.036-0</v>
          </cell>
          <cell r="B1748">
            <v>59.63</v>
          </cell>
        </row>
        <row r="1749">
          <cell r="A1749" t="str">
            <v>06.006.040-0</v>
          </cell>
          <cell r="B1749">
            <v>163.52000000000001</v>
          </cell>
        </row>
        <row r="1750">
          <cell r="A1750" t="str">
            <v>06.006.041-0</v>
          </cell>
          <cell r="B1750">
            <v>76.87</v>
          </cell>
        </row>
        <row r="1751">
          <cell r="A1751" t="str">
            <v>06.006.050-0</v>
          </cell>
          <cell r="B1751">
            <v>380.56</v>
          </cell>
        </row>
        <row r="1752">
          <cell r="A1752" t="str">
            <v>06.006.051-0</v>
          </cell>
          <cell r="B1752">
            <v>102.77</v>
          </cell>
        </row>
        <row r="1753">
          <cell r="A1753" t="str">
            <v>06.006.060-0</v>
          </cell>
          <cell r="B1753">
            <v>570.84</v>
          </cell>
        </row>
        <row r="1754">
          <cell r="A1754" t="str">
            <v>06.006.061-0</v>
          </cell>
          <cell r="B1754">
            <v>128.09</v>
          </cell>
        </row>
        <row r="1755">
          <cell r="A1755" t="str">
            <v>06.006.090-0</v>
          </cell>
          <cell r="B1755">
            <v>33.44</v>
          </cell>
        </row>
        <row r="1756">
          <cell r="A1756" t="str">
            <v>06.006.999-0</v>
          </cell>
          <cell r="B1756">
            <v>2556</v>
          </cell>
        </row>
        <row r="1757">
          <cell r="A1757" t="str">
            <v>06.007.010-0</v>
          </cell>
          <cell r="B1757">
            <v>14.63</v>
          </cell>
        </row>
        <row r="1758">
          <cell r="A1758" t="str">
            <v>06.007.011-0</v>
          </cell>
          <cell r="B1758">
            <v>18.43</v>
          </cell>
        </row>
        <row r="1759">
          <cell r="A1759" t="str">
            <v>06.007.012-0</v>
          </cell>
          <cell r="B1759">
            <v>25.08</v>
          </cell>
        </row>
        <row r="1760">
          <cell r="A1760" t="str">
            <v>06.007.013-0</v>
          </cell>
          <cell r="B1760">
            <v>31.04</v>
          </cell>
        </row>
        <row r="1761">
          <cell r="A1761" t="str">
            <v>06.007.015-0</v>
          </cell>
          <cell r="B1761">
            <v>30.89</v>
          </cell>
        </row>
        <row r="1762">
          <cell r="A1762" t="str">
            <v>06.007.016-0</v>
          </cell>
          <cell r="B1762">
            <v>37.96</v>
          </cell>
        </row>
        <row r="1763">
          <cell r="A1763" t="str">
            <v>06.007.017-0</v>
          </cell>
          <cell r="B1763">
            <v>45.03</v>
          </cell>
        </row>
        <row r="1764">
          <cell r="A1764" t="str">
            <v>06.007.060-0</v>
          </cell>
          <cell r="B1764">
            <v>22.15</v>
          </cell>
        </row>
        <row r="1765">
          <cell r="A1765" t="str">
            <v>06.007.061-0</v>
          </cell>
          <cell r="B1765">
            <v>29.63</v>
          </cell>
        </row>
        <row r="1766">
          <cell r="A1766" t="str">
            <v>06.007.062-0</v>
          </cell>
          <cell r="B1766">
            <v>45.38</v>
          </cell>
        </row>
        <row r="1767">
          <cell r="A1767" t="str">
            <v>06.007.063-0</v>
          </cell>
          <cell r="B1767">
            <v>70.760000000000005</v>
          </cell>
        </row>
        <row r="1768">
          <cell r="A1768" t="str">
            <v>06.007.064-0</v>
          </cell>
          <cell r="B1768">
            <v>91.73</v>
          </cell>
        </row>
        <row r="1769">
          <cell r="A1769" t="str">
            <v>06.007.065-0</v>
          </cell>
          <cell r="B1769">
            <v>112.57</v>
          </cell>
        </row>
        <row r="1770">
          <cell r="A1770" t="str">
            <v>06.007.080-0</v>
          </cell>
          <cell r="B1770">
            <v>44.63</v>
          </cell>
        </row>
        <row r="1771">
          <cell r="A1771" t="str">
            <v>06.007.081-0</v>
          </cell>
          <cell r="B1771">
            <v>57.97</v>
          </cell>
        </row>
        <row r="1772">
          <cell r="A1772" t="str">
            <v>06.007.082-0</v>
          </cell>
          <cell r="B1772">
            <v>90.31</v>
          </cell>
        </row>
        <row r="1773">
          <cell r="A1773" t="str">
            <v>06.007.083-0</v>
          </cell>
          <cell r="B1773">
            <v>141.53</v>
          </cell>
        </row>
        <row r="1774">
          <cell r="A1774" t="str">
            <v>06.007.084-0</v>
          </cell>
          <cell r="B1774">
            <v>183.84</v>
          </cell>
        </row>
        <row r="1775">
          <cell r="A1775" t="str">
            <v>06.007.085-0</v>
          </cell>
          <cell r="B1775">
            <v>224.77</v>
          </cell>
        </row>
        <row r="1776">
          <cell r="A1776" t="str">
            <v>06.007.100-0</v>
          </cell>
          <cell r="B1776">
            <v>44.63</v>
          </cell>
        </row>
        <row r="1777">
          <cell r="A1777" t="str">
            <v>06.007.101-0</v>
          </cell>
          <cell r="B1777">
            <v>58.34</v>
          </cell>
        </row>
        <row r="1778">
          <cell r="A1778" t="str">
            <v>06.007.102-0</v>
          </cell>
          <cell r="B1778">
            <v>89.48</v>
          </cell>
        </row>
        <row r="1779">
          <cell r="A1779" t="str">
            <v>06.007.120-0</v>
          </cell>
          <cell r="B1779">
            <v>60.43</v>
          </cell>
        </row>
        <row r="1780">
          <cell r="A1780" t="str">
            <v>06.007.121-0</v>
          </cell>
          <cell r="B1780">
            <v>78.540000000000006</v>
          </cell>
        </row>
        <row r="1781">
          <cell r="A1781" t="str">
            <v>06.007.122-0</v>
          </cell>
          <cell r="B1781">
            <v>129.44</v>
          </cell>
        </row>
        <row r="1782">
          <cell r="A1782" t="str">
            <v>06.007.123-0</v>
          </cell>
          <cell r="B1782">
            <v>211.21</v>
          </cell>
        </row>
        <row r="1783">
          <cell r="A1783" t="str">
            <v>06.007.124-0</v>
          </cell>
          <cell r="B1783">
            <v>288.95</v>
          </cell>
        </row>
        <row r="1784">
          <cell r="A1784" t="str">
            <v>06.007.125-0</v>
          </cell>
          <cell r="B1784">
            <v>346.96</v>
          </cell>
        </row>
        <row r="1785">
          <cell r="A1785" t="str">
            <v>06.007.999-0</v>
          </cell>
          <cell r="B1785">
            <v>4183</v>
          </cell>
        </row>
        <row r="1786">
          <cell r="A1786" t="str">
            <v>06.008.999-0</v>
          </cell>
          <cell r="B1786">
            <v>4229</v>
          </cell>
        </row>
        <row r="1787">
          <cell r="A1787" t="str">
            <v>06.009.051-0</v>
          </cell>
          <cell r="B1787">
            <v>189.29</v>
          </cell>
        </row>
        <row r="1788">
          <cell r="A1788" t="str">
            <v>06.009.052-0</v>
          </cell>
          <cell r="B1788">
            <v>209.21</v>
          </cell>
        </row>
        <row r="1789">
          <cell r="A1789" t="str">
            <v>06.009.053-0</v>
          </cell>
          <cell r="B1789">
            <v>280.26</v>
          </cell>
        </row>
        <row r="1790">
          <cell r="A1790" t="str">
            <v>06.009.054-0</v>
          </cell>
          <cell r="B1790">
            <v>341.49</v>
          </cell>
        </row>
        <row r="1791">
          <cell r="A1791" t="str">
            <v>06.009.055-0</v>
          </cell>
          <cell r="B1791">
            <v>447.53</v>
          </cell>
        </row>
        <row r="1792">
          <cell r="A1792" t="str">
            <v>06.009.056-0</v>
          </cell>
          <cell r="B1792">
            <v>536.44000000000005</v>
          </cell>
        </row>
        <row r="1793">
          <cell r="A1793" t="str">
            <v>06.009.057-0</v>
          </cell>
          <cell r="B1793">
            <v>676.95</v>
          </cell>
        </row>
        <row r="1794">
          <cell r="A1794" t="str">
            <v>06.009.058-0</v>
          </cell>
          <cell r="B1794">
            <v>895.04</v>
          </cell>
        </row>
        <row r="1795">
          <cell r="A1795" t="str">
            <v>06.009.059-0</v>
          </cell>
          <cell r="B1795">
            <v>1205.1500000000001</v>
          </cell>
        </row>
        <row r="1796">
          <cell r="A1796" t="str">
            <v>06.009.060-0</v>
          </cell>
          <cell r="B1796">
            <v>1617.05</v>
          </cell>
        </row>
        <row r="1797">
          <cell r="A1797" t="str">
            <v>06.009.061-0</v>
          </cell>
          <cell r="B1797">
            <v>1965.86</v>
          </cell>
        </row>
        <row r="1798">
          <cell r="A1798" t="str">
            <v>06.009.062-0</v>
          </cell>
          <cell r="B1798">
            <v>2533.29</v>
          </cell>
        </row>
        <row r="1799">
          <cell r="A1799" t="str">
            <v>06.009.063-0</v>
          </cell>
          <cell r="B1799">
            <v>2956.36</v>
          </cell>
        </row>
        <row r="1800">
          <cell r="A1800" t="str">
            <v>06.009.064-0</v>
          </cell>
          <cell r="B1800">
            <v>3402.43</v>
          </cell>
        </row>
        <row r="1801">
          <cell r="A1801" t="str">
            <v>06.009.081-0</v>
          </cell>
          <cell r="B1801">
            <v>235.18</v>
          </cell>
        </row>
        <row r="1802">
          <cell r="A1802" t="str">
            <v>06.009.082-0</v>
          </cell>
          <cell r="B1802">
            <v>285.14</v>
          </cell>
        </row>
        <row r="1803">
          <cell r="A1803" t="str">
            <v>06.009.083-0</v>
          </cell>
          <cell r="B1803">
            <v>342.88</v>
          </cell>
        </row>
        <row r="1804">
          <cell r="A1804" t="str">
            <v>06.009.084-0</v>
          </cell>
          <cell r="B1804">
            <v>448.9</v>
          </cell>
        </row>
        <row r="1805">
          <cell r="A1805" t="str">
            <v>06.009.085-0</v>
          </cell>
          <cell r="B1805">
            <v>566.42999999999995</v>
          </cell>
        </row>
        <row r="1806">
          <cell r="A1806" t="str">
            <v>06.009.086-0</v>
          </cell>
          <cell r="B1806">
            <v>748.99</v>
          </cell>
        </row>
        <row r="1807">
          <cell r="A1807" t="str">
            <v>06.009.087-0</v>
          </cell>
          <cell r="B1807">
            <v>1005.89</v>
          </cell>
        </row>
        <row r="1808">
          <cell r="A1808" t="str">
            <v>06.009.088-0</v>
          </cell>
          <cell r="B1808">
            <v>1348.74</v>
          </cell>
        </row>
        <row r="1809">
          <cell r="A1809" t="str">
            <v>06.009.089-0</v>
          </cell>
          <cell r="B1809">
            <v>1639.84</v>
          </cell>
        </row>
        <row r="1810">
          <cell r="A1810" t="str">
            <v>06.009.090-0</v>
          </cell>
          <cell r="B1810">
            <v>2093.14</v>
          </cell>
        </row>
        <row r="1811">
          <cell r="A1811" t="str">
            <v>06.009.091-0</v>
          </cell>
          <cell r="B1811">
            <v>2437.29</v>
          </cell>
        </row>
        <row r="1812">
          <cell r="A1812" t="str">
            <v>06.009.092-0</v>
          </cell>
          <cell r="B1812">
            <v>2844.52</v>
          </cell>
        </row>
        <row r="1813">
          <cell r="A1813" t="str">
            <v>06.009.999-0</v>
          </cell>
          <cell r="B1813">
            <v>4739</v>
          </cell>
        </row>
        <row r="1814">
          <cell r="A1814" t="str">
            <v>06.011.101-0</v>
          </cell>
          <cell r="B1814">
            <v>30.04</v>
          </cell>
        </row>
        <row r="1815">
          <cell r="A1815" t="str">
            <v>06.011.102-0</v>
          </cell>
          <cell r="B1815">
            <v>30.29</v>
          </cell>
        </row>
        <row r="1816">
          <cell r="A1816" t="str">
            <v>06.011.103-0</v>
          </cell>
          <cell r="B1816">
            <v>58.72</v>
          </cell>
        </row>
        <row r="1817">
          <cell r="A1817" t="str">
            <v>06.011.104-0</v>
          </cell>
          <cell r="B1817">
            <v>62.38</v>
          </cell>
        </row>
        <row r="1818">
          <cell r="A1818" t="str">
            <v>06.011.105-0</v>
          </cell>
          <cell r="B1818">
            <v>63.7</v>
          </cell>
        </row>
        <row r="1819">
          <cell r="A1819" t="str">
            <v>06.011.106-0</v>
          </cell>
          <cell r="B1819">
            <v>112.47</v>
          </cell>
        </row>
        <row r="1820">
          <cell r="A1820" t="str">
            <v>06.011.107-0</v>
          </cell>
          <cell r="B1820">
            <v>113.71</v>
          </cell>
        </row>
        <row r="1821">
          <cell r="A1821" t="str">
            <v>06.011.108-0</v>
          </cell>
          <cell r="B1821">
            <v>136.74</v>
          </cell>
        </row>
        <row r="1822">
          <cell r="A1822" t="str">
            <v>06.011.109-0</v>
          </cell>
          <cell r="B1822">
            <v>197.97</v>
          </cell>
        </row>
        <row r="1823">
          <cell r="A1823" t="str">
            <v>06.011.111-0</v>
          </cell>
          <cell r="B1823">
            <v>239.92</v>
          </cell>
        </row>
        <row r="1824">
          <cell r="A1824" t="str">
            <v>06.011.112-0</v>
          </cell>
          <cell r="B1824">
            <v>315.19</v>
          </cell>
        </row>
        <row r="1825">
          <cell r="A1825" t="str">
            <v>06.011.113-0</v>
          </cell>
          <cell r="B1825">
            <v>378.11</v>
          </cell>
        </row>
        <row r="1826">
          <cell r="A1826" t="str">
            <v>06.011.115-0</v>
          </cell>
          <cell r="B1826">
            <v>778.38</v>
          </cell>
        </row>
        <row r="1827">
          <cell r="A1827" t="str">
            <v>06.011.116-0</v>
          </cell>
          <cell r="B1827">
            <v>902.22</v>
          </cell>
        </row>
        <row r="1828">
          <cell r="A1828" t="str">
            <v>06.011.117-0</v>
          </cell>
          <cell r="B1828">
            <v>1045.46</v>
          </cell>
        </row>
        <row r="1829">
          <cell r="A1829" t="str">
            <v>06.011.119-0</v>
          </cell>
          <cell r="B1829">
            <v>1505.57</v>
          </cell>
        </row>
        <row r="1830">
          <cell r="A1830" t="str">
            <v>06.011.131-0</v>
          </cell>
          <cell r="B1830">
            <v>29.71</v>
          </cell>
        </row>
        <row r="1831">
          <cell r="A1831" t="str">
            <v>06.011.132-0</v>
          </cell>
          <cell r="B1831">
            <v>30.29</v>
          </cell>
        </row>
        <row r="1832">
          <cell r="A1832" t="str">
            <v>06.011.133-0</v>
          </cell>
          <cell r="B1832">
            <v>54.72</v>
          </cell>
        </row>
        <row r="1833">
          <cell r="A1833" t="str">
            <v>06.011.134-0</v>
          </cell>
          <cell r="B1833">
            <v>62.38</v>
          </cell>
        </row>
        <row r="1834">
          <cell r="A1834" t="str">
            <v>06.011.135-0</v>
          </cell>
          <cell r="B1834">
            <v>89.95</v>
          </cell>
        </row>
        <row r="1835">
          <cell r="A1835" t="str">
            <v>06.011.136-0</v>
          </cell>
          <cell r="B1835">
            <v>158.07</v>
          </cell>
        </row>
        <row r="1836">
          <cell r="A1836" t="str">
            <v>06.011.137-0</v>
          </cell>
          <cell r="B1836">
            <v>159.31</v>
          </cell>
        </row>
        <row r="1837">
          <cell r="A1837" t="str">
            <v>06.011.139-0</v>
          </cell>
          <cell r="B1837">
            <v>254.43</v>
          </cell>
        </row>
        <row r="1838">
          <cell r="A1838" t="str">
            <v>06.011.141-0</v>
          </cell>
          <cell r="B1838">
            <v>641.07000000000005</v>
          </cell>
        </row>
        <row r="1839">
          <cell r="A1839" t="str">
            <v>06.011.142-0</v>
          </cell>
          <cell r="B1839">
            <v>647.98</v>
          </cell>
        </row>
        <row r="1840">
          <cell r="A1840" t="str">
            <v>06.011.143-0</v>
          </cell>
          <cell r="B1840">
            <v>894.03</v>
          </cell>
        </row>
        <row r="1841">
          <cell r="A1841" t="str">
            <v>06.011.145-0</v>
          </cell>
          <cell r="B1841">
            <v>1133.42</v>
          </cell>
        </row>
        <row r="1842">
          <cell r="A1842" t="str">
            <v>06.011.146-0</v>
          </cell>
          <cell r="B1842">
            <v>1316.59</v>
          </cell>
        </row>
        <row r="1843">
          <cell r="A1843" t="str">
            <v>06.011.147-0</v>
          </cell>
          <cell r="B1843">
            <v>1596.1</v>
          </cell>
        </row>
        <row r="1844">
          <cell r="A1844" t="str">
            <v>06.011.149-0</v>
          </cell>
          <cell r="B1844">
            <v>3077.1</v>
          </cell>
        </row>
        <row r="1845">
          <cell r="A1845" t="str">
            <v>06.011.161-0</v>
          </cell>
          <cell r="B1845">
            <v>29.71</v>
          </cell>
        </row>
        <row r="1846">
          <cell r="A1846" t="str">
            <v>06.011.162-0</v>
          </cell>
          <cell r="B1846">
            <v>54.07</v>
          </cell>
        </row>
        <row r="1847">
          <cell r="A1847" t="str">
            <v>06.011.163-0</v>
          </cell>
          <cell r="B1847">
            <v>59.54</v>
          </cell>
        </row>
        <row r="1848">
          <cell r="A1848" t="str">
            <v>06.011.164-0</v>
          </cell>
          <cell r="B1848">
            <v>92.85</v>
          </cell>
        </row>
        <row r="1849">
          <cell r="A1849" t="str">
            <v>06.011.165-0</v>
          </cell>
          <cell r="B1849">
            <v>135.65</v>
          </cell>
        </row>
        <row r="1850">
          <cell r="A1850" t="str">
            <v>06.011.166-0</v>
          </cell>
          <cell r="B1850">
            <v>200.49</v>
          </cell>
        </row>
        <row r="1851">
          <cell r="A1851" t="str">
            <v>06.011.167-0</v>
          </cell>
          <cell r="B1851">
            <v>257.31</v>
          </cell>
        </row>
        <row r="1852">
          <cell r="A1852" t="str">
            <v>06.011.169-0</v>
          </cell>
          <cell r="B1852">
            <v>598.45000000000005</v>
          </cell>
        </row>
        <row r="1853">
          <cell r="A1853" t="str">
            <v>06.011.171-0</v>
          </cell>
          <cell r="B1853">
            <v>740.47</v>
          </cell>
        </row>
        <row r="1854">
          <cell r="A1854" t="str">
            <v>06.011.172-0</v>
          </cell>
          <cell r="B1854">
            <v>941.87</v>
          </cell>
        </row>
        <row r="1855">
          <cell r="A1855" t="str">
            <v>06.011.173-0</v>
          </cell>
          <cell r="B1855">
            <v>1366.04</v>
          </cell>
        </row>
        <row r="1856">
          <cell r="A1856" t="str">
            <v>06.011.175-0</v>
          </cell>
          <cell r="B1856">
            <v>2312.11</v>
          </cell>
        </row>
        <row r="1857">
          <cell r="A1857" t="str">
            <v>06.011.176-0</v>
          </cell>
          <cell r="B1857">
            <v>2691.75</v>
          </cell>
        </row>
        <row r="1858">
          <cell r="A1858" t="str">
            <v>06.011.177-0</v>
          </cell>
          <cell r="B1858">
            <v>4823.66</v>
          </cell>
        </row>
        <row r="1859">
          <cell r="A1859" t="str">
            <v>06.011.179-0</v>
          </cell>
          <cell r="B1859">
            <v>5509.33</v>
          </cell>
        </row>
        <row r="1860">
          <cell r="A1860" t="str">
            <v>06.011.191-0</v>
          </cell>
          <cell r="B1860">
            <v>1.1000000000000001</v>
          </cell>
        </row>
        <row r="1861">
          <cell r="A1861" t="str">
            <v>06.011.192-0</v>
          </cell>
          <cell r="B1861">
            <v>5.42</v>
          </cell>
        </row>
        <row r="1862">
          <cell r="A1862" t="str">
            <v>06.011.193-0</v>
          </cell>
          <cell r="B1862">
            <v>5.42</v>
          </cell>
        </row>
        <row r="1863">
          <cell r="A1863" t="str">
            <v>06.011.194-0</v>
          </cell>
          <cell r="B1863">
            <v>5.52</v>
          </cell>
        </row>
        <row r="1864">
          <cell r="A1864" t="str">
            <v>06.011.195-0</v>
          </cell>
          <cell r="B1864">
            <v>5.52</v>
          </cell>
        </row>
        <row r="1865">
          <cell r="A1865" t="str">
            <v>06.011.196-0</v>
          </cell>
          <cell r="B1865">
            <v>5.74</v>
          </cell>
        </row>
        <row r="1866">
          <cell r="A1866" t="str">
            <v>06.011.197-0</v>
          </cell>
          <cell r="B1866">
            <v>5.75</v>
          </cell>
        </row>
        <row r="1867">
          <cell r="A1867" t="str">
            <v>06.011.198-0</v>
          </cell>
          <cell r="B1867">
            <v>5.85</v>
          </cell>
        </row>
        <row r="1868">
          <cell r="A1868" t="str">
            <v>06.011.199-0</v>
          </cell>
          <cell r="B1868">
            <v>5.87</v>
          </cell>
        </row>
        <row r="1869">
          <cell r="A1869" t="str">
            <v>06.011.201-0</v>
          </cell>
          <cell r="B1869">
            <v>6.18</v>
          </cell>
        </row>
        <row r="1870">
          <cell r="A1870" t="str">
            <v>06.011.202-0</v>
          </cell>
          <cell r="B1870">
            <v>6.41</v>
          </cell>
        </row>
        <row r="1871">
          <cell r="A1871" t="str">
            <v>06.011.203-0</v>
          </cell>
          <cell r="B1871">
            <v>6.74</v>
          </cell>
        </row>
        <row r="1872">
          <cell r="A1872" t="str">
            <v>06.011.205-0</v>
          </cell>
          <cell r="B1872">
            <v>6.95</v>
          </cell>
        </row>
        <row r="1873">
          <cell r="A1873" t="str">
            <v>06.011.206-0</v>
          </cell>
          <cell r="B1873">
            <v>7.36</v>
          </cell>
        </row>
        <row r="1874">
          <cell r="A1874" t="str">
            <v>06.011.207-0</v>
          </cell>
          <cell r="B1874">
            <v>7.69</v>
          </cell>
        </row>
        <row r="1875">
          <cell r="A1875" t="str">
            <v>06.011.209-0</v>
          </cell>
          <cell r="B1875">
            <v>8.66</v>
          </cell>
        </row>
        <row r="1876">
          <cell r="A1876" t="str">
            <v>06.011.221-0</v>
          </cell>
          <cell r="B1876">
            <v>29.69</v>
          </cell>
        </row>
        <row r="1877">
          <cell r="A1877" t="str">
            <v>06.011.222-0</v>
          </cell>
          <cell r="B1877">
            <v>30.34</v>
          </cell>
        </row>
        <row r="1878">
          <cell r="A1878" t="str">
            <v>06.011.223-0</v>
          </cell>
          <cell r="B1878">
            <v>56.31</v>
          </cell>
        </row>
        <row r="1879">
          <cell r="A1879" t="str">
            <v>06.011.224-0</v>
          </cell>
          <cell r="B1879">
            <v>62.58</v>
          </cell>
        </row>
        <row r="1880">
          <cell r="A1880" t="str">
            <v>06.011.225-0</v>
          </cell>
          <cell r="B1880">
            <v>85.26</v>
          </cell>
        </row>
        <row r="1881">
          <cell r="A1881" t="str">
            <v>06.011.226-0</v>
          </cell>
          <cell r="B1881">
            <v>112.66</v>
          </cell>
        </row>
        <row r="1882">
          <cell r="A1882" t="str">
            <v>06.011.227-0</v>
          </cell>
          <cell r="B1882">
            <v>114.25</v>
          </cell>
        </row>
        <row r="1883">
          <cell r="A1883" t="str">
            <v>06.011.228-0</v>
          </cell>
          <cell r="B1883">
            <v>137.93</v>
          </cell>
        </row>
        <row r="1884">
          <cell r="A1884" t="str">
            <v>06.011.229-0</v>
          </cell>
          <cell r="B1884">
            <v>199.39</v>
          </cell>
        </row>
        <row r="1885">
          <cell r="A1885" t="str">
            <v>06.011.231-0</v>
          </cell>
          <cell r="B1885">
            <v>243.08</v>
          </cell>
        </row>
        <row r="1886">
          <cell r="A1886" t="str">
            <v>06.011.232-0</v>
          </cell>
          <cell r="B1886">
            <v>319.95999999999998</v>
          </cell>
        </row>
        <row r="1887">
          <cell r="A1887" t="str">
            <v>06.011.233-0</v>
          </cell>
          <cell r="B1887">
            <v>386.04</v>
          </cell>
        </row>
        <row r="1888">
          <cell r="A1888" t="str">
            <v>06.011.235-0</v>
          </cell>
          <cell r="B1888">
            <v>787.44</v>
          </cell>
        </row>
        <row r="1889">
          <cell r="A1889" t="str">
            <v>06.011.236-0</v>
          </cell>
          <cell r="B1889">
            <v>915.62</v>
          </cell>
        </row>
        <row r="1890">
          <cell r="A1890" t="str">
            <v>06.011.237-0</v>
          </cell>
          <cell r="B1890">
            <v>1067.98</v>
          </cell>
        </row>
        <row r="1891">
          <cell r="A1891" t="str">
            <v>06.011.239-0</v>
          </cell>
          <cell r="B1891">
            <v>1557.84</v>
          </cell>
        </row>
        <row r="1892">
          <cell r="A1892" t="str">
            <v>06.011.251-0</v>
          </cell>
          <cell r="B1892">
            <v>29.69</v>
          </cell>
        </row>
        <row r="1893">
          <cell r="A1893" t="str">
            <v>06.011.252-0</v>
          </cell>
          <cell r="B1893">
            <v>30.34</v>
          </cell>
        </row>
        <row r="1894">
          <cell r="A1894" t="str">
            <v>06.011.253-0</v>
          </cell>
          <cell r="B1894">
            <v>56.31</v>
          </cell>
        </row>
        <row r="1895">
          <cell r="A1895" t="str">
            <v>06.011.254-0</v>
          </cell>
          <cell r="B1895">
            <v>62.58</v>
          </cell>
        </row>
        <row r="1896">
          <cell r="A1896" t="str">
            <v>06.011.255-0</v>
          </cell>
          <cell r="B1896">
            <v>111.38</v>
          </cell>
        </row>
        <row r="1897">
          <cell r="A1897" t="str">
            <v>06.011.256-0</v>
          </cell>
          <cell r="B1897">
            <v>158.38999999999999</v>
          </cell>
        </row>
        <row r="1898">
          <cell r="A1898" t="str">
            <v>06.011.257-0</v>
          </cell>
          <cell r="B1898">
            <v>157.84</v>
          </cell>
        </row>
        <row r="1899">
          <cell r="A1899" t="str">
            <v>06.011.259-0</v>
          </cell>
          <cell r="B1899">
            <v>256.27</v>
          </cell>
        </row>
        <row r="1900">
          <cell r="A1900" t="str">
            <v>06.011.261-0</v>
          </cell>
          <cell r="B1900">
            <v>644.22</v>
          </cell>
        </row>
        <row r="1901">
          <cell r="A1901" t="str">
            <v>06.011.262-0</v>
          </cell>
          <cell r="B1901">
            <v>746</v>
          </cell>
        </row>
        <row r="1902">
          <cell r="A1902" t="str">
            <v>06.011.263-0</v>
          </cell>
          <cell r="B1902">
            <v>901.82</v>
          </cell>
        </row>
        <row r="1903">
          <cell r="A1903" t="str">
            <v>06.011.265-0</v>
          </cell>
          <cell r="B1903">
            <v>1142.9000000000001</v>
          </cell>
        </row>
        <row r="1904">
          <cell r="A1904" t="str">
            <v>06.011.266-0</v>
          </cell>
          <cell r="B1904">
            <v>1330.04</v>
          </cell>
        </row>
        <row r="1905">
          <cell r="A1905" t="str">
            <v>06.011.267-0</v>
          </cell>
          <cell r="B1905">
            <v>1611.82</v>
          </cell>
        </row>
        <row r="1906">
          <cell r="A1906" t="str">
            <v>06.011.269-0</v>
          </cell>
          <cell r="B1906">
            <v>3116.61</v>
          </cell>
        </row>
        <row r="1907">
          <cell r="A1907" t="str">
            <v>06.011.281-0</v>
          </cell>
          <cell r="B1907">
            <v>29.74</v>
          </cell>
        </row>
        <row r="1908">
          <cell r="A1908" t="str">
            <v>06.011.282-0</v>
          </cell>
          <cell r="B1908">
            <v>54.1</v>
          </cell>
        </row>
        <row r="1909">
          <cell r="A1909" t="str">
            <v>06.011.283-0</v>
          </cell>
          <cell r="B1909">
            <v>61.51</v>
          </cell>
        </row>
        <row r="1910">
          <cell r="A1910" t="str">
            <v>06.011.284-0</v>
          </cell>
          <cell r="B1910">
            <v>93.18</v>
          </cell>
        </row>
        <row r="1911">
          <cell r="A1911" t="str">
            <v>06.011.285-0</v>
          </cell>
          <cell r="B1911">
            <v>157.25</v>
          </cell>
        </row>
        <row r="1912">
          <cell r="A1912" t="str">
            <v>06.011.286-0</v>
          </cell>
          <cell r="B1912">
            <v>201.06</v>
          </cell>
        </row>
        <row r="1913">
          <cell r="A1913" t="str">
            <v>06.011.287-0</v>
          </cell>
          <cell r="B1913">
            <v>258.10000000000002</v>
          </cell>
        </row>
        <row r="1914">
          <cell r="A1914" t="str">
            <v>06.011.289-0</v>
          </cell>
          <cell r="B1914">
            <v>522.46</v>
          </cell>
        </row>
        <row r="1915">
          <cell r="A1915" t="str">
            <v>06.011.291-0</v>
          </cell>
          <cell r="B1915">
            <v>743.66</v>
          </cell>
        </row>
        <row r="1916">
          <cell r="A1916" t="str">
            <v>06.011.292-0</v>
          </cell>
          <cell r="B1916">
            <v>946.33</v>
          </cell>
        </row>
        <row r="1917">
          <cell r="A1917" t="str">
            <v>06.011.293-0</v>
          </cell>
          <cell r="B1917">
            <v>1373.36</v>
          </cell>
        </row>
        <row r="1918">
          <cell r="A1918" t="str">
            <v>06.011.295-0</v>
          </cell>
          <cell r="B1918">
            <v>2321.5300000000002</v>
          </cell>
        </row>
        <row r="1919">
          <cell r="A1919" t="str">
            <v>06.011.296-0</v>
          </cell>
          <cell r="B1919">
            <v>2708.68</v>
          </cell>
        </row>
        <row r="1920">
          <cell r="A1920" t="str">
            <v>06.011.297-0</v>
          </cell>
          <cell r="B1920">
            <v>4845.84</v>
          </cell>
        </row>
        <row r="1921">
          <cell r="A1921" t="str">
            <v>06.011.299-0</v>
          </cell>
          <cell r="B1921">
            <v>5561.59</v>
          </cell>
        </row>
        <row r="1922">
          <cell r="A1922" t="str">
            <v>06.011.311-0</v>
          </cell>
          <cell r="B1922">
            <v>30.44</v>
          </cell>
        </row>
        <row r="1923">
          <cell r="A1923" t="str">
            <v>06.011.312-0</v>
          </cell>
          <cell r="B1923">
            <v>56.4</v>
          </cell>
        </row>
        <row r="1924">
          <cell r="A1924" t="str">
            <v>06.011.313-0</v>
          </cell>
          <cell r="B1924">
            <v>62.49</v>
          </cell>
        </row>
        <row r="1925">
          <cell r="A1925" t="str">
            <v>06.011.314-0</v>
          </cell>
          <cell r="B1925">
            <v>85.17</v>
          </cell>
        </row>
        <row r="1926">
          <cell r="A1926" t="str">
            <v>06.011.315-0</v>
          </cell>
          <cell r="B1926">
            <v>112.55</v>
          </cell>
        </row>
        <row r="1927">
          <cell r="A1927" t="str">
            <v>06.011.316-0</v>
          </cell>
          <cell r="B1927">
            <v>113.92</v>
          </cell>
        </row>
        <row r="1928">
          <cell r="A1928" t="str">
            <v>06.011.317-0</v>
          </cell>
          <cell r="B1928">
            <v>136.84</v>
          </cell>
        </row>
        <row r="1929">
          <cell r="A1929" t="str">
            <v>06.011.318-0</v>
          </cell>
          <cell r="B1929">
            <v>198.19</v>
          </cell>
        </row>
        <row r="1930">
          <cell r="A1930" t="str">
            <v>06.011.320-0</v>
          </cell>
          <cell r="B1930">
            <v>240.26</v>
          </cell>
        </row>
        <row r="1931">
          <cell r="A1931" t="str">
            <v>06.011.321-0</v>
          </cell>
          <cell r="B1931">
            <v>315.93</v>
          </cell>
        </row>
        <row r="1932">
          <cell r="A1932" t="str">
            <v>06.011.322-0</v>
          </cell>
          <cell r="B1932">
            <v>378.88</v>
          </cell>
        </row>
        <row r="1933">
          <cell r="A1933" t="str">
            <v>06.011.324-0</v>
          </cell>
          <cell r="B1933">
            <v>780.96</v>
          </cell>
        </row>
        <row r="1934">
          <cell r="A1934" t="str">
            <v>06.011.325-0</v>
          </cell>
          <cell r="B1934">
            <v>905.1</v>
          </cell>
        </row>
        <row r="1935">
          <cell r="A1935" t="str">
            <v>06.011.326-0</v>
          </cell>
          <cell r="B1935">
            <v>1048.5</v>
          </cell>
        </row>
        <row r="1936">
          <cell r="A1936" t="str">
            <v>06.011.328-0</v>
          </cell>
          <cell r="B1936">
            <v>1511.76</v>
          </cell>
        </row>
        <row r="1937">
          <cell r="A1937" t="str">
            <v>06.011.341-0</v>
          </cell>
          <cell r="B1937">
            <v>31.99</v>
          </cell>
        </row>
        <row r="1938">
          <cell r="A1938" t="str">
            <v>06.011.342-0</v>
          </cell>
          <cell r="B1938">
            <v>56.44</v>
          </cell>
        </row>
        <row r="1939">
          <cell r="A1939" t="str">
            <v>06.011.343-0</v>
          </cell>
          <cell r="B1939">
            <v>62.42</v>
          </cell>
        </row>
        <row r="1940">
          <cell r="A1940" t="str">
            <v>06.011.344-0</v>
          </cell>
          <cell r="B1940">
            <v>111.52</v>
          </cell>
        </row>
        <row r="1941">
          <cell r="A1941" t="str">
            <v>06.011.345-0</v>
          </cell>
          <cell r="B1941">
            <v>158.38</v>
          </cell>
        </row>
        <row r="1942">
          <cell r="A1942" t="str">
            <v>06.011.346-0</v>
          </cell>
          <cell r="B1942">
            <v>159.38999999999999</v>
          </cell>
        </row>
        <row r="1943">
          <cell r="A1943" t="str">
            <v>06.011.348-0</v>
          </cell>
          <cell r="B1943">
            <v>254.65</v>
          </cell>
        </row>
        <row r="1944">
          <cell r="A1944" t="str">
            <v>06.011.350-0</v>
          </cell>
          <cell r="B1944">
            <v>641.63</v>
          </cell>
        </row>
        <row r="1945">
          <cell r="A1945" t="str">
            <v>06.011.351-0</v>
          </cell>
          <cell r="B1945">
            <v>745.68</v>
          </cell>
        </row>
        <row r="1946">
          <cell r="A1946" t="str">
            <v>06.011.352-0</v>
          </cell>
          <cell r="B1946">
            <v>895.2</v>
          </cell>
        </row>
        <row r="1947">
          <cell r="A1947" t="str">
            <v>06.011.354-0</v>
          </cell>
          <cell r="B1947">
            <v>1136.33</v>
          </cell>
        </row>
        <row r="1948">
          <cell r="A1948" t="str">
            <v>06.011.355-0</v>
          </cell>
          <cell r="B1948">
            <v>1321.04</v>
          </cell>
        </row>
        <row r="1949">
          <cell r="A1949" t="str">
            <v>06.011.356-0</v>
          </cell>
          <cell r="B1949">
            <v>1599.47</v>
          </cell>
        </row>
        <row r="1950">
          <cell r="A1950" t="str">
            <v>06.011.358-0</v>
          </cell>
          <cell r="B1950">
            <v>3083.86</v>
          </cell>
        </row>
        <row r="1951">
          <cell r="A1951" t="str">
            <v>06.011.999-0</v>
          </cell>
          <cell r="B1951">
            <v>3116</v>
          </cell>
        </row>
        <row r="1952">
          <cell r="A1952" t="str">
            <v>06.012.001-0</v>
          </cell>
          <cell r="B1952">
            <v>1393.21</v>
          </cell>
        </row>
        <row r="1953">
          <cell r="A1953" t="str">
            <v>06.012.002-0</v>
          </cell>
          <cell r="B1953">
            <v>1457.64</v>
          </cell>
        </row>
        <row r="1954">
          <cell r="A1954" t="str">
            <v>06.012.003-0</v>
          </cell>
          <cell r="B1954">
            <v>1633.46</v>
          </cell>
        </row>
        <row r="1955">
          <cell r="A1955" t="str">
            <v>06.012.004-0</v>
          </cell>
          <cell r="B1955">
            <v>1808.29</v>
          </cell>
        </row>
        <row r="1956">
          <cell r="A1956" t="str">
            <v>06.012.005-0</v>
          </cell>
          <cell r="B1956">
            <v>1964.44</v>
          </cell>
        </row>
        <row r="1957">
          <cell r="A1957" t="str">
            <v>06.012.006-0</v>
          </cell>
          <cell r="B1957">
            <v>2252.09</v>
          </cell>
        </row>
        <row r="1958">
          <cell r="A1958" t="str">
            <v>06.012.007-0</v>
          </cell>
          <cell r="B1958">
            <v>2494.0500000000002</v>
          </cell>
        </row>
        <row r="1959">
          <cell r="A1959" t="str">
            <v>06.012.008-0</v>
          </cell>
          <cell r="B1959">
            <v>2751.51</v>
          </cell>
        </row>
        <row r="1960">
          <cell r="A1960" t="str">
            <v>06.012.009-0</v>
          </cell>
          <cell r="B1960">
            <v>3070.54</v>
          </cell>
        </row>
        <row r="1961">
          <cell r="A1961" t="str">
            <v>06.012.015-0</v>
          </cell>
          <cell r="B1961">
            <v>1011.01</v>
          </cell>
        </row>
        <row r="1962">
          <cell r="A1962" t="str">
            <v>06.012.016-0</v>
          </cell>
          <cell r="B1962">
            <v>1175.33</v>
          </cell>
        </row>
        <row r="1963">
          <cell r="A1963" t="str">
            <v>06.012.017-0</v>
          </cell>
          <cell r="B1963">
            <v>1278.6500000000001</v>
          </cell>
        </row>
        <row r="1964">
          <cell r="A1964" t="str">
            <v>06.012.018-0</v>
          </cell>
          <cell r="B1964">
            <v>1429.64</v>
          </cell>
        </row>
        <row r="1965">
          <cell r="A1965" t="str">
            <v>06.012.019-0</v>
          </cell>
          <cell r="B1965">
            <v>1672.76</v>
          </cell>
        </row>
        <row r="1966">
          <cell r="A1966" t="str">
            <v>06.012.020-0</v>
          </cell>
          <cell r="B1966">
            <v>1835.41</v>
          </cell>
        </row>
        <row r="1967">
          <cell r="A1967" t="str">
            <v>06.012.021-0</v>
          </cell>
          <cell r="B1967">
            <v>1992.18</v>
          </cell>
        </row>
        <row r="1968">
          <cell r="A1968" t="str">
            <v>06.012.022-0</v>
          </cell>
          <cell r="B1968">
            <v>2147.61</v>
          </cell>
        </row>
        <row r="1969">
          <cell r="A1969" t="str">
            <v>06.012.039-0</v>
          </cell>
          <cell r="B1969">
            <v>936.35</v>
          </cell>
        </row>
        <row r="1970">
          <cell r="A1970" t="str">
            <v>06.012.040-0</v>
          </cell>
          <cell r="B1970">
            <v>860.53</v>
          </cell>
        </row>
        <row r="1971">
          <cell r="A1971" t="str">
            <v>06.012.041-0</v>
          </cell>
          <cell r="B1971">
            <v>813.15</v>
          </cell>
        </row>
        <row r="1972">
          <cell r="A1972" t="str">
            <v>06.012.042-0</v>
          </cell>
          <cell r="B1972">
            <v>717.17</v>
          </cell>
        </row>
        <row r="1973">
          <cell r="A1973" t="str">
            <v>06.012.043-0</v>
          </cell>
          <cell r="B1973">
            <v>687.77</v>
          </cell>
        </row>
        <row r="1974">
          <cell r="A1974" t="str">
            <v>06.012.200-0</v>
          </cell>
          <cell r="B1974">
            <v>2195.13</v>
          </cell>
        </row>
        <row r="1975">
          <cell r="A1975" t="str">
            <v>06.012.201-0</v>
          </cell>
          <cell r="B1975">
            <v>2405.86</v>
          </cell>
        </row>
        <row r="1976">
          <cell r="A1976" t="str">
            <v>06.012.202-0</v>
          </cell>
          <cell r="B1976">
            <v>2643.17</v>
          </cell>
        </row>
        <row r="1977">
          <cell r="A1977" t="str">
            <v>06.012.203-0</v>
          </cell>
          <cell r="B1977">
            <v>2888.35</v>
          </cell>
        </row>
        <row r="1978">
          <cell r="A1978" t="str">
            <v>06.012.204-0</v>
          </cell>
          <cell r="B1978">
            <v>3216.65</v>
          </cell>
        </row>
        <row r="1979">
          <cell r="A1979" t="str">
            <v>06.012.205-0</v>
          </cell>
          <cell r="B1979">
            <v>3543.91</v>
          </cell>
        </row>
        <row r="1980">
          <cell r="A1980" t="str">
            <v>06.012.206-0</v>
          </cell>
          <cell r="B1980">
            <v>3590.39</v>
          </cell>
        </row>
        <row r="1981">
          <cell r="A1981" t="str">
            <v>06.012.207-0</v>
          </cell>
          <cell r="B1981">
            <v>3660.57</v>
          </cell>
        </row>
        <row r="1982">
          <cell r="A1982" t="str">
            <v>06.012.208-0</v>
          </cell>
          <cell r="B1982">
            <v>3780.83</v>
          </cell>
        </row>
        <row r="1983">
          <cell r="A1983" t="str">
            <v>06.012.209-0</v>
          </cell>
          <cell r="B1983">
            <v>3957.58</v>
          </cell>
        </row>
        <row r="1984">
          <cell r="A1984" t="str">
            <v>06.012.210-0</v>
          </cell>
          <cell r="B1984">
            <v>4133.6499999999996</v>
          </cell>
        </row>
        <row r="1985">
          <cell r="A1985" t="str">
            <v>06.012.211-0</v>
          </cell>
          <cell r="B1985">
            <v>4310.43</v>
          </cell>
        </row>
        <row r="1986">
          <cell r="A1986" t="str">
            <v>06.012.212-0</v>
          </cell>
          <cell r="B1986">
            <v>4487.18</v>
          </cell>
        </row>
        <row r="1987">
          <cell r="A1987" t="str">
            <v>06.012.213-0</v>
          </cell>
          <cell r="B1987">
            <v>4663.25</v>
          </cell>
        </row>
        <row r="1988">
          <cell r="A1988" t="str">
            <v>06.012.214-0</v>
          </cell>
          <cell r="B1988">
            <v>4840</v>
          </cell>
        </row>
        <row r="1989">
          <cell r="A1989" t="str">
            <v>06.012.215-0</v>
          </cell>
          <cell r="B1989">
            <v>5016.7700000000004</v>
          </cell>
        </row>
        <row r="1990">
          <cell r="A1990" t="str">
            <v>06.012.216-0</v>
          </cell>
          <cell r="B1990">
            <v>5192.8500000000004</v>
          </cell>
        </row>
        <row r="1991">
          <cell r="A1991" t="str">
            <v>06.012.217-0</v>
          </cell>
          <cell r="B1991">
            <v>2704.92</v>
          </cell>
        </row>
        <row r="1992">
          <cell r="A1992" t="str">
            <v>06.012.218-0</v>
          </cell>
          <cell r="B1992">
            <v>2960.2</v>
          </cell>
        </row>
        <row r="1993">
          <cell r="A1993" t="str">
            <v>06.012.219-0</v>
          </cell>
          <cell r="B1993">
            <v>3215.66</v>
          </cell>
        </row>
        <row r="1994">
          <cell r="A1994" t="str">
            <v>06.012.220-0</v>
          </cell>
          <cell r="B1994">
            <v>3572.68</v>
          </cell>
        </row>
        <row r="1995">
          <cell r="A1995" t="str">
            <v>06.012.221-0</v>
          </cell>
          <cell r="B1995">
            <v>3919.26</v>
          </cell>
        </row>
        <row r="1996">
          <cell r="A1996" t="str">
            <v>06.012.222-0</v>
          </cell>
          <cell r="B1996">
            <v>4085.13</v>
          </cell>
        </row>
        <row r="1997">
          <cell r="A1997" t="str">
            <v>06.012.223-0</v>
          </cell>
          <cell r="B1997">
            <v>4214.7</v>
          </cell>
        </row>
        <row r="1998">
          <cell r="A1998" t="str">
            <v>06.012.224-0</v>
          </cell>
          <cell r="B1998">
            <v>4386.76</v>
          </cell>
        </row>
        <row r="1999">
          <cell r="A1999" t="str">
            <v>06.012.225-0</v>
          </cell>
          <cell r="B1999">
            <v>4394.54</v>
          </cell>
        </row>
        <row r="2000">
          <cell r="A2000" t="str">
            <v>06.012.226-0</v>
          </cell>
          <cell r="B2000">
            <v>4570.62</v>
          </cell>
        </row>
        <row r="2001">
          <cell r="A2001" t="str">
            <v>06.012.227-0</v>
          </cell>
          <cell r="B2001">
            <v>4747.3999999999996</v>
          </cell>
        </row>
        <row r="2002">
          <cell r="A2002" t="str">
            <v>06.012.228-0</v>
          </cell>
          <cell r="B2002">
            <v>4924.1400000000003</v>
          </cell>
        </row>
        <row r="2003">
          <cell r="A2003" t="str">
            <v>06.012.229-0</v>
          </cell>
          <cell r="B2003">
            <v>5100.22</v>
          </cell>
        </row>
        <row r="2004">
          <cell r="A2004" t="str">
            <v>06.012.230-0</v>
          </cell>
          <cell r="B2004">
            <v>5276.96</v>
          </cell>
        </row>
        <row r="2005">
          <cell r="A2005" t="str">
            <v>06.012.231-0</v>
          </cell>
          <cell r="B2005">
            <v>5453.74</v>
          </cell>
        </row>
        <row r="2006">
          <cell r="A2006" t="str">
            <v>06.012.232-0</v>
          </cell>
          <cell r="B2006">
            <v>5629.81</v>
          </cell>
        </row>
        <row r="2007">
          <cell r="A2007" t="str">
            <v>06.012.233-0</v>
          </cell>
          <cell r="B2007">
            <v>3080.95</v>
          </cell>
        </row>
        <row r="2008">
          <cell r="A2008" t="str">
            <v>06.012.234-0</v>
          </cell>
          <cell r="B2008">
            <v>3360.3</v>
          </cell>
        </row>
        <row r="2009">
          <cell r="A2009" t="str">
            <v>06.012.235-0</v>
          </cell>
          <cell r="B2009">
            <v>3637.33</v>
          </cell>
        </row>
        <row r="2010">
          <cell r="A2010" t="str">
            <v>06.012.236-0</v>
          </cell>
          <cell r="B2010">
            <v>3932.85</v>
          </cell>
        </row>
        <row r="2011">
          <cell r="A2011" t="str">
            <v>06.012.237-0</v>
          </cell>
          <cell r="B2011">
            <v>4307.96</v>
          </cell>
        </row>
        <row r="2012">
          <cell r="A2012" t="str">
            <v>06.012.238-0</v>
          </cell>
          <cell r="B2012">
            <v>4575.25</v>
          </cell>
        </row>
        <row r="2013">
          <cell r="A2013" t="str">
            <v>06.012.239-0</v>
          </cell>
          <cell r="B2013">
            <v>4659.67</v>
          </cell>
        </row>
        <row r="2014">
          <cell r="A2014" t="str">
            <v>06.012.240-0</v>
          </cell>
          <cell r="B2014">
            <v>4799.49</v>
          </cell>
        </row>
        <row r="2015">
          <cell r="A2015" t="str">
            <v>06.012.241-0</v>
          </cell>
          <cell r="B2015">
            <v>4920.54</v>
          </cell>
        </row>
        <row r="2016">
          <cell r="A2016" t="str">
            <v>06.012.242-0</v>
          </cell>
          <cell r="B2016">
            <v>5096.6899999999996</v>
          </cell>
        </row>
        <row r="2017">
          <cell r="A2017" t="str">
            <v>06.012.243-0</v>
          </cell>
          <cell r="B2017">
            <v>5273.47</v>
          </cell>
        </row>
        <row r="2018">
          <cell r="A2018" t="str">
            <v>06.012.244-0</v>
          </cell>
          <cell r="B2018">
            <v>5448.83</v>
          </cell>
        </row>
        <row r="2019">
          <cell r="A2019" t="str">
            <v>06.012.245-0</v>
          </cell>
          <cell r="B2019">
            <v>5626.29</v>
          </cell>
        </row>
        <row r="2020">
          <cell r="A2020" t="str">
            <v>06.012.246-0</v>
          </cell>
          <cell r="B2020">
            <v>5803.03</v>
          </cell>
        </row>
        <row r="2021">
          <cell r="A2021" t="str">
            <v>06.012.247-0</v>
          </cell>
          <cell r="B2021">
            <v>5979.11</v>
          </cell>
        </row>
        <row r="2022">
          <cell r="A2022" t="str">
            <v>06.012.248-0</v>
          </cell>
          <cell r="B2022">
            <v>6155.98</v>
          </cell>
        </row>
        <row r="2023">
          <cell r="A2023" t="str">
            <v>06.012.249-0</v>
          </cell>
          <cell r="B2023">
            <v>3681.69</v>
          </cell>
        </row>
        <row r="2024">
          <cell r="A2024" t="str">
            <v>06.012.250-0</v>
          </cell>
          <cell r="B2024">
            <v>3980.11</v>
          </cell>
        </row>
        <row r="2025">
          <cell r="A2025" t="str">
            <v>06.012.251-0</v>
          </cell>
          <cell r="B2025">
            <v>4278.5200000000004</v>
          </cell>
        </row>
        <row r="2026">
          <cell r="A2026" t="str">
            <v>06.012.252-0</v>
          </cell>
          <cell r="B2026">
            <v>4677.88</v>
          </cell>
        </row>
        <row r="2027">
          <cell r="A2027" t="str">
            <v>06.012.253-0</v>
          </cell>
          <cell r="B2027">
            <v>5105.4799999999996</v>
          </cell>
        </row>
        <row r="2028">
          <cell r="A2028" t="str">
            <v>06.012.254-0</v>
          </cell>
          <cell r="B2028">
            <v>5181.53</v>
          </cell>
        </row>
        <row r="2029">
          <cell r="A2029" t="str">
            <v>06.012.255-0</v>
          </cell>
          <cell r="B2029">
            <v>5192.7</v>
          </cell>
        </row>
        <row r="2030">
          <cell r="A2030" t="str">
            <v>06.012.256-0</v>
          </cell>
          <cell r="B2030">
            <v>5313.43</v>
          </cell>
        </row>
        <row r="2031">
          <cell r="A2031" t="str">
            <v>06.012.257-0</v>
          </cell>
          <cell r="B2031">
            <v>5490.17</v>
          </cell>
        </row>
        <row r="2032">
          <cell r="A2032" t="str">
            <v>06.012.258-0</v>
          </cell>
          <cell r="B2032">
            <v>5666.92</v>
          </cell>
        </row>
        <row r="2033">
          <cell r="A2033" t="str">
            <v>06.012.259-0</v>
          </cell>
          <cell r="B2033">
            <v>5843.02</v>
          </cell>
        </row>
        <row r="2034">
          <cell r="A2034" t="str">
            <v>06.012.260-0</v>
          </cell>
          <cell r="B2034">
            <v>6019.77</v>
          </cell>
        </row>
        <row r="2035">
          <cell r="A2035" t="str">
            <v>06.012.261-0</v>
          </cell>
          <cell r="B2035">
            <v>6196.51</v>
          </cell>
        </row>
        <row r="2036">
          <cell r="A2036" t="str">
            <v>06.012.262-0</v>
          </cell>
          <cell r="B2036">
            <v>6372.59</v>
          </cell>
        </row>
        <row r="2037">
          <cell r="A2037" t="str">
            <v>06.012.263-0</v>
          </cell>
          <cell r="B2037">
            <v>6549.37</v>
          </cell>
        </row>
        <row r="2038">
          <cell r="A2038" t="str">
            <v>06.012.264-0</v>
          </cell>
          <cell r="B2038">
            <v>4141.6400000000003</v>
          </cell>
        </row>
        <row r="2039">
          <cell r="A2039" t="str">
            <v>06.012.265-0</v>
          </cell>
          <cell r="B2039">
            <v>4455.58</v>
          </cell>
        </row>
        <row r="2040">
          <cell r="A2040" t="str">
            <v>06.012.266-0</v>
          </cell>
          <cell r="B2040">
            <v>4774.79</v>
          </cell>
        </row>
        <row r="2041">
          <cell r="A2041" t="str">
            <v>06.012.267-0</v>
          </cell>
          <cell r="B2041">
            <v>5096</v>
          </cell>
        </row>
        <row r="2042">
          <cell r="A2042" t="str">
            <v>06.012.268-0</v>
          </cell>
          <cell r="B2042">
            <v>5543.18</v>
          </cell>
        </row>
        <row r="2043">
          <cell r="A2043" t="str">
            <v>06.012.269-0</v>
          </cell>
          <cell r="B2043">
            <v>5751.02</v>
          </cell>
        </row>
        <row r="2044">
          <cell r="A2044" t="str">
            <v>06.012.270-0</v>
          </cell>
          <cell r="B2044">
            <v>5850.92</v>
          </cell>
        </row>
        <row r="2045">
          <cell r="A2045" t="str">
            <v>06.012.271-0</v>
          </cell>
          <cell r="B2045">
            <v>6060.41</v>
          </cell>
        </row>
        <row r="2046">
          <cell r="A2046" t="str">
            <v>06.012.272-0</v>
          </cell>
          <cell r="B2046">
            <v>6037.36</v>
          </cell>
        </row>
        <row r="2047">
          <cell r="A2047" t="str">
            <v>06.012.273-0</v>
          </cell>
          <cell r="B2047">
            <v>6213.79</v>
          </cell>
        </row>
        <row r="2048">
          <cell r="A2048" t="str">
            <v>06.012.274-0</v>
          </cell>
          <cell r="B2048">
            <v>6390.53</v>
          </cell>
        </row>
        <row r="2049">
          <cell r="A2049" t="str">
            <v>06.012.275-0</v>
          </cell>
          <cell r="B2049">
            <v>6567.28</v>
          </cell>
        </row>
        <row r="2050">
          <cell r="A2050" t="str">
            <v>06.012.276-0</v>
          </cell>
          <cell r="B2050">
            <v>6743.39</v>
          </cell>
        </row>
        <row r="2051">
          <cell r="A2051" t="str">
            <v>06.012.277-0</v>
          </cell>
          <cell r="B2051">
            <v>6920.13</v>
          </cell>
        </row>
        <row r="2052">
          <cell r="A2052" t="str">
            <v>06.012.278-0</v>
          </cell>
          <cell r="B2052">
            <v>7096.87</v>
          </cell>
        </row>
        <row r="2053">
          <cell r="A2053" t="str">
            <v>06.012.279-0</v>
          </cell>
          <cell r="B2053">
            <v>5711.7</v>
          </cell>
        </row>
        <row r="2054">
          <cell r="A2054" t="str">
            <v>06.012.280-0</v>
          </cell>
          <cell r="B2054">
            <v>5826.19</v>
          </cell>
        </row>
        <row r="2055">
          <cell r="A2055" t="str">
            <v>06.012.281-0</v>
          </cell>
          <cell r="B2055">
            <v>5900.48</v>
          </cell>
        </row>
        <row r="2056">
          <cell r="A2056" t="str">
            <v>06.012.282-0</v>
          </cell>
          <cell r="B2056">
            <v>5946.57</v>
          </cell>
        </row>
        <row r="2057">
          <cell r="A2057" t="str">
            <v>06.012.283-0</v>
          </cell>
          <cell r="B2057">
            <v>6445.87</v>
          </cell>
        </row>
        <row r="2058">
          <cell r="A2058" t="str">
            <v>06.012.284-0</v>
          </cell>
          <cell r="B2058">
            <v>6946.76</v>
          </cell>
        </row>
        <row r="2059">
          <cell r="A2059" t="str">
            <v>06.012.285-0</v>
          </cell>
          <cell r="B2059">
            <v>6933.67</v>
          </cell>
        </row>
        <row r="2060">
          <cell r="A2060" t="str">
            <v>06.012.286-0</v>
          </cell>
          <cell r="B2060">
            <v>7003.5</v>
          </cell>
        </row>
        <row r="2061">
          <cell r="A2061" t="str">
            <v>06.012.287-0</v>
          </cell>
          <cell r="B2061">
            <v>7123.76</v>
          </cell>
        </row>
        <row r="2062">
          <cell r="A2062" t="str">
            <v>06.012.288-0</v>
          </cell>
          <cell r="B2062">
            <v>7300.5</v>
          </cell>
        </row>
        <row r="2063">
          <cell r="A2063" t="str">
            <v>06.012.289-0</v>
          </cell>
          <cell r="B2063">
            <v>7452.39</v>
          </cell>
        </row>
        <row r="2064">
          <cell r="A2064" t="str">
            <v>06.012.290-0</v>
          </cell>
          <cell r="B2064">
            <v>7654.03</v>
          </cell>
        </row>
        <row r="2065">
          <cell r="A2065" t="str">
            <v>06.012.291-0</v>
          </cell>
          <cell r="B2065">
            <v>7830.1</v>
          </cell>
        </row>
        <row r="2066">
          <cell r="A2066" t="str">
            <v>06.012.292-0</v>
          </cell>
          <cell r="B2066">
            <v>8006.85</v>
          </cell>
        </row>
        <row r="2067">
          <cell r="A2067" t="str">
            <v>06.012.293-0</v>
          </cell>
          <cell r="B2067">
            <v>8183.41</v>
          </cell>
        </row>
        <row r="2068">
          <cell r="A2068" t="str">
            <v>06.012.294-0</v>
          </cell>
          <cell r="B2068">
            <v>7389.77</v>
          </cell>
        </row>
        <row r="2069">
          <cell r="A2069" t="str">
            <v>06.012.295-0</v>
          </cell>
          <cell r="B2069">
            <v>8197.27</v>
          </cell>
        </row>
        <row r="2070">
          <cell r="A2070" t="str">
            <v>06.012.296-0</v>
          </cell>
          <cell r="B2070">
            <v>8984.57</v>
          </cell>
        </row>
        <row r="2071">
          <cell r="A2071" t="str">
            <v>06.012.297-0</v>
          </cell>
          <cell r="B2071">
            <v>10100.66</v>
          </cell>
        </row>
        <row r="2072">
          <cell r="A2072" t="str">
            <v>06.012.298-0</v>
          </cell>
          <cell r="B2072">
            <v>10230.06</v>
          </cell>
        </row>
        <row r="2073">
          <cell r="A2073" t="str">
            <v>06.012.299-0</v>
          </cell>
          <cell r="B2073">
            <v>10155.370000000001</v>
          </cell>
        </row>
        <row r="2074">
          <cell r="A2074" t="str">
            <v>06.012.300-0</v>
          </cell>
          <cell r="B2074">
            <v>10342.870000000001</v>
          </cell>
        </row>
        <row r="2075">
          <cell r="A2075" t="str">
            <v>06.012.301-0</v>
          </cell>
          <cell r="B2075">
            <v>10565.23</v>
          </cell>
        </row>
        <row r="2076">
          <cell r="A2076" t="str">
            <v>06.012.302-0</v>
          </cell>
          <cell r="B2076">
            <v>10751.78</v>
          </cell>
        </row>
        <row r="2077">
          <cell r="A2077" t="str">
            <v>06.012.303-0</v>
          </cell>
          <cell r="B2077">
            <v>11009.97</v>
          </cell>
        </row>
        <row r="2078">
          <cell r="A2078" t="str">
            <v>06.012.304-0</v>
          </cell>
          <cell r="B2078">
            <v>11233.09</v>
          </cell>
        </row>
        <row r="2079">
          <cell r="A2079" t="str">
            <v>06.012.305-0</v>
          </cell>
          <cell r="B2079">
            <v>11470.64</v>
          </cell>
        </row>
        <row r="2080">
          <cell r="A2080" t="str">
            <v>06.012.306-0</v>
          </cell>
          <cell r="B2080">
            <v>11693.08</v>
          </cell>
        </row>
        <row r="2081">
          <cell r="A2081" t="str">
            <v>06.012.999-0</v>
          </cell>
          <cell r="B2081">
            <v>3273</v>
          </cell>
        </row>
        <row r="2082">
          <cell r="A2082" t="str">
            <v>06.013.999-0</v>
          </cell>
          <cell r="B2082">
            <v>3355</v>
          </cell>
        </row>
        <row r="2083">
          <cell r="A2083" t="str">
            <v>06.014.012-0</v>
          </cell>
          <cell r="B2083">
            <v>1380.53</v>
          </cell>
        </row>
        <row r="2084">
          <cell r="A2084" t="str">
            <v>06.014.013-0</v>
          </cell>
          <cell r="B2084">
            <v>1450.09</v>
          </cell>
        </row>
        <row r="2085">
          <cell r="A2085" t="str">
            <v>06.014.014-0</v>
          </cell>
          <cell r="B2085">
            <v>1588.32</v>
          </cell>
        </row>
        <row r="2086">
          <cell r="A2086" t="str">
            <v>06.014.015-0</v>
          </cell>
          <cell r="B2086">
            <v>1769.88</v>
          </cell>
        </row>
        <row r="2087">
          <cell r="A2087" t="str">
            <v>06.014.016-0</v>
          </cell>
          <cell r="B2087">
            <v>1975.3</v>
          </cell>
        </row>
        <row r="2088">
          <cell r="A2088" t="str">
            <v>06.014.049-0</v>
          </cell>
          <cell r="B2088">
            <v>232.71</v>
          </cell>
        </row>
        <row r="2089">
          <cell r="A2089" t="str">
            <v>06.014.052-0</v>
          </cell>
          <cell r="B2089">
            <v>278.27999999999997</v>
          </cell>
        </row>
        <row r="2090">
          <cell r="A2090" t="str">
            <v>06.014.054-0</v>
          </cell>
          <cell r="B2090">
            <v>406.65</v>
          </cell>
        </row>
        <row r="2091">
          <cell r="A2091" t="str">
            <v>06.014.057-0</v>
          </cell>
          <cell r="B2091">
            <v>538.14</v>
          </cell>
        </row>
        <row r="2092">
          <cell r="A2092" t="str">
            <v>06.014.060-0</v>
          </cell>
          <cell r="B2092">
            <v>285.13</v>
          </cell>
        </row>
        <row r="2093">
          <cell r="A2093" t="str">
            <v>06.014.062-0</v>
          </cell>
          <cell r="B2093">
            <v>346.49</v>
          </cell>
        </row>
        <row r="2094">
          <cell r="A2094" t="str">
            <v>06.014.064-0</v>
          </cell>
          <cell r="B2094">
            <v>482.52</v>
          </cell>
        </row>
        <row r="2095">
          <cell r="A2095" t="str">
            <v>06.014.066-0</v>
          </cell>
          <cell r="B2095">
            <v>614</v>
          </cell>
        </row>
        <row r="2096">
          <cell r="A2096" t="str">
            <v>06.014.080-0</v>
          </cell>
          <cell r="B2096">
            <v>276.87</v>
          </cell>
        </row>
        <row r="2097">
          <cell r="A2097" t="str">
            <v>06.014.081-0</v>
          </cell>
          <cell r="B2097">
            <v>232.38</v>
          </cell>
        </row>
        <row r="2098">
          <cell r="A2098" t="str">
            <v>06.014.082-0</v>
          </cell>
          <cell r="B2098">
            <v>255.35</v>
          </cell>
        </row>
        <row r="2099">
          <cell r="A2099" t="str">
            <v>06.014.083-0</v>
          </cell>
          <cell r="B2099">
            <v>196.53</v>
          </cell>
        </row>
        <row r="2100">
          <cell r="A2100" t="str">
            <v>06.014.084-0</v>
          </cell>
          <cell r="B2100">
            <v>149.13</v>
          </cell>
        </row>
        <row r="2101">
          <cell r="A2101" t="str">
            <v>06.014.085-0</v>
          </cell>
          <cell r="B2101">
            <v>134.72999999999999</v>
          </cell>
        </row>
        <row r="2102">
          <cell r="A2102" t="str">
            <v>06.014.086-0</v>
          </cell>
          <cell r="B2102">
            <v>120.77</v>
          </cell>
        </row>
        <row r="2103">
          <cell r="A2103" t="str">
            <v>06.014.087-0</v>
          </cell>
          <cell r="B2103">
            <v>114.92</v>
          </cell>
        </row>
        <row r="2104">
          <cell r="A2104" t="str">
            <v>06.014.100-1</v>
          </cell>
          <cell r="B2104">
            <v>1026.05</v>
          </cell>
        </row>
        <row r="2105">
          <cell r="A2105" t="str">
            <v>06.014.101-0</v>
          </cell>
          <cell r="B2105">
            <v>734.01</v>
          </cell>
        </row>
        <row r="2106">
          <cell r="A2106" t="str">
            <v>06.014.102-0</v>
          </cell>
          <cell r="B2106">
            <v>959.92</v>
          </cell>
        </row>
        <row r="2107">
          <cell r="A2107" t="str">
            <v>06.014.105-0</v>
          </cell>
          <cell r="B2107">
            <v>764.16</v>
          </cell>
        </row>
        <row r="2108">
          <cell r="A2108" t="str">
            <v>06.014.999-0</v>
          </cell>
          <cell r="B2108">
            <v>3672</v>
          </cell>
        </row>
        <row r="2109">
          <cell r="A2109" t="str">
            <v>06.015.010-0</v>
          </cell>
          <cell r="B2109">
            <v>1152.03</v>
          </cell>
        </row>
        <row r="2110">
          <cell r="A2110" t="str">
            <v>06.015.011-0</v>
          </cell>
          <cell r="B2110">
            <v>1212.0999999999999</v>
          </cell>
        </row>
        <row r="2111">
          <cell r="A2111" t="str">
            <v>06.015.012-0</v>
          </cell>
          <cell r="B2111">
            <v>1377.78</v>
          </cell>
        </row>
        <row r="2112">
          <cell r="A2112" t="str">
            <v>06.015.013-0</v>
          </cell>
          <cell r="B2112">
            <v>1517.86</v>
          </cell>
        </row>
        <row r="2113">
          <cell r="A2113" t="str">
            <v>06.015.014-0</v>
          </cell>
          <cell r="B2113">
            <v>1669.75</v>
          </cell>
        </row>
        <row r="2114">
          <cell r="A2114" t="str">
            <v>06.015.015-0</v>
          </cell>
          <cell r="B2114">
            <v>1829.25</v>
          </cell>
        </row>
        <row r="2115">
          <cell r="A2115" t="str">
            <v>06.015.016-0</v>
          </cell>
          <cell r="B2115">
            <v>2375.1799999999998</v>
          </cell>
        </row>
        <row r="2116">
          <cell r="A2116" t="str">
            <v>06.015.030-0</v>
          </cell>
          <cell r="B2116">
            <v>451.04</v>
          </cell>
        </row>
        <row r="2117">
          <cell r="A2117" t="str">
            <v>06.015.031-0</v>
          </cell>
          <cell r="B2117">
            <v>1646.87</v>
          </cell>
        </row>
        <row r="2118">
          <cell r="A2118" t="str">
            <v>06.015.999-0</v>
          </cell>
          <cell r="B2118">
            <v>2587</v>
          </cell>
        </row>
        <row r="2119">
          <cell r="A2119" t="str">
            <v>06.016.001-0</v>
          </cell>
          <cell r="B2119">
            <v>327.82</v>
          </cell>
        </row>
        <row r="2120">
          <cell r="A2120" t="str">
            <v>06.016.002-0</v>
          </cell>
          <cell r="B2120">
            <v>312.82</v>
          </cell>
        </row>
        <row r="2121">
          <cell r="A2121" t="str">
            <v>06.016.003-0</v>
          </cell>
          <cell r="B2121">
            <v>327.82</v>
          </cell>
        </row>
        <row r="2122">
          <cell r="A2122" t="str">
            <v>06.016.004-0</v>
          </cell>
          <cell r="B2122">
            <v>306.26</v>
          </cell>
        </row>
        <row r="2123">
          <cell r="A2123" t="str">
            <v>06.016.005-0</v>
          </cell>
          <cell r="B2123">
            <v>61.51</v>
          </cell>
        </row>
        <row r="2124">
          <cell r="A2124" t="str">
            <v>06.016.009-0</v>
          </cell>
          <cell r="B2124">
            <v>104.61</v>
          </cell>
        </row>
        <row r="2125">
          <cell r="A2125" t="str">
            <v>06.016.010-0</v>
          </cell>
          <cell r="B2125">
            <v>258.97000000000003</v>
          </cell>
        </row>
        <row r="2126">
          <cell r="A2126" t="str">
            <v>06.016.011-0</v>
          </cell>
          <cell r="B2126">
            <v>258.97000000000003</v>
          </cell>
        </row>
        <row r="2127">
          <cell r="A2127" t="str">
            <v>06.016.012-0</v>
          </cell>
          <cell r="B2127">
            <v>330.97</v>
          </cell>
        </row>
        <row r="2128">
          <cell r="A2128" t="str">
            <v>06.016.015-0</v>
          </cell>
          <cell r="B2128">
            <v>271.26</v>
          </cell>
        </row>
        <row r="2129">
          <cell r="A2129" t="str">
            <v>06.016.016-0</v>
          </cell>
          <cell r="B2129">
            <v>2520.04</v>
          </cell>
        </row>
        <row r="2130">
          <cell r="A2130" t="str">
            <v>06.016.030-0</v>
          </cell>
          <cell r="B2130">
            <v>120.96</v>
          </cell>
        </row>
        <row r="2131">
          <cell r="A2131" t="str">
            <v>06.016.031-0</v>
          </cell>
          <cell r="B2131">
            <v>259.45</v>
          </cell>
        </row>
        <row r="2132">
          <cell r="A2132" t="str">
            <v>06.016.032-0</v>
          </cell>
          <cell r="B2132">
            <v>514.76</v>
          </cell>
        </row>
        <row r="2133">
          <cell r="A2133" t="str">
            <v>06.016.040-0</v>
          </cell>
          <cell r="B2133">
            <v>236.26</v>
          </cell>
        </row>
        <row r="2134">
          <cell r="A2134" t="str">
            <v>06.016.041-0</v>
          </cell>
          <cell r="B2134">
            <v>314.62</v>
          </cell>
        </row>
        <row r="2135">
          <cell r="A2135" t="str">
            <v>06.016.050-0</v>
          </cell>
          <cell r="B2135">
            <v>57.02</v>
          </cell>
        </row>
        <row r="2136">
          <cell r="A2136" t="str">
            <v>06.016.051-0</v>
          </cell>
          <cell r="B2136">
            <v>71.02</v>
          </cell>
        </row>
        <row r="2137">
          <cell r="A2137" t="str">
            <v>06.016.052-0</v>
          </cell>
          <cell r="B2137">
            <v>141.02000000000001</v>
          </cell>
        </row>
        <row r="2138">
          <cell r="A2138" t="str">
            <v>06.016.053-0</v>
          </cell>
          <cell r="B2138">
            <v>176.02</v>
          </cell>
        </row>
        <row r="2139">
          <cell r="A2139" t="str">
            <v>06.016.060-0</v>
          </cell>
          <cell r="B2139">
            <v>122.87</v>
          </cell>
        </row>
        <row r="2140">
          <cell r="A2140" t="str">
            <v>06.016.061-0</v>
          </cell>
          <cell r="B2140">
            <v>449.97</v>
          </cell>
        </row>
        <row r="2141">
          <cell r="A2141" t="str">
            <v>06.016.080-0</v>
          </cell>
          <cell r="B2141">
            <v>42.47</v>
          </cell>
        </row>
        <row r="2142">
          <cell r="A2142" t="str">
            <v>06.016.081-0</v>
          </cell>
          <cell r="B2142">
            <v>68.38</v>
          </cell>
        </row>
        <row r="2143">
          <cell r="A2143" t="str">
            <v>06.016.082-0</v>
          </cell>
          <cell r="B2143">
            <v>113.49</v>
          </cell>
        </row>
        <row r="2144">
          <cell r="A2144" t="str">
            <v>06.016.100-0</v>
          </cell>
          <cell r="B2144">
            <v>276.82</v>
          </cell>
        </row>
        <row r="2145">
          <cell r="A2145" t="str">
            <v>06.016.105-0</v>
          </cell>
          <cell r="B2145">
            <v>150.66999999999999</v>
          </cell>
        </row>
        <row r="2146">
          <cell r="A2146" t="str">
            <v>06.016.999-0</v>
          </cell>
          <cell r="B2146">
            <v>4904</v>
          </cell>
        </row>
        <row r="2147">
          <cell r="A2147" t="str">
            <v>06.017.001-0</v>
          </cell>
          <cell r="B2147">
            <v>134.79</v>
          </cell>
        </row>
        <row r="2148">
          <cell r="A2148" t="str">
            <v>06.017.002-0</v>
          </cell>
          <cell r="B2148">
            <v>207.12</v>
          </cell>
        </row>
        <row r="2149">
          <cell r="A2149" t="str">
            <v>06.017.003-0</v>
          </cell>
          <cell r="B2149">
            <v>253.07</v>
          </cell>
        </row>
        <row r="2150">
          <cell r="A2150" t="str">
            <v>06.017.004-0</v>
          </cell>
          <cell r="B2150">
            <v>474.8</v>
          </cell>
        </row>
        <row r="2151">
          <cell r="A2151" t="str">
            <v>06.017.005-0</v>
          </cell>
          <cell r="B2151">
            <v>495.21</v>
          </cell>
        </row>
        <row r="2152">
          <cell r="A2152" t="str">
            <v>06.017.006-0</v>
          </cell>
          <cell r="B2152">
            <v>568.42999999999995</v>
          </cell>
        </row>
        <row r="2153">
          <cell r="A2153" t="str">
            <v>06.017.007-0</v>
          </cell>
          <cell r="B2153">
            <v>579.9</v>
          </cell>
        </row>
        <row r="2154">
          <cell r="A2154" t="str">
            <v>06.017.008-0</v>
          </cell>
          <cell r="B2154">
            <v>586.11</v>
          </cell>
        </row>
        <row r="2155">
          <cell r="A2155" t="str">
            <v>06.017.009-0</v>
          </cell>
          <cell r="B2155">
            <v>654.58000000000004</v>
          </cell>
        </row>
        <row r="2156">
          <cell r="A2156" t="str">
            <v>06.017.010-0</v>
          </cell>
          <cell r="B2156">
            <v>712.56</v>
          </cell>
        </row>
        <row r="2157">
          <cell r="A2157" t="str">
            <v>06.017.011-0</v>
          </cell>
          <cell r="B2157">
            <v>762.01</v>
          </cell>
        </row>
        <row r="2158">
          <cell r="A2158" t="str">
            <v>06.017.012-0</v>
          </cell>
          <cell r="B2158">
            <v>830.44</v>
          </cell>
        </row>
        <row r="2159">
          <cell r="A2159" t="str">
            <v>06.017.013-0</v>
          </cell>
          <cell r="B2159">
            <v>914.57</v>
          </cell>
        </row>
        <row r="2160">
          <cell r="A2160" t="str">
            <v>06.017.014-0</v>
          </cell>
          <cell r="B2160">
            <v>1000.81</v>
          </cell>
        </row>
        <row r="2161">
          <cell r="A2161" t="str">
            <v>06.017.015-0</v>
          </cell>
          <cell r="B2161">
            <v>1092.45</v>
          </cell>
        </row>
        <row r="2162">
          <cell r="A2162" t="str">
            <v>06.017.016-0</v>
          </cell>
          <cell r="B2162">
            <v>1171.19</v>
          </cell>
        </row>
        <row r="2163">
          <cell r="A2163" t="str">
            <v>06.017.017-0</v>
          </cell>
          <cell r="B2163">
            <v>1255.32</v>
          </cell>
        </row>
        <row r="2164">
          <cell r="A2164" t="str">
            <v>06.017.018-0</v>
          </cell>
          <cell r="B2164">
            <v>1341.57</v>
          </cell>
        </row>
        <row r="2165">
          <cell r="A2165" t="str">
            <v>06.017.019-0</v>
          </cell>
          <cell r="B2165">
            <v>1337.35</v>
          </cell>
        </row>
        <row r="2166">
          <cell r="A2166" t="str">
            <v>06.017.020-0</v>
          </cell>
          <cell r="B2166">
            <v>1511.88</v>
          </cell>
        </row>
        <row r="2167">
          <cell r="A2167" t="str">
            <v>06.017.021-0</v>
          </cell>
          <cell r="B2167">
            <v>1596.08</v>
          </cell>
        </row>
        <row r="2168">
          <cell r="A2168" t="str">
            <v>06.017.022-0</v>
          </cell>
          <cell r="B2168">
            <v>1683.15</v>
          </cell>
        </row>
        <row r="2169">
          <cell r="A2169" t="str">
            <v>06.017.023-0</v>
          </cell>
          <cell r="B2169">
            <v>1766.45</v>
          </cell>
        </row>
        <row r="2170">
          <cell r="A2170" t="str">
            <v>06.017.024-0</v>
          </cell>
          <cell r="B2170">
            <v>1852.52</v>
          </cell>
        </row>
        <row r="2171">
          <cell r="A2171" t="str">
            <v>06.017.025-0</v>
          </cell>
          <cell r="B2171">
            <v>1936.83</v>
          </cell>
        </row>
        <row r="2172">
          <cell r="A2172" t="str">
            <v>06.017.026-0</v>
          </cell>
          <cell r="B2172">
            <v>2023.08</v>
          </cell>
        </row>
        <row r="2173">
          <cell r="A2173" t="str">
            <v>06.017.027-0</v>
          </cell>
          <cell r="B2173">
            <v>2107.21</v>
          </cell>
        </row>
        <row r="2174">
          <cell r="A2174" t="str">
            <v>06.017.040-0</v>
          </cell>
          <cell r="B2174">
            <v>57.52</v>
          </cell>
        </row>
        <row r="2175">
          <cell r="A2175" t="str">
            <v>06.017.041-0</v>
          </cell>
          <cell r="B2175">
            <v>207.38</v>
          </cell>
        </row>
        <row r="2176">
          <cell r="A2176" t="str">
            <v>06.017.050-0</v>
          </cell>
          <cell r="B2176">
            <v>343.48</v>
          </cell>
        </row>
        <row r="2177">
          <cell r="A2177" t="str">
            <v>06.017.055-0</v>
          </cell>
          <cell r="B2177">
            <v>555.24</v>
          </cell>
        </row>
        <row r="2178">
          <cell r="A2178" t="str">
            <v>06.017.060-0</v>
          </cell>
          <cell r="B2178">
            <v>130.86000000000001</v>
          </cell>
        </row>
        <row r="2179">
          <cell r="A2179" t="str">
            <v>06.017.065-0</v>
          </cell>
          <cell r="B2179">
            <v>227.36</v>
          </cell>
        </row>
        <row r="2180">
          <cell r="A2180" t="str">
            <v>06.017.070-0</v>
          </cell>
          <cell r="B2180">
            <v>334.55</v>
          </cell>
        </row>
        <row r="2181">
          <cell r="A2181" t="str">
            <v>06.017.075-0</v>
          </cell>
          <cell r="B2181">
            <v>717.66</v>
          </cell>
        </row>
        <row r="2182">
          <cell r="A2182" t="str">
            <v>06.017.080-0</v>
          </cell>
          <cell r="B2182">
            <v>197.46</v>
          </cell>
        </row>
        <row r="2183">
          <cell r="A2183" t="str">
            <v>06.017.085-0</v>
          </cell>
          <cell r="B2183">
            <v>293.95999999999998</v>
          </cell>
        </row>
        <row r="2184">
          <cell r="A2184" t="str">
            <v>06.017.090-0</v>
          </cell>
          <cell r="B2184">
            <v>427.79</v>
          </cell>
        </row>
        <row r="2185">
          <cell r="A2185" t="str">
            <v>06.017.095-0</v>
          </cell>
          <cell r="B2185">
            <v>810.9</v>
          </cell>
        </row>
        <row r="2186">
          <cell r="A2186" t="str">
            <v>06.017.999-0</v>
          </cell>
          <cell r="B2186">
            <v>3800</v>
          </cell>
        </row>
        <row r="2187">
          <cell r="A2187" t="str">
            <v>06.018.001-0</v>
          </cell>
          <cell r="B2187">
            <v>119.21</v>
          </cell>
        </row>
        <row r="2188">
          <cell r="A2188" t="str">
            <v>06.018.002-0</v>
          </cell>
          <cell r="B2188">
            <v>93.98</v>
          </cell>
        </row>
        <row r="2189">
          <cell r="A2189" t="str">
            <v>06.018.003-0</v>
          </cell>
          <cell r="B2189">
            <v>59.42</v>
          </cell>
        </row>
        <row r="2190">
          <cell r="A2190" t="str">
            <v>06.018.004-0</v>
          </cell>
          <cell r="B2190">
            <v>928.8</v>
          </cell>
        </row>
        <row r="2191">
          <cell r="A2191" t="str">
            <v>06.018.999-0</v>
          </cell>
          <cell r="B2191">
            <v>3935</v>
          </cell>
        </row>
        <row r="2192">
          <cell r="A2192" t="str">
            <v>06.020.080-0</v>
          </cell>
          <cell r="B2192">
            <v>17.96</v>
          </cell>
        </row>
        <row r="2193">
          <cell r="A2193" t="str">
            <v>06.020.081-0</v>
          </cell>
          <cell r="B2193">
            <v>19.88</v>
          </cell>
        </row>
        <row r="2194">
          <cell r="A2194" t="str">
            <v>06.020.082-0</v>
          </cell>
          <cell r="B2194">
            <v>21.06</v>
          </cell>
        </row>
        <row r="2195">
          <cell r="A2195" t="str">
            <v>06.020.083-0</v>
          </cell>
          <cell r="B2195">
            <v>23.01</v>
          </cell>
        </row>
        <row r="2196">
          <cell r="A2196" t="str">
            <v>06.020.084-0</v>
          </cell>
          <cell r="B2196">
            <v>24.05</v>
          </cell>
        </row>
        <row r="2197">
          <cell r="A2197" t="str">
            <v>06.020.085-0</v>
          </cell>
          <cell r="B2197">
            <v>26.6</v>
          </cell>
        </row>
        <row r="2198">
          <cell r="A2198" t="str">
            <v>06.020.090-0</v>
          </cell>
          <cell r="B2198">
            <v>18.91</v>
          </cell>
        </row>
        <row r="2199">
          <cell r="A2199" t="str">
            <v>06.020.091-0</v>
          </cell>
          <cell r="B2199">
            <v>21.12</v>
          </cell>
        </row>
        <row r="2200">
          <cell r="A2200" t="str">
            <v>06.020.092-0</v>
          </cell>
          <cell r="B2200">
            <v>22.6</v>
          </cell>
        </row>
        <row r="2201">
          <cell r="A2201" t="str">
            <v>06.020.093-0</v>
          </cell>
          <cell r="B2201">
            <v>24.87</v>
          </cell>
        </row>
        <row r="2202">
          <cell r="A2202" t="str">
            <v>06.020.094-0</v>
          </cell>
          <cell r="B2202">
            <v>26.41</v>
          </cell>
        </row>
        <row r="2203">
          <cell r="A2203" t="str">
            <v>06.020.095-0</v>
          </cell>
          <cell r="B2203">
            <v>29.08</v>
          </cell>
        </row>
        <row r="2204">
          <cell r="A2204" t="str">
            <v>06.020.096-0</v>
          </cell>
          <cell r="B2204">
            <v>30.51</v>
          </cell>
        </row>
        <row r="2205">
          <cell r="A2205" t="str">
            <v>06.020.097-0</v>
          </cell>
          <cell r="B2205">
            <v>33.07</v>
          </cell>
        </row>
        <row r="2206">
          <cell r="A2206" t="str">
            <v>06.020.098-0</v>
          </cell>
          <cell r="B2206">
            <v>35.979999999999997</v>
          </cell>
        </row>
        <row r="2207">
          <cell r="A2207" t="str">
            <v>06.020.100-0</v>
          </cell>
          <cell r="B2207">
            <v>39.479999999999997</v>
          </cell>
        </row>
        <row r="2208">
          <cell r="A2208" t="str">
            <v>06.020.101-0</v>
          </cell>
          <cell r="B2208">
            <v>40.69</v>
          </cell>
        </row>
        <row r="2209">
          <cell r="A2209" t="str">
            <v>06.020.102-0</v>
          </cell>
          <cell r="B2209">
            <v>44.23</v>
          </cell>
        </row>
        <row r="2210">
          <cell r="A2210" t="str">
            <v>06.020.103-0</v>
          </cell>
          <cell r="B2210">
            <v>46.15</v>
          </cell>
        </row>
        <row r="2211">
          <cell r="A2211" t="str">
            <v>06.020.104-0</v>
          </cell>
          <cell r="B2211">
            <v>56.59</v>
          </cell>
        </row>
        <row r="2212">
          <cell r="A2212" t="str">
            <v>06.020.105-0</v>
          </cell>
          <cell r="B2212">
            <v>69.09</v>
          </cell>
        </row>
        <row r="2213">
          <cell r="A2213" t="str">
            <v>06.020.106-0</v>
          </cell>
          <cell r="B2213">
            <v>73.55</v>
          </cell>
        </row>
        <row r="2214">
          <cell r="A2214" t="str">
            <v>06.020.110-0</v>
          </cell>
          <cell r="B2214">
            <v>50.88</v>
          </cell>
        </row>
        <row r="2215">
          <cell r="A2215" t="str">
            <v>06.020.111-0</v>
          </cell>
          <cell r="B2215">
            <v>55.93</v>
          </cell>
        </row>
        <row r="2216">
          <cell r="A2216" t="str">
            <v>06.020.112-0</v>
          </cell>
          <cell r="B2216">
            <v>71.349999999999994</v>
          </cell>
        </row>
        <row r="2217">
          <cell r="A2217" t="str">
            <v>06.020.113-0</v>
          </cell>
          <cell r="B2217">
            <v>86.58</v>
          </cell>
        </row>
        <row r="2218">
          <cell r="A2218" t="str">
            <v>06.020.114-0</v>
          </cell>
          <cell r="B2218">
            <v>94.16</v>
          </cell>
        </row>
        <row r="2219">
          <cell r="A2219" t="str">
            <v>06.020.115-0</v>
          </cell>
          <cell r="B2219">
            <v>111.93</v>
          </cell>
        </row>
        <row r="2220">
          <cell r="A2220" t="str">
            <v>06.020.116-0</v>
          </cell>
          <cell r="B2220">
            <v>118.7</v>
          </cell>
        </row>
        <row r="2221">
          <cell r="A2221" t="str">
            <v>06.020.117-0</v>
          </cell>
          <cell r="B2221">
            <v>136.76</v>
          </cell>
        </row>
        <row r="2222">
          <cell r="A2222" t="str">
            <v>06.020.118-0</v>
          </cell>
          <cell r="B2222">
            <v>150.29</v>
          </cell>
        </row>
        <row r="2223">
          <cell r="A2223" t="str">
            <v>06.020.119-0</v>
          </cell>
          <cell r="B2223">
            <v>171.29</v>
          </cell>
        </row>
        <row r="2224">
          <cell r="A2224" t="str">
            <v>06.020.120-0</v>
          </cell>
          <cell r="B2224">
            <v>184.82</v>
          </cell>
        </row>
        <row r="2225">
          <cell r="A2225" t="str">
            <v>06.020.130-0</v>
          </cell>
          <cell r="B2225">
            <v>109.95</v>
          </cell>
        </row>
        <row r="2226">
          <cell r="A2226" t="str">
            <v>06.020.131-0</v>
          </cell>
          <cell r="B2226">
            <v>119.46</v>
          </cell>
        </row>
        <row r="2227">
          <cell r="A2227" t="str">
            <v>06.020.132-0</v>
          </cell>
          <cell r="B2227">
            <v>136.37</v>
          </cell>
        </row>
        <row r="2228">
          <cell r="A2228" t="str">
            <v>06.020.133-0</v>
          </cell>
          <cell r="B2228">
            <v>145.4</v>
          </cell>
        </row>
        <row r="2229">
          <cell r="A2229" t="str">
            <v>06.020.134-0</v>
          </cell>
          <cell r="B2229">
            <v>165.33</v>
          </cell>
        </row>
        <row r="2230">
          <cell r="A2230" t="str">
            <v>06.020.135-0</v>
          </cell>
          <cell r="B2230">
            <v>185.19</v>
          </cell>
        </row>
        <row r="2231">
          <cell r="A2231" t="str">
            <v>06.020.136-0</v>
          </cell>
          <cell r="B2231">
            <v>227.88</v>
          </cell>
        </row>
        <row r="2232">
          <cell r="A2232" t="str">
            <v>06.020.137-0</v>
          </cell>
          <cell r="B2232">
            <v>266.12</v>
          </cell>
        </row>
        <row r="2233">
          <cell r="A2233" t="str">
            <v>06.020.138-0</v>
          </cell>
          <cell r="B2233">
            <v>269.73</v>
          </cell>
        </row>
        <row r="2234">
          <cell r="A2234" t="str">
            <v>06.020.139-0</v>
          </cell>
          <cell r="B2234">
            <v>296.41000000000003</v>
          </cell>
        </row>
        <row r="2235">
          <cell r="A2235" t="str">
            <v>06.020.140-0</v>
          </cell>
          <cell r="B2235">
            <v>364.78</v>
          </cell>
        </row>
        <row r="2236">
          <cell r="A2236" t="str">
            <v>06.020.150-0</v>
          </cell>
          <cell r="B2236">
            <v>320.68</v>
          </cell>
        </row>
        <row r="2237">
          <cell r="A2237" t="str">
            <v>06.020.151-0</v>
          </cell>
          <cell r="B2237">
            <v>353.32</v>
          </cell>
        </row>
        <row r="2238">
          <cell r="A2238" t="str">
            <v>06.020.152-0</v>
          </cell>
          <cell r="B2238">
            <v>435.78</v>
          </cell>
        </row>
        <row r="2239">
          <cell r="A2239" t="str">
            <v>06.020.200-0</v>
          </cell>
          <cell r="B2239">
            <v>10.73</v>
          </cell>
        </row>
        <row r="2240">
          <cell r="A2240" t="str">
            <v>06.020.201-0</v>
          </cell>
          <cell r="B2240">
            <v>11.66</v>
          </cell>
        </row>
        <row r="2241">
          <cell r="A2241" t="str">
            <v>06.020.202-0</v>
          </cell>
          <cell r="B2241">
            <v>12.27</v>
          </cell>
        </row>
        <row r="2242">
          <cell r="A2242" t="str">
            <v>06.020.203-0</v>
          </cell>
          <cell r="B2242">
            <v>12.78</v>
          </cell>
        </row>
        <row r="2243">
          <cell r="A2243" t="str">
            <v>06.020.204-0</v>
          </cell>
          <cell r="B2243">
            <v>14.06</v>
          </cell>
        </row>
        <row r="2244">
          <cell r="A2244" t="str">
            <v>06.020.205-0</v>
          </cell>
          <cell r="B2244">
            <v>15.26</v>
          </cell>
        </row>
        <row r="2245">
          <cell r="A2245" t="str">
            <v>06.020.210-0</v>
          </cell>
          <cell r="B2245">
            <v>11.2</v>
          </cell>
        </row>
        <row r="2246">
          <cell r="A2246" t="str">
            <v>06.020.211-0</v>
          </cell>
          <cell r="B2246">
            <v>12.27</v>
          </cell>
        </row>
        <row r="2247">
          <cell r="A2247" t="str">
            <v>06.020.212-0</v>
          </cell>
          <cell r="B2247">
            <v>13.04</v>
          </cell>
        </row>
        <row r="2248">
          <cell r="A2248" t="str">
            <v>06.020.213-0</v>
          </cell>
          <cell r="B2248">
            <v>13.55</v>
          </cell>
        </row>
        <row r="2249">
          <cell r="A2249" t="str">
            <v>06.020.214-0</v>
          </cell>
          <cell r="B2249">
            <v>15.15</v>
          </cell>
        </row>
        <row r="2250">
          <cell r="A2250" t="str">
            <v>06.020.215-0</v>
          </cell>
          <cell r="B2250">
            <v>16.489999999999998</v>
          </cell>
        </row>
        <row r="2251">
          <cell r="A2251" t="str">
            <v>06.020.216-0</v>
          </cell>
          <cell r="B2251">
            <v>17.38</v>
          </cell>
        </row>
        <row r="2252">
          <cell r="A2252" t="str">
            <v>06.020.217-0</v>
          </cell>
          <cell r="B2252">
            <v>18.5</v>
          </cell>
        </row>
        <row r="2253">
          <cell r="A2253" t="str">
            <v>06.020.218-0</v>
          </cell>
          <cell r="B2253">
            <v>20.05</v>
          </cell>
        </row>
        <row r="2254">
          <cell r="A2254" t="str">
            <v>06.020.220-0</v>
          </cell>
          <cell r="B2254">
            <v>21.4</v>
          </cell>
        </row>
        <row r="2255">
          <cell r="A2255" t="str">
            <v>06.020.221-0</v>
          </cell>
          <cell r="B2255">
            <v>23.55</v>
          </cell>
        </row>
        <row r="2256">
          <cell r="A2256" t="str">
            <v>06.020.222-0</v>
          </cell>
          <cell r="B2256">
            <v>25.27</v>
          </cell>
        </row>
        <row r="2257">
          <cell r="A2257" t="str">
            <v>06.020.223-0</v>
          </cell>
          <cell r="B2257">
            <v>26.47</v>
          </cell>
        </row>
        <row r="2258">
          <cell r="A2258" t="str">
            <v>06.020.224-0</v>
          </cell>
          <cell r="B2258">
            <v>34.880000000000003</v>
          </cell>
        </row>
        <row r="2259">
          <cell r="A2259" t="str">
            <v>06.020.225-0</v>
          </cell>
          <cell r="B2259">
            <v>39.97</v>
          </cell>
        </row>
        <row r="2260">
          <cell r="A2260" t="str">
            <v>06.020.226-0</v>
          </cell>
          <cell r="B2260">
            <v>42.04</v>
          </cell>
        </row>
        <row r="2261">
          <cell r="A2261" t="str">
            <v>06.020.230-0</v>
          </cell>
          <cell r="B2261">
            <v>28.67</v>
          </cell>
        </row>
        <row r="2262">
          <cell r="A2262" t="str">
            <v>06.020.231-0</v>
          </cell>
          <cell r="B2262">
            <v>31.07</v>
          </cell>
        </row>
        <row r="2263">
          <cell r="A2263" t="str">
            <v>06.020.232-0</v>
          </cell>
          <cell r="B2263">
            <v>42.18</v>
          </cell>
        </row>
        <row r="2264">
          <cell r="A2264" t="str">
            <v>06.020.233-0</v>
          </cell>
          <cell r="B2264">
            <v>48.71</v>
          </cell>
        </row>
        <row r="2265">
          <cell r="A2265" t="str">
            <v>06.020.234-0</v>
          </cell>
          <cell r="B2265">
            <v>52.23</v>
          </cell>
        </row>
        <row r="2266">
          <cell r="A2266" t="str">
            <v>06.020.235-0</v>
          </cell>
          <cell r="B2266">
            <v>62.7</v>
          </cell>
        </row>
        <row r="2267">
          <cell r="A2267" t="str">
            <v>06.020.236-0</v>
          </cell>
          <cell r="B2267">
            <v>65.400000000000006</v>
          </cell>
        </row>
        <row r="2268">
          <cell r="A2268" t="str">
            <v>06.020.237-0</v>
          </cell>
          <cell r="B2268">
            <v>75.930000000000007</v>
          </cell>
        </row>
        <row r="2269">
          <cell r="A2269" t="str">
            <v>06.020.238-0</v>
          </cell>
          <cell r="B2269">
            <v>82.43</v>
          </cell>
        </row>
        <row r="2270">
          <cell r="A2270" t="str">
            <v>06.020.239-0</v>
          </cell>
          <cell r="B2270">
            <v>95.33</v>
          </cell>
        </row>
        <row r="2271">
          <cell r="A2271" t="str">
            <v>06.020.240-0</v>
          </cell>
          <cell r="B2271">
            <v>102.1</v>
          </cell>
        </row>
        <row r="2272">
          <cell r="A2272" t="str">
            <v>06.020.250-0</v>
          </cell>
          <cell r="B2272">
            <v>61.5</v>
          </cell>
        </row>
        <row r="2273">
          <cell r="A2273" t="str">
            <v>06.020.251-0</v>
          </cell>
          <cell r="B2273">
            <v>66.2</v>
          </cell>
        </row>
        <row r="2274">
          <cell r="A2274" t="str">
            <v>06.020.252-0</v>
          </cell>
          <cell r="B2274">
            <v>75.66</v>
          </cell>
        </row>
        <row r="2275">
          <cell r="A2275" t="str">
            <v>06.020.253-0</v>
          </cell>
          <cell r="B2275">
            <v>79.27</v>
          </cell>
        </row>
        <row r="2276">
          <cell r="A2276" t="str">
            <v>06.020.254-0</v>
          </cell>
          <cell r="B2276">
            <v>91.75</v>
          </cell>
        </row>
        <row r="2277">
          <cell r="A2277" t="str">
            <v>06.020.255-0</v>
          </cell>
          <cell r="B2277">
            <v>100.41</v>
          </cell>
        </row>
        <row r="2278">
          <cell r="A2278" t="str">
            <v>06.020.256-0</v>
          </cell>
          <cell r="B2278">
            <v>124.62</v>
          </cell>
        </row>
        <row r="2279">
          <cell r="A2279" t="str">
            <v>06.020.257-0</v>
          </cell>
          <cell r="B2279">
            <v>145.05000000000001</v>
          </cell>
        </row>
        <row r="2280">
          <cell r="A2280" t="str">
            <v>06.020.258-0</v>
          </cell>
          <cell r="B2280">
            <v>146.86000000000001</v>
          </cell>
        </row>
        <row r="2281">
          <cell r="A2281" t="str">
            <v>06.020.259-0</v>
          </cell>
          <cell r="B2281">
            <v>160.31</v>
          </cell>
        </row>
        <row r="2282">
          <cell r="A2282" t="str">
            <v>06.020.260-0</v>
          </cell>
          <cell r="B2282">
            <v>197.2</v>
          </cell>
        </row>
        <row r="2283">
          <cell r="A2283" t="str">
            <v>06.020.270-0</v>
          </cell>
          <cell r="B2283">
            <v>172.33</v>
          </cell>
        </row>
        <row r="2284">
          <cell r="A2284" t="str">
            <v>06.020.271-0</v>
          </cell>
          <cell r="B2284">
            <v>188.5</v>
          </cell>
        </row>
        <row r="2285">
          <cell r="A2285" t="str">
            <v>06.020.272-0</v>
          </cell>
          <cell r="B2285">
            <v>232.43</v>
          </cell>
        </row>
        <row r="2286">
          <cell r="A2286" t="str">
            <v>06.020.300-0</v>
          </cell>
          <cell r="B2286">
            <v>65.58</v>
          </cell>
        </row>
        <row r="2287">
          <cell r="A2287" t="str">
            <v>06.020.301-0</v>
          </cell>
          <cell r="B2287">
            <v>81.400000000000006</v>
          </cell>
        </row>
        <row r="2288">
          <cell r="A2288" t="str">
            <v>06.020.302-0</v>
          </cell>
          <cell r="B2288">
            <v>96.26</v>
          </cell>
        </row>
        <row r="2289">
          <cell r="A2289" t="str">
            <v>06.020.303-0</v>
          </cell>
          <cell r="B2289">
            <v>113.03</v>
          </cell>
        </row>
        <row r="2290">
          <cell r="A2290" t="str">
            <v>06.020.304-0</v>
          </cell>
          <cell r="B2290">
            <v>128.27000000000001</v>
          </cell>
        </row>
        <row r="2291">
          <cell r="A2291" t="str">
            <v>06.020.305-0</v>
          </cell>
          <cell r="B2291">
            <v>145.44999999999999</v>
          </cell>
        </row>
        <row r="2292">
          <cell r="A2292" t="str">
            <v>06.020.310-0</v>
          </cell>
          <cell r="B2292">
            <v>76.89</v>
          </cell>
        </row>
        <row r="2293">
          <cell r="A2293" t="str">
            <v>06.020.311-0</v>
          </cell>
          <cell r="B2293">
            <v>96.55</v>
          </cell>
        </row>
        <row r="2294">
          <cell r="A2294" t="str">
            <v>06.020.312-0</v>
          </cell>
          <cell r="B2294">
            <v>115.13</v>
          </cell>
        </row>
        <row r="2295">
          <cell r="A2295" t="str">
            <v>06.020.313-0</v>
          </cell>
          <cell r="B2295">
            <v>135.62</v>
          </cell>
        </row>
        <row r="2296">
          <cell r="A2296" t="str">
            <v>06.020.314-0</v>
          </cell>
          <cell r="B2296">
            <v>154.80000000000001</v>
          </cell>
        </row>
        <row r="2297">
          <cell r="A2297" t="str">
            <v>06.020.315-0</v>
          </cell>
          <cell r="B2297">
            <v>175.71</v>
          </cell>
        </row>
        <row r="2298">
          <cell r="A2298" t="str">
            <v>06.020.316-0</v>
          </cell>
          <cell r="B2298">
            <v>194.89</v>
          </cell>
        </row>
        <row r="2299">
          <cell r="A2299" t="str">
            <v>06.020.317-0</v>
          </cell>
          <cell r="B2299">
            <v>214.56</v>
          </cell>
        </row>
        <row r="2300">
          <cell r="A2300" t="str">
            <v>06.020.318-0</v>
          </cell>
          <cell r="B2300">
            <v>259.14</v>
          </cell>
        </row>
        <row r="2301">
          <cell r="A2301" t="str">
            <v>06.020.320-0</v>
          </cell>
          <cell r="B2301">
            <v>186.75</v>
          </cell>
        </row>
        <row r="2302">
          <cell r="A2302" t="str">
            <v>06.020.321-0</v>
          </cell>
          <cell r="B2302">
            <v>212.55</v>
          </cell>
        </row>
        <row r="2303">
          <cell r="A2303" t="str">
            <v>06.020.322-0</v>
          </cell>
          <cell r="B2303">
            <v>240.67</v>
          </cell>
        </row>
        <row r="2304">
          <cell r="A2304" t="str">
            <v>06.020.323-0</v>
          </cell>
          <cell r="B2304">
            <v>266.47000000000003</v>
          </cell>
        </row>
        <row r="2305">
          <cell r="A2305" t="str">
            <v>06.020.324-0</v>
          </cell>
          <cell r="B2305">
            <v>294.70999999999998</v>
          </cell>
        </row>
        <row r="2306">
          <cell r="A2306" t="str">
            <v>06.020.325-0</v>
          </cell>
          <cell r="B2306">
            <v>364.18</v>
          </cell>
        </row>
        <row r="2307">
          <cell r="A2307" t="str">
            <v>06.020.326-0</v>
          </cell>
          <cell r="B2307">
            <v>415.98</v>
          </cell>
        </row>
        <row r="2308">
          <cell r="A2308" t="str">
            <v>06.020.330-0</v>
          </cell>
          <cell r="B2308">
            <v>335.98</v>
          </cell>
        </row>
        <row r="2309">
          <cell r="A2309" t="str">
            <v>06.020.331-0</v>
          </cell>
          <cell r="B2309">
            <v>381.5</v>
          </cell>
        </row>
        <row r="2310">
          <cell r="A2310" t="str">
            <v>06.020.332-0</v>
          </cell>
          <cell r="B2310">
            <v>470.88</v>
          </cell>
        </row>
        <row r="2311">
          <cell r="A2311" t="str">
            <v>06.020.333-0</v>
          </cell>
          <cell r="B2311">
            <v>575.41</v>
          </cell>
        </row>
        <row r="2312">
          <cell r="A2312" t="str">
            <v>06.020.334-0</v>
          </cell>
          <cell r="B2312">
            <v>661.54</v>
          </cell>
        </row>
        <row r="2313">
          <cell r="A2313" t="str">
            <v>06.020.335-0</v>
          </cell>
          <cell r="B2313">
            <v>762.44</v>
          </cell>
        </row>
        <row r="2314">
          <cell r="A2314" t="str">
            <v>06.020.336-0</v>
          </cell>
          <cell r="B2314">
            <v>847.19</v>
          </cell>
        </row>
        <row r="2315">
          <cell r="A2315" t="str">
            <v>06.020.337-0</v>
          </cell>
          <cell r="B2315">
            <v>952.49</v>
          </cell>
        </row>
        <row r="2316">
          <cell r="A2316" t="str">
            <v>06.020.338-0</v>
          </cell>
          <cell r="B2316">
            <v>1124.75</v>
          </cell>
        </row>
        <row r="2317">
          <cell r="A2317" t="str">
            <v>06.020.339-0</v>
          </cell>
          <cell r="B2317">
            <v>1223.42</v>
          </cell>
        </row>
        <row r="2318">
          <cell r="A2318" t="str">
            <v>06.020.340-0</v>
          </cell>
          <cell r="B2318">
            <v>1394.33</v>
          </cell>
        </row>
        <row r="2319">
          <cell r="A2319" t="str">
            <v>06.020.350-0</v>
          </cell>
          <cell r="B2319">
            <v>805.25</v>
          </cell>
        </row>
        <row r="2320">
          <cell r="A2320" t="str">
            <v>06.020.351-0</v>
          </cell>
          <cell r="B2320">
            <v>920.13</v>
          </cell>
        </row>
        <row r="2321">
          <cell r="A2321" t="str">
            <v>06.020.352-0</v>
          </cell>
          <cell r="B2321">
            <v>1054.74</v>
          </cell>
        </row>
        <row r="2322">
          <cell r="A2322" t="str">
            <v>06.020.353-0</v>
          </cell>
          <cell r="B2322">
            <v>1167.8</v>
          </cell>
        </row>
        <row r="2323">
          <cell r="A2323" t="str">
            <v>06.020.354-0</v>
          </cell>
          <cell r="B2323">
            <v>1304.68</v>
          </cell>
        </row>
        <row r="2324">
          <cell r="A2324" t="str">
            <v>06.020.355-0</v>
          </cell>
          <cell r="B2324">
            <v>1534.45</v>
          </cell>
        </row>
        <row r="2325">
          <cell r="A2325" t="str">
            <v>06.020.356-0</v>
          </cell>
          <cell r="B2325">
            <v>1913.99</v>
          </cell>
        </row>
        <row r="2326">
          <cell r="A2326" t="str">
            <v>06.020.357-0</v>
          </cell>
          <cell r="B2326">
            <v>2233.2199999999998</v>
          </cell>
        </row>
        <row r="2327">
          <cell r="A2327" t="str">
            <v>06.020.358-0</v>
          </cell>
          <cell r="B2327">
            <v>2291.58</v>
          </cell>
        </row>
        <row r="2328">
          <cell r="A2328" t="str">
            <v>06.020.359-0</v>
          </cell>
          <cell r="B2328">
            <v>2542.71</v>
          </cell>
        </row>
        <row r="2329">
          <cell r="A2329" t="str">
            <v>06.020.360-0</v>
          </cell>
          <cell r="B2329">
            <v>3176.27</v>
          </cell>
        </row>
        <row r="2330">
          <cell r="A2330" t="str">
            <v>06.020.370-0</v>
          </cell>
          <cell r="B2330">
            <v>2909.37</v>
          </cell>
        </row>
        <row r="2331">
          <cell r="A2331" t="str">
            <v>06.020.371-0</v>
          </cell>
          <cell r="B2331">
            <v>3228.78</v>
          </cell>
        </row>
        <row r="2332">
          <cell r="A2332" t="str">
            <v>06.020.372-0</v>
          </cell>
          <cell r="B2332">
            <v>4034.42</v>
          </cell>
        </row>
        <row r="2333">
          <cell r="A2333" t="str">
            <v>06.020.500-0</v>
          </cell>
          <cell r="B2333">
            <v>99.91</v>
          </cell>
        </row>
        <row r="2334">
          <cell r="A2334" t="str">
            <v>06.020.501-0</v>
          </cell>
          <cell r="B2334">
            <v>105.7</v>
          </cell>
        </row>
        <row r="2335">
          <cell r="A2335" t="str">
            <v>06.020.999-0</v>
          </cell>
          <cell r="B2335">
            <v>2727</v>
          </cell>
        </row>
        <row r="2336">
          <cell r="A2336" t="str">
            <v>06.021.010-0</v>
          </cell>
          <cell r="B2336">
            <v>119.4</v>
          </cell>
        </row>
        <row r="2337">
          <cell r="A2337" t="str">
            <v>06.021.011-0</v>
          </cell>
          <cell r="B2337">
            <v>153.4</v>
          </cell>
        </row>
        <row r="2338">
          <cell r="A2338" t="str">
            <v>06.021.012-0</v>
          </cell>
          <cell r="B2338">
            <v>178.82</v>
          </cell>
        </row>
        <row r="2339">
          <cell r="A2339" t="str">
            <v>06.021.013-0</v>
          </cell>
          <cell r="B2339">
            <v>217.56</v>
          </cell>
        </row>
        <row r="2340">
          <cell r="A2340" t="str">
            <v>06.021.014-0</v>
          </cell>
          <cell r="B2340">
            <v>286.91000000000003</v>
          </cell>
        </row>
        <row r="2341">
          <cell r="A2341" t="str">
            <v>06.021.015-0</v>
          </cell>
          <cell r="B2341">
            <v>336</v>
          </cell>
        </row>
        <row r="2342">
          <cell r="A2342" t="str">
            <v>06.021.016-0</v>
          </cell>
          <cell r="B2342">
            <v>406.45</v>
          </cell>
        </row>
        <row r="2343">
          <cell r="A2343" t="str">
            <v>06.021.017-0</v>
          </cell>
          <cell r="B2343">
            <v>381.24</v>
          </cell>
        </row>
        <row r="2344">
          <cell r="A2344" t="str">
            <v>06.021.018-0</v>
          </cell>
          <cell r="B2344">
            <v>504.26</v>
          </cell>
        </row>
        <row r="2345">
          <cell r="A2345" t="str">
            <v>06.021.019-0</v>
          </cell>
          <cell r="B2345">
            <v>593.71</v>
          </cell>
        </row>
        <row r="2346">
          <cell r="A2346" t="str">
            <v>06.021.020-0</v>
          </cell>
          <cell r="B2346">
            <v>765.97</v>
          </cell>
        </row>
        <row r="2347">
          <cell r="A2347" t="str">
            <v>06.021.021-0</v>
          </cell>
          <cell r="B2347">
            <v>862.06</v>
          </cell>
        </row>
        <row r="2348">
          <cell r="A2348" t="str">
            <v>06.021.025-0</v>
          </cell>
          <cell r="B2348">
            <v>268.98</v>
          </cell>
        </row>
        <row r="2349">
          <cell r="A2349" t="str">
            <v>06.021.026-0</v>
          </cell>
          <cell r="B2349">
            <v>345.8</v>
          </cell>
        </row>
        <row r="2350">
          <cell r="A2350" t="str">
            <v>06.021.027-0</v>
          </cell>
          <cell r="B2350">
            <v>463.63</v>
          </cell>
        </row>
        <row r="2351">
          <cell r="A2351" t="str">
            <v>06.021.028-0</v>
          </cell>
          <cell r="B2351">
            <v>562.98</v>
          </cell>
        </row>
        <row r="2352">
          <cell r="A2352" t="str">
            <v>06.021.029-0</v>
          </cell>
          <cell r="B2352">
            <v>779.5</v>
          </cell>
        </row>
        <row r="2353">
          <cell r="A2353" t="str">
            <v>06.021.030-0</v>
          </cell>
          <cell r="B2353">
            <v>909.29</v>
          </cell>
        </row>
        <row r="2354">
          <cell r="A2354" t="str">
            <v>06.021.031-0</v>
          </cell>
          <cell r="B2354">
            <v>1176.02</v>
          </cell>
        </row>
        <row r="2355">
          <cell r="A2355" t="str">
            <v>06.021.032-0</v>
          </cell>
          <cell r="B2355">
            <v>1287.25</v>
          </cell>
        </row>
        <row r="2356">
          <cell r="A2356" t="str">
            <v>06.021.033-0</v>
          </cell>
          <cell r="B2356">
            <v>1511.23</v>
          </cell>
        </row>
        <row r="2357">
          <cell r="A2357" t="str">
            <v>06.021.034-0</v>
          </cell>
          <cell r="B2357">
            <v>1956.4</v>
          </cell>
        </row>
        <row r="2358">
          <cell r="A2358" t="str">
            <v>06.021.035-0</v>
          </cell>
          <cell r="B2358">
            <v>2603.7800000000002</v>
          </cell>
        </row>
        <row r="2359">
          <cell r="A2359" t="str">
            <v>06.021.036-0</v>
          </cell>
          <cell r="B2359">
            <v>2942.11</v>
          </cell>
        </row>
        <row r="2360">
          <cell r="A2360" t="str">
            <v>06.021.040-0</v>
          </cell>
          <cell r="B2360">
            <v>2701.46</v>
          </cell>
        </row>
        <row r="2361">
          <cell r="A2361" t="str">
            <v>06.021.041-0</v>
          </cell>
          <cell r="B2361">
            <v>6473.83</v>
          </cell>
        </row>
        <row r="2362">
          <cell r="A2362" t="str">
            <v>06.021.999-0</v>
          </cell>
          <cell r="B2362">
            <v>2681</v>
          </cell>
        </row>
        <row r="2363">
          <cell r="A2363" t="str">
            <v>06.022.010-0</v>
          </cell>
          <cell r="B2363">
            <v>28.61</v>
          </cell>
        </row>
        <row r="2364">
          <cell r="A2364" t="str">
            <v>06.022.999-0</v>
          </cell>
          <cell r="B2364">
            <v>3584</v>
          </cell>
        </row>
        <row r="2365">
          <cell r="A2365" t="str">
            <v>06.030.001-0</v>
          </cell>
          <cell r="B2365">
            <v>6.5</v>
          </cell>
        </row>
        <row r="2366">
          <cell r="A2366" t="str">
            <v>06.030.999-0</v>
          </cell>
          <cell r="B2366">
            <v>12648</v>
          </cell>
        </row>
        <row r="2367">
          <cell r="A2367" t="str">
            <v>06.031.031-0</v>
          </cell>
          <cell r="B2367">
            <v>157.05000000000001</v>
          </cell>
        </row>
        <row r="2368">
          <cell r="A2368" t="str">
            <v>06.031.032-0</v>
          </cell>
          <cell r="B2368">
            <v>205.86</v>
          </cell>
        </row>
        <row r="2369">
          <cell r="A2369" t="str">
            <v>06.031.035-0</v>
          </cell>
          <cell r="B2369">
            <v>257.77999999999997</v>
          </cell>
        </row>
        <row r="2370">
          <cell r="A2370" t="str">
            <v>06.031.039-0</v>
          </cell>
          <cell r="B2370">
            <v>306.60000000000002</v>
          </cell>
        </row>
        <row r="2371">
          <cell r="A2371" t="str">
            <v>06.031.041-0</v>
          </cell>
          <cell r="B2371">
            <v>337</v>
          </cell>
        </row>
        <row r="2372">
          <cell r="A2372" t="str">
            <v>06.031.043-0</v>
          </cell>
          <cell r="B2372">
            <v>385.82</v>
          </cell>
        </row>
        <row r="2373">
          <cell r="A2373" t="str">
            <v>06.031.095-0</v>
          </cell>
          <cell r="B2373">
            <v>434.06</v>
          </cell>
        </row>
        <row r="2374">
          <cell r="A2374" t="str">
            <v>06.031.098-0</v>
          </cell>
          <cell r="B2374">
            <v>203.58</v>
          </cell>
        </row>
        <row r="2375">
          <cell r="A2375" t="str">
            <v>06.031.100-0</v>
          </cell>
          <cell r="B2375">
            <v>271.47000000000003</v>
          </cell>
        </row>
        <row r="2376">
          <cell r="A2376" t="str">
            <v>06.031.105-0</v>
          </cell>
          <cell r="B2376">
            <v>337.98</v>
          </cell>
        </row>
        <row r="2377">
          <cell r="A2377" t="str">
            <v>06.031.110-0</v>
          </cell>
          <cell r="B2377">
            <v>405.29</v>
          </cell>
        </row>
        <row r="2378">
          <cell r="A2378" t="str">
            <v>06.031.115-0</v>
          </cell>
          <cell r="B2378">
            <v>445.72</v>
          </cell>
        </row>
        <row r="2379">
          <cell r="A2379" t="str">
            <v>06.031.120-0</v>
          </cell>
          <cell r="B2379">
            <v>510.51</v>
          </cell>
        </row>
        <row r="2380">
          <cell r="A2380" t="str">
            <v>06.031.125-0</v>
          </cell>
          <cell r="B2380">
            <v>575.14</v>
          </cell>
        </row>
        <row r="2381">
          <cell r="A2381" t="str">
            <v>06.031.130-0</v>
          </cell>
          <cell r="B2381">
            <v>599.33000000000004</v>
          </cell>
        </row>
        <row r="2382">
          <cell r="A2382" t="str">
            <v>06.031.135-0</v>
          </cell>
          <cell r="B2382">
            <v>721.26</v>
          </cell>
        </row>
        <row r="2383">
          <cell r="A2383" t="str">
            <v>06.031.255-0</v>
          </cell>
          <cell r="B2383">
            <v>502.93</v>
          </cell>
        </row>
        <row r="2384">
          <cell r="A2384" t="str">
            <v>06.031.260-0</v>
          </cell>
          <cell r="B2384">
            <v>553.38</v>
          </cell>
        </row>
        <row r="2385">
          <cell r="A2385" t="str">
            <v>06.031.265-0</v>
          </cell>
          <cell r="B2385">
            <v>634.30999999999995</v>
          </cell>
        </row>
        <row r="2386">
          <cell r="A2386" t="str">
            <v>06.031.270-0</v>
          </cell>
          <cell r="B2386">
            <v>714.83</v>
          </cell>
        </row>
        <row r="2387">
          <cell r="A2387" t="str">
            <v>06.031.275-0</v>
          </cell>
          <cell r="B2387">
            <v>796.01</v>
          </cell>
        </row>
        <row r="2388">
          <cell r="A2388" t="str">
            <v>06.031.280-0</v>
          </cell>
          <cell r="B2388">
            <v>859.06</v>
          </cell>
        </row>
        <row r="2389">
          <cell r="A2389" t="str">
            <v>06.031.283-0</v>
          </cell>
          <cell r="B2389">
            <v>1047.75</v>
          </cell>
        </row>
        <row r="2390">
          <cell r="A2390" t="str">
            <v>06.031.410-0</v>
          </cell>
          <cell r="B2390">
            <v>662.83</v>
          </cell>
        </row>
        <row r="2391">
          <cell r="A2391" t="str">
            <v>06.031.415-0</v>
          </cell>
          <cell r="B2391">
            <v>760.15</v>
          </cell>
        </row>
        <row r="2392">
          <cell r="A2392" t="str">
            <v>06.031.425-0</v>
          </cell>
          <cell r="B2392">
            <v>954.77</v>
          </cell>
        </row>
        <row r="2393">
          <cell r="A2393" t="str">
            <v>06.031.430-0</v>
          </cell>
          <cell r="B2393">
            <v>1076.74</v>
          </cell>
        </row>
        <row r="2394">
          <cell r="A2394" t="str">
            <v>06.031.435-0</v>
          </cell>
          <cell r="B2394">
            <v>1257.8</v>
          </cell>
        </row>
        <row r="2395">
          <cell r="A2395" t="str">
            <v>06.031.440-0</v>
          </cell>
          <cell r="B2395">
            <v>1440.69</v>
          </cell>
        </row>
        <row r="2396">
          <cell r="A2396" t="str">
            <v>06.031.445-0</v>
          </cell>
          <cell r="B2396">
            <v>1621.83</v>
          </cell>
        </row>
        <row r="2397">
          <cell r="A2397" t="str">
            <v>06.031.450-0</v>
          </cell>
          <cell r="B2397">
            <v>1804.72</v>
          </cell>
        </row>
        <row r="2398">
          <cell r="A2398" t="str">
            <v>06.031.455-0</v>
          </cell>
          <cell r="B2398">
            <v>2106.21</v>
          </cell>
        </row>
        <row r="2399">
          <cell r="A2399" t="str">
            <v>06.031.465-0</v>
          </cell>
          <cell r="B2399">
            <v>2283.83</v>
          </cell>
        </row>
        <row r="2400">
          <cell r="A2400" t="str">
            <v>06.031.475-0</v>
          </cell>
          <cell r="B2400">
            <v>2637.36</v>
          </cell>
        </row>
        <row r="2401">
          <cell r="A2401" t="str">
            <v>06.031.610-0</v>
          </cell>
          <cell r="B2401">
            <v>1427.26</v>
          </cell>
        </row>
        <row r="2402">
          <cell r="A2402" t="str">
            <v>06.031.620-0</v>
          </cell>
          <cell r="B2402">
            <v>1667.84</v>
          </cell>
        </row>
        <row r="2403">
          <cell r="A2403" t="str">
            <v>06.031.630-0</v>
          </cell>
          <cell r="B2403">
            <v>1912.38</v>
          </cell>
        </row>
        <row r="2404">
          <cell r="A2404" t="str">
            <v>06.031.640-0</v>
          </cell>
          <cell r="B2404">
            <v>2153.7199999999998</v>
          </cell>
        </row>
        <row r="2405">
          <cell r="A2405" t="str">
            <v>06.031.650-0</v>
          </cell>
          <cell r="B2405">
            <v>2397.4899999999998</v>
          </cell>
        </row>
        <row r="2406">
          <cell r="A2406" t="str">
            <v>06.031.660-0</v>
          </cell>
          <cell r="B2406">
            <v>2882.53</v>
          </cell>
        </row>
        <row r="2407">
          <cell r="A2407" t="str">
            <v>06.031.675-0</v>
          </cell>
          <cell r="B2407">
            <v>3507.22</v>
          </cell>
        </row>
        <row r="2408">
          <cell r="A2408" t="str">
            <v>06.031.690-0</v>
          </cell>
          <cell r="B2408">
            <v>3978.35</v>
          </cell>
        </row>
        <row r="2409">
          <cell r="A2409" t="str">
            <v>06.031.700-0</v>
          </cell>
          <cell r="B2409">
            <v>4676.74</v>
          </cell>
        </row>
        <row r="2410">
          <cell r="A2410" t="str">
            <v>06.031.750-0</v>
          </cell>
          <cell r="B2410">
            <v>5838.56</v>
          </cell>
        </row>
        <row r="2411">
          <cell r="A2411" t="str">
            <v>06.031.999-0</v>
          </cell>
          <cell r="B2411">
            <v>4958</v>
          </cell>
        </row>
        <row r="2412">
          <cell r="A2412" t="str">
            <v>06.032.999-0</v>
          </cell>
          <cell r="B2412">
            <v>9076</v>
          </cell>
        </row>
        <row r="2413">
          <cell r="A2413" t="str">
            <v>06.033.010-0</v>
          </cell>
          <cell r="B2413">
            <v>141.69999999999999</v>
          </cell>
        </row>
        <row r="2414">
          <cell r="A2414" t="str">
            <v>06.033.020-0</v>
          </cell>
          <cell r="B2414">
            <v>197.37</v>
          </cell>
        </row>
        <row r="2415">
          <cell r="A2415" t="str">
            <v>06.033.030-0</v>
          </cell>
          <cell r="B2415">
            <v>169.78</v>
          </cell>
        </row>
        <row r="2416">
          <cell r="A2416" t="str">
            <v>06.033.999-0</v>
          </cell>
          <cell r="B2416">
            <v>14149</v>
          </cell>
        </row>
        <row r="2417">
          <cell r="A2417" t="str">
            <v>06.034.031-0</v>
          </cell>
          <cell r="B2417">
            <v>141.63</v>
          </cell>
        </row>
        <row r="2418">
          <cell r="A2418" t="str">
            <v>06.034.032-0</v>
          </cell>
          <cell r="B2418">
            <v>185.66</v>
          </cell>
        </row>
        <row r="2419">
          <cell r="A2419" t="str">
            <v>06.034.035-0</v>
          </cell>
          <cell r="B2419">
            <v>232.48</v>
          </cell>
        </row>
        <row r="2420">
          <cell r="A2420" t="str">
            <v>06.034.039-0</v>
          </cell>
          <cell r="B2420">
            <v>276.5</v>
          </cell>
        </row>
        <row r="2421">
          <cell r="A2421" t="str">
            <v>06.034.041-0</v>
          </cell>
          <cell r="B2421">
            <v>303.92</v>
          </cell>
        </row>
        <row r="2422">
          <cell r="A2422" t="str">
            <v>06.034.043-0</v>
          </cell>
          <cell r="B2422">
            <v>347.94</v>
          </cell>
        </row>
        <row r="2423">
          <cell r="A2423" t="str">
            <v>06.034.098-0</v>
          </cell>
          <cell r="B2423">
            <v>183.6</v>
          </cell>
        </row>
        <row r="2424">
          <cell r="A2424" t="str">
            <v>06.034.100-0</v>
          </cell>
          <cell r="B2424">
            <v>244.82</v>
          </cell>
        </row>
        <row r="2425">
          <cell r="A2425" t="str">
            <v>06.034.105-0</v>
          </cell>
          <cell r="B2425">
            <v>304.8</v>
          </cell>
        </row>
        <row r="2426">
          <cell r="A2426" t="str">
            <v>06.034.110-0</v>
          </cell>
          <cell r="B2426">
            <v>365.51</v>
          </cell>
        </row>
        <row r="2427">
          <cell r="A2427" t="str">
            <v>06.034.115-0</v>
          </cell>
          <cell r="B2427">
            <v>401.97</v>
          </cell>
        </row>
        <row r="2428">
          <cell r="A2428" t="str">
            <v>06.034.120-0</v>
          </cell>
          <cell r="B2428">
            <v>460.4</v>
          </cell>
        </row>
        <row r="2429">
          <cell r="A2429" t="str">
            <v>06.034.125-0</v>
          </cell>
          <cell r="B2429">
            <v>518.67999999999995</v>
          </cell>
        </row>
        <row r="2430">
          <cell r="A2430" t="str">
            <v>06.034.130-0</v>
          </cell>
          <cell r="B2430">
            <v>549.05999999999995</v>
          </cell>
        </row>
        <row r="2431">
          <cell r="A2431" t="str">
            <v>06.034.135-0</v>
          </cell>
          <cell r="B2431">
            <v>660.76</v>
          </cell>
        </row>
        <row r="2432">
          <cell r="A2432" t="str">
            <v>06.034.255-0</v>
          </cell>
          <cell r="B2432">
            <v>453.56</v>
          </cell>
        </row>
        <row r="2433">
          <cell r="A2433" t="str">
            <v>06.034.260-0</v>
          </cell>
          <cell r="B2433">
            <v>499.06</v>
          </cell>
        </row>
        <row r="2434">
          <cell r="A2434" t="str">
            <v>06.034.265-0</v>
          </cell>
          <cell r="B2434">
            <v>572.04999999999995</v>
          </cell>
        </row>
        <row r="2435">
          <cell r="A2435" t="str">
            <v>06.034.270-0</v>
          </cell>
          <cell r="B2435">
            <v>644.66</v>
          </cell>
        </row>
        <row r="2436">
          <cell r="A2436" t="str">
            <v>06.034.275-0</v>
          </cell>
          <cell r="B2436">
            <v>717.87</v>
          </cell>
        </row>
        <row r="2437">
          <cell r="A2437" t="str">
            <v>06.034.280-0</v>
          </cell>
          <cell r="B2437">
            <v>787</v>
          </cell>
        </row>
        <row r="2438">
          <cell r="A2438" t="str">
            <v>06.034.283-0</v>
          </cell>
          <cell r="B2438">
            <v>959.86</v>
          </cell>
        </row>
        <row r="2439">
          <cell r="A2439" t="str">
            <v>06.034.410-0</v>
          </cell>
          <cell r="B2439">
            <v>597.77</v>
          </cell>
        </row>
        <row r="2440">
          <cell r="A2440" t="str">
            <v>06.034.415-0</v>
          </cell>
          <cell r="B2440">
            <v>685.53</v>
          </cell>
        </row>
        <row r="2441">
          <cell r="A2441" t="str">
            <v>06.034.425-0</v>
          </cell>
          <cell r="B2441">
            <v>861.05</v>
          </cell>
        </row>
        <row r="2442">
          <cell r="A2442" t="str">
            <v>06.034.430-0</v>
          </cell>
          <cell r="B2442">
            <v>986.42</v>
          </cell>
        </row>
        <row r="2443">
          <cell r="A2443" t="str">
            <v>06.034.435-0</v>
          </cell>
          <cell r="B2443">
            <v>1152.3</v>
          </cell>
        </row>
        <row r="2444">
          <cell r="A2444" t="str">
            <v>06.034.440-0</v>
          </cell>
          <cell r="B2444">
            <v>1319.85</v>
          </cell>
        </row>
        <row r="2445">
          <cell r="A2445" t="str">
            <v>06.034.445-0</v>
          </cell>
          <cell r="B2445">
            <v>1485.79</v>
          </cell>
        </row>
        <row r="2446">
          <cell r="A2446" t="str">
            <v>06.034.450-0</v>
          </cell>
          <cell r="B2446">
            <v>1653.34</v>
          </cell>
        </row>
        <row r="2447">
          <cell r="A2447" t="str">
            <v>06.034.455-0</v>
          </cell>
          <cell r="B2447">
            <v>1986.83</v>
          </cell>
        </row>
        <row r="2448">
          <cell r="A2448" t="str">
            <v>06.034.465-0</v>
          </cell>
          <cell r="B2448">
            <v>2154.38</v>
          </cell>
        </row>
        <row r="2449">
          <cell r="A2449" t="str">
            <v>06.034.475-0</v>
          </cell>
          <cell r="B2449">
            <v>2487.88</v>
          </cell>
        </row>
        <row r="2450">
          <cell r="A2450" t="str">
            <v>06.034.610-0</v>
          </cell>
          <cell r="B2450">
            <v>1307.54</v>
          </cell>
        </row>
        <row r="2451">
          <cell r="A2451" t="str">
            <v>06.034.620-0</v>
          </cell>
          <cell r="B2451">
            <v>1527.94</v>
          </cell>
        </row>
        <row r="2452">
          <cell r="A2452" t="str">
            <v>06.034.630-0</v>
          </cell>
          <cell r="B2452">
            <v>1751.97</v>
          </cell>
        </row>
        <row r="2453">
          <cell r="A2453" t="str">
            <v>06.034.640-0</v>
          </cell>
          <cell r="B2453">
            <v>1973.06</v>
          </cell>
        </row>
        <row r="2454">
          <cell r="A2454" t="str">
            <v>06.034.650-0</v>
          </cell>
          <cell r="B2454">
            <v>2196.39</v>
          </cell>
        </row>
        <row r="2455">
          <cell r="A2455" t="str">
            <v>06.034.660-0</v>
          </cell>
          <cell r="B2455">
            <v>2640.75</v>
          </cell>
        </row>
        <row r="2456">
          <cell r="A2456" t="str">
            <v>06.034.675-0</v>
          </cell>
          <cell r="B2456">
            <v>3308.43</v>
          </cell>
        </row>
        <row r="2457">
          <cell r="A2457" t="str">
            <v>06.034.690-0</v>
          </cell>
          <cell r="B2457">
            <v>3752.86</v>
          </cell>
        </row>
        <row r="2458">
          <cell r="A2458" t="str">
            <v>06.034.705-0</v>
          </cell>
          <cell r="B2458">
            <v>4411.66</v>
          </cell>
        </row>
        <row r="2459">
          <cell r="A2459" t="str">
            <v>06.034.730-0</v>
          </cell>
          <cell r="B2459">
            <v>5507.63</v>
          </cell>
        </row>
        <row r="2460">
          <cell r="A2460" t="str">
            <v>06.034.999-0</v>
          </cell>
          <cell r="B2460">
            <v>5059</v>
          </cell>
        </row>
        <row r="2461">
          <cell r="A2461" t="str">
            <v>06.040.999-0</v>
          </cell>
          <cell r="B2461">
            <v>6631</v>
          </cell>
        </row>
        <row r="2462">
          <cell r="A2462" t="str">
            <v>06.042.999-0</v>
          </cell>
          <cell r="B2462">
            <v>13817</v>
          </cell>
        </row>
        <row r="2463">
          <cell r="A2463" t="str">
            <v>06.043.010-0</v>
          </cell>
          <cell r="B2463">
            <v>142.55000000000001</v>
          </cell>
        </row>
        <row r="2464">
          <cell r="A2464" t="str">
            <v>06.043.020-0</v>
          </cell>
          <cell r="B2464">
            <v>198.22</v>
          </cell>
        </row>
        <row r="2465">
          <cell r="A2465" t="str">
            <v>06.043.030-0</v>
          </cell>
          <cell r="B2465">
            <v>170.63</v>
          </cell>
        </row>
        <row r="2466">
          <cell r="A2466" t="str">
            <v>06.043.999-0</v>
          </cell>
          <cell r="B2466">
            <v>13780</v>
          </cell>
        </row>
        <row r="2467">
          <cell r="A2467" t="str">
            <v>06.061.105-0</v>
          </cell>
          <cell r="B2467">
            <v>18.71</v>
          </cell>
        </row>
        <row r="2468">
          <cell r="A2468" t="str">
            <v>06.061.110-0</v>
          </cell>
          <cell r="B2468">
            <v>30.26</v>
          </cell>
        </row>
        <row r="2469">
          <cell r="A2469" t="str">
            <v>06.061.115-0</v>
          </cell>
          <cell r="B2469">
            <v>57.39</v>
          </cell>
        </row>
        <row r="2470">
          <cell r="A2470" t="str">
            <v>06.061.120-0</v>
          </cell>
          <cell r="B2470">
            <v>125.02</v>
          </cell>
        </row>
        <row r="2471">
          <cell r="A2471" t="str">
            <v>06.061.150-0</v>
          </cell>
          <cell r="B2471">
            <v>12.75</v>
          </cell>
        </row>
        <row r="2472">
          <cell r="A2472" t="str">
            <v>06.061.155-0</v>
          </cell>
          <cell r="B2472">
            <v>18.399999999999999</v>
          </cell>
        </row>
        <row r="2473">
          <cell r="A2473" t="str">
            <v>06.061.160-0</v>
          </cell>
          <cell r="B2473">
            <v>30.31</v>
          </cell>
        </row>
        <row r="2474">
          <cell r="A2474" t="str">
            <v>06.061.165-0</v>
          </cell>
          <cell r="B2474">
            <v>101.13</v>
          </cell>
        </row>
        <row r="2475">
          <cell r="A2475" t="str">
            <v>06.061.999-0</v>
          </cell>
          <cell r="B2475">
            <v>2748</v>
          </cell>
        </row>
        <row r="2476">
          <cell r="A2476" t="str">
            <v>06.062.001-0</v>
          </cell>
          <cell r="B2476">
            <v>11408.02</v>
          </cell>
        </row>
        <row r="2477">
          <cell r="A2477" t="str">
            <v>06.062.002-0</v>
          </cell>
          <cell r="B2477">
            <v>18776.18</v>
          </cell>
        </row>
        <row r="2478">
          <cell r="A2478" t="str">
            <v>06.062.999-0</v>
          </cell>
          <cell r="B2478">
            <v>4140</v>
          </cell>
        </row>
        <row r="2479">
          <cell r="A2479" t="str">
            <v>06.063.005-0</v>
          </cell>
          <cell r="B2479">
            <v>916.25</v>
          </cell>
        </row>
        <row r="2480">
          <cell r="A2480" t="str">
            <v>06.063.006-0</v>
          </cell>
          <cell r="B2480">
            <v>1098.54</v>
          </cell>
        </row>
        <row r="2481">
          <cell r="A2481" t="str">
            <v>06.063.007-0</v>
          </cell>
          <cell r="B2481">
            <v>1437.81</v>
          </cell>
        </row>
        <row r="2482">
          <cell r="A2482" t="str">
            <v>06.063.999-0</v>
          </cell>
          <cell r="B2482">
            <v>4141</v>
          </cell>
        </row>
        <row r="2483">
          <cell r="A2483" t="str">
            <v>06.064.999-0</v>
          </cell>
          <cell r="B2483">
            <v>4210</v>
          </cell>
        </row>
        <row r="2484">
          <cell r="A2484" t="str">
            <v>06.065.010-0</v>
          </cell>
          <cell r="B2484">
            <v>1933.51</v>
          </cell>
        </row>
        <row r="2485">
          <cell r="A2485" t="str">
            <v>06.065.011-0</v>
          </cell>
          <cell r="B2485">
            <v>2275.5100000000002</v>
          </cell>
        </row>
        <row r="2486">
          <cell r="A2486" t="str">
            <v>06.065.999-0</v>
          </cell>
          <cell r="B2486">
            <v>3324</v>
          </cell>
        </row>
        <row r="2487">
          <cell r="A2487" t="str">
            <v>06.066.015-0</v>
          </cell>
          <cell r="B2487">
            <v>443.93</v>
          </cell>
        </row>
        <row r="2488">
          <cell r="A2488" t="str">
            <v>06.066.020-0</v>
          </cell>
          <cell r="B2488">
            <v>562.84</v>
          </cell>
        </row>
        <row r="2489">
          <cell r="A2489" t="str">
            <v>06.066.999-0</v>
          </cell>
          <cell r="B2489">
            <v>3383</v>
          </cell>
        </row>
        <row r="2490">
          <cell r="A2490" t="str">
            <v>06.068.999-0</v>
          </cell>
          <cell r="B2490">
            <v>1800</v>
          </cell>
        </row>
        <row r="2491">
          <cell r="A2491" t="str">
            <v>06.069.010-0</v>
          </cell>
          <cell r="B2491">
            <v>5.58</v>
          </cell>
        </row>
        <row r="2492">
          <cell r="A2492" t="str">
            <v>06.069.015-0</v>
          </cell>
          <cell r="B2492">
            <v>8.75</v>
          </cell>
        </row>
        <row r="2493">
          <cell r="A2493" t="str">
            <v>06.069.020-0</v>
          </cell>
          <cell r="B2493">
            <v>7.14</v>
          </cell>
        </row>
        <row r="2494">
          <cell r="A2494" t="str">
            <v>06.069.025-0</v>
          </cell>
          <cell r="B2494">
            <v>11.83</v>
          </cell>
        </row>
        <row r="2495">
          <cell r="A2495" t="str">
            <v>06.069.030-0</v>
          </cell>
          <cell r="B2495">
            <v>7.36</v>
          </cell>
        </row>
        <row r="2496">
          <cell r="A2496" t="str">
            <v>06.069.035-0</v>
          </cell>
          <cell r="B2496">
            <v>13.83</v>
          </cell>
        </row>
        <row r="2497">
          <cell r="A2497" t="str">
            <v>06.069.040-0</v>
          </cell>
          <cell r="B2497">
            <v>11.38</v>
          </cell>
        </row>
        <row r="2498">
          <cell r="A2498" t="str">
            <v>06.069.045-0</v>
          </cell>
          <cell r="B2498">
            <v>19.760000000000002</v>
          </cell>
        </row>
        <row r="2499">
          <cell r="A2499" t="str">
            <v>06.069.050-0</v>
          </cell>
          <cell r="B2499">
            <v>14.53</v>
          </cell>
        </row>
        <row r="2500">
          <cell r="A2500" t="str">
            <v>06.069.055-0</v>
          </cell>
          <cell r="B2500">
            <v>25.96</v>
          </cell>
        </row>
        <row r="2501">
          <cell r="A2501" t="str">
            <v>06.069.999-0</v>
          </cell>
          <cell r="B2501">
            <v>2415</v>
          </cell>
        </row>
        <row r="2502">
          <cell r="A2502" t="str">
            <v>06.070.999-0</v>
          </cell>
          <cell r="B2502">
            <v>3072</v>
          </cell>
        </row>
        <row r="2503">
          <cell r="A2503" t="str">
            <v>06.072.001-0</v>
          </cell>
          <cell r="B2503">
            <v>221.45</v>
          </cell>
        </row>
        <row r="2504">
          <cell r="A2504" t="str">
            <v>06.072.003-0</v>
          </cell>
          <cell r="B2504">
            <v>269.22000000000003</v>
          </cell>
        </row>
        <row r="2505">
          <cell r="A2505" t="str">
            <v>06.072.999-0</v>
          </cell>
          <cell r="B2505">
            <v>3210</v>
          </cell>
        </row>
        <row r="2506">
          <cell r="A2506" t="str">
            <v>06.075.010-0</v>
          </cell>
          <cell r="B2506">
            <v>279.92</v>
          </cell>
        </row>
        <row r="2507">
          <cell r="A2507" t="str">
            <v>06.075.012-0</v>
          </cell>
          <cell r="B2507">
            <v>326.72000000000003</v>
          </cell>
        </row>
        <row r="2508">
          <cell r="A2508" t="str">
            <v>06.075.999-0</v>
          </cell>
          <cell r="B2508">
            <v>2894</v>
          </cell>
        </row>
        <row r="2509">
          <cell r="A2509" t="str">
            <v>06.076.005-0</v>
          </cell>
          <cell r="B2509">
            <v>244.1</v>
          </cell>
        </row>
        <row r="2510">
          <cell r="A2510" t="str">
            <v>06.076.010-0</v>
          </cell>
          <cell r="B2510">
            <v>309.99</v>
          </cell>
        </row>
        <row r="2511">
          <cell r="A2511" t="str">
            <v>06.076.015-0</v>
          </cell>
          <cell r="B2511">
            <v>255.63</v>
          </cell>
        </row>
        <row r="2512">
          <cell r="A2512" t="str">
            <v>06.076.020-0</v>
          </cell>
          <cell r="B2512">
            <v>101.62</v>
          </cell>
        </row>
        <row r="2513">
          <cell r="A2513" t="str">
            <v>06.076.025-0</v>
          </cell>
          <cell r="B2513">
            <v>88.63</v>
          </cell>
        </row>
        <row r="2514">
          <cell r="A2514" t="str">
            <v>06.076.999-0</v>
          </cell>
          <cell r="B2514">
            <v>3116</v>
          </cell>
        </row>
        <row r="2515">
          <cell r="A2515" t="str">
            <v>06.077.005-0</v>
          </cell>
          <cell r="B2515">
            <v>301.60000000000002</v>
          </cell>
        </row>
        <row r="2516">
          <cell r="A2516" t="str">
            <v>06.077.010-0</v>
          </cell>
          <cell r="B2516">
            <v>367.49</v>
          </cell>
        </row>
        <row r="2517">
          <cell r="A2517" t="str">
            <v>06.077.015-0</v>
          </cell>
          <cell r="B2517">
            <v>313.13</v>
          </cell>
        </row>
        <row r="2518">
          <cell r="A2518" t="str">
            <v>06.077.020-0</v>
          </cell>
          <cell r="B2518">
            <v>118.87</v>
          </cell>
        </row>
        <row r="2519">
          <cell r="A2519" t="str">
            <v>06.077.025-0</v>
          </cell>
          <cell r="B2519">
            <v>101.86</v>
          </cell>
        </row>
        <row r="2520">
          <cell r="A2520" t="str">
            <v>06.077.999-0</v>
          </cell>
          <cell r="B2520">
            <v>2899</v>
          </cell>
        </row>
        <row r="2521">
          <cell r="A2521" t="str">
            <v>06.081.010-0</v>
          </cell>
          <cell r="B2521">
            <v>42.9</v>
          </cell>
        </row>
        <row r="2522">
          <cell r="A2522" t="str">
            <v>06.081.999-0</v>
          </cell>
          <cell r="B2522">
            <v>2710</v>
          </cell>
        </row>
        <row r="2523">
          <cell r="A2523" t="str">
            <v>06.082.010-0</v>
          </cell>
          <cell r="B2523">
            <v>12.08</v>
          </cell>
        </row>
        <row r="2524">
          <cell r="A2524" t="str">
            <v>06.082.015-0</v>
          </cell>
          <cell r="B2524">
            <v>14.39</v>
          </cell>
        </row>
        <row r="2525">
          <cell r="A2525" t="str">
            <v>06.082.020-0</v>
          </cell>
          <cell r="B2525">
            <v>16.79</v>
          </cell>
        </row>
        <row r="2526">
          <cell r="A2526" t="str">
            <v>06.082.050-0</v>
          </cell>
          <cell r="B2526">
            <v>6.87</v>
          </cell>
        </row>
        <row r="2527">
          <cell r="A2527" t="str">
            <v>06.082.053-0</v>
          </cell>
          <cell r="B2527">
            <v>8.43</v>
          </cell>
        </row>
        <row r="2528">
          <cell r="A2528" t="str">
            <v>06.082.055-0</v>
          </cell>
          <cell r="B2528">
            <v>9.02</v>
          </cell>
        </row>
        <row r="2529">
          <cell r="A2529" t="str">
            <v>06.082.070-0</v>
          </cell>
          <cell r="B2529">
            <v>7.66</v>
          </cell>
        </row>
        <row r="2530">
          <cell r="A2530" t="str">
            <v>06.082.075-0</v>
          </cell>
          <cell r="B2530">
            <v>8.17</v>
          </cell>
        </row>
        <row r="2531">
          <cell r="A2531" t="str">
            <v>06.082.999-0</v>
          </cell>
          <cell r="B2531">
            <v>3319</v>
          </cell>
        </row>
        <row r="2532">
          <cell r="A2532" t="str">
            <v>06.084.005-0</v>
          </cell>
          <cell r="B2532">
            <v>56.99</v>
          </cell>
        </row>
        <row r="2533">
          <cell r="A2533" t="str">
            <v>06.084.999-0</v>
          </cell>
          <cell r="B2533">
            <v>3169</v>
          </cell>
        </row>
        <row r="2534">
          <cell r="A2534" t="str">
            <v>06.085.010-0</v>
          </cell>
          <cell r="B2534">
            <v>4.54</v>
          </cell>
        </row>
        <row r="2535">
          <cell r="A2535" t="str">
            <v>06.085.015-0</v>
          </cell>
          <cell r="B2535">
            <v>35.270000000000003</v>
          </cell>
        </row>
        <row r="2536">
          <cell r="A2536" t="str">
            <v>06.085.020-0</v>
          </cell>
          <cell r="B2536">
            <v>67.34</v>
          </cell>
        </row>
        <row r="2537">
          <cell r="A2537" t="str">
            <v>06.085.025-0</v>
          </cell>
          <cell r="B2537">
            <v>72.53</v>
          </cell>
        </row>
        <row r="2538">
          <cell r="A2538" t="str">
            <v>06.085.040-0</v>
          </cell>
          <cell r="B2538">
            <v>63.99</v>
          </cell>
        </row>
        <row r="2539">
          <cell r="A2539" t="str">
            <v>06.085.045-0</v>
          </cell>
          <cell r="B2539">
            <v>77.39</v>
          </cell>
        </row>
        <row r="2540">
          <cell r="A2540" t="str">
            <v>06.085.050-1</v>
          </cell>
          <cell r="B2540">
            <v>130.63999999999999</v>
          </cell>
        </row>
        <row r="2541">
          <cell r="A2541" t="str">
            <v>06.085.055-0</v>
          </cell>
          <cell r="B2541">
            <v>72.790000000000006</v>
          </cell>
        </row>
        <row r="2542">
          <cell r="A2542" t="str">
            <v>06.085.058-0</v>
          </cell>
          <cell r="B2542">
            <v>148.28</v>
          </cell>
        </row>
        <row r="2543">
          <cell r="A2543" t="str">
            <v>06.085.060-0</v>
          </cell>
          <cell r="B2543">
            <v>66.09</v>
          </cell>
        </row>
        <row r="2544">
          <cell r="A2544" t="str">
            <v>06.085.999-0</v>
          </cell>
          <cell r="B2544">
            <v>2614</v>
          </cell>
        </row>
        <row r="2545">
          <cell r="A2545" t="str">
            <v>06.086.010-0</v>
          </cell>
          <cell r="B2545">
            <v>210.82</v>
          </cell>
        </row>
        <row r="2546">
          <cell r="A2546" t="str">
            <v>06.086.999-0</v>
          </cell>
          <cell r="B2546">
            <v>2270</v>
          </cell>
        </row>
        <row r="2547">
          <cell r="A2547" t="str">
            <v>06.087.010-0</v>
          </cell>
          <cell r="B2547">
            <v>576.1</v>
          </cell>
        </row>
        <row r="2548">
          <cell r="A2548" t="str">
            <v>06.087.999-0</v>
          </cell>
          <cell r="B2548">
            <v>3353</v>
          </cell>
        </row>
        <row r="2549">
          <cell r="A2549" t="str">
            <v>06.088.010-0</v>
          </cell>
          <cell r="B2549">
            <v>71.89</v>
          </cell>
        </row>
        <row r="2550">
          <cell r="A2550" t="str">
            <v>06.088.999-0</v>
          </cell>
          <cell r="B2550">
            <v>2797</v>
          </cell>
        </row>
        <row r="2551">
          <cell r="A2551" t="str">
            <v>06.090.010-0</v>
          </cell>
          <cell r="B2551">
            <v>2.21</v>
          </cell>
        </row>
        <row r="2552">
          <cell r="A2552" t="str">
            <v>06.090.999-0</v>
          </cell>
          <cell r="B2552">
            <v>3689</v>
          </cell>
        </row>
        <row r="2553">
          <cell r="A2553" t="str">
            <v>06.100.010-0</v>
          </cell>
          <cell r="B2553">
            <v>4.9800000000000004</v>
          </cell>
        </row>
        <row r="2554">
          <cell r="A2554" t="str">
            <v>06.100.011-0</v>
          </cell>
          <cell r="B2554">
            <v>7.23</v>
          </cell>
        </row>
        <row r="2555">
          <cell r="A2555" t="str">
            <v>06.100.012-0</v>
          </cell>
          <cell r="B2555">
            <v>9.32</v>
          </cell>
        </row>
        <row r="2556">
          <cell r="A2556" t="str">
            <v>06.100.020-0</v>
          </cell>
          <cell r="B2556">
            <v>7.55</v>
          </cell>
        </row>
        <row r="2557">
          <cell r="A2557" t="str">
            <v>06.100.030-0</v>
          </cell>
          <cell r="B2557">
            <v>11.39</v>
          </cell>
        </row>
        <row r="2558">
          <cell r="A2558" t="str">
            <v>06.100.040-0</v>
          </cell>
          <cell r="B2558">
            <v>9.93</v>
          </cell>
        </row>
        <row r="2559">
          <cell r="A2559" t="str">
            <v>06.100.050-0</v>
          </cell>
          <cell r="B2559">
            <v>9.93</v>
          </cell>
        </row>
        <row r="2560">
          <cell r="A2560" t="str">
            <v>06.100.051-0</v>
          </cell>
          <cell r="B2560">
            <v>5.17</v>
          </cell>
        </row>
        <row r="2561">
          <cell r="A2561" t="str">
            <v>06.100.080-0</v>
          </cell>
          <cell r="B2561">
            <v>24.59</v>
          </cell>
        </row>
        <row r="2562">
          <cell r="A2562" t="str">
            <v>06.100.085-0</v>
          </cell>
          <cell r="B2562">
            <v>31.02</v>
          </cell>
        </row>
        <row r="2563">
          <cell r="A2563" t="str">
            <v>06.100.090-0</v>
          </cell>
          <cell r="B2563">
            <v>34.31</v>
          </cell>
        </row>
        <row r="2564">
          <cell r="A2564" t="str">
            <v>06.100.095-0</v>
          </cell>
          <cell r="B2564">
            <v>42.45</v>
          </cell>
        </row>
        <row r="2565">
          <cell r="A2565" t="str">
            <v>06.100.100-0</v>
          </cell>
          <cell r="B2565">
            <v>50.53</v>
          </cell>
        </row>
        <row r="2566">
          <cell r="A2566" t="str">
            <v>06.100.105-0</v>
          </cell>
          <cell r="B2566">
            <v>51.71</v>
          </cell>
        </row>
        <row r="2567">
          <cell r="A2567" t="str">
            <v>06.100.110-0</v>
          </cell>
          <cell r="B2567">
            <v>72.849999999999994</v>
          </cell>
        </row>
        <row r="2568">
          <cell r="A2568" t="str">
            <v>06.100.115-0</v>
          </cell>
          <cell r="B2568">
            <v>80.5</v>
          </cell>
        </row>
        <row r="2569">
          <cell r="A2569" t="str">
            <v>06.100.150-0</v>
          </cell>
          <cell r="B2569">
            <v>45.3</v>
          </cell>
        </row>
        <row r="2570">
          <cell r="A2570" t="str">
            <v>06.100.155-0</v>
          </cell>
          <cell r="B2570">
            <v>26.88</v>
          </cell>
        </row>
        <row r="2571">
          <cell r="A2571" t="str">
            <v>06.100.160-0</v>
          </cell>
          <cell r="B2571">
            <v>29.31</v>
          </cell>
        </row>
        <row r="2572">
          <cell r="A2572" t="str">
            <v>06.100.165-0</v>
          </cell>
          <cell r="B2572">
            <v>36.799999999999997</v>
          </cell>
        </row>
        <row r="2573">
          <cell r="A2573" t="str">
            <v>06.100.170-0</v>
          </cell>
          <cell r="B2573">
            <v>53.93</v>
          </cell>
        </row>
        <row r="2574">
          <cell r="A2574" t="str">
            <v>06.100.175-0</v>
          </cell>
          <cell r="B2574">
            <v>45.77</v>
          </cell>
        </row>
        <row r="2575">
          <cell r="A2575" t="str">
            <v>06.100.180-0</v>
          </cell>
          <cell r="B2575">
            <v>39.630000000000003</v>
          </cell>
        </row>
        <row r="2576">
          <cell r="A2576" t="str">
            <v>06.100.185-0</v>
          </cell>
          <cell r="B2576">
            <v>43.55</v>
          </cell>
        </row>
        <row r="2577">
          <cell r="A2577" t="str">
            <v>06.100.190-0</v>
          </cell>
          <cell r="B2577">
            <v>30.2</v>
          </cell>
        </row>
        <row r="2578">
          <cell r="A2578" t="str">
            <v>06.100.999-0</v>
          </cell>
          <cell r="B2578">
            <v>1022</v>
          </cell>
        </row>
        <row r="2579">
          <cell r="A2579" t="str">
            <v>06.101.001-0</v>
          </cell>
          <cell r="B2579">
            <v>28.11</v>
          </cell>
        </row>
        <row r="2580">
          <cell r="A2580" t="str">
            <v>06.101.999-0</v>
          </cell>
          <cell r="B2580">
            <v>1262</v>
          </cell>
        </row>
        <row r="2581">
          <cell r="A2581" t="str">
            <v>06.102.010-0</v>
          </cell>
          <cell r="B2581">
            <v>105.99</v>
          </cell>
        </row>
        <row r="2582">
          <cell r="A2582" t="str">
            <v>06.102.999-0</v>
          </cell>
          <cell r="B2582">
            <v>1057</v>
          </cell>
        </row>
        <row r="2583">
          <cell r="A2583" t="str">
            <v>06.103.010-0</v>
          </cell>
          <cell r="B2583">
            <v>264.26</v>
          </cell>
        </row>
        <row r="2584">
          <cell r="A2584" t="str">
            <v>06.103.015-0</v>
          </cell>
          <cell r="B2584">
            <v>309.92</v>
          </cell>
        </row>
        <row r="2585">
          <cell r="A2585" t="str">
            <v>06.103.020-0</v>
          </cell>
          <cell r="B2585">
            <v>342.49</v>
          </cell>
        </row>
        <row r="2586">
          <cell r="A2586" t="str">
            <v>06.103.025-0</v>
          </cell>
          <cell r="B2586">
            <v>380.87</v>
          </cell>
        </row>
        <row r="2587">
          <cell r="A2587" t="str">
            <v>06.103.030-0</v>
          </cell>
          <cell r="B2587">
            <v>416.31</v>
          </cell>
        </row>
        <row r="2588">
          <cell r="A2588" t="str">
            <v>06.103.035-0</v>
          </cell>
          <cell r="B2588">
            <v>454.68</v>
          </cell>
        </row>
        <row r="2589">
          <cell r="A2589" t="str">
            <v>06.103.040-0</v>
          </cell>
          <cell r="B2589">
            <v>496.02</v>
          </cell>
        </row>
        <row r="2590">
          <cell r="A2590" t="str">
            <v>06.103.045-0</v>
          </cell>
          <cell r="B2590">
            <v>534.41</v>
          </cell>
        </row>
        <row r="2591">
          <cell r="A2591" t="str">
            <v>06.103.050-0</v>
          </cell>
          <cell r="B2591">
            <v>571.30999999999995</v>
          </cell>
        </row>
        <row r="2592">
          <cell r="A2592" t="str">
            <v>06.103.055-0</v>
          </cell>
          <cell r="B2592">
            <v>608.22</v>
          </cell>
        </row>
        <row r="2593">
          <cell r="A2593" t="str">
            <v>06.103.080-0</v>
          </cell>
          <cell r="B2593">
            <v>339.54</v>
          </cell>
        </row>
        <row r="2594">
          <cell r="A2594" t="str">
            <v>06.103.085-0</v>
          </cell>
          <cell r="B2594">
            <v>373.5</v>
          </cell>
        </row>
        <row r="2595">
          <cell r="A2595" t="str">
            <v>06.103.090-0</v>
          </cell>
          <cell r="B2595">
            <v>413.55</v>
          </cell>
        </row>
        <row r="2596">
          <cell r="A2596" t="str">
            <v>06.103.095-0</v>
          </cell>
          <cell r="B2596">
            <v>450.26</v>
          </cell>
        </row>
        <row r="2597">
          <cell r="A2597" t="str">
            <v>06.103.100-0</v>
          </cell>
          <cell r="B2597">
            <v>485.69</v>
          </cell>
        </row>
        <row r="2598">
          <cell r="A2598" t="str">
            <v>06.103.105-0</v>
          </cell>
          <cell r="B2598">
            <v>528.49</v>
          </cell>
        </row>
        <row r="2599">
          <cell r="A2599" t="str">
            <v>06.103.110-0</v>
          </cell>
          <cell r="B2599">
            <v>568.36</v>
          </cell>
        </row>
        <row r="2600">
          <cell r="A2600" t="str">
            <v>06.103.115-0</v>
          </cell>
          <cell r="B2600">
            <v>607.99</v>
          </cell>
        </row>
        <row r="2601">
          <cell r="A2601" t="str">
            <v>06.103.120-0</v>
          </cell>
          <cell r="B2601">
            <v>645.13</v>
          </cell>
        </row>
        <row r="2602">
          <cell r="A2602" t="str">
            <v>06.103.125-0</v>
          </cell>
          <cell r="B2602">
            <v>687.93</v>
          </cell>
        </row>
        <row r="2603">
          <cell r="A2603" t="str">
            <v>06.103.150-0</v>
          </cell>
          <cell r="B2603">
            <v>27.7</v>
          </cell>
        </row>
        <row r="2604">
          <cell r="A2604" t="str">
            <v>06.103.999-0</v>
          </cell>
          <cell r="B2604">
            <v>1091</v>
          </cell>
        </row>
        <row r="2605">
          <cell r="A2605" t="str">
            <v>06.105.999-0</v>
          </cell>
          <cell r="B2605">
            <v>4229</v>
          </cell>
        </row>
        <row r="2606">
          <cell r="A2606" t="str">
            <v>06.106.010-0</v>
          </cell>
          <cell r="B2606">
            <v>708.82</v>
          </cell>
        </row>
        <row r="2607">
          <cell r="A2607" t="str">
            <v>06.106.999-0</v>
          </cell>
          <cell r="B2607">
            <v>3637</v>
          </cell>
        </row>
        <row r="2608">
          <cell r="A2608" t="str">
            <v>06.107.999-0</v>
          </cell>
          <cell r="B2608">
            <v>3197</v>
          </cell>
        </row>
        <row r="2609">
          <cell r="A2609" t="str">
            <v>06.108.005-0</v>
          </cell>
          <cell r="B2609">
            <v>788.93</v>
          </cell>
        </row>
        <row r="2610">
          <cell r="A2610" t="str">
            <v>06.108.006-0</v>
          </cell>
          <cell r="B2610">
            <v>946.71</v>
          </cell>
        </row>
        <row r="2611">
          <cell r="A2611" t="str">
            <v>06.108.007-0</v>
          </cell>
          <cell r="B2611">
            <v>1183.4000000000001</v>
          </cell>
        </row>
        <row r="2612">
          <cell r="A2612" t="str">
            <v>06.108.008-0</v>
          </cell>
          <cell r="B2612">
            <v>1577.87</v>
          </cell>
        </row>
        <row r="2613">
          <cell r="A2613" t="str">
            <v>06.108.009-0</v>
          </cell>
          <cell r="B2613">
            <v>1972.34</v>
          </cell>
        </row>
        <row r="2614">
          <cell r="A2614" t="str">
            <v>06.108.999-0</v>
          </cell>
          <cell r="B2614">
            <v>2653</v>
          </cell>
        </row>
        <row r="2615">
          <cell r="A2615" t="str">
            <v>06.110.001-0</v>
          </cell>
          <cell r="B2615">
            <v>590.28</v>
          </cell>
        </row>
        <row r="2616">
          <cell r="A2616" t="str">
            <v>06.110.999-0</v>
          </cell>
          <cell r="B2616">
            <v>3009</v>
          </cell>
        </row>
        <row r="2617">
          <cell r="A2617" t="str">
            <v>06.115.001-0</v>
          </cell>
          <cell r="B2617">
            <v>170.55</v>
          </cell>
        </row>
        <row r="2618">
          <cell r="A2618" t="str">
            <v>06.115.999-0</v>
          </cell>
          <cell r="B2618">
            <v>2729</v>
          </cell>
        </row>
        <row r="2619">
          <cell r="A2619" t="str">
            <v>06.200.051-0</v>
          </cell>
          <cell r="B2619">
            <v>186.54</v>
          </cell>
        </row>
        <row r="2620">
          <cell r="A2620" t="str">
            <v>06.200.052-0</v>
          </cell>
          <cell r="B2620">
            <v>205.22</v>
          </cell>
        </row>
        <row r="2621">
          <cell r="A2621" t="str">
            <v>06.200.053-0</v>
          </cell>
          <cell r="B2621">
            <v>273.7</v>
          </cell>
        </row>
        <row r="2622">
          <cell r="A2622" t="str">
            <v>06.200.054-0</v>
          </cell>
          <cell r="B2622">
            <v>331.66</v>
          </cell>
        </row>
        <row r="2623">
          <cell r="A2623" t="str">
            <v>06.200.055-0</v>
          </cell>
          <cell r="B2623">
            <v>434.7</v>
          </cell>
        </row>
        <row r="2624">
          <cell r="A2624" t="str">
            <v>06.200.056-0</v>
          </cell>
          <cell r="B2624">
            <v>521.64</v>
          </cell>
        </row>
        <row r="2625">
          <cell r="A2625" t="str">
            <v>06.200.057-0</v>
          </cell>
          <cell r="B2625">
            <v>566.72</v>
          </cell>
        </row>
        <row r="2626">
          <cell r="A2626" t="str">
            <v>06.200.058-0</v>
          </cell>
          <cell r="B2626">
            <v>656.88</v>
          </cell>
        </row>
        <row r="2627">
          <cell r="A2627" t="str">
            <v>06.200.060-0</v>
          </cell>
          <cell r="B2627">
            <v>869.4</v>
          </cell>
        </row>
        <row r="2628">
          <cell r="A2628" t="str">
            <v>06.200.062-0</v>
          </cell>
          <cell r="B2628">
            <v>1173.69</v>
          </cell>
        </row>
        <row r="2629">
          <cell r="A2629" t="str">
            <v>06.200.064-0</v>
          </cell>
          <cell r="B2629">
            <v>1580.37</v>
          </cell>
        </row>
        <row r="2630">
          <cell r="A2630" t="str">
            <v>06.200.065-0</v>
          </cell>
          <cell r="B2630">
            <v>1923.95</v>
          </cell>
        </row>
        <row r="2631">
          <cell r="A2631" t="str">
            <v>06.200.066-0</v>
          </cell>
          <cell r="B2631">
            <v>2486.16</v>
          </cell>
        </row>
        <row r="2632">
          <cell r="A2632" t="str">
            <v>06.200.067-0</v>
          </cell>
          <cell r="B2632">
            <v>2904.26</v>
          </cell>
        </row>
        <row r="2633">
          <cell r="A2633" t="str">
            <v>06.200.068-0</v>
          </cell>
          <cell r="B2633">
            <v>3347.19</v>
          </cell>
        </row>
        <row r="2634">
          <cell r="A2634" t="str">
            <v>06.200.071-0</v>
          </cell>
          <cell r="B2634">
            <v>228.62</v>
          </cell>
        </row>
        <row r="2635">
          <cell r="A2635" t="str">
            <v>06.200.072-0</v>
          </cell>
          <cell r="B2635">
            <v>275.31</v>
          </cell>
        </row>
        <row r="2636">
          <cell r="A2636" t="str">
            <v>06.200.073-0</v>
          </cell>
          <cell r="B2636">
            <v>330.05</v>
          </cell>
        </row>
        <row r="2637">
          <cell r="A2637" t="str">
            <v>06.200.074-0</v>
          </cell>
          <cell r="B2637">
            <v>434.1</v>
          </cell>
        </row>
        <row r="2638">
          <cell r="A2638" t="str">
            <v>06.200.075-0</v>
          </cell>
          <cell r="B2638">
            <v>458.85</v>
          </cell>
        </row>
        <row r="2639">
          <cell r="A2639" t="str">
            <v>06.200.076-0</v>
          </cell>
          <cell r="B2639">
            <v>546.36</v>
          </cell>
        </row>
        <row r="2640">
          <cell r="A2640" t="str">
            <v>06.200.078-0</v>
          </cell>
          <cell r="B2640">
            <v>723.35</v>
          </cell>
        </row>
        <row r="2641">
          <cell r="A2641" t="str">
            <v>06.200.080-0</v>
          </cell>
          <cell r="B2641">
            <v>978.65</v>
          </cell>
        </row>
        <row r="2642">
          <cell r="A2642" t="str">
            <v>06.200.081-0</v>
          </cell>
          <cell r="B2642">
            <v>1316.98</v>
          </cell>
        </row>
        <row r="2643">
          <cell r="A2643" t="str">
            <v>06.200.083-0</v>
          </cell>
          <cell r="B2643">
            <v>1603.56</v>
          </cell>
        </row>
        <row r="2644">
          <cell r="A2644" t="str">
            <v>06.200.084-0</v>
          </cell>
          <cell r="B2644">
            <v>2052.36</v>
          </cell>
        </row>
        <row r="2645">
          <cell r="A2645" t="str">
            <v>06.200.085-0</v>
          </cell>
          <cell r="B2645">
            <v>2391.98</v>
          </cell>
        </row>
        <row r="2646">
          <cell r="A2646" t="str">
            <v>06.200.086-0</v>
          </cell>
          <cell r="B2646">
            <v>2790.13</v>
          </cell>
        </row>
        <row r="2647">
          <cell r="A2647" t="str">
            <v>06.200.999-0</v>
          </cell>
          <cell r="B2647">
            <v>4755</v>
          </cell>
        </row>
        <row r="2648">
          <cell r="A2648" t="str">
            <v>06.201.999-0</v>
          </cell>
          <cell r="B2648">
            <v>2317</v>
          </cell>
        </row>
        <row r="2649">
          <cell r="A2649" t="str">
            <v>06.203.999-0</v>
          </cell>
          <cell r="B2649">
            <v>4533</v>
          </cell>
        </row>
        <row r="2650">
          <cell r="A2650" t="str">
            <v>06.205.001-0</v>
          </cell>
          <cell r="B2650">
            <v>149.43</v>
          </cell>
        </row>
        <row r="2651">
          <cell r="A2651" t="str">
            <v>06.205.002-0</v>
          </cell>
          <cell r="B2651">
            <v>190.16</v>
          </cell>
        </row>
        <row r="2652">
          <cell r="A2652" t="str">
            <v>06.205.003-0</v>
          </cell>
          <cell r="B2652">
            <v>243.67</v>
          </cell>
        </row>
        <row r="2653">
          <cell r="A2653" t="str">
            <v>06.205.004-0</v>
          </cell>
          <cell r="B2653">
            <v>331.03</v>
          </cell>
        </row>
        <row r="2654">
          <cell r="A2654" t="str">
            <v>06.205.005-0</v>
          </cell>
          <cell r="B2654">
            <v>429.95</v>
          </cell>
        </row>
        <row r="2655">
          <cell r="A2655" t="str">
            <v>06.205.006-0</v>
          </cell>
          <cell r="B2655">
            <v>550.04999999999995</v>
          </cell>
        </row>
        <row r="2656">
          <cell r="A2656" t="str">
            <v>06.205.007-0</v>
          </cell>
          <cell r="B2656">
            <v>673.6</v>
          </cell>
        </row>
        <row r="2657">
          <cell r="A2657" t="str">
            <v>06.205.008-0</v>
          </cell>
          <cell r="B2657">
            <v>808.39</v>
          </cell>
        </row>
        <row r="2658">
          <cell r="A2658" t="str">
            <v>06.205.009-0</v>
          </cell>
          <cell r="B2658">
            <v>954.72</v>
          </cell>
        </row>
        <row r="2659">
          <cell r="A2659" t="str">
            <v>06.205.010-0</v>
          </cell>
          <cell r="B2659">
            <v>1283.8800000000001</v>
          </cell>
        </row>
        <row r="2660">
          <cell r="A2660" t="str">
            <v>06.205.011-0</v>
          </cell>
          <cell r="B2660">
            <v>153.41999999999999</v>
          </cell>
        </row>
        <row r="2661">
          <cell r="A2661" t="str">
            <v>06.205.012-0</v>
          </cell>
          <cell r="B2661">
            <v>192.97</v>
          </cell>
        </row>
        <row r="2662">
          <cell r="A2662" t="str">
            <v>06.205.013-0</v>
          </cell>
          <cell r="B2662">
            <v>253.82</v>
          </cell>
        </row>
        <row r="2663">
          <cell r="A2663" t="str">
            <v>06.205.014-0</v>
          </cell>
          <cell r="B2663">
            <v>344.82</v>
          </cell>
        </row>
        <row r="2664">
          <cell r="A2664" t="str">
            <v>06.205.015-0</v>
          </cell>
          <cell r="B2664">
            <v>447.85</v>
          </cell>
        </row>
        <row r="2665">
          <cell r="A2665" t="str">
            <v>06.205.016-0</v>
          </cell>
          <cell r="B2665">
            <v>572.97</v>
          </cell>
        </row>
        <row r="2666">
          <cell r="A2666" t="str">
            <v>06.205.017-0</v>
          </cell>
          <cell r="B2666">
            <v>701.67</v>
          </cell>
        </row>
        <row r="2667">
          <cell r="A2667" t="str">
            <v>06.205.018-0</v>
          </cell>
          <cell r="B2667">
            <v>842.07</v>
          </cell>
        </row>
        <row r="2668">
          <cell r="A2668" t="str">
            <v>06.205.019-0</v>
          </cell>
          <cell r="B2668">
            <v>994.5</v>
          </cell>
        </row>
        <row r="2669">
          <cell r="A2669" t="str">
            <v>06.205.020-0</v>
          </cell>
          <cell r="B2669">
            <v>1337.37</v>
          </cell>
        </row>
        <row r="2670">
          <cell r="A2670" t="str">
            <v>06.205.021-0</v>
          </cell>
          <cell r="B2670">
            <v>164.74</v>
          </cell>
        </row>
        <row r="2671">
          <cell r="A2671" t="str">
            <v>06.205.022-0</v>
          </cell>
          <cell r="B2671">
            <v>210.23</v>
          </cell>
        </row>
        <row r="2672">
          <cell r="A2672" t="str">
            <v>06.205.023-0</v>
          </cell>
          <cell r="B2672">
            <v>274.13</v>
          </cell>
        </row>
        <row r="2673">
          <cell r="A2673" t="str">
            <v>06.205.024-0</v>
          </cell>
          <cell r="B2673">
            <v>372.41</v>
          </cell>
        </row>
        <row r="2674">
          <cell r="A2674" t="str">
            <v>06.205.025-0</v>
          </cell>
          <cell r="B2674">
            <v>483.68</v>
          </cell>
        </row>
        <row r="2675">
          <cell r="A2675" t="str">
            <v>06.205.026-0</v>
          </cell>
          <cell r="B2675">
            <v>618.80999999999995</v>
          </cell>
        </row>
        <row r="2676">
          <cell r="A2676" t="str">
            <v>06.205.027-0</v>
          </cell>
          <cell r="B2676">
            <v>757.81</v>
          </cell>
        </row>
        <row r="2677">
          <cell r="A2677" t="str">
            <v>06.205.028-0</v>
          </cell>
          <cell r="B2677">
            <v>909.44</v>
          </cell>
        </row>
        <row r="2678">
          <cell r="A2678" t="str">
            <v>06.205.029-0</v>
          </cell>
          <cell r="B2678">
            <v>1074.06</v>
          </cell>
        </row>
        <row r="2679">
          <cell r="A2679" t="str">
            <v>06.205.030-0</v>
          </cell>
          <cell r="B2679">
            <v>1444.06</v>
          </cell>
        </row>
        <row r="2680">
          <cell r="A2680" t="str">
            <v>06.205.999-0</v>
          </cell>
          <cell r="B2680">
            <v>185</v>
          </cell>
        </row>
        <row r="2681">
          <cell r="A2681" t="str">
            <v>06.210.999-0</v>
          </cell>
          <cell r="B2681">
            <v>1822</v>
          </cell>
        </row>
        <row r="2682">
          <cell r="A2682" t="str">
            <v>06.212.999-0</v>
          </cell>
          <cell r="B2682">
            <v>1606</v>
          </cell>
        </row>
        <row r="2683">
          <cell r="A2683" t="str">
            <v>06.215.999-0</v>
          </cell>
          <cell r="B2683">
            <v>2711</v>
          </cell>
        </row>
        <row r="2684">
          <cell r="A2684" t="str">
            <v>06.250.001-0</v>
          </cell>
          <cell r="B2684">
            <v>158</v>
          </cell>
        </row>
        <row r="2685">
          <cell r="A2685" t="str">
            <v>06.250.002-0</v>
          </cell>
          <cell r="B2685">
            <v>190</v>
          </cell>
        </row>
        <row r="2686">
          <cell r="A2686" t="str">
            <v>06.250.003-0</v>
          </cell>
          <cell r="B2686">
            <v>230</v>
          </cell>
        </row>
        <row r="2687">
          <cell r="A2687" t="str">
            <v>06.250.004-0</v>
          </cell>
          <cell r="B2687">
            <v>260</v>
          </cell>
        </row>
        <row r="2688">
          <cell r="A2688" t="str">
            <v>06.250.005-0</v>
          </cell>
          <cell r="B2688">
            <v>338</v>
          </cell>
        </row>
        <row r="2689">
          <cell r="A2689" t="str">
            <v>06.250.006-0</v>
          </cell>
          <cell r="B2689">
            <v>399</v>
          </cell>
        </row>
        <row r="2690">
          <cell r="A2690" t="str">
            <v>06.250.007-0</v>
          </cell>
          <cell r="B2690">
            <v>460</v>
          </cell>
        </row>
        <row r="2691">
          <cell r="A2691" t="str">
            <v>06.250.008-0</v>
          </cell>
          <cell r="B2691">
            <v>561</v>
          </cell>
        </row>
        <row r="2692">
          <cell r="A2692" t="str">
            <v>06.250.009-0</v>
          </cell>
          <cell r="B2692">
            <v>980</v>
          </cell>
        </row>
        <row r="2693">
          <cell r="A2693" t="str">
            <v>06.250.999-0</v>
          </cell>
          <cell r="B2693">
            <v>2488</v>
          </cell>
        </row>
        <row r="2694">
          <cell r="A2694" t="str">
            <v>06.251.001-0</v>
          </cell>
          <cell r="B2694">
            <v>45.6</v>
          </cell>
        </row>
        <row r="2695">
          <cell r="A2695" t="str">
            <v>06.251.002-0</v>
          </cell>
          <cell r="B2695">
            <v>61.75</v>
          </cell>
        </row>
        <row r="2696">
          <cell r="A2696" t="str">
            <v>06.251.003-0</v>
          </cell>
          <cell r="B2696">
            <v>81.7</v>
          </cell>
        </row>
        <row r="2697">
          <cell r="A2697" t="str">
            <v>06.251.004-0</v>
          </cell>
          <cell r="B2697">
            <v>119.7</v>
          </cell>
        </row>
        <row r="2698">
          <cell r="A2698" t="str">
            <v>06.251.005-0</v>
          </cell>
          <cell r="B2698">
            <v>134.9</v>
          </cell>
        </row>
        <row r="2699">
          <cell r="A2699" t="str">
            <v>06.251.006-0</v>
          </cell>
          <cell r="B2699">
            <v>171</v>
          </cell>
        </row>
        <row r="2700">
          <cell r="A2700" t="str">
            <v>06.251.007-0</v>
          </cell>
          <cell r="B2700">
            <v>202.35</v>
          </cell>
        </row>
        <row r="2701">
          <cell r="A2701" t="str">
            <v>06.251.008-0</v>
          </cell>
          <cell r="B2701">
            <v>312.55</v>
          </cell>
        </row>
        <row r="2702">
          <cell r="A2702" t="str">
            <v>06.251.009-0</v>
          </cell>
          <cell r="B2702">
            <v>438.9</v>
          </cell>
        </row>
        <row r="2703">
          <cell r="A2703" t="str">
            <v>06.251.010-0</v>
          </cell>
          <cell r="B2703">
            <v>49.4</v>
          </cell>
        </row>
        <row r="2704">
          <cell r="A2704" t="str">
            <v>06.251.011-0</v>
          </cell>
          <cell r="B2704">
            <v>68.400000000000006</v>
          </cell>
        </row>
        <row r="2705">
          <cell r="A2705" t="str">
            <v>06.251.012-0</v>
          </cell>
          <cell r="B2705">
            <v>90.25</v>
          </cell>
        </row>
        <row r="2706">
          <cell r="A2706" t="str">
            <v>06.251.013-0</v>
          </cell>
          <cell r="B2706">
            <v>131.1</v>
          </cell>
        </row>
        <row r="2707">
          <cell r="A2707" t="str">
            <v>06.251.014-0</v>
          </cell>
          <cell r="B2707">
            <v>149.15</v>
          </cell>
        </row>
        <row r="2708">
          <cell r="A2708" t="str">
            <v>06.251.015-0</v>
          </cell>
          <cell r="B2708">
            <v>183.35</v>
          </cell>
        </row>
        <row r="2709">
          <cell r="A2709" t="str">
            <v>06.251.016-0</v>
          </cell>
          <cell r="B2709">
            <v>223.25</v>
          </cell>
        </row>
        <row r="2710">
          <cell r="A2710" t="str">
            <v>06.251.017-0</v>
          </cell>
          <cell r="B2710">
            <v>342.95</v>
          </cell>
        </row>
        <row r="2711">
          <cell r="A2711" t="str">
            <v>06.251.018-0</v>
          </cell>
          <cell r="B2711">
            <v>480.7</v>
          </cell>
        </row>
        <row r="2712">
          <cell r="A2712" t="str">
            <v>06.251.019-0</v>
          </cell>
          <cell r="B2712">
            <v>120</v>
          </cell>
        </row>
        <row r="2713">
          <cell r="A2713" t="str">
            <v>06.251.020-0</v>
          </cell>
          <cell r="B2713">
            <v>142</v>
          </cell>
        </row>
        <row r="2714">
          <cell r="A2714" t="str">
            <v>06.251.021-0</v>
          </cell>
          <cell r="B2714">
            <v>166</v>
          </cell>
        </row>
        <row r="2715">
          <cell r="A2715" t="str">
            <v>06.251.022-0</v>
          </cell>
          <cell r="B2715">
            <v>170.7</v>
          </cell>
        </row>
        <row r="2716">
          <cell r="A2716" t="str">
            <v>06.251.023-0</v>
          </cell>
          <cell r="B2716">
            <v>192.4</v>
          </cell>
        </row>
        <row r="2717">
          <cell r="A2717" t="str">
            <v>06.251.024-0</v>
          </cell>
          <cell r="B2717">
            <v>242.6</v>
          </cell>
        </row>
        <row r="2718">
          <cell r="A2718" t="str">
            <v>06.251.025-0</v>
          </cell>
          <cell r="B2718">
            <v>338</v>
          </cell>
        </row>
        <row r="2719">
          <cell r="A2719" t="str">
            <v>06.251.026-0</v>
          </cell>
          <cell r="B2719">
            <v>439</v>
          </cell>
        </row>
        <row r="2720">
          <cell r="A2720" t="str">
            <v>06.251.027-0</v>
          </cell>
          <cell r="B2720">
            <v>592</v>
          </cell>
        </row>
        <row r="2721">
          <cell r="A2721" t="str">
            <v>06.251.999-0</v>
          </cell>
          <cell r="B2721">
            <v>3372</v>
          </cell>
        </row>
        <row r="2722">
          <cell r="A2722" t="str">
            <v>06.270.001-0</v>
          </cell>
          <cell r="B2722">
            <v>6.2</v>
          </cell>
        </row>
        <row r="2723">
          <cell r="A2723" t="str">
            <v>06.270.002-0</v>
          </cell>
          <cell r="B2723">
            <v>12.52</v>
          </cell>
        </row>
        <row r="2724">
          <cell r="A2724" t="str">
            <v>06.270.003-0</v>
          </cell>
          <cell r="B2724">
            <v>20.53</v>
          </cell>
        </row>
        <row r="2725">
          <cell r="A2725" t="str">
            <v>06.270.005-0</v>
          </cell>
          <cell r="B2725">
            <v>59.67</v>
          </cell>
        </row>
        <row r="2726">
          <cell r="A2726" t="str">
            <v>06.270.020-0</v>
          </cell>
          <cell r="B2726">
            <v>7.81</v>
          </cell>
        </row>
        <row r="2727">
          <cell r="A2727" t="str">
            <v>06.270.021-0</v>
          </cell>
          <cell r="B2727">
            <v>15.64</v>
          </cell>
        </row>
        <row r="2728">
          <cell r="A2728" t="str">
            <v>06.270.022-0</v>
          </cell>
          <cell r="B2728">
            <v>26.54</v>
          </cell>
        </row>
        <row r="2729">
          <cell r="A2729" t="str">
            <v>06.270.999-0</v>
          </cell>
          <cell r="B2729">
            <v>1861</v>
          </cell>
        </row>
        <row r="2730">
          <cell r="A2730" t="str">
            <v>06.271.010-0</v>
          </cell>
          <cell r="B2730">
            <v>17.89</v>
          </cell>
        </row>
        <row r="2731">
          <cell r="A2731" t="str">
            <v>06.271.011-0</v>
          </cell>
          <cell r="B2731">
            <v>36.83</v>
          </cell>
        </row>
        <row r="2732">
          <cell r="A2732" t="str">
            <v>06.271.012-0</v>
          </cell>
          <cell r="B2732">
            <v>62.74</v>
          </cell>
        </row>
        <row r="2733">
          <cell r="A2733" t="str">
            <v>06.271.013-0</v>
          </cell>
          <cell r="B2733">
            <v>95.96</v>
          </cell>
        </row>
        <row r="2734">
          <cell r="A2734" t="str">
            <v>06.271.014-0</v>
          </cell>
          <cell r="B2734">
            <v>134.88999999999999</v>
          </cell>
        </row>
        <row r="2735">
          <cell r="A2735" t="str">
            <v>06.271.050-0</v>
          </cell>
          <cell r="B2735">
            <v>1.98</v>
          </cell>
        </row>
        <row r="2736">
          <cell r="A2736" t="str">
            <v>06.271.051-0</v>
          </cell>
          <cell r="B2736">
            <v>2.68</v>
          </cell>
        </row>
        <row r="2737">
          <cell r="A2737" t="str">
            <v>06.271.052-0</v>
          </cell>
          <cell r="B2737">
            <v>5.24</v>
          </cell>
        </row>
        <row r="2738">
          <cell r="A2738" t="str">
            <v>06.271.053-0</v>
          </cell>
          <cell r="B2738">
            <v>8.66</v>
          </cell>
        </row>
        <row r="2739">
          <cell r="A2739" t="str">
            <v>06.271.054-0</v>
          </cell>
          <cell r="B2739">
            <v>12.63</v>
          </cell>
        </row>
        <row r="2740">
          <cell r="A2740" t="str">
            <v>06.271.055-0</v>
          </cell>
          <cell r="B2740">
            <v>25.58</v>
          </cell>
        </row>
        <row r="2741">
          <cell r="A2741" t="str">
            <v>06.271.056-0</v>
          </cell>
          <cell r="B2741">
            <v>30.22</v>
          </cell>
        </row>
        <row r="2742">
          <cell r="A2742" t="str">
            <v>06.271.060-0</v>
          </cell>
          <cell r="B2742">
            <v>1.06</v>
          </cell>
        </row>
        <row r="2743">
          <cell r="A2743" t="str">
            <v>06.271.061-0</v>
          </cell>
          <cell r="B2743">
            <v>1.44</v>
          </cell>
        </row>
        <row r="2744">
          <cell r="A2744" t="str">
            <v>06.271.062-0</v>
          </cell>
          <cell r="B2744">
            <v>2.96</v>
          </cell>
        </row>
        <row r="2745">
          <cell r="A2745" t="str">
            <v>06.271.063-0</v>
          </cell>
          <cell r="B2745">
            <v>4.3099999999999996</v>
          </cell>
        </row>
        <row r="2746">
          <cell r="A2746" t="str">
            <v>06.271.064-0</v>
          </cell>
          <cell r="B2746">
            <v>5.24</v>
          </cell>
        </row>
        <row r="2747">
          <cell r="A2747" t="str">
            <v>06.271.065-0</v>
          </cell>
          <cell r="B2747">
            <v>8.33</v>
          </cell>
        </row>
        <row r="2748">
          <cell r="A2748" t="str">
            <v>06.271.066-0</v>
          </cell>
          <cell r="B2748">
            <v>13.08</v>
          </cell>
        </row>
        <row r="2749">
          <cell r="A2749" t="str">
            <v>06.271.067-0</v>
          </cell>
          <cell r="B2749">
            <v>16.670000000000002</v>
          </cell>
        </row>
        <row r="2750">
          <cell r="A2750" t="str">
            <v>06.271.068-0</v>
          </cell>
          <cell r="B2750">
            <v>27.3</v>
          </cell>
        </row>
        <row r="2751">
          <cell r="A2751" t="str">
            <v>06.271.999-0</v>
          </cell>
          <cell r="B2751">
            <v>2293</v>
          </cell>
        </row>
        <row r="2752">
          <cell r="A2752" t="str">
            <v>06.272.002-0</v>
          </cell>
          <cell r="B2752">
            <v>9.16</v>
          </cell>
        </row>
        <row r="2753">
          <cell r="A2753" t="str">
            <v>06.272.003-0</v>
          </cell>
          <cell r="B2753">
            <v>19.34</v>
          </cell>
        </row>
        <row r="2754">
          <cell r="A2754" t="str">
            <v>06.272.004-0</v>
          </cell>
          <cell r="B2754">
            <v>29.67</v>
          </cell>
        </row>
        <row r="2755">
          <cell r="A2755" t="str">
            <v>06.272.005-0</v>
          </cell>
          <cell r="B2755">
            <v>50.2</v>
          </cell>
        </row>
        <row r="2756">
          <cell r="A2756" t="str">
            <v>06.272.006-0</v>
          </cell>
          <cell r="B2756">
            <v>79.540000000000006</v>
          </cell>
        </row>
        <row r="2757">
          <cell r="A2757" t="str">
            <v>06.272.999-0</v>
          </cell>
          <cell r="B2757">
            <v>2276</v>
          </cell>
        </row>
        <row r="2758">
          <cell r="A2758" t="str">
            <v>06.273.001-0</v>
          </cell>
          <cell r="B2758">
            <v>124.05</v>
          </cell>
        </row>
        <row r="2759">
          <cell r="A2759" t="str">
            <v>06.273.002-0</v>
          </cell>
          <cell r="B2759">
            <v>153.63</v>
          </cell>
        </row>
        <row r="2760">
          <cell r="A2760" t="str">
            <v>06.273.003-0</v>
          </cell>
          <cell r="B2760">
            <v>252.69</v>
          </cell>
        </row>
        <row r="2761">
          <cell r="A2761" t="str">
            <v>06.273.004-0</v>
          </cell>
          <cell r="B2761">
            <v>303.64999999999998</v>
          </cell>
        </row>
        <row r="2762">
          <cell r="A2762" t="str">
            <v>06.273.005-0</v>
          </cell>
          <cell r="B2762">
            <v>491.31</v>
          </cell>
        </row>
        <row r="2763">
          <cell r="A2763" t="str">
            <v>06.273.006-0</v>
          </cell>
          <cell r="B2763">
            <v>581.28</v>
          </cell>
        </row>
        <row r="2764">
          <cell r="A2764" t="str">
            <v>06.273.007-0</v>
          </cell>
          <cell r="B2764">
            <v>846.59</v>
          </cell>
        </row>
        <row r="2765">
          <cell r="A2765" t="str">
            <v>06.273.008-0</v>
          </cell>
          <cell r="B2765">
            <v>966.77</v>
          </cell>
        </row>
        <row r="2766">
          <cell r="A2766" t="str">
            <v>06.273.009-0</v>
          </cell>
          <cell r="B2766">
            <v>1073.47</v>
          </cell>
        </row>
        <row r="2767">
          <cell r="A2767" t="str">
            <v>06.273.010-0</v>
          </cell>
          <cell r="B2767">
            <v>1175.8800000000001</v>
          </cell>
        </row>
        <row r="2768">
          <cell r="A2768" t="str">
            <v>06.273.011-0</v>
          </cell>
          <cell r="B2768">
            <v>2496.58</v>
          </cell>
        </row>
        <row r="2769">
          <cell r="A2769" t="str">
            <v>06.273.012-0</v>
          </cell>
          <cell r="B2769">
            <v>3198.6</v>
          </cell>
        </row>
        <row r="2770">
          <cell r="A2770" t="str">
            <v>06.273.013-0</v>
          </cell>
          <cell r="B2770">
            <v>3579.03</v>
          </cell>
        </row>
        <row r="2771">
          <cell r="A2771" t="str">
            <v>06.273.014-0</v>
          </cell>
          <cell r="B2771">
            <v>4663.07</v>
          </cell>
        </row>
        <row r="2772">
          <cell r="A2772" t="str">
            <v>06.273.015-0</v>
          </cell>
          <cell r="B2772">
            <v>6328.78</v>
          </cell>
        </row>
        <row r="2773">
          <cell r="A2773" t="str">
            <v>06.273.999-0</v>
          </cell>
          <cell r="B2773">
            <v>4715</v>
          </cell>
        </row>
        <row r="2774">
          <cell r="A2774" t="str">
            <v>06.275.001-0</v>
          </cell>
          <cell r="B2774">
            <v>9.14</v>
          </cell>
        </row>
        <row r="2775">
          <cell r="A2775" t="str">
            <v>06.275.002-0</v>
          </cell>
          <cell r="B2775">
            <v>21.25</v>
          </cell>
        </row>
        <row r="2776">
          <cell r="A2776" t="str">
            <v>06.275.003-0</v>
          </cell>
          <cell r="B2776">
            <v>36.880000000000003</v>
          </cell>
        </row>
        <row r="2777">
          <cell r="A2777" t="str">
            <v>06.275.011-0</v>
          </cell>
          <cell r="B2777">
            <v>18.27</v>
          </cell>
        </row>
        <row r="2778">
          <cell r="A2778" t="str">
            <v>06.275.012-0</v>
          </cell>
          <cell r="B2778">
            <v>10.99</v>
          </cell>
        </row>
        <row r="2779">
          <cell r="A2779" t="str">
            <v>06.275.020-0</v>
          </cell>
          <cell r="B2779">
            <v>7.96</v>
          </cell>
        </row>
        <row r="2780">
          <cell r="A2780" t="str">
            <v>06.275.021-0</v>
          </cell>
          <cell r="B2780">
            <v>17.87</v>
          </cell>
        </row>
        <row r="2781">
          <cell r="A2781" t="str">
            <v>06.275.022-0</v>
          </cell>
          <cell r="B2781">
            <v>32.76</v>
          </cell>
        </row>
        <row r="2782">
          <cell r="A2782" t="str">
            <v>06.275.999-0</v>
          </cell>
          <cell r="B2782">
            <v>3293</v>
          </cell>
        </row>
        <row r="2783">
          <cell r="A2783" t="str">
            <v>06.300.001-0</v>
          </cell>
          <cell r="B2783">
            <v>7.28</v>
          </cell>
        </row>
        <row r="2784">
          <cell r="A2784" t="str">
            <v>06.300.002-0</v>
          </cell>
          <cell r="B2784">
            <v>10.59</v>
          </cell>
        </row>
        <row r="2785">
          <cell r="A2785" t="str">
            <v>06.300.003-0</v>
          </cell>
          <cell r="B2785">
            <v>18.09</v>
          </cell>
        </row>
        <row r="2786">
          <cell r="A2786" t="str">
            <v>06.300.004-0</v>
          </cell>
          <cell r="B2786">
            <v>32.07</v>
          </cell>
        </row>
        <row r="2787">
          <cell r="A2787" t="str">
            <v>06.300.005-0</v>
          </cell>
          <cell r="B2787">
            <v>44.21</v>
          </cell>
        </row>
        <row r="2788">
          <cell r="A2788" t="str">
            <v>06.300.999-0</v>
          </cell>
          <cell r="B2788">
            <v>2878</v>
          </cell>
        </row>
        <row r="2789">
          <cell r="A2789" t="str">
            <v>06.400.001-0</v>
          </cell>
          <cell r="B2789">
            <v>135.87</v>
          </cell>
        </row>
        <row r="2790">
          <cell r="A2790" t="str">
            <v>06.400.002-0</v>
          </cell>
          <cell r="B2790">
            <v>153.38999999999999</v>
          </cell>
        </row>
        <row r="2791">
          <cell r="A2791" t="str">
            <v>06.400.003-0</v>
          </cell>
          <cell r="B2791">
            <v>648.19000000000005</v>
          </cell>
        </row>
        <row r="2792">
          <cell r="A2792" t="str">
            <v>06.400.004-0</v>
          </cell>
          <cell r="B2792">
            <v>772.62</v>
          </cell>
        </row>
        <row r="2793">
          <cell r="A2793" t="str">
            <v>06.400.005-0</v>
          </cell>
          <cell r="B2793">
            <v>826.78</v>
          </cell>
        </row>
        <row r="2794">
          <cell r="A2794" t="str">
            <v>06.400.006-0</v>
          </cell>
          <cell r="B2794">
            <v>853.14</v>
          </cell>
        </row>
        <row r="2795">
          <cell r="A2795" t="str">
            <v>06.400.010-0</v>
          </cell>
          <cell r="B2795">
            <v>56.78</v>
          </cell>
        </row>
        <row r="2796">
          <cell r="A2796" t="str">
            <v>06.400.011-0</v>
          </cell>
          <cell r="B2796">
            <v>68.040000000000006</v>
          </cell>
        </row>
        <row r="2797">
          <cell r="A2797" t="str">
            <v>06.400.012-0</v>
          </cell>
          <cell r="B2797">
            <v>232.47</v>
          </cell>
        </row>
        <row r="2798">
          <cell r="A2798" t="str">
            <v>06.400.013-0</v>
          </cell>
          <cell r="B2798">
            <v>280.70999999999998</v>
          </cell>
        </row>
        <row r="2799">
          <cell r="A2799" t="str">
            <v>06.400.014-0</v>
          </cell>
          <cell r="B2799">
            <v>301.63</v>
          </cell>
        </row>
        <row r="2800">
          <cell r="A2800" t="str">
            <v>06.400.015-0</v>
          </cell>
          <cell r="B2800">
            <v>311.83</v>
          </cell>
        </row>
        <row r="2801">
          <cell r="A2801" t="str">
            <v>06.400.020-0</v>
          </cell>
          <cell r="B2801">
            <v>471.46</v>
          </cell>
        </row>
        <row r="2802">
          <cell r="A2802" t="str">
            <v>06.400.999-0</v>
          </cell>
          <cell r="B2802">
            <v>1912</v>
          </cell>
        </row>
        <row r="2803">
          <cell r="A2803" t="str">
            <v>06.500.010-0</v>
          </cell>
          <cell r="B2803">
            <v>930</v>
          </cell>
        </row>
        <row r="2804">
          <cell r="A2804" t="str">
            <v>06.500.999-0</v>
          </cell>
          <cell r="B2804">
            <v>948</v>
          </cell>
        </row>
        <row r="2805">
          <cell r="A2805" t="str">
            <v>06.501.010-0</v>
          </cell>
          <cell r="B2805">
            <v>338</v>
          </cell>
        </row>
        <row r="2806">
          <cell r="A2806" t="str">
            <v>06.501.999-0</v>
          </cell>
          <cell r="B2806">
            <v>1040</v>
          </cell>
        </row>
        <row r="2807">
          <cell r="A2807" t="str">
            <v>06.502.010-0</v>
          </cell>
          <cell r="B2807">
            <v>526</v>
          </cell>
        </row>
        <row r="2808">
          <cell r="A2808" t="str">
            <v>06.502.999-0</v>
          </cell>
          <cell r="B2808">
            <v>1062</v>
          </cell>
        </row>
        <row r="2809">
          <cell r="A2809" t="str">
            <v>07.001.010-1</v>
          </cell>
          <cell r="B2809">
            <v>500.29</v>
          </cell>
        </row>
        <row r="2810">
          <cell r="A2810" t="str">
            <v>07.001.015-1</v>
          </cell>
          <cell r="B2810">
            <v>1935.29</v>
          </cell>
        </row>
        <row r="2811">
          <cell r="A2811" t="str">
            <v>07.001.020-1</v>
          </cell>
          <cell r="B2811">
            <v>496.39</v>
          </cell>
        </row>
        <row r="2812">
          <cell r="A2812" t="str">
            <v>07.001.025-1</v>
          </cell>
          <cell r="B2812">
            <v>736.49</v>
          </cell>
        </row>
        <row r="2813">
          <cell r="A2813" t="str">
            <v>07.001.030-1</v>
          </cell>
          <cell r="B2813">
            <v>1215.8399999999999</v>
          </cell>
        </row>
        <row r="2814">
          <cell r="A2814" t="str">
            <v>07.001.035-1</v>
          </cell>
          <cell r="B2814">
            <v>383.67</v>
          </cell>
        </row>
        <row r="2815">
          <cell r="A2815" t="str">
            <v>07.001.040-1</v>
          </cell>
          <cell r="B2815">
            <v>348.07</v>
          </cell>
        </row>
        <row r="2816">
          <cell r="A2816" t="str">
            <v>07.001.045-1</v>
          </cell>
          <cell r="B2816">
            <v>318.83</v>
          </cell>
        </row>
        <row r="2817">
          <cell r="A2817" t="str">
            <v>07.001.050-1</v>
          </cell>
          <cell r="B2817">
            <v>274.45</v>
          </cell>
        </row>
        <row r="2818">
          <cell r="A2818" t="str">
            <v>07.001.055-1</v>
          </cell>
          <cell r="B2818">
            <v>250.84</v>
          </cell>
        </row>
        <row r="2819">
          <cell r="A2819" t="str">
            <v>07.001.060-1</v>
          </cell>
          <cell r="B2819">
            <v>231.82</v>
          </cell>
        </row>
        <row r="2820">
          <cell r="A2820" t="str">
            <v>07.001.065-1</v>
          </cell>
          <cell r="B2820">
            <v>218.44</v>
          </cell>
        </row>
        <row r="2821">
          <cell r="A2821" t="str">
            <v>07.001.070-1</v>
          </cell>
          <cell r="B2821">
            <v>200.48</v>
          </cell>
        </row>
        <row r="2822">
          <cell r="A2822" t="str">
            <v>07.001.075-1</v>
          </cell>
          <cell r="B2822">
            <v>256.88</v>
          </cell>
        </row>
        <row r="2823">
          <cell r="A2823" t="str">
            <v>07.001.080-1</v>
          </cell>
          <cell r="B2823">
            <v>231.76</v>
          </cell>
        </row>
        <row r="2824">
          <cell r="A2824" t="str">
            <v>07.001.085-1</v>
          </cell>
          <cell r="B2824">
            <v>329.71</v>
          </cell>
        </row>
        <row r="2825">
          <cell r="A2825" t="str">
            <v>07.001.090-1</v>
          </cell>
          <cell r="B2825">
            <v>290.32</v>
          </cell>
        </row>
        <row r="2826">
          <cell r="A2826" t="str">
            <v>07.001.095-1</v>
          </cell>
          <cell r="B2826">
            <v>744.33</v>
          </cell>
        </row>
        <row r="2827">
          <cell r="A2827" t="str">
            <v>07.001.100-1</v>
          </cell>
          <cell r="B2827">
            <v>296.06</v>
          </cell>
        </row>
        <row r="2828">
          <cell r="A2828" t="str">
            <v>07.001.105-1</v>
          </cell>
          <cell r="B2828">
            <v>231.12</v>
          </cell>
        </row>
        <row r="2829">
          <cell r="A2829" t="str">
            <v>07.001.110-1</v>
          </cell>
          <cell r="B2829">
            <v>201.12</v>
          </cell>
        </row>
        <row r="2830">
          <cell r="A2830" t="str">
            <v>07.001.115-1</v>
          </cell>
          <cell r="B2830">
            <v>184.88</v>
          </cell>
        </row>
        <row r="2831">
          <cell r="A2831" t="str">
            <v>07.001.120-1</v>
          </cell>
          <cell r="B2831">
            <v>211.53</v>
          </cell>
        </row>
        <row r="2832">
          <cell r="A2832" t="str">
            <v>07.001.125-1</v>
          </cell>
          <cell r="B2832">
            <v>231.64</v>
          </cell>
        </row>
        <row r="2833">
          <cell r="A2833" t="str">
            <v>07.001.130-1</v>
          </cell>
          <cell r="B2833">
            <v>219.56</v>
          </cell>
        </row>
        <row r="2834">
          <cell r="A2834" t="str">
            <v>07.001.135-1</v>
          </cell>
          <cell r="B2834">
            <v>221.8</v>
          </cell>
        </row>
        <row r="2835">
          <cell r="A2835" t="str">
            <v>07.001.140-1</v>
          </cell>
          <cell r="B2835">
            <v>259.44</v>
          </cell>
        </row>
        <row r="2836">
          <cell r="A2836" t="str">
            <v>07.001.145-1</v>
          </cell>
          <cell r="B2836">
            <v>314.43</v>
          </cell>
        </row>
        <row r="2837">
          <cell r="A2837" t="str">
            <v>07.001.150-1</v>
          </cell>
          <cell r="B2837">
            <v>240.51</v>
          </cell>
        </row>
        <row r="2838">
          <cell r="A2838" t="str">
            <v>07.001.155-1</v>
          </cell>
          <cell r="B2838">
            <v>210.88</v>
          </cell>
        </row>
        <row r="2839">
          <cell r="A2839" t="str">
            <v>07.001.999-0</v>
          </cell>
          <cell r="B2839">
            <v>2649</v>
          </cell>
        </row>
        <row r="2840">
          <cell r="A2840" t="str">
            <v>07.002.010-1</v>
          </cell>
          <cell r="B2840">
            <v>324.02</v>
          </cell>
        </row>
        <row r="2841">
          <cell r="A2841" t="str">
            <v>07.002.015-1</v>
          </cell>
          <cell r="B2841">
            <v>290.3</v>
          </cell>
        </row>
        <row r="2842">
          <cell r="A2842" t="str">
            <v>07.002.020-1</v>
          </cell>
          <cell r="B2842">
            <v>262.86</v>
          </cell>
        </row>
        <row r="2843">
          <cell r="A2843" t="str">
            <v>07.002.025-1</v>
          </cell>
          <cell r="B2843">
            <v>222.17</v>
          </cell>
        </row>
        <row r="2844">
          <cell r="A2844" t="str">
            <v>07.002.030-1</v>
          </cell>
          <cell r="B2844">
            <v>202.24</v>
          </cell>
        </row>
        <row r="2845">
          <cell r="A2845" t="str">
            <v>07.002.035-1</v>
          </cell>
          <cell r="B2845">
            <v>186.91</v>
          </cell>
        </row>
        <row r="2846">
          <cell r="A2846" t="str">
            <v>07.002.040-1</v>
          </cell>
          <cell r="B2846">
            <v>176.88</v>
          </cell>
        </row>
        <row r="2847">
          <cell r="A2847" t="str">
            <v>07.002.045-1</v>
          </cell>
          <cell r="B2847">
            <v>166.28</v>
          </cell>
        </row>
        <row r="2848">
          <cell r="A2848" t="str">
            <v>07.002.999-0</v>
          </cell>
          <cell r="B2848">
            <v>2446</v>
          </cell>
        </row>
        <row r="2849">
          <cell r="A2849" t="str">
            <v>07.003.010-1</v>
          </cell>
          <cell r="B2849">
            <v>204.6</v>
          </cell>
        </row>
        <row r="2850">
          <cell r="A2850" t="str">
            <v>07.003.015-1</v>
          </cell>
          <cell r="B2850">
            <v>183.17</v>
          </cell>
        </row>
        <row r="2851">
          <cell r="A2851" t="str">
            <v>07.003.999-0</v>
          </cell>
          <cell r="B2851">
            <v>2228</v>
          </cell>
        </row>
        <row r="2852">
          <cell r="A2852" t="str">
            <v>07.005.010-1</v>
          </cell>
          <cell r="B2852">
            <v>295.85000000000002</v>
          </cell>
        </row>
        <row r="2853">
          <cell r="A2853" t="str">
            <v>07.005.015-1</v>
          </cell>
          <cell r="B2853">
            <v>267.51</v>
          </cell>
        </row>
        <row r="2854">
          <cell r="A2854" t="str">
            <v>07.005.020-1</v>
          </cell>
          <cell r="B2854">
            <v>695.74</v>
          </cell>
        </row>
        <row r="2855">
          <cell r="A2855" t="str">
            <v>07.005.999-0</v>
          </cell>
          <cell r="B2855">
            <v>3539</v>
          </cell>
        </row>
        <row r="2856">
          <cell r="A2856" t="str">
            <v>07.006.010-1</v>
          </cell>
          <cell r="B2856">
            <v>240.1</v>
          </cell>
        </row>
        <row r="2857">
          <cell r="A2857" t="str">
            <v>07.006.015-1</v>
          </cell>
          <cell r="B2857">
            <v>182.52</v>
          </cell>
        </row>
        <row r="2858">
          <cell r="A2858" t="str">
            <v>07.006.020-1</v>
          </cell>
          <cell r="B2858">
            <v>159.22</v>
          </cell>
        </row>
        <row r="2859">
          <cell r="A2859" t="str">
            <v>07.006.025-1</v>
          </cell>
          <cell r="B2859">
            <v>150.69</v>
          </cell>
        </row>
        <row r="2860">
          <cell r="A2860" t="str">
            <v>07.006.999-0</v>
          </cell>
          <cell r="B2860">
            <v>2523</v>
          </cell>
        </row>
        <row r="2861">
          <cell r="A2861" t="str">
            <v>07.007.010-1</v>
          </cell>
          <cell r="B2861">
            <v>198.14</v>
          </cell>
        </row>
        <row r="2862">
          <cell r="A2862" t="str">
            <v>07.007.015-1</v>
          </cell>
          <cell r="B2862">
            <v>186.72</v>
          </cell>
        </row>
        <row r="2863">
          <cell r="A2863" t="str">
            <v>07.007.020-1</v>
          </cell>
          <cell r="B2863">
            <v>178</v>
          </cell>
        </row>
        <row r="2864">
          <cell r="A2864" t="str">
            <v>07.007.025-1</v>
          </cell>
          <cell r="B2864">
            <v>170.01</v>
          </cell>
        </row>
        <row r="2865">
          <cell r="A2865" t="str">
            <v>07.007.999-0</v>
          </cell>
          <cell r="B2865">
            <v>2552</v>
          </cell>
        </row>
        <row r="2866">
          <cell r="A2866" t="str">
            <v>07.008.010-1</v>
          </cell>
          <cell r="B2866">
            <v>232.62</v>
          </cell>
        </row>
        <row r="2867">
          <cell r="A2867" t="str">
            <v>07.008.999-0</v>
          </cell>
          <cell r="B2867">
            <v>4295</v>
          </cell>
        </row>
        <row r="2868">
          <cell r="A2868" t="str">
            <v>07.009.010-1</v>
          </cell>
          <cell r="B2868">
            <v>258.47000000000003</v>
          </cell>
        </row>
        <row r="2869">
          <cell r="A2869" t="str">
            <v>07.009.015-1</v>
          </cell>
          <cell r="B2869">
            <v>191.92</v>
          </cell>
        </row>
        <row r="2870">
          <cell r="A2870" t="str">
            <v>07.009.020-1</v>
          </cell>
          <cell r="B2870">
            <v>169.32</v>
          </cell>
        </row>
        <row r="2871">
          <cell r="A2871" t="str">
            <v>07.009.999-0</v>
          </cell>
          <cell r="B2871">
            <v>2417</v>
          </cell>
        </row>
        <row r="2872">
          <cell r="A2872" t="str">
            <v>07.030.010-1</v>
          </cell>
          <cell r="B2872">
            <v>70.3</v>
          </cell>
        </row>
        <row r="2873">
          <cell r="A2873" t="str">
            <v>07.030.999-0</v>
          </cell>
          <cell r="B2873">
            <v>3126</v>
          </cell>
        </row>
        <row r="2874">
          <cell r="A2874" t="str">
            <v>07.050.025-1</v>
          </cell>
          <cell r="B2874">
            <v>32.61</v>
          </cell>
        </row>
        <row r="2875">
          <cell r="A2875" t="str">
            <v>07.050.030-1</v>
          </cell>
          <cell r="B2875">
            <v>47.54</v>
          </cell>
        </row>
        <row r="2876">
          <cell r="A2876" t="str">
            <v>07.050.035-1</v>
          </cell>
          <cell r="B2876">
            <v>77.34</v>
          </cell>
        </row>
        <row r="2877">
          <cell r="A2877" t="str">
            <v>07.050.999-0</v>
          </cell>
          <cell r="B2877">
            <v>2651</v>
          </cell>
        </row>
        <row r="2878">
          <cell r="A2878" t="str">
            <v>07.100.010-1</v>
          </cell>
          <cell r="B2878">
            <v>292.63</v>
          </cell>
        </row>
        <row r="2879">
          <cell r="A2879" t="str">
            <v>07.100.015-1</v>
          </cell>
          <cell r="B2879">
            <v>251.87</v>
          </cell>
        </row>
        <row r="2880">
          <cell r="A2880" t="str">
            <v>07.100.020-1</v>
          </cell>
          <cell r="B2880">
            <v>265.67</v>
          </cell>
        </row>
        <row r="2881">
          <cell r="A2881" t="str">
            <v>07.100.025-1</v>
          </cell>
          <cell r="B2881">
            <v>464.46</v>
          </cell>
        </row>
        <row r="2882">
          <cell r="A2882" t="str">
            <v>07.100.040-1</v>
          </cell>
          <cell r="B2882">
            <v>295.45999999999998</v>
          </cell>
        </row>
        <row r="2883">
          <cell r="A2883" t="str">
            <v>07.100.999-0</v>
          </cell>
          <cell r="B2883">
            <v>2814</v>
          </cell>
        </row>
        <row r="2884">
          <cell r="A2884" t="str">
            <v>07.150.010-1</v>
          </cell>
          <cell r="B2884">
            <v>22.84</v>
          </cell>
        </row>
        <row r="2885">
          <cell r="A2885" t="str">
            <v>07.150.020-1</v>
          </cell>
          <cell r="B2885">
            <v>8.7799999999999994</v>
          </cell>
        </row>
        <row r="2886">
          <cell r="A2886" t="str">
            <v>07.150.999-0</v>
          </cell>
          <cell r="B2886">
            <v>3064</v>
          </cell>
        </row>
        <row r="2887">
          <cell r="A2887" t="str">
            <v>07.160.012-1</v>
          </cell>
          <cell r="B2887">
            <v>86.17</v>
          </cell>
        </row>
        <row r="2888">
          <cell r="A2888" t="str">
            <v>07.160.020-1</v>
          </cell>
          <cell r="B2888">
            <v>33.479999999999997</v>
          </cell>
        </row>
        <row r="2889">
          <cell r="A2889" t="str">
            <v>07.160.999-0</v>
          </cell>
          <cell r="B2889">
            <v>2775</v>
          </cell>
        </row>
        <row r="2890">
          <cell r="A2890" t="str">
            <v>07.170.010-1</v>
          </cell>
          <cell r="B2890">
            <v>331.01</v>
          </cell>
        </row>
        <row r="2891">
          <cell r="A2891" t="str">
            <v>07.170.999-0</v>
          </cell>
          <cell r="B2891">
            <v>2590</v>
          </cell>
        </row>
        <row r="2892">
          <cell r="A2892" t="str">
            <v>08.001.001-0</v>
          </cell>
          <cell r="B2892">
            <v>61.78</v>
          </cell>
        </row>
        <row r="2893">
          <cell r="A2893" t="str">
            <v>08.001.002-0</v>
          </cell>
          <cell r="B2893">
            <v>74.27</v>
          </cell>
        </row>
        <row r="2894">
          <cell r="A2894" t="str">
            <v>08.001.003-0</v>
          </cell>
          <cell r="B2894">
            <v>51.92</v>
          </cell>
        </row>
        <row r="2895">
          <cell r="A2895" t="str">
            <v>08.001.999-0</v>
          </cell>
          <cell r="B2895">
            <v>2438</v>
          </cell>
        </row>
        <row r="2896">
          <cell r="A2896" t="str">
            <v>08.002.001-0</v>
          </cell>
          <cell r="B2896">
            <v>88.39</v>
          </cell>
        </row>
        <row r="2897">
          <cell r="A2897" t="str">
            <v>08.002.999-0</v>
          </cell>
          <cell r="B2897">
            <v>2255</v>
          </cell>
        </row>
        <row r="2898">
          <cell r="A2898" t="str">
            <v>08.003.001-0</v>
          </cell>
          <cell r="B2898">
            <v>6.74</v>
          </cell>
        </row>
        <row r="2899">
          <cell r="A2899" t="str">
            <v>08.003.002-0</v>
          </cell>
          <cell r="B2899">
            <v>5.78</v>
          </cell>
        </row>
        <row r="2900">
          <cell r="A2900" t="str">
            <v>08.003.999-0</v>
          </cell>
          <cell r="B2900">
            <v>2711</v>
          </cell>
        </row>
        <row r="2901">
          <cell r="A2901" t="str">
            <v>08.004.001-0</v>
          </cell>
          <cell r="B2901">
            <v>4.91</v>
          </cell>
        </row>
        <row r="2902">
          <cell r="A2902" t="str">
            <v>08.004.002-0</v>
          </cell>
          <cell r="B2902">
            <v>7.27</v>
          </cell>
        </row>
        <row r="2903">
          <cell r="A2903" t="str">
            <v>08.004.003-0</v>
          </cell>
          <cell r="B2903">
            <v>9.5500000000000007</v>
          </cell>
        </row>
        <row r="2904">
          <cell r="A2904" t="str">
            <v>08.004.999-0</v>
          </cell>
          <cell r="B2904">
            <v>3150</v>
          </cell>
        </row>
        <row r="2905">
          <cell r="A2905" t="str">
            <v>08.005.001-0</v>
          </cell>
          <cell r="B2905">
            <v>271.8</v>
          </cell>
        </row>
        <row r="2906">
          <cell r="A2906" t="str">
            <v>08.005.002-0</v>
          </cell>
          <cell r="B2906">
            <v>258.12</v>
          </cell>
        </row>
        <row r="2907">
          <cell r="A2907" t="str">
            <v>08.005.003-0</v>
          </cell>
          <cell r="B2907">
            <v>248.52</v>
          </cell>
        </row>
        <row r="2908">
          <cell r="A2908" t="str">
            <v>08.005.999-0</v>
          </cell>
          <cell r="B2908">
            <v>2443</v>
          </cell>
        </row>
        <row r="2909">
          <cell r="A2909" t="str">
            <v>08.006.003-0</v>
          </cell>
          <cell r="B2909">
            <v>34.32</v>
          </cell>
        </row>
        <row r="2910">
          <cell r="A2910" t="str">
            <v>08.006.004-0</v>
          </cell>
          <cell r="B2910">
            <v>25.62</v>
          </cell>
        </row>
        <row r="2911">
          <cell r="A2911" t="str">
            <v>08.006.010-0</v>
          </cell>
          <cell r="B2911">
            <v>4.1399999999999997</v>
          </cell>
        </row>
        <row r="2912">
          <cell r="A2912" t="str">
            <v>08.006.011-0</v>
          </cell>
          <cell r="B2912">
            <v>13.37</v>
          </cell>
        </row>
        <row r="2913">
          <cell r="A2913" t="str">
            <v>08.006.999-0</v>
          </cell>
          <cell r="B2913">
            <v>5095</v>
          </cell>
        </row>
        <row r="2914">
          <cell r="A2914" t="str">
            <v>08.007.001-0</v>
          </cell>
          <cell r="B2914">
            <v>28.74</v>
          </cell>
        </row>
        <row r="2915">
          <cell r="A2915" t="str">
            <v>08.007.002-0</v>
          </cell>
          <cell r="B2915">
            <v>20.03</v>
          </cell>
        </row>
        <row r="2916">
          <cell r="A2916" t="str">
            <v>08.007.999-0</v>
          </cell>
          <cell r="B2916">
            <v>3035</v>
          </cell>
        </row>
        <row r="2917">
          <cell r="A2917" t="str">
            <v>08.008.001-0</v>
          </cell>
          <cell r="B2917">
            <v>20.95</v>
          </cell>
        </row>
        <row r="2918">
          <cell r="A2918" t="str">
            <v>08.008.002-0</v>
          </cell>
          <cell r="B2918">
            <v>14.92</v>
          </cell>
        </row>
        <row r="2919">
          <cell r="A2919" t="str">
            <v>08.008.999-0</v>
          </cell>
          <cell r="B2919">
            <v>3300</v>
          </cell>
        </row>
        <row r="2920">
          <cell r="A2920" t="str">
            <v>08.009.003-0</v>
          </cell>
          <cell r="B2920">
            <v>41.82</v>
          </cell>
        </row>
        <row r="2921">
          <cell r="A2921" t="str">
            <v>08.009.005-0</v>
          </cell>
          <cell r="B2921">
            <v>47.4</v>
          </cell>
        </row>
        <row r="2922">
          <cell r="A2922" t="str">
            <v>08.009.010-0</v>
          </cell>
          <cell r="B2922">
            <v>37.380000000000003</v>
          </cell>
        </row>
        <row r="2923">
          <cell r="A2923" t="str">
            <v>08.009.999-0</v>
          </cell>
          <cell r="B2923">
            <v>3144</v>
          </cell>
        </row>
        <row r="2924">
          <cell r="A2924" t="str">
            <v>08.010.001-0</v>
          </cell>
          <cell r="B2924">
            <v>64.56</v>
          </cell>
        </row>
        <row r="2925">
          <cell r="A2925" t="str">
            <v>08.010.005-0</v>
          </cell>
          <cell r="B2925">
            <v>12.42</v>
          </cell>
        </row>
        <row r="2926">
          <cell r="A2926" t="str">
            <v>08.010.999-0</v>
          </cell>
          <cell r="B2926">
            <v>2914</v>
          </cell>
        </row>
        <row r="2927">
          <cell r="A2927" t="str">
            <v>08.011.001-0</v>
          </cell>
          <cell r="B2927">
            <v>26.9</v>
          </cell>
        </row>
        <row r="2928">
          <cell r="A2928" t="str">
            <v>08.011.999-0</v>
          </cell>
          <cell r="B2928">
            <v>3129</v>
          </cell>
        </row>
        <row r="2929">
          <cell r="A2929" t="str">
            <v>08.012.001-0</v>
          </cell>
          <cell r="B2929">
            <v>22.4</v>
          </cell>
        </row>
        <row r="2930">
          <cell r="A2930" t="str">
            <v>08.012.003-0</v>
          </cell>
          <cell r="B2930">
            <v>17.95</v>
          </cell>
        </row>
        <row r="2931">
          <cell r="A2931" t="str">
            <v>08.012.004-0</v>
          </cell>
          <cell r="B2931">
            <v>17.71</v>
          </cell>
        </row>
        <row r="2932">
          <cell r="A2932" t="str">
            <v>08.012.005-0</v>
          </cell>
          <cell r="B2932">
            <v>15.7</v>
          </cell>
        </row>
        <row r="2933">
          <cell r="A2933" t="str">
            <v>08.012.999-0</v>
          </cell>
          <cell r="B2933">
            <v>3609</v>
          </cell>
        </row>
        <row r="2934">
          <cell r="A2934" t="str">
            <v>08.013.005-0</v>
          </cell>
          <cell r="B2934">
            <v>22.81</v>
          </cell>
        </row>
        <row r="2935">
          <cell r="A2935" t="str">
            <v>08.013.999-0</v>
          </cell>
          <cell r="B2935">
            <v>3442</v>
          </cell>
        </row>
        <row r="2936">
          <cell r="A2936" t="str">
            <v>08.014.001-0</v>
          </cell>
          <cell r="B2936">
            <v>376.88</v>
          </cell>
        </row>
        <row r="2937">
          <cell r="A2937" t="str">
            <v>08.014.002-0</v>
          </cell>
          <cell r="B2937">
            <v>455.19</v>
          </cell>
        </row>
        <row r="2938">
          <cell r="A2938" t="str">
            <v>08.014.999-0</v>
          </cell>
          <cell r="B2938">
            <v>6824</v>
          </cell>
        </row>
        <row r="2939">
          <cell r="A2939" t="str">
            <v>08.015.002-0</v>
          </cell>
          <cell r="B2939">
            <v>2.89</v>
          </cell>
        </row>
        <row r="2940">
          <cell r="A2940" t="str">
            <v>08.015.003-0</v>
          </cell>
          <cell r="B2940">
            <v>6.63</v>
          </cell>
        </row>
        <row r="2941">
          <cell r="A2941" t="str">
            <v>08.015.005-0</v>
          </cell>
          <cell r="B2941">
            <v>228.74</v>
          </cell>
        </row>
        <row r="2942">
          <cell r="A2942" t="str">
            <v>08.015.008-0</v>
          </cell>
          <cell r="B2942">
            <v>358.04</v>
          </cell>
        </row>
        <row r="2943">
          <cell r="A2943" t="str">
            <v>08.015.010-0</v>
          </cell>
          <cell r="B2943">
            <v>38.14</v>
          </cell>
        </row>
        <row r="2944">
          <cell r="A2944" t="str">
            <v>08.015.011-0</v>
          </cell>
          <cell r="B2944">
            <v>46.79</v>
          </cell>
        </row>
        <row r="2945">
          <cell r="A2945" t="str">
            <v>08.015.016-0</v>
          </cell>
          <cell r="B2945">
            <v>2.67</v>
          </cell>
        </row>
        <row r="2946">
          <cell r="A2946" t="str">
            <v>08.015.018-0</v>
          </cell>
          <cell r="B2946">
            <v>235.74</v>
          </cell>
        </row>
        <row r="2947">
          <cell r="A2947" t="str">
            <v>08.015.023-0</v>
          </cell>
          <cell r="B2947">
            <v>160.30000000000001</v>
          </cell>
        </row>
        <row r="2948">
          <cell r="A2948" t="str">
            <v>08.015.050-0</v>
          </cell>
          <cell r="B2948">
            <v>25.64</v>
          </cell>
        </row>
        <row r="2949">
          <cell r="A2949" t="str">
            <v>08.015.051-0</v>
          </cell>
          <cell r="B2949">
            <v>22.83</v>
          </cell>
        </row>
        <row r="2950">
          <cell r="A2950" t="str">
            <v>08.015.052-0</v>
          </cell>
          <cell r="B2950">
            <v>21.42</v>
          </cell>
        </row>
        <row r="2951">
          <cell r="A2951" t="str">
            <v>08.015.053-0</v>
          </cell>
          <cell r="B2951">
            <v>20.260000000000002</v>
          </cell>
        </row>
        <row r="2952">
          <cell r="A2952" t="str">
            <v>08.015.054-0</v>
          </cell>
          <cell r="B2952">
            <v>19.510000000000002</v>
          </cell>
        </row>
        <row r="2953">
          <cell r="A2953" t="str">
            <v>08.015.055-0</v>
          </cell>
          <cell r="B2953">
            <v>19.07</v>
          </cell>
        </row>
        <row r="2954">
          <cell r="A2954" t="str">
            <v>08.015.070-0</v>
          </cell>
          <cell r="B2954">
            <v>20.5</v>
          </cell>
        </row>
        <row r="2955">
          <cell r="A2955" t="str">
            <v>08.015.071-0</v>
          </cell>
          <cell r="B2955">
            <v>18.25</v>
          </cell>
        </row>
        <row r="2956">
          <cell r="A2956" t="str">
            <v>08.015.072-0</v>
          </cell>
          <cell r="B2956">
            <v>17.13</v>
          </cell>
        </row>
        <row r="2957">
          <cell r="A2957" t="str">
            <v>08.015.073-0</v>
          </cell>
          <cell r="B2957">
            <v>16.2</v>
          </cell>
        </row>
        <row r="2958">
          <cell r="A2958" t="str">
            <v>08.015.074-0</v>
          </cell>
          <cell r="B2958">
            <v>15.6</v>
          </cell>
        </row>
        <row r="2959">
          <cell r="A2959" t="str">
            <v>08.015.075-0</v>
          </cell>
          <cell r="B2959">
            <v>15.25</v>
          </cell>
        </row>
        <row r="2960">
          <cell r="A2960" t="str">
            <v>08.015.100-0</v>
          </cell>
          <cell r="B2960">
            <v>211.47</v>
          </cell>
        </row>
        <row r="2961">
          <cell r="A2961" t="str">
            <v>08.015.101-0</v>
          </cell>
          <cell r="B2961">
            <v>192.36</v>
          </cell>
        </row>
        <row r="2962">
          <cell r="A2962" t="str">
            <v>08.015.102-0</v>
          </cell>
          <cell r="B2962">
            <v>182.77</v>
          </cell>
        </row>
        <row r="2963">
          <cell r="A2963" t="str">
            <v>08.015.103-0</v>
          </cell>
          <cell r="B2963">
            <v>173.24</v>
          </cell>
        </row>
        <row r="2964">
          <cell r="A2964" t="str">
            <v>08.015.104-0</v>
          </cell>
          <cell r="B2964">
            <v>168.42</v>
          </cell>
        </row>
        <row r="2965">
          <cell r="A2965" t="str">
            <v>08.015.105-0</v>
          </cell>
          <cell r="B2965">
            <v>165.58</v>
          </cell>
        </row>
        <row r="2966">
          <cell r="A2966" t="str">
            <v>08.015.120-0</v>
          </cell>
          <cell r="B2966">
            <v>197.9</v>
          </cell>
        </row>
        <row r="2967">
          <cell r="A2967" t="str">
            <v>08.015.121-0</v>
          </cell>
          <cell r="B2967">
            <v>178.68</v>
          </cell>
        </row>
        <row r="2968">
          <cell r="A2968" t="str">
            <v>08.015.122-0</v>
          </cell>
          <cell r="B2968">
            <v>169.09</v>
          </cell>
        </row>
        <row r="2969">
          <cell r="A2969" t="str">
            <v>08.015.123-0</v>
          </cell>
          <cell r="B2969">
            <v>159.56</v>
          </cell>
        </row>
        <row r="2970">
          <cell r="A2970" t="str">
            <v>08.015.124-0</v>
          </cell>
          <cell r="B2970">
            <v>154.74</v>
          </cell>
        </row>
        <row r="2971">
          <cell r="A2971" t="str">
            <v>08.015.125-0</v>
          </cell>
          <cell r="B2971">
            <v>151.91</v>
          </cell>
        </row>
        <row r="2972">
          <cell r="A2972" t="str">
            <v>08.015.150-0</v>
          </cell>
          <cell r="B2972">
            <v>173.84</v>
          </cell>
        </row>
        <row r="2973">
          <cell r="A2973" t="str">
            <v>08.015.151-0</v>
          </cell>
          <cell r="B2973">
            <v>154.72</v>
          </cell>
        </row>
        <row r="2974">
          <cell r="A2974" t="str">
            <v>08.015.152-0</v>
          </cell>
          <cell r="B2974">
            <v>145.13999999999999</v>
          </cell>
        </row>
        <row r="2975">
          <cell r="A2975" t="str">
            <v>08.015.153-0</v>
          </cell>
          <cell r="B2975">
            <v>135.61000000000001</v>
          </cell>
        </row>
        <row r="2976">
          <cell r="A2976" t="str">
            <v>08.015.154-0</v>
          </cell>
          <cell r="B2976">
            <v>130.79</v>
          </cell>
        </row>
        <row r="2977">
          <cell r="A2977" t="str">
            <v>08.015.155-0</v>
          </cell>
          <cell r="B2977">
            <v>127.95</v>
          </cell>
        </row>
        <row r="2978">
          <cell r="A2978" t="str">
            <v>08.015.200-0</v>
          </cell>
          <cell r="B2978">
            <v>31.01</v>
          </cell>
        </row>
        <row r="2979">
          <cell r="A2979" t="str">
            <v>08.015.201-0</v>
          </cell>
          <cell r="B2979">
            <v>27.69</v>
          </cell>
        </row>
        <row r="2980">
          <cell r="A2980" t="str">
            <v>08.015.202-0</v>
          </cell>
          <cell r="B2980">
            <v>26.03</v>
          </cell>
        </row>
        <row r="2981">
          <cell r="A2981" t="str">
            <v>08.015.203-0</v>
          </cell>
          <cell r="B2981">
            <v>24.62</v>
          </cell>
        </row>
        <row r="2982">
          <cell r="A2982" t="str">
            <v>08.015.204-0</v>
          </cell>
          <cell r="B2982">
            <v>23.75</v>
          </cell>
        </row>
        <row r="2983">
          <cell r="A2983" t="str">
            <v>08.015.205-0</v>
          </cell>
          <cell r="B2983">
            <v>23.23</v>
          </cell>
        </row>
        <row r="2984">
          <cell r="A2984" t="str">
            <v>08.015.220-0</v>
          </cell>
          <cell r="B2984">
            <v>24.8</v>
          </cell>
        </row>
        <row r="2985">
          <cell r="A2985" t="str">
            <v>08.015.221-0</v>
          </cell>
          <cell r="B2985">
            <v>22.14</v>
          </cell>
        </row>
        <row r="2986">
          <cell r="A2986" t="str">
            <v>08.015.222-0</v>
          </cell>
          <cell r="B2986">
            <v>20.81</v>
          </cell>
        </row>
        <row r="2987">
          <cell r="A2987" t="str">
            <v>08.015.223-0</v>
          </cell>
          <cell r="B2987">
            <v>19.68</v>
          </cell>
        </row>
        <row r="2988">
          <cell r="A2988" t="str">
            <v>08.015.224-0</v>
          </cell>
          <cell r="B2988">
            <v>18.98</v>
          </cell>
        </row>
        <row r="2989">
          <cell r="A2989" t="str">
            <v>08.015.225-0</v>
          </cell>
          <cell r="B2989">
            <v>18.57</v>
          </cell>
        </row>
        <row r="2990">
          <cell r="A2990" t="str">
            <v>08.015.250-0</v>
          </cell>
          <cell r="B2990">
            <v>260.11</v>
          </cell>
        </row>
        <row r="2991">
          <cell r="A2991" t="str">
            <v>08.015.251-0</v>
          </cell>
          <cell r="B2991">
            <v>236.6</v>
          </cell>
        </row>
        <row r="2992">
          <cell r="A2992" t="str">
            <v>08.015.252-0</v>
          </cell>
          <cell r="B2992">
            <v>224.81</v>
          </cell>
        </row>
        <row r="2993">
          <cell r="A2993" t="str">
            <v>08.015.253-0</v>
          </cell>
          <cell r="B2993">
            <v>213.09</v>
          </cell>
        </row>
        <row r="2994">
          <cell r="A2994" t="str">
            <v>08.015.254-0</v>
          </cell>
          <cell r="B2994">
            <v>207.16</v>
          </cell>
        </row>
        <row r="2995">
          <cell r="A2995" t="str">
            <v>08.015.255-0</v>
          </cell>
          <cell r="B2995">
            <v>203.67</v>
          </cell>
        </row>
        <row r="2996">
          <cell r="A2996" t="str">
            <v>08.015.270-0</v>
          </cell>
          <cell r="B2996">
            <v>237.44</v>
          </cell>
        </row>
        <row r="2997">
          <cell r="A2997" t="str">
            <v>08.015.271-0</v>
          </cell>
          <cell r="B2997">
            <v>219.78</v>
          </cell>
        </row>
        <row r="2998">
          <cell r="A2998" t="str">
            <v>08.015.272-0</v>
          </cell>
          <cell r="B2998">
            <v>207.99</v>
          </cell>
        </row>
        <row r="2999">
          <cell r="A2999" t="str">
            <v>08.015.273-0</v>
          </cell>
          <cell r="B2999">
            <v>196.26</v>
          </cell>
        </row>
        <row r="3000">
          <cell r="A3000" t="str">
            <v>08.015.274-0</v>
          </cell>
          <cell r="B3000">
            <v>190.33</v>
          </cell>
        </row>
        <row r="3001">
          <cell r="A3001" t="str">
            <v>08.015.275-0</v>
          </cell>
          <cell r="B3001">
            <v>186.85</v>
          </cell>
        </row>
        <row r="3002">
          <cell r="A3002" t="str">
            <v>08.015.300-0</v>
          </cell>
          <cell r="B3002">
            <v>213.82</v>
          </cell>
        </row>
        <row r="3003">
          <cell r="A3003" t="str">
            <v>08.015.301-0</v>
          </cell>
          <cell r="B3003">
            <v>190.31</v>
          </cell>
        </row>
        <row r="3004">
          <cell r="A3004" t="str">
            <v>08.015.302-0</v>
          </cell>
          <cell r="B3004">
            <v>178.52</v>
          </cell>
        </row>
        <row r="3005">
          <cell r="A3005" t="str">
            <v>08.015.303-0</v>
          </cell>
          <cell r="B3005">
            <v>166.8</v>
          </cell>
        </row>
        <row r="3006">
          <cell r="A3006" t="str">
            <v>08.015.304-0</v>
          </cell>
          <cell r="B3006">
            <v>160.87</v>
          </cell>
        </row>
        <row r="3007">
          <cell r="A3007" t="str">
            <v>08.015.305-0</v>
          </cell>
          <cell r="B3007">
            <v>157.38</v>
          </cell>
        </row>
        <row r="3008">
          <cell r="A3008" t="str">
            <v>08.015.999-0</v>
          </cell>
          <cell r="B3008">
            <v>5772</v>
          </cell>
        </row>
        <row r="3009">
          <cell r="A3009" t="str">
            <v>08.016.001-0</v>
          </cell>
          <cell r="B3009">
            <v>496.13</v>
          </cell>
        </row>
        <row r="3010">
          <cell r="A3010" t="str">
            <v>08.016.002-0</v>
          </cell>
          <cell r="B3010">
            <v>380</v>
          </cell>
        </row>
        <row r="3011">
          <cell r="A3011" t="str">
            <v>08.016.999-0</v>
          </cell>
          <cell r="B3011">
            <v>6334</v>
          </cell>
        </row>
        <row r="3012">
          <cell r="A3012" t="str">
            <v>08.017.006-0</v>
          </cell>
          <cell r="B3012">
            <v>240.47</v>
          </cell>
        </row>
        <row r="3013">
          <cell r="A3013" t="str">
            <v>08.017.010-0</v>
          </cell>
          <cell r="B3013">
            <v>289.45999999999998</v>
          </cell>
        </row>
        <row r="3014">
          <cell r="A3014" t="str">
            <v>08.017.999-0</v>
          </cell>
          <cell r="B3014">
            <v>2001</v>
          </cell>
        </row>
        <row r="3015">
          <cell r="A3015" t="str">
            <v>08.018.001-0</v>
          </cell>
          <cell r="B3015">
            <v>5.31</v>
          </cell>
        </row>
        <row r="3016">
          <cell r="A3016" t="str">
            <v>08.018.999-0</v>
          </cell>
          <cell r="B3016">
            <v>2968</v>
          </cell>
        </row>
        <row r="3017">
          <cell r="A3017" t="str">
            <v>08.019.001-0</v>
          </cell>
          <cell r="B3017">
            <v>10.69</v>
          </cell>
        </row>
        <row r="3018">
          <cell r="A3018" t="str">
            <v>08.019.002-0</v>
          </cell>
          <cell r="B3018">
            <v>2.99</v>
          </cell>
        </row>
        <row r="3019">
          <cell r="A3019" t="str">
            <v>08.019.003-0</v>
          </cell>
          <cell r="B3019">
            <v>18.260000000000002</v>
          </cell>
        </row>
        <row r="3020">
          <cell r="A3020" t="str">
            <v>08.019.004-0</v>
          </cell>
          <cell r="B3020">
            <v>22.16</v>
          </cell>
        </row>
        <row r="3021">
          <cell r="A3021" t="str">
            <v>08.019.999-0</v>
          </cell>
          <cell r="B3021">
            <v>4276</v>
          </cell>
        </row>
        <row r="3022">
          <cell r="A3022" t="str">
            <v>08.020.008-0</v>
          </cell>
          <cell r="B3022">
            <v>51.19</v>
          </cell>
        </row>
        <row r="3023">
          <cell r="A3023" t="str">
            <v>08.020.010-0</v>
          </cell>
          <cell r="B3023">
            <v>58.15</v>
          </cell>
        </row>
        <row r="3024">
          <cell r="A3024" t="str">
            <v>08.020.012-0</v>
          </cell>
          <cell r="B3024">
            <v>70.489999999999995</v>
          </cell>
        </row>
        <row r="3025">
          <cell r="A3025" t="str">
            <v>08.020.999-0</v>
          </cell>
          <cell r="B3025">
            <v>3470</v>
          </cell>
        </row>
        <row r="3026">
          <cell r="A3026" t="str">
            <v>08.021.001-0</v>
          </cell>
          <cell r="B3026">
            <v>0.64</v>
          </cell>
        </row>
        <row r="3027">
          <cell r="A3027" t="str">
            <v>08.021.002-0</v>
          </cell>
          <cell r="B3027">
            <v>2.7</v>
          </cell>
        </row>
        <row r="3028">
          <cell r="A3028" t="str">
            <v>08.021.003-0</v>
          </cell>
          <cell r="B3028">
            <v>1.34</v>
          </cell>
        </row>
        <row r="3029">
          <cell r="A3029" t="str">
            <v>08.021.999-0</v>
          </cell>
          <cell r="B3029">
            <v>2792</v>
          </cell>
        </row>
        <row r="3030">
          <cell r="A3030" t="str">
            <v>08.023.002-0</v>
          </cell>
          <cell r="B3030">
            <v>2.4900000000000002</v>
          </cell>
        </row>
        <row r="3031">
          <cell r="A3031" t="str">
            <v>08.023.999-0</v>
          </cell>
          <cell r="B3031">
            <v>3047</v>
          </cell>
        </row>
        <row r="3032">
          <cell r="A3032" t="str">
            <v>08.024.002-0</v>
          </cell>
          <cell r="B3032">
            <v>16.93</v>
          </cell>
        </row>
        <row r="3033">
          <cell r="A3033" t="str">
            <v>08.024.999-0</v>
          </cell>
          <cell r="B3033">
            <v>3627</v>
          </cell>
        </row>
        <row r="3034">
          <cell r="A3034" t="str">
            <v>08.026.001-0</v>
          </cell>
          <cell r="B3034">
            <v>3.67</v>
          </cell>
        </row>
        <row r="3035">
          <cell r="A3035" t="str">
            <v>08.026.002-0</v>
          </cell>
          <cell r="B3035">
            <v>2.25</v>
          </cell>
        </row>
        <row r="3036">
          <cell r="A3036" t="str">
            <v>08.026.999-0</v>
          </cell>
          <cell r="B3036">
            <v>11940</v>
          </cell>
        </row>
        <row r="3037">
          <cell r="A3037" t="str">
            <v>08.027.001-0</v>
          </cell>
          <cell r="B3037">
            <v>41.14</v>
          </cell>
        </row>
        <row r="3038">
          <cell r="A3038" t="str">
            <v>08.027.002-0</v>
          </cell>
          <cell r="B3038">
            <v>45.25</v>
          </cell>
        </row>
        <row r="3039">
          <cell r="A3039" t="str">
            <v>08.027.003-0</v>
          </cell>
          <cell r="B3039">
            <v>41.06</v>
          </cell>
        </row>
        <row r="3040">
          <cell r="A3040" t="str">
            <v>08.027.004-0</v>
          </cell>
          <cell r="B3040">
            <v>28.14</v>
          </cell>
        </row>
        <row r="3041">
          <cell r="A3041" t="str">
            <v>08.027.005-0</v>
          </cell>
          <cell r="B3041">
            <v>30.96</v>
          </cell>
        </row>
        <row r="3042">
          <cell r="A3042" t="str">
            <v>08.027.006-0</v>
          </cell>
          <cell r="B3042">
            <v>27.96</v>
          </cell>
        </row>
        <row r="3043">
          <cell r="A3043" t="str">
            <v>08.027.010-0</v>
          </cell>
          <cell r="B3043">
            <v>55.12</v>
          </cell>
        </row>
        <row r="3044">
          <cell r="A3044" t="str">
            <v>08.027.011-0</v>
          </cell>
          <cell r="B3044">
            <v>54.29</v>
          </cell>
        </row>
        <row r="3045">
          <cell r="A3045" t="str">
            <v>08.027.012-0</v>
          </cell>
          <cell r="B3045">
            <v>42.59</v>
          </cell>
        </row>
        <row r="3046">
          <cell r="A3046" t="str">
            <v>08.027.013-0</v>
          </cell>
          <cell r="B3046">
            <v>37.58</v>
          </cell>
        </row>
        <row r="3047">
          <cell r="A3047" t="str">
            <v>08.027.015-0</v>
          </cell>
          <cell r="B3047">
            <v>247.13</v>
          </cell>
        </row>
        <row r="3048">
          <cell r="A3048" t="str">
            <v>08.027.020-0</v>
          </cell>
          <cell r="B3048">
            <v>196.38</v>
          </cell>
        </row>
        <row r="3049">
          <cell r="A3049" t="str">
            <v>08.027.030-0</v>
          </cell>
          <cell r="B3049">
            <v>188.71</v>
          </cell>
        </row>
        <row r="3050">
          <cell r="A3050" t="str">
            <v>08.027.999-0</v>
          </cell>
          <cell r="B3050">
            <v>2978</v>
          </cell>
        </row>
        <row r="3051">
          <cell r="A3051" t="str">
            <v>08.031.005-0</v>
          </cell>
          <cell r="B3051">
            <v>659.36</v>
          </cell>
        </row>
        <row r="3052">
          <cell r="A3052" t="str">
            <v>08.031.006-0</v>
          </cell>
          <cell r="B3052">
            <v>793.51</v>
          </cell>
        </row>
        <row r="3053">
          <cell r="A3053" t="str">
            <v>08.031.007-0</v>
          </cell>
          <cell r="B3053">
            <v>746.77</v>
          </cell>
        </row>
        <row r="3054">
          <cell r="A3054" t="str">
            <v>08.031.999-0</v>
          </cell>
          <cell r="B3054">
            <v>3387</v>
          </cell>
        </row>
        <row r="3055">
          <cell r="A3055" t="str">
            <v>08.032.999-0</v>
          </cell>
          <cell r="B3055">
            <v>3314</v>
          </cell>
        </row>
        <row r="3056">
          <cell r="A3056" t="str">
            <v>08.033.001-0</v>
          </cell>
          <cell r="B3056">
            <v>7.15</v>
          </cell>
        </row>
        <row r="3057">
          <cell r="A3057" t="str">
            <v>08.033.999-0</v>
          </cell>
          <cell r="B3057">
            <v>1764</v>
          </cell>
        </row>
        <row r="3058">
          <cell r="A3058" t="str">
            <v>08.034.001-0</v>
          </cell>
          <cell r="B3058">
            <v>30.3</v>
          </cell>
        </row>
        <row r="3059">
          <cell r="A3059" t="str">
            <v>08.034.005-0</v>
          </cell>
          <cell r="B3059">
            <v>131.61000000000001</v>
          </cell>
        </row>
        <row r="3060">
          <cell r="A3060" t="str">
            <v>08.034.010-0</v>
          </cell>
          <cell r="B3060">
            <v>131.61000000000001</v>
          </cell>
        </row>
        <row r="3061">
          <cell r="A3061" t="str">
            <v>08.034.999-0</v>
          </cell>
          <cell r="B3061">
            <v>3054</v>
          </cell>
        </row>
        <row r="3062">
          <cell r="A3062" t="str">
            <v>08.035.001-0</v>
          </cell>
          <cell r="B3062">
            <v>44.4</v>
          </cell>
        </row>
        <row r="3063">
          <cell r="A3063" t="str">
            <v>08.035.999-0</v>
          </cell>
          <cell r="B3063">
            <v>2304</v>
          </cell>
        </row>
        <row r="3064">
          <cell r="A3064" t="str">
            <v>08.036.001-0</v>
          </cell>
          <cell r="B3064">
            <v>48.3</v>
          </cell>
        </row>
        <row r="3065">
          <cell r="A3065" t="str">
            <v>08.036.999-0</v>
          </cell>
          <cell r="B3065">
            <v>3021</v>
          </cell>
        </row>
        <row r="3066">
          <cell r="A3066" t="str">
            <v>08.037.001-0</v>
          </cell>
          <cell r="B3066">
            <v>8.64</v>
          </cell>
        </row>
        <row r="3067">
          <cell r="A3067" t="str">
            <v>08.037.002-0</v>
          </cell>
          <cell r="B3067">
            <v>34.6</v>
          </cell>
        </row>
        <row r="3068">
          <cell r="A3068" t="str">
            <v>08.037.010-0</v>
          </cell>
          <cell r="B3068">
            <v>20</v>
          </cell>
        </row>
        <row r="3069">
          <cell r="A3069" t="str">
            <v>08.037.011-0</v>
          </cell>
          <cell r="B3069">
            <v>14.6</v>
          </cell>
        </row>
        <row r="3070">
          <cell r="A3070" t="str">
            <v>08.037.012-0</v>
          </cell>
          <cell r="B3070">
            <v>11.98</v>
          </cell>
        </row>
        <row r="3071">
          <cell r="A3071" t="str">
            <v>08.037.013-0</v>
          </cell>
          <cell r="B3071">
            <v>11.4</v>
          </cell>
        </row>
        <row r="3072">
          <cell r="A3072" t="str">
            <v>08.037.014-0</v>
          </cell>
          <cell r="B3072">
            <v>9.59</v>
          </cell>
        </row>
        <row r="3073">
          <cell r="A3073" t="str">
            <v>08.037.015-0</v>
          </cell>
          <cell r="B3073">
            <v>8.74</v>
          </cell>
        </row>
        <row r="3074">
          <cell r="A3074" t="str">
            <v>08.037.025-0</v>
          </cell>
          <cell r="B3074">
            <v>83.86</v>
          </cell>
        </row>
        <row r="3075">
          <cell r="A3075" t="str">
            <v>08.037.026-0</v>
          </cell>
          <cell r="B3075">
            <v>57.94</v>
          </cell>
        </row>
        <row r="3076">
          <cell r="A3076" t="str">
            <v>08.037.027-0</v>
          </cell>
          <cell r="B3076">
            <v>45.37</v>
          </cell>
        </row>
        <row r="3077">
          <cell r="A3077" t="str">
            <v>08.037.028-0</v>
          </cell>
          <cell r="B3077">
            <v>33.32</v>
          </cell>
        </row>
        <row r="3078">
          <cell r="A3078" t="str">
            <v>08.037.029-0</v>
          </cell>
          <cell r="B3078">
            <v>27.17</v>
          </cell>
        </row>
        <row r="3079">
          <cell r="A3079" t="str">
            <v>08.037.030-0</v>
          </cell>
          <cell r="B3079">
            <v>20.56</v>
          </cell>
        </row>
        <row r="3080">
          <cell r="A3080" t="str">
            <v>08.037.999-0</v>
          </cell>
          <cell r="B3080">
            <v>3103</v>
          </cell>
        </row>
        <row r="3081">
          <cell r="A3081" t="str">
            <v>08.038.001-0</v>
          </cell>
          <cell r="B3081">
            <v>68.77</v>
          </cell>
        </row>
        <row r="3082">
          <cell r="A3082" t="str">
            <v>08.038.999-0</v>
          </cell>
          <cell r="B3082">
            <v>2431</v>
          </cell>
        </row>
        <row r="3083">
          <cell r="A3083" t="str">
            <v>08.040.005-0</v>
          </cell>
          <cell r="B3083">
            <v>25.05</v>
          </cell>
        </row>
        <row r="3084">
          <cell r="A3084" t="str">
            <v>08.040.010-0</v>
          </cell>
          <cell r="B3084">
            <v>21</v>
          </cell>
        </row>
        <row r="3085">
          <cell r="A3085" t="str">
            <v>08.040.015-0</v>
          </cell>
          <cell r="B3085">
            <v>15.32</v>
          </cell>
        </row>
        <row r="3086">
          <cell r="A3086" t="str">
            <v>08.040.020-0</v>
          </cell>
          <cell r="B3086">
            <v>12.55</v>
          </cell>
        </row>
        <row r="3087">
          <cell r="A3087" t="str">
            <v>08.040.025-0</v>
          </cell>
          <cell r="B3087">
            <v>12.28</v>
          </cell>
        </row>
        <row r="3088">
          <cell r="A3088" t="str">
            <v>08.040.030-0</v>
          </cell>
          <cell r="B3088">
            <v>5.46</v>
          </cell>
        </row>
        <row r="3089">
          <cell r="A3089" t="str">
            <v>08.040.999-0</v>
          </cell>
          <cell r="B3089">
            <v>2419</v>
          </cell>
        </row>
        <row r="3090">
          <cell r="A3090" t="str">
            <v>09.001.001-1</v>
          </cell>
          <cell r="B3090">
            <v>6.46</v>
          </cell>
        </row>
        <row r="3091">
          <cell r="A3091" t="str">
            <v>09.001.002-0</v>
          </cell>
          <cell r="B3091">
            <v>7.77</v>
          </cell>
        </row>
        <row r="3092">
          <cell r="A3092" t="str">
            <v>09.001.003-1</v>
          </cell>
          <cell r="B3092">
            <v>6.06</v>
          </cell>
        </row>
        <row r="3093">
          <cell r="A3093" t="str">
            <v>09.001.004-0</v>
          </cell>
          <cell r="B3093">
            <v>7.23</v>
          </cell>
        </row>
        <row r="3094">
          <cell r="A3094" t="str">
            <v>09.001.020-0</v>
          </cell>
          <cell r="B3094">
            <v>6.43</v>
          </cell>
        </row>
        <row r="3095">
          <cell r="A3095" t="str">
            <v>09.001.025-0</v>
          </cell>
          <cell r="B3095">
            <v>8.16</v>
          </cell>
        </row>
        <row r="3096">
          <cell r="A3096" t="str">
            <v>09.001.030-0</v>
          </cell>
          <cell r="B3096">
            <v>6.78</v>
          </cell>
        </row>
        <row r="3097">
          <cell r="A3097" t="str">
            <v>09.001.035-0</v>
          </cell>
          <cell r="B3097">
            <v>6.01</v>
          </cell>
        </row>
        <row r="3098">
          <cell r="A3098" t="str">
            <v>09.001.040-0</v>
          </cell>
          <cell r="B3098">
            <v>2.4300000000000002</v>
          </cell>
        </row>
        <row r="3099">
          <cell r="A3099" t="str">
            <v>09.001.045-0</v>
          </cell>
          <cell r="B3099">
            <v>4.05</v>
          </cell>
        </row>
        <row r="3100">
          <cell r="A3100" t="str">
            <v>09.001.050-0</v>
          </cell>
          <cell r="B3100">
            <v>9.59</v>
          </cell>
        </row>
        <row r="3101">
          <cell r="A3101" t="str">
            <v>09.001.055-0</v>
          </cell>
          <cell r="B3101">
            <v>4.6900000000000004</v>
          </cell>
        </row>
        <row r="3102">
          <cell r="A3102" t="str">
            <v>09.001.060-0</v>
          </cell>
          <cell r="B3102">
            <v>10.88</v>
          </cell>
        </row>
        <row r="3103">
          <cell r="A3103" t="str">
            <v>09.001.065-0</v>
          </cell>
          <cell r="B3103">
            <v>19.53</v>
          </cell>
        </row>
        <row r="3104">
          <cell r="A3104" t="str">
            <v>09.001.070-0</v>
          </cell>
          <cell r="B3104">
            <v>2.0499999999999998</v>
          </cell>
        </row>
        <row r="3105">
          <cell r="A3105" t="str">
            <v>09.001.075-0</v>
          </cell>
          <cell r="B3105">
            <v>2.0499999999999998</v>
          </cell>
        </row>
        <row r="3106">
          <cell r="A3106" t="str">
            <v>09.001.999-0</v>
          </cell>
          <cell r="B3106">
            <v>2666</v>
          </cell>
        </row>
        <row r="3107">
          <cell r="A3107" t="str">
            <v>09.002.001-0</v>
          </cell>
          <cell r="B3107">
            <v>19.309999999999999</v>
          </cell>
        </row>
        <row r="3108">
          <cell r="A3108" t="str">
            <v>09.002.002-0</v>
          </cell>
          <cell r="B3108">
            <v>2.46</v>
          </cell>
        </row>
        <row r="3109">
          <cell r="A3109" t="str">
            <v>09.002.003-0</v>
          </cell>
          <cell r="B3109">
            <v>2.21</v>
          </cell>
        </row>
        <row r="3110">
          <cell r="A3110" t="str">
            <v>09.002.010-0</v>
          </cell>
          <cell r="B3110">
            <v>2.46</v>
          </cell>
        </row>
        <row r="3111">
          <cell r="A3111" t="str">
            <v>09.002.999-0</v>
          </cell>
          <cell r="B3111">
            <v>2783</v>
          </cell>
        </row>
        <row r="3112">
          <cell r="A3112" t="str">
            <v>09.003.006-0</v>
          </cell>
          <cell r="B3112">
            <v>13.5</v>
          </cell>
        </row>
        <row r="3113">
          <cell r="A3113" t="str">
            <v>09.003.007-0</v>
          </cell>
          <cell r="B3113">
            <v>5.23</v>
          </cell>
        </row>
        <row r="3114">
          <cell r="A3114" t="str">
            <v>09.003.008-0</v>
          </cell>
          <cell r="B3114">
            <v>3</v>
          </cell>
        </row>
        <row r="3115">
          <cell r="A3115" t="str">
            <v>09.003.009-0</v>
          </cell>
          <cell r="B3115">
            <v>5</v>
          </cell>
        </row>
        <row r="3116">
          <cell r="A3116" t="str">
            <v>09.003.999-0</v>
          </cell>
          <cell r="B3116">
            <v>3184</v>
          </cell>
        </row>
        <row r="3117">
          <cell r="A3117" t="str">
            <v>09.004.001-0</v>
          </cell>
          <cell r="B3117">
            <v>74.42</v>
          </cell>
        </row>
        <row r="3118">
          <cell r="A3118" t="str">
            <v>09.004.002-0</v>
          </cell>
          <cell r="B3118">
            <v>135.4</v>
          </cell>
        </row>
        <row r="3119">
          <cell r="A3119" t="str">
            <v>09.004.005-0</v>
          </cell>
          <cell r="B3119">
            <v>316.44</v>
          </cell>
        </row>
        <row r="3120">
          <cell r="A3120" t="str">
            <v>09.004.010-0</v>
          </cell>
          <cell r="B3120">
            <v>21.29</v>
          </cell>
        </row>
        <row r="3121">
          <cell r="A3121" t="str">
            <v>09.004.011-0</v>
          </cell>
          <cell r="B3121">
            <v>40.57</v>
          </cell>
        </row>
        <row r="3122">
          <cell r="A3122" t="str">
            <v>09.004.012-0</v>
          </cell>
          <cell r="B3122">
            <v>98.79</v>
          </cell>
        </row>
        <row r="3123">
          <cell r="A3123" t="str">
            <v>09.004.013-0</v>
          </cell>
          <cell r="B3123">
            <v>189.79</v>
          </cell>
        </row>
        <row r="3124">
          <cell r="A3124" t="str">
            <v>09.004.999-0</v>
          </cell>
          <cell r="B3124">
            <v>3554</v>
          </cell>
        </row>
        <row r="3125">
          <cell r="A3125" t="str">
            <v>09.005.001-0</v>
          </cell>
          <cell r="B3125">
            <v>0.78</v>
          </cell>
        </row>
        <row r="3126">
          <cell r="A3126" t="str">
            <v>09.005.002-0</v>
          </cell>
          <cell r="B3126">
            <v>0.49</v>
          </cell>
        </row>
        <row r="3127">
          <cell r="A3127" t="str">
            <v>09.005.003-0</v>
          </cell>
          <cell r="B3127">
            <v>0.73</v>
          </cell>
        </row>
        <row r="3128">
          <cell r="A3128" t="str">
            <v>09.005.008-0</v>
          </cell>
          <cell r="B3128">
            <v>1984.85</v>
          </cell>
        </row>
        <row r="3129">
          <cell r="A3129" t="str">
            <v>09.005.009-0</v>
          </cell>
          <cell r="B3129">
            <v>1.23</v>
          </cell>
        </row>
        <row r="3130">
          <cell r="A3130" t="str">
            <v>09.005.010-0</v>
          </cell>
          <cell r="B3130">
            <v>2.46</v>
          </cell>
        </row>
        <row r="3131">
          <cell r="A3131" t="str">
            <v>09.005.011-0</v>
          </cell>
          <cell r="B3131">
            <v>61.8</v>
          </cell>
        </row>
        <row r="3132">
          <cell r="A3132" t="str">
            <v>09.005.012-0</v>
          </cell>
          <cell r="B3132">
            <v>1449.81</v>
          </cell>
        </row>
        <row r="3133">
          <cell r="A3133" t="str">
            <v>09.005.014-0</v>
          </cell>
          <cell r="B3133">
            <v>1018.01</v>
          </cell>
        </row>
        <row r="3134">
          <cell r="A3134" t="str">
            <v>09.005.015-0</v>
          </cell>
          <cell r="B3134">
            <v>417.22</v>
          </cell>
        </row>
        <row r="3135">
          <cell r="A3135" t="str">
            <v>09.005.016-0</v>
          </cell>
          <cell r="B3135">
            <v>1.23</v>
          </cell>
        </row>
        <row r="3136">
          <cell r="A3136" t="str">
            <v>09.005.017-0</v>
          </cell>
          <cell r="B3136">
            <v>25.55</v>
          </cell>
        </row>
        <row r="3137">
          <cell r="A3137" t="str">
            <v>09.005.018-0</v>
          </cell>
          <cell r="B3137">
            <v>490.57</v>
          </cell>
        </row>
        <row r="3138">
          <cell r="A3138" t="str">
            <v>09.005.019-0</v>
          </cell>
          <cell r="B3138">
            <v>103.6</v>
          </cell>
        </row>
        <row r="3139">
          <cell r="A3139" t="str">
            <v>09.005.020-0</v>
          </cell>
          <cell r="B3139">
            <v>7.87</v>
          </cell>
        </row>
        <row r="3140">
          <cell r="A3140" t="str">
            <v>09.005.021-0</v>
          </cell>
          <cell r="B3140">
            <v>7.87</v>
          </cell>
        </row>
        <row r="3141">
          <cell r="A3141" t="str">
            <v>09.005.022-0</v>
          </cell>
          <cell r="B3141">
            <v>7.87</v>
          </cell>
        </row>
        <row r="3142">
          <cell r="A3142" t="str">
            <v>09.005.023-0</v>
          </cell>
          <cell r="B3142">
            <v>7.87</v>
          </cell>
        </row>
        <row r="3143">
          <cell r="A3143" t="str">
            <v>09.005.024-0</v>
          </cell>
          <cell r="B3143">
            <v>130.63</v>
          </cell>
        </row>
        <row r="3144">
          <cell r="A3144" t="str">
            <v>09.005.025-0</v>
          </cell>
          <cell r="B3144">
            <v>103.6</v>
          </cell>
        </row>
        <row r="3145">
          <cell r="A3145" t="str">
            <v>09.005.026-0</v>
          </cell>
          <cell r="B3145">
            <v>112.1</v>
          </cell>
        </row>
        <row r="3146">
          <cell r="A3146" t="str">
            <v>09.005.027-0</v>
          </cell>
          <cell r="B3146">
            <v>103.6</v>
          </cell>
        </row>
        <row r="3147">
          <cell r="A3147" t="str">
            <v>09.005.028-0</v>
          </cell>
          <cell r="B3147">
            <v>651.14</v>
          </cell>
        </row>
        <row r="3148">
          <cell r="A3148" t="str">
            <v>09.005.029-0</v>
          </cell>
          <cell r="B3148">
            <v>1.47</v>
          </cell>
        </row>
        <row r="3149">
          <cell r="A3149" t="str">
            <v>09.005.030-0</v>
          </cell>
          <cell r="B3149">
            <v>49.24</v>
          </cell>
        </row>
        <row r="3150">
          <cell r="A3150" t="str">
            <v>09.005.032-0</v>
          </cell>
          <cell r="B3150">
            <v>29.11</v>
          </cell>
        </row>
        <row r="3151">
          <cell r="A3151" t="str">
            <v>09.005.033-0</v>
          </cell>
          <cell r="B3151">
            <v>4.6100000000000003</v>
          </cell>
        </row>
        <row r="3152">
          <cell r="A3152" t="str">
            <v>09.005.034-0</v>
          </cell>
          <cell r="B3152">
            <v>10.45</v>
          </cell>
        </row>
        <row r="3153">
          <cell r="A3153" t="str">
            <v>09.005.035-0</v>
          </cell>
          <cell r="B3153">
            <v>1.57</v>
          </cell>
        </row>
        <row r="3154">
          <cell r="A3154" t="str">
            <v>09.005.036-0</v>
          </cell>
          <cell r="B3154">
            <v>14.01</v>
          </cell>
        </row>
        <row r="3155">
          <cell r="A3155" t="str">
            <v>09.005.040-0</v>
          </cell>
          <cell r="B3155">
            <v>0.98</v>
          </cell>
        </row>
        <row r="3156">
          <cell r="A3156" t="str">
            <v>09.005.041-0</v>
          </cell>
          <cell r="B3156">
            <v>2.65</v>
          </cell>
        </row>
        <row r="3157">
          <cell r="A3157" t="str">
            <v>09.005.042-0</v>
          </cell>
          <cell r="B3157">
            <v>0.12</v>
          </cell>
        </row>
        <row r="3158">
          <cell r="A3158" t="str">
            <v>09.005.052-0</v>
          </cell>
          <cell r="B3158">
            <v>105.16</v>
          </cell>
        </row>
        <row r="3159">
          <cell r="A3159" t="str">
            <v>09.005.053-0</v>
          </cell>
          <cell r="B3159">
            <v>150.41999999999999</v>
          </cell>
        </row>
        <row r="3160">
          <cell r="A3160" t="str">
            <v>09.005.054-0</v>
          </cell>
          <cell r="B3160">
            <v>237.69</v>
          </cell>
        </row>
        <row r="3161">
          <cell r="A3161" t="str">
            <v>09.005.056-0</v>
          </cell>
          <cell r="B3161">
            <v>0.39</v>
          </cell>
        </row>
        <row r="3162">
          <cell r="A3162" t="str">
            <v>09.005.059-0</v>
          </cell>
          <cell r="B3162">
            <v>0.28999999999999998</v>
          </cell>
        </row>
        <row r="3163">
          <cell r="A3163" t="str">
            <v>09.005.060-0</v>
          </cell>
          <cell r="B3163">
            <v>0.74</v>
          </cell>
        </row>
        <row r="3164">
          <cell r="A3164" t="str">
            <v>09.005.999-0</v>
          </cell>
          <cell r="B3164">
            <v>2913</v>
          </cell>
        </row>
        <row r="3165">
          <cell r="A3165" t="str">
            <v>09.006.001-0</v>
          </cell>
          <cell r="B3165">
            <v>87.87</v>
          </cell>
        </row>
        <row r="3166">
          <cell r="A3166" t="str">
            <v>09.006.003-0</v>
          </cell>
          <cell r="B3166">
            <v>26.51</v>
          </cell>
        </row>
        <row r="3167">
          <cell r="A3167" t="str">
            <v>09.006.004-0</v>
          </cell>
          <cell r="B3167">
            <v>1324.66</v>
          </cell>
        </row>
        <row r="3168">
          <cell r="A3168" t="str">
            <v>09.006.005-0</v>
          </cell>
          <cell r="B3168">
            <v>722.53</v>
          </cell>
        </row>
        <row r="3169">
          <cell r="A3169" t="str">
            <v>09.006.006-0</v>
          </cell>
          <cell r="B3169">
            <v>542.76</v>
          </cell>
        </row>
        <row r="3170">
          <cell r="A3170" t="str">
            <v>09.006.007-0</v>
          </cell>
          <cell r="B3170">
            <v>231.99</v>
          </cell>
        </row>
        <row r="3171">
          <cell r="A3171" t="str">
            <v>09.006.008-0</v>
          </cell>
          <cell r="B3171">
            <v>265.19</v>
          </cell>
        </row>
        <row r="3172">
          <cell r="A3172" t="str">
            <v>09.006.009-0</v>
          </cell>
          <cell r="B3172">
            <v>19.690000000000001</v>
          </cell>
        </row>
        <row r="3173">
          <cell r="A3173" t="str">
            <v>09.006.999-0</v>
          </cell>
          <cell r="B3173">
            <v>2752</v>
          </cell>
        </row>
        <row r="3174">
          <cell r="A3174" t="str">
            <v>09.007.001-0</v>
          </cell>
          <cell r="B3174">
            <v>39.39</v>
          </cell>
        </row>
        <row r="3175">
          <cell r="A3175" t="str">
            <v>09.007.002-0</v>
          </cell>
          <cell r="B3175">
            <v>51.7</v>
          </cell>
        </row>
        <row r="3176">
          <cell r="A3176" t="str">
            <v>09.007.003-0</v>
          </cell>
          <cell r="B3176">
            <v>59.83</v>
          </cell>
        </row>
        <row r="3177">
          <cell r="A3177" t="str">
            <v>09.007.999-0</v>
          </cell>
          <cell r="B3177">
            <v>2945</v>
          </cell>
        </row>
        <row r="3178">
          <cell r="A3178" t="str">
            <v>09.009.001-0</v>
          </cell>
          <cell r="B3178">
            <v>7.88</v>
          </cell>
        </row>
        <row r="3179">
          <cell r="A3179" t="str">
            <v>09.009.002-0</v>
          </cell>
          <cell r="B3179">
            <v>10.119999999999999</v>
          </cell>
        </row>
        <row r="3180">
          <cell r="A3180" t="str">
            <v>09.009.003-0</v>
          </cell>
          <cell r="B3180">
            <v>6.21</v>
          </cell>
        </row>
        <row r="3181">
          <cell r="A3181" t="str">
            <v>09.009.004-0</v>
          </cell>
          <cell r="B3181">
            <v>47.51</v>
          </cell>
        </row>
        <row r="3182">
          <cell r="A3182" t="str">
            <v>09.009.999-0</v>
          </cell>
          <cell r="B3182">
            <v>2883</v>
          </cell>
        </row>
        <row r="3183">
          <cell r="A3183" t="str">
            <v>09.010.001-0</v>
          </cell>
          <cell r="B3183">
            <v>18.98</v>
          </cell>
        </row>
        <row r="3184">
          <cell r="A3184" t="str">
            <v>09.010.002-0</v>
          </cell>
          <cell r="B3184">
            <v>11.82</v>
          </cell>
        </row>
        <row r="3185">
          <cell r="A3185" t="str">
            <v>09.010.999-0</v>
          </cell>
          <cell r="B3185">
            <v>2932</v>
          </cell>
        </row>
        <row r="3186">
          <cell r="A3186" t="str">
            <v>09.011.001-0</v>
          </cell>
          <cell r="B3186">
            <v>18.940000000000001</v>
          </cell>
        </row>
        <row r="3187">
          <cell r="A3187" t="str">
            <v>09.011.999-0</v>
          </cell>
          <cell r="B3187">
            <v>3174</v>
          </cell>
        </row>
        <row r="3188">
          <cell r="A3188" t="str">
            <v>09.012.001-0</v>
          </cell>
          <cell r="B3188">
            <v>139.76</v>
          </cell>
        </row>
        <row r="3189">
          <cell r="A3189" t="str">
            <v>09.012.002-0</v>
          </cell>
          <cell r="B3189">
            <v>99.46</v>
          </cell>
        </row>
        <row r="3190">
          <cell r="A3190" t="str">
            <v>09.012.003-0</v>
          </cell>
          <cell r="B3190">
            <v>284.10000000000002</v>
          </cell>
        </row>
        <row r="3191">
          <cell r="A3191" t="str">
            <v>09.012.004-0</v>
          </cell>
          <cell r="B3191">
            <v>499.6</v>
          </cell>
        </row>
        <row r="3192">
          <cell r="A3192" t="str">
            <v>09.012.999-0</v>
          </cell>
          <cell r="B3192">
            <v>3451</v>
          </cell>
        </row>
        <row r="3193">
          <cell r="A3193" t="str">
            <v>09.013.001-0</v>
          </cell>
          <cell r="B3193">
            <v>202.91</v>
          </cell>
        </row>
        <row r="3194">
          <cell r="A3194" t="str">
            <v>09.013.002-0</v>
          </cell>
          <cell r="B3194">
            <v>799.55</v>
          </cell>
        </row>
        <row r="3195">
          <cell r="A3195" t="str">
            <v>09.013.010-0</v>
          </cell>
          <cell r="B3195">
            <v>389.7</v>
          </cell>
        </row>
        <row r="3196">
          <cell r="A3196" t="str">
            <v>09.013.015-0</v>
          </cell>
          <cell r="B3196">
            <v>519.49</v>
          </cell>
        </row>
        <row r="3197">
          <cell r="A3197" t="str">
            <v>09.013.016-0</v>
          </cell>
          <cell r="B3197">
            <v>213.55</v>
          </cell>
        </row>
        <row r="3198">
          <cell r="A3198" t="str">
            <v>09.013.999-0</v>
          </cell>
          <cell r="B3198">
            <v>3458</v>
          </cell>
        </row>
        <row r="3199">
          <cell r="A3199" t="str">
            <v>09.015.003-0</v>
          </cell>
          <cell r="B3199">
            <v>101.06</v>
          </cell>
        </row>
        <row r="3200">
          <cell r="A3200" t="str">
            <v>09.015.005-0</v>
          </cell>
          <cell r="B3200">
            <v>76.86</v>
          </cell>
        </row>
        <row r="3201">
          <cell r="A3201" t="str">
            <v>09.015.006-0</v>
          </cell>
          <cell r="B3201">
            <v>121.44</v>
          </cell>
        </row>
        <row r="3202">
          <cell r="A3202" t="str">
            <v>09.015.007-0</v>
          </cell>
          <cell r="B3202">
            <v>80.099999999999994</v>
          </cell>
        </row>
        <row r="3203">
          <cell r="A3203" t="str">
            <v>09.015.008-0</v>
          </cell>
          <cell r="B3203">
            <v>72.540000000000006</v>
          </cell>
        </row>
        <row r="3204">
          <cell r="A3204" t="str">
            <v>09.015.010-0</v>
          </cell>
          <cell r="B3204">
            <v>112.37</v>
          </cell>
        </row>
        <row r="3205">
          <cell r="A3205" t="str">
            <v>09.015.015-0</v>
          </cell>
          <cell r="B3205">
            <v>83.82</v>
          </cell>
        </row>
        <row r="3206">
          <cell r="A3206" t="str">
            <v>09.015.020-0</v>
          </cell>
          <cell r="B3206">
            <v>136.25</v>
          </cell>
        </row>
        <row r="3207">
          <cell r="A3207" t="str">
            <v>09.015.025-0</v>
          </cell>
          <cell r="B3207">
            <v>80.8</v>
          </cell>
        </row>
        <row r="3208">
          <cell r="A3208" t="str">
            <v>09.015.030-0</v>
          </cell>
          <cell r="B3208">
            <v>113.09</v>
          </cell>
        </row>
        <row r="3209">
          <cell r="A3209" t="str">
            <v>09.015.032-0</v>
          </cell>
          <cell r="B3209">
            <v>107.11</v>
          </cell>
        </row>
        <row r="3210">
          <cell r="A3210" t="str">
            <v>09.015.034-0</v>
          </cell>
          <cell r="B3210">
            <v>73.319999999999993</v>
          </cell>
        </row>
        <row r="3211">
          <cell r="A3211" t="str">
            <v>09.015.036-0</v>
          </cell>
          <cell r="B3211">
            <v>71.849999999999994</v>
          </cell>
        </row>
        <row r="3212">
          <cell r="A3212" t="str">
            <v>09.015.500-0</v>
          </cell>
          <cell r="B3212">
            <v>170.61</v>
          </cell>
        </row>
        <row r="3213">
          <cell r="A3213" t="str">
            <v>09.015.999-0</v>
          </cell>
          <cell r="B3213">
            <v>3675</v>
          </cell>
        </row>
        <row r="3214">
          <cell r="A3214" t="str">
            <v>09.016.060-0</v>
          </cell>
          <cell r="B3214">
            <v>45.48</v>
          </cell>
        </row>
        <row r="3215">
          <cell r="A3215" t="str">
            <v>09.016.061-0</v>
          </cell>
          <cell r="B3215">
            <v>57.72</v>
          </cell>
        </row>
        <row r="3216">
          <cell r="A3216" t="str">
            <v>09.016.999-0</v>
          </cell>
          <cell r="B3216">
            <v>4178</v>
          </cell>
        </row>
        <row r="3217">
          <cell r="A3217" t="str">
            <v>09.020.070-0</v>
          </cell>
          <cell r="B3217">
            <v>18.29</v>
          </cell>
        </row>
        <row r="3218">
          <cell r="A3218" t="str">
            <v>09.020.075-0</v>
          </cell>
          <cell r="B3218">
            <v>54.75</v>
          </cell>
        </row>
        <row r="3219">
          <cell r="A3219" t="str">
            <v>09.020.076-0</v>
          </cell>
          <cell r="B3219">
            <v>26.09</v>
          </cell>
        </row>
        <row r="3220">
          <cell r="A3220" t="str">
            <v>09.020.080-0</v>
          </cell>
          <cell r="B3220">
            <v>28.44</v>
          </cell>
        </row>
        <row r="3221">
          <cell r="A3221" t="str">
            <v>09.020.085-0</v>
          </cell>
          <cell r="B3221">
            <v>22.74</v>
          </cell>
        </row>
        <row r="3222">
          <cell r="A3222" t="str">
            <v>09.020.999-0</v>
          </cell>
          <cell r="B3222">
            <v>5780</v>
          </cell>
        </row>
        <row r="3223">
          <cell r="A3223" t="str">
            <v>09.025.100-0</v>
          </cell>
          <cell r="B3223">
            <v>5.37</v>
          </cell>
        </row>
        <row r="3224">
          <cell r="A3224" t="str">
            <v>09.025.999-0</v>
          </cell>
          <cell r="B3224">
            <v>2482</v>
          </cell>
        </row>
        <row r="3225">
          <cell r="A3225" t="str">
            <v>10.001.004-1</v>
          </cell>
          <cell r="B3225">
            <v>99.11</v>
          </cell>
        </row>
        <row r="3226">
          <cell r="A3226" t="str">
            <v>10.001.005-1</v>
          </cell>
          <cell r="B3226">
            <v>107.1</v>
          </cell>
        </row>
        <row r="3227">
          <cell r="A3227" t="str">
            <v>10.001.999-0</v>
          </cell>
          <cell r="B3227">
            <v>2652</v>
          </cell>
        </row>
        <row r="3228">
          <cell r="A3228" t="str">
            <v>10.002.002-0</v>
          </cell>
          <cell r="B3228">
            <v>204.04</v>
          </cell>
        </row>
        <row r="3229">
          <cell r="A3229" t="str">
            <v>10.002.003-0</v>
          </cell>
          <cell r="B3229">
            <v>209.05</v>
          </cell>
        </row>
        <row r="3230">
          <cell r="A3230" t="str">
            <v>10.002.004-0</v>
          </cell>
          <cell r="B3230">
            <v>229.35</v>
          </cell>
        </row>
        <row r="3231">
          <cell r="A3231" t="str">
            <v>10.002.010-0</v>
          </cell>
          <cell r="B3231">
            <v>72.11</v>
          </cell>
        </row>
        <row r="3232">
          <cell r="A3232" t="str">
            <v>10.002.015-0</v>
          </cell>
          <cell r="B3232">
            <v>164.49</v>
          </cell>
        </row>
        <row r="3233">
          <cell r="A3233" t="str">
            <v>10.002.020-0</v>
          </cell>
          <cell r="B3233">
            <v>240.17</v>
          </cell>
        </row>
        <row r="3234">
          <cell r="A3234" t="str">
            <v>10.002.025-0</v>
          </cell>
          <cell r="B3234">
            <v>92.22</v>
          </cell>
        </row>
        <row r="3235">
          <cell r="A3235" t="str">
            <v>10.002.030-0</v>
          </cell>
          <cell r="B3235">
            <v>203.01</v>
          </cell>
        </row>
        <row r="3236">
          <cell r="A3236" t="str">
            <v>10.002.035-0</v>
          </cell>
          <cell r="B3236">
            <v>295.83</v>
          </cell>
        </row>
        <row r="3237">
          <cell r="A3237" t="str">
            <v>10.002.040-0</v>
          </cell>
          <cell r="B3237">
            <v>107.22</v>
          </cell>
        </row>
        <row r="3238">
          <cell r="A3238" t="str">
            <v>10.002.045-0</v>
          </cell>
          <cell r="B3238">
            <v>228.65</v>
          </cell>
        </row>
        <row r="3239">
          <cell r="A3239" t="str">
            <v>10.002.050-0</v>
          </cell>
          <cell r="B3239">
            <v>334.54</v>
          </cell>
        </row>
        <row r="3240">
          <cell r="A3240" t="str">
            <v>10.002.055-0</v>
          </cell>
          <cell r="B3240">
            <v>129.79</v>
          </cell>
        </row>
        <row r="3241">
          <cell r="A3241" t="str">
            <v>10.002.060-0</v>
          </cell>
          <cell r="B3241">
            <v>271.97000000000003</v>
          </cell>
        </row>
        <row r="3242">
          <cell r="A3242" t="str">
            <v>10.002.065-0</v>
          </cell>
          <cell r="B3242">
            <v>396.81</v>
          </cell>
        </row>
        <row r="3243">
          <cell r="A3243" t="str">
            <v>10.002.070-0</v>
          </cell>
          <cell r="B3243">
            <v>144.63999999999999</v>
          </cell>
        </row>
        <row r="3244">
          <cell r="A3244" t="str">
            <v>10.002.075-0</v>
          </cell>
          <cell r="B3244">
            <v>299.79000000000002</v>
          </cell>
        </row>
        <row r="3245">
          <cell r="A3245" t="str">
            <v>10.002.080-0</v>
          </cell>
          <cell r="B3245">
            <v>435.8</v>
          </cell>
        </row>
        <row r="3246">
          <cell r="A3246" t="str">
            <v>10.002.085-0</v>
          </cell>
          <cell r="B3246">
            <v>164.49</v>
          </cell>
        </row>
        <row r="3247">
          <cell r="A3247" t="str">
            <v>10.002.090-0</v>
          </cell>
          <cell r="B3247">
            <v>335.29</v>
          </cell>
        </row>
        <row r="3248">
          <cell r="A3248" t="str">
            <v>10.002.095-0</v>
          </cell>
          <cell r="B3248">
            <v>493.07</v>
          </cell>
        </row>
        <row r="3249">
          <cell r="A3249" t="str">
            <v>10.002.500-0</v>
          </cell>
          <cell r="B3249">
            <v>380.19</v>
          </cell>
        </row>
        <row r="3250">
          <cell r="A3250" t="str">
            <v>10.002.999-0</v>
          </cell>
          <cell r="B3250">
            <v>4613</v>
          </cell>
        </row>
        <row r="3251">
          <cell r="A3251" t="str">
            <v>10.003.005-1</v>
          </cell>
          <cell r="B3251">
            <v>39.479999999999997</v>
          </cell>
        </row>
        <row r="3252">
          <cell r="A3252" t="str">
            <v>10.003.006-0</v>
          </cell>
          <cell r="B3252">
            <v>10.41</v>
          </cell>
        </row>
        <row r="3253">
          <cell r="A3253" t="str">
            <v>10.003.010-0</v>
          </cell>
          <cell r="B3253">
            <v>40.1</v>
          </cell>
        </row>
        <row r="3254">
          <cell r="A3254" t="str">
            <v>10.003.011-0</v>
          </cell>
          <cell r="B3254">
            <v>10.57</v>
          </cell>
        </row>
        <row r="3255">
          <cell r="A3255" t="str">
            <v>10.003.015-0</v>
          </cell>
          <cell r="B3255">
            <v>42.93</v>
          </cell>
        </row>
        <row r="3256">
          <cell r="A3256" t="str">
            <v>10.003.016-0</v>
          </cell>
          <cell r="B3256">
            <v>14.75</v>
          </cell>
        </row>
        <row r="3257">
          <cell r="A3257" t="str">
            <v>10.003.020-0</v>
          </cell>
          <cell r="B3257">
            <v>45.42</v>
          </cell>
        </row>
        <row r="3258">
          <cell r="A3258" t="str">
            <v>10.003.021-0</v>
          </cell>
          <cell r="B3258">
            <v>12.02</v>
          </cell>
        </row>
        <row r="3259">
          <cell r="A3259" t="str">
            <v>10.003.025-0</v>
          </cell>
          <cell r="B3259">
            <v>52.63</v>
          </cell>
        </row>
        <row r="3260">
          <cell r="A3260" t="str">
            <v>10.003.026-0</v>
          </cell>
          <cell r="B3260">
            <v>21.25</v>
          </cell>
        </row>
        <row r="3261">
          <cell r="A3261" t="str">
            <v>10.003.030-0</v>
          </cell>
          <cell r="B3261">
            <v>108.01</v>
          </cell>
        </row>
        <row r="3262">
          <cell r="A3262" t="str">
            <v>10.003.031-0</v>
          </cell>
          <cell r="B3262">
            <v>26.64</v>
          </cell>
        </row>
        <row r="3263">
          <cell r="A3263" t="str">
            <v>10.003.035-0</v>
          </cell>
          <cell r="B3263">
            <v>126.07</v>
          </cell>
        </row>
        <row r="3264">
          <cell r="A3264" t="str">
            <v>10.003.036-0</v>
          </cell>
          <cell r="B3264">
            <v>31.57</v>
          </cell>
        </row>
        <row r="3265">
          <cell r="A3265" t="str">
            <v>10.003.040-0</v>
          </cell>
          <cell r="B3265">
            <v>136.07</v>
          </cell>
        </row>
        <row r="3266">
          <cell r="A3266" t="str">
            <v>10.003.041-0</v>
          </cell>
          <cell r="B3266">
            <v>33.729999999999997</v>
          </cell>
        </row>
        <row r="3267">
          <cell r="A3267" t="str">
            <v>10.003.045-0</v>
          </cell>
          <cell r="B3267">
            <v>180.37</v>
          </cell>
        </row>
        <row r="3268">
          <cell r="A3268" t="str">
            <v>10.003.046-0</v>
          </cell>
          <cell r="B3268">
            <v>45.47</v>
          </cell>
        </row>
        <row r="3269">
          <cell r="A3269" t="str">
            <v>10.003.999-0</v>
          </cell>
          <cell r="B3269">
            <v>3488</v>
          </cell>
        </row>
        <row r="3270">
          <cell r="A3270" t="str">
            <v>10.004.130-0</v>
          </cell>
          <cell r="B3270">
            <v>36.799999999999997</v>
          </cell>
        </row>
        <row r="3271">
          <cell r="A3271" t="str">
            <v>10.004.135-0</v>
          </cell>
          <cell r="B3271">
            <v>41.4</v>
          </cell>
        </row>
        <row r="3272">
          <cell r="A3272" t="str">
            <v>10.004.140-0</v>
          </cell>
          <cell r="B3272">
            <v>56.7</v>
          </cell>
        </row>
        <row r="3273">
          <cell r="A3273" t="str">
            <v>10.004.145-0</v>
          </cell>
          <cell r="B3273">
            <v>56.7</v>
          </cell>
        </row>
        <row r="3274">
          <cell r="A3274" t="str">
            <v>10.004.149-0</v>
          </cell>
          <cell r="B3274">
            <v>64.599999999999994</v>
          </cell>
        </row>
        <row r="3275">
          <cell r="A3275" t="str">
            <v>10.004.165-0</v>
          </cell>
          <cell r="B3275">
            <v>80.5</v>
          </cell>
        </row>
        <row r="3276">
          <cell r="A3276" t="str">
            <v>10.004.170-0</v>
          </cell>
          <cell r="B3276">
            <v>95.8</v>
          </cell>
        </row>
        <row r="3277">
          <cell r="A3277" t="str">
            <v>10.004.175-0</v>
          </cell>
          <cell r="B3277">
            <v>221.6</v>
          </cell>
        </row>
        <row r="3278">
          <cell r="A3278" t="str">
            <v>10.004.200-0</v>
          </cell>
          <cell r="B3278">
            <v>14.9</v>
          </cell>
        </row>
        <row r="3279">
          <cell r="A3279" t="str">
            <v>10.004.205-0</v>
          </cell>
          <cell r="B3279">
            <v>15.9</v>
          </cell>
        </row>
        <row r="3280">
          <cell r="A3280" t="str">
            <v>10.004.210-0</v>
          </cell>
          <cell r="B3280">
            <v>17</v>
          </cell>
        </row>
        <row r="3281">
          <cell r="A3281" t="str">
            <v>10.004.215-0</v>
          </cell>
          <cell r="B3281">
            <v>17</v>
          </cell>
        </row>
        <row r="3282">
          <cell r="A3282" t="str">
            <v>10.004.220-0</v>
          </cell>
          <cell r="B3282">
            <v>18</v>
          </cell>
        </row>
        <row r="3283">
          <cell r="A3283" t="str">
            <v>10.004.225-0</v>
          </cell>
          <cell r="B3283">
            <v>19.100000000000001</v>
          </cell>
        </row>
        <row r="3284">
          <cell r="A3284" t="str">
            <v>10.004.230-0</v>
          </cell>
          <cell r="B3284">
            <v>22.1</v>
          </cell>
        </row>
        <row r="3285">
          <cell r="A3285" t="str">
            <v>10.004.235-0</v>
          </cell>
          <cell r="B3285">
            <v>31.7</v>
          </cell>
        </row>
        <row r="3286">
          <cell r="A3286" t="str">
            <v>10.004.260-0</v>
          </cell>
          <cell r="B3286">
            <v>22.3</v>
          </cell>
        </row>
        <row r="3287">
          <cell r="A3287" t="str">
            <v>10.004.265-0</v>
          </cell>
          <cell r="B3287">
            <v>22.4</v>
          </cell>
        </row>
        <row r="3288">
          <cell r="A3288" t="str">
            <v>10.004.270-0</v>
          </cell>
          <cell r="B3288">
            <v>22.8</v>
          </cell>
        </row>
        <row r="3289">
          <cell r="A3289" t="str">
            <v>10.004.275-0</v>
          </cell>
          <cell r="B3289">
            <v>22.8</v>
          </cell>
        </row>
        <row r="3290">
          <cell r="A3290" t="str">
            <v>10.004.280-0</v>
          </cell>
          <cell r="B3290">
            <v>23.5</v>
          </cell>
        </row>
        <row r="3291">
          <cell r="A3291" t="str">
            <v>10.004.285-0</v>
          </cell>
          <cell r="B3291">
            <v>24.9</v>
          </cell>
        </row>
        <row r="3292">
          <cell r="A3292" t="str">
            <v>10.004.290-0</v>
          </cell>
          <cell r="B3292">
            <v>25.9</v>
          </cell>
        </row>
        <row r="3293">
          <cell r="A3293" t="str">
            <v>10.004.295-0</v>
          </cell>
          <cell r="B3293">
            <v>34.1</v>
          </cell>
        </row>
        <row r="3294">
          <cell r="A3294" t="str">
            <v>10.004.999-0</v>
          </cell>
          <cell r="B3294">
            <v>1997</v>
          </cell>
        </row>
        <row r="3295">
          <cell r="A3295" t="str">
            <v>10.005.002-0</v>
          </cell>
          <cell r="B3295">
            <v>118.72</v>
          </cell>
        </row>
        <row r="3296">
          <cell r="A3296" t="str">
            <v>10.005.003-1</v>
          </cell>
          <cell r="B3296">
            <v>130.34</v>
          </cell>
        </row>
        <row r="3297">
          <cell r="A3297" t="str">
            <v>10.005.004-0</v>
          </cell>
          <cell r="B3297">
            <v>161.15</v>
          </cell>
        </row>
        <row r="3298">
          <cell r="A3298" t="str">
            <v>10.005.005-0</v>
          </cell>
          <cell r="B3298">
            <v>193.93</v>
          </cell>
        </row>
        <row r="3299">
          <cell r="A3299" t="str">
            <v>10.005.006-0</v>
          </cell>
          <cell r="B3299">
            <v>222.03</v>
          </cell>
        </row>
        <row r="3300">
          <cell r="A3300" t="str">
            <v>10.005.022-0</v>
          </cell>
          <cell r="B3300">
            <v>123.97</v>
          </cell>
        </row>
        <row r="3301">
          <cell r="A3301" t="str">
            <v>10.005.023-1</v>
          </cell>
          <cell r="B3301">
            <v>135.6</v>
          </cell>
        </row>
        <row r="3302">
          <cell r="A3302" t="str">
            <v>10.005.024-0</v>
          </cell>
          <cell r="B3302">
            <v>166.85</v>
          </cell>
        </row>
        <row r="3303">
          <cell r="A3303" t="str">
            <v>10.005.025-0</v>
          </cell>
          <cell r="B3303">
            <v>200.07</v>
          </cell>
        </row>
        <row r="3304">
          <cell r="A3304" t="str">
            <v>10.005.026-0</v>
          </cell>
          <cell r="B3304">
            <v>226.54</v>
          </cell>
        </row>
        <row r="3305">
          <cell r="A3305" t="str">
            <v>10.005.030-0</v>
          </cell>
          <cell r="B3305">
            <v>68.53</v>
          </cell>
        </row>
        <row r="3306">
          <cell r="A3306" t="str">
            <v>10.005.031-0</v>
          </cell>
          <cell r="B3306">
            <v>73.930000000000007</v>
          </cell>
        </row>
        <row r="3307">
          <cell r="A3307" t="str">
            <v>10.005.032-0</v>
          </cell>
          <cell r="B3307">
            <v>94.57</v>
          </cell>
        </row>
        <row r="3308">
          <cell r="A3308" t="str">
            <v>10.005.033-0</v>
          </cell>
          <cell r="B3308">
            <v>113.16</v>
          </cell>
        </row>
        <row r="3309">
          <cell r="A3309" t="str">
            <v>10.005.034-0</v>
          </cell>
          <cell r="B3309">
            <v>118.91</v>
          </cell>
        </row>
        <row r="3310">
          <cell r="A3310" t="str">
            <v>10.005.050-1</v>
          </cell>
          <cell r="B3310">
            <v>118.72</v>
          </cell>
        </row>
        <row r="3311">
          <cell r="A3311" t="str">
            <v>10.005.052-0</v>
          </cell>
          <cell r="B3311">
            <v>134.52000000000001</v>
          </cell>
        </row>
        <row r="3312">
          <cell r="A3312" t="str">
            <v>10.005.055-0</v>
          </cell>
          <cell r="B3312">
            <v>165.49</v>
          </cell>
        </row>
        <row r="3313">
          <cell r="A3313" t="str">
            <v>10.005.057-0</v>
          </cell>
          <cell r="B3313">
            <v>199.48</v>
          </cell>
        </row>
        <row r="3314">
          <cell r="A3314" t="str">
            <v>10.005.060-0</v>
          </cell>
          <cell r="B3314">
            <v>237.87</v>
          </cell>
        </row>
        <row r="3315">
          <cell r="A3315" t="str">
            <v>10.005.500-0</v>
          </cell>
          <cell r="B3315">
            <v>198.51</v>
          </cell>
        </row>
        <row r="3316">
          <cell r="A3316" t="str">
            <v>10.005.999-0</v>
          </cell>
          <cell r="B3316">
            <v>2843</v>
          </cell>
        </row>
        <row r="3317">
          <cell r="A3317" t="str">
            <v>10.006.006-0</v>
          </cell>
          <cell r="B3317">
            <v>380.84</v>
          </cell>
        </row>
        <row r="3318">
          <cell r="A3318" t="str">
            <v>10.006.007-0</v>
          </cell>
          <cell r="B3318">
            <v>445.12</v>
          </cell>
        </row>
        <row r="3319">
          <cell r="A3319" t="str">
            <v>10.006.010-0</v>
          </cell>
          <cell r="B3319">
            <v>1450.95</v>
          </cell>
        </row>
        <row r="3320">
          <cell r="A3320" t="str">
            <v>10.006.011-0</v>
          </cell>
          <cell r="B3320">
            <v>1923.72</v>
          </cell>
        </row>
        <row r="3321">
          <cell r="A3321" t="str">
            <v>10.006.012-0</v>
          </cell>
          <cell r="B3321">
            <v>2649.93</v>
          </cell>
        </row>
        <row r="3322">
          <cell r="A3322" t="str">
            <v>10.006.013-0</v>
          </cell>
          <cell r="B3322">
            <v>4098.78</v>
          </cell>
        </row>
        <row r="3323">
          <cell r="A3323" t="str">
            <v>10.006.020-1</v>
          </cell>
          <cell r="B3323">
            <v>174.76</v>
          </cell>
        </row>
        <row r="3324">
          <cell r="A3324" t="str">
            <v>10.006.021-0</v>
          </cell>
          <cell r="B3324">
            <v>227.19</v>
          </cell>
        </row>
        <row r="3325">
          <cell r="A3325" t="str">
            <v>10.006.022-0</v>
          </cell>
          <cell r="B3325">
            <v>235.93</v>
          </cell>
        </row>
        <row r="3326">
          <cell r="A3326" t="str">
            <v>10.006.023-0</v>
          </cell>
          <cell r="B3326">
            <v>192.24</v>
          </cell>
        </row>
        <row r="3327">
          <cell r="A3327" t="str">
            <v>10.006.024-0</v>
          </cell>
          <cell r="B3327">
            <v>249.91</v>
          </cell>
        </row>
        <row r="3328">
          <cell r="A3328" t="str">
            <v>10.006.025-0</v>
          </cell>
          <cell r="B3328">
            <v>259.52</v>
          </cell>
        </row>
        <row r="3329">
          <cell r="A3329" t="str">
            <v>10.006.030-1</v>
          </cell>
          <cell r="B3329">
            <v>250.05</v>
          </cell>
        </row>
        <row r="3330">
          <cell r="A3330" t="str">
            <v>10.006.031-0</v>
          </cell>
          <cell r="B3330">
            <v>325.07</v>
          </cell>
        </row>
        <row r="3331">
          <cell r="A3331" t="str">
            <v>10.006.032-0</v>
          </cell>
          <cell r="B3331">
            <v>337.57</v>
          </cell>
        </row>
        <row r="3332">
          <cell r="A3332" t="str">
            <v>10.006.033-0</v>
          </cell>
          <cell r="B3332">
            <v>275.06</v>
          </cell>
        </row>
        <row r="3333">
          <cell r="A3333" t="str">
            <v>10.006.034-0</v>
          </cell>
          <cell r="B3333">
            <v>357.58</v>
          </cell>
        </row>
        <row r="3334">
          <cell r="A3334" t="str">
            <v>10.006.035-0</v>
          </cell>
          <cell r="B3334">
            <v>371.33</v>
          </cell>
        </row>
        <row r="3335">
          <cell r="A3335" t="str">
            <v>10.006.040-1</v>
          </cell>
          <cell r="B3335">
            <v>360.54</v>
          </cell>
        </row>
        <row r="3336">
          <cell r="A3336" t="str">
            <v>10.006.041-0</v>
          </cell>
          <cell r="B3336">
            <v>468.71</v>
          </cell>
        </row>
        <row r="3337">
          <cell r="A3337" t="str">
            <v>10.006.042-0</v>
          </cell>
          <cell r="B3337">
            <v>486.74</v>
          </cell>
        </row>
        <row r="3338">
          <cell r="A3338" t="str">
            <v>10.006.043-0</v>
          </cell>
          <cell r="B3338">
            <v>396.6</v>
          </cell>
        </row>
        <row r="3339">
          <cell r="A3339" t="str">
            <v>10.006.044-0</v>
          </cell>
          <cell r="B3339">
            <v>515.58000000000004</v>
          </cell>
        </row>
        <row r="3340">
          <cell r="A3340" t="str">
            <v>10.006.045-0</v>
          </cell>
          <cell r="B3340">
            <v>535.41</v>
          </cell>
        </row>
        <row r="3341">
          <cell r="A3341" t="str">
            <v>10.006.050-1</v>
          </cell>
          <cell r="B3341">
            <v>538.55999999999995</v>
          </cell>
        </row>
        <row r="3342">
          <cell r="A3342" t="str">
            <v>10.006.051-0</v>
          </cell>
          <cell r="B3342">
            <v>700.13</v>
          </cell>
        </row>
        <row r="3343">
          <cell r="A3343" t="str">
            <v>10.006.052-0</v>
          </cell>
          <cell r="B3343">
            <v>727.06</v>
          </cell>
        </row>
        <row r="3344">
          <cell r="A3344" t="str">
            <v>10.006.053-0</v>
          </cell>
          <cell r="B3344">
            <v>592.41999999999996</v>
          </cell>
        </row>
        <row r="3345">
          <cell r="A3345" t="str">
            <v>10.006.054-0</v>
          </cell>
          <cell r="B3345">
            <v>770.15</v>
          </cell>
        </row>
        <row r="3346">
          <cell r="A3346" t="str">
            <v>10.006.055-0</v>
          </cell>
          <cell r="B3346">
            <v>799.77</v>
          </cell>
        </row>
        <row r="3347">
          <cell r="A3347" t="str">
            <v>10.006.999-0</v>
          </cell>
          <cell r="B3347">
            <v>4018</v>
          </cell>
        </row>
        <row r="3348">
          <cell r="A3348" t="str">
            <v>10.007.030-1</v>
          </cell>
          <cell r="B3348">
            <v>2457.62</v>
          </cell>
        </row>
        <row r="3349">
          <cell r="A3349" t="str">
            <v>10.007.031-0</v>
          </cell>
          <cell r="B3349">
            <v>3440.67</v>
          </cell>
        </row>
        <row r="3350">
          <cell r="A3350" t="str">
            <v>10.007.032-0</v>
          </cell>
          <cell r="B3350">
            <v>3809.32</v>
          </cell>
        </row>
        <row r="3351">
          <cell r="A3351" t="str">
            <v>10.007.033-0</v>
          </cell>
          <cell r="B3351">
            <v>3194.91</v>
          </cell>
        </row>
        <row r="3352">
          <cell r="A3352" t="str">
            <v>10.007.034-0</v>
          </cell>
          <cell r="B3352">
            <v>4472.88</v>
          </cell>
        </row>
        <row r="3353">
          <cell r="A3353" t="str">
            <v>10.007.035-0</v>
          </cell>
          <cell r="B3353">
            <v>4952.12</v>
          </cell>
        </row>
        <row r="3354">
          <cell r="A3354" t="str">
            <v>10.007.040-1</v>
          </cell>
          <cell r="B3354">
            <v>2861.74</v>
          </cell>
        </row>
        <row r="3355">
          <cell r="A3355" t="str">
            <v>10.007.041-0</v>
          </cell>
          <cell r="B3355">
            <v>4006.44</v>
          </cell>
        </row>
        <row r="3356">
          <cell r="A3356" t="str">
            <v>10.007.042-0</v>
          </cell>
          <cell r="B3356">
            <v>4435.7</v>
          </cell>
        </row>
        <row r="3357">
          <cell r="A3357" t="str">
            <v>10.007.043-0</v>
          </cell>
          <cell r="B3357">
            <v>3720.26</v>
          </cell>
        </row>
        <row r="3358">
          <cell r="A3358" t="str">
            <v>10.007.044-0</v>
          </cell>
          <cell r="B3358">
            <v>5208.37</v>
          </cell>
        </row>
        <row r="3359">
          <cell r="A3359" t="str">
            <v>10.007.045-0</v>
          </cell>
          <cell r="B3359">
            <v>5766.41</v>
          </cell>
        </row>
        <row r="3360">
          <cell r="A3360" t="str">
            <v>10.007.060-1</v>
          </cell>
          <cell r="B3360">
            <v>3366.75</v>
          </cell>
        </row>
        <row r="3361">
          <cell r="A3361" t="str">
            <v>10.007.061-0</v>
          </cell>
          <cell r="B3361">
            <v>4713.46</v>
          </cell>
        </row>
        <row r="3362">
          <cell r="A3362" t="str">
            <v>10.007.062-0</v>
          </cell>
          <cell r="B3362">
            <v>5218.47</v>
          </cell>
        </row>
        <row r="3363">
          <cell r="A3363" t="str">
            <v>10.007.063-0</v>
          </cell>
          <cell r="B3363">
            <v>4376.78</v>
          </cell>
        </row>
        <row r="3364">
          <cell r="A3364" t="str">
            <v>10.007.064-0</v>
          </cell>
          <cell r="B3364">
            <v>6127.5</v>
          </cell>
        </row>
        <row r="3365">
          <cell r="A3365" t="str">
            <v>10.007.065-0</v>
          </cell>
          <cell r="B3365">
            <v>6784.01</v>
          </cell>
        </row>
        <row r="3366">
          <cell r="A3366" t="str">
            <v>10.007.070-1</v>
          </cell>
          <cell r="B3366">
            <v>3602.43</v>
          </cell>
        </row>
        <row r="3367">
          <cell r="A3367" t="str">
            <v>10.007.071-0</v>
          </cell>
          <cell r="B3367">
            <v>5043.3999999999996</v>
          </cell>
        </row>
        <row r="3368">
          <cell r="A3368" t="str">
            <v>10.007.072-0</v>
          </cell>
          <cell r="B3368">
            <v>5583.76</v>
          </cell>
        </row>
        <row r="3369">
          <cell r="A3369" t="str">
            <v>10.007.073-0</v>
          </cell>
          <cell r="B3369">
            <v>4683.16</v>
          </cell>
        </row>
        <row r="3370">
          <cell r="A3370" t="str">
            <v>10.007.074-0</v>
          </cell>
          <cell r="B3370">
            <v>6556.42</v>
          </cell>
        </row>
        <row r="3371">
          <cell r="A3371" t="str">
            <v>10.007.075-0</v>
          </cell>
          <cell r="B3371">
            <v>7258.9</v>
          </cell>
        </row>
        <row r="3372">
          <cell r="A3372" t="str">
            <v>10.007.080-1</v>
          </cell>
          <cell r="B3372">
            <v>3838.1</v>
          </cell>
        </row>
        <row r="3373">
          <cell r="A3373" t="str">
            <v>10.007.081-0</v>
          </cell>
          <cell r="B3373">
            <v>5373.34</v>
          </cell>
        </row>
        <row r="3374">
          <cell r="A3374" t="str">
            <v>10.007.082-0</v>
          </cell>
          <cell r="B3374">
            <v>5949.06</v>
          </cell>
        </row>
        <row r="3375">
          <cell r="A3375" t="str">
            <v>10.007.083-0</v>
          </cell>
          <cell r="B3375">
            <v>4989.53</v>
          </cell>
        </row>
        <row r="3376">
          <cell r="A3376" t="str">
            <v>10.007.084-0</v>
          </cell>
          <cell r="B3376">
            <v>6985.35</v>
          </cell>
        </row>
        <row r="3377">
          <cell r="A3377" t="str">
            <v>10.007.085-0</v>
          </cell>
          <cell r="B3377">
            <v>7733.78</v>
          </cell>
        </row>
        <row r="3378">
          <cell r="A3378" t="str">
            <v>10.007.090-1</v>
          </cell>
          <cell r="B3378">
            <v>4275.78</v>
          </cell>
        </row>
        <row r="3379">
          <cell r="A3379" t="str">
            <v>10.007.091-0</v>
          </cell>
          <cell r="B3379">
            <v>5986.09</v>
          </cell>
        </row>
        <row r="3380">
          <cell r="A3380" t="str">
            <v>10.007.092-0</v>
          </cell>
          <cell r="B3380">
            <v>6627.46</v>
          </cell>
        </row>
        <row r="3381">
          <cell r="A3381" t="str">
            <v>10.007.093-0</v>
          </cell>
          <cell r="B3381">
            <v>5558.51</v>
          </cell>
        </row>
        <row r="3382">
          <cell r="A3382" t="str">
            <v>10.007.094-0</v>
          </cell>
          <cell r="B3382">
            <v>7781.92</v>
          </cell>
        </row>
        <row r="3383">
          <cell r="A3383" t="str">
            <v>10.007.095-0</v>
          </cell>
          <cell r="B3383">
            <v>8615.7000000000007</v>
          </cell>
        </row>
        <row r="3384">
          <cell r="A3384" t="str">
            <v>10.007.100-1</v>
          </cell>
          <cell r="B3384">
            <v>4646.12</v>
          </cell>
        </row>
        <row r="3385">
          <cell r="A3385" t="str">
            <v>10.007.101-0</v>
          </cell>
          <cell r="B3385">
            <v>6504.57</v>
          </cell>
        </row>
        <row r="3386">
          <cell r="A3386" t="str">
            <v>10.007.102-0</v>
          </cell>
          <cell r="B3386">
            <v>7201.49</v>
          </cell>
        </row>
        <row r="3387">
          <cell r="A3387" t="str">
            <v>10.007.103-0</v>
          </cell>
          <cell r="B3387">
            <v>6039.96</v>
          </cell>
        </row>
        <row r="3388">
          <cell r="A3388" t="str">
            <v>10.007.104-0</v>
          </cell>
          <cell r="B3388">
            <v>8455.9500000000007</v>
          </cell>
        </row>
        <row r="3389">
          <cell r="A3389" t="str">
            <v>10.007.105-0</v>
          </cell>
          <cell r="B3389">
            <v>9361.94</v>
          </cell>
        </row>
        <row r="3390">
          <cell r="A3390" t="str">
            <v>10.007.110-1</v>
          </cell>
          <cell r="B3390">
            <v>4982.8</v>
          </cell>
        </row>
        <row r="3391">
          <cell r="A3391" t="str">
            <v>10.007.111-0</v>
          </cell>
          <cell r="B3391">
            <v>6975.92</v>
          </cell>
        </row>
        <row r="3392">
          <cell r="A3392" t="str">
            <v>10.007.112-0</v>
          </cell>
          <cell r="B3392">
            <v>7723.34</v>
          </cell>
        </row>
        <row r="3393">
          <cell r="A3393" t="str">
            <v>10.007.113-0</v>
          </cell>
          <cell r="B3393">
            <v>6477.64</v>
          </cell>
        </row>
        <row r="3394">
          <cell r="A3394" t="str">
            <v>10.007.114-0</v>
          </cell>
          <cell r="B3394">
            <v>9068.7000000000007</v>
          </cell>
        </row>
        <row r="3395">
          <cell r="A3395" t="str">
            <v>10.007.115-0</v>
          </cell>
          <cell r="B3395">
            <v>10040.34</v>
          </cell>
        </row>
        <row r="3396">
          <cell r="A3396" t="str">
            <v>10.007.200-1</v>
          </cell>
          <cell r="B3396">
            <v>623.19000000000005</v>
          </cell>
        </row>
        <row r="3397">
          <cell r="A3397" t="str">
            <v>10.007.201-0</v>
          </cell>
          <cell r="B3397">
            <v>965.94</v>
          </cell>
        </row>
        <row r="3398">
          <cell r="A3398" t="str">
            <v>10.007.202-0</v>
          </cell>
          <cell r="B3398">
            <v>1090.58</v>
          </cell>
        </row>
        <row r="3399">
          <cell r="A3399" t="str">
            <v>10.007.203-0</v>
          </cell>
          <cell r="B3399">
            <v>841.31</v>
          </cell>
        </row>
        <row r="3400">
          <cell r="A3400" t="str">
            <v>10.007.204-0</v>
          </cell>
          <cell r="B3400">
            <v>1304.03</v>
          </cell>
        </row>
        <row r="3401">
          <cell r="A3401" t="str">
            <v>10.007.205-0</v>
          </cell>
          <cell r="B3401">
            <v>1472.29</v>
          </cell>
        </row>
        <row r="3402">
          <cell r="A3402" t="str">
            <v>10.007.999-0</v>
          </cell>
          <cell r="B3402">
            <v>2740</v>
          </cell>
        </row>
        <row r="3403">
          <cell r="A3403" t="str">
            <v>10.008.001-1</v>
          </cell>
          <cell r="B3403">
            <v>86.09</v>
          </cell>
        </row>
        <row r="3404">
          <cell r="A3404" t="str">
            <v>10.008.002-1</v>
          </cell>
          <cell r="B3404">
            <v>131.86000000000001</v>
          </cell>
        </row>
        <row r="3405">
          <cell r="A3405" t="str">
            <v>10.008.003-1</v>
          </cell>
          <cell r="B3405">
            <v>99.26</v>
          </cell>
        </row>
        <row r="3406">
          <cell r="A3406" t="str">
            <v>10.008.004-1</v>
          </cell>
          <cell r="B3406">
            <v>151.16</v>
          </cell>
        </row>
        <row r="3407">
          <cell r="A3407" t="str">
            <v>10.008.005-1</v>
          </cell>
          <cell r="B3407">
            <v>112.93</v>
          </cell>
        </row>
        <row r="3408">
          <cell r="A3408" t="str">
            <v>10.008.006-1</v>
          </cell>
          <cell r="B3408">
            <v>172.11</v>
          </cell>
        </row>
        <row r="3409">
          <cell r="A3409" t="str">
            <v>10.008.007-1</v>
          </cell>
          <cell r="B3409">
            <v>143.15</v>
          </cell>
        </row>
        <row r="3410">
          <cell r="A3410" t="str">
            <v>10.008.008-1</v>
          </cell>
          <cell r="B3410">
            <v>217.86</v>
          </cell>
        </row>
        <row r="3411">
          <cell r="A3411" t="str">
            <v>10.008.009-1</v>
          </cell>
          <cell r="B3411">
            <v>176.58</v>
          </cell>
        </row>
        <row r="3412">
          <cell r="A3412" t="str">
            <v>10.008.010-1</v>
          </cell>
          <cell r="B3412">
            <v>268.83999999999997</v>
          </cell>
        </row>
        <row r="3413">
          <cell r="A3413" t="str">
            <v>10.008.020-0</v>
          </cell>
          <cell r="B3413">
            <v>120.53</v>
          </cell>
        </row>
        <row r="3414">
          <cell r="A3414" t="str">
            <v>10.008.021-0</v>
          </cell>
          <cell r="B3414">
            <v>240</v>
          </cell>
        </row>
        <row r="3415">
          <cell r="A3415" t="str">
            <v>10.008.022-0</v>
          </cell>
          <cell r="B3415">
            <v>138.96</v>
          </cell>
        </row>
        <row r="3416">
          <cell r="A3416" t="str">
            <v>10.008.023-0</v>
          </cell>
          <cell r="B3416">
            <v>275.11</v>
          </cell>
        </row>
        <row r="3417">
          <cell r="A3417" t="str">
            <v>10.008.024-0</v>
          </cell>
          <cell r="B3417">
            <v>158.11000000000001</v>
          </cell>
        </row>
        <row r="3418">
          <cell r="A3418" t="str">
            <v>10.008.025-0</v>
          </cell>
          <cell r="B3418">
            <v>313.25</v>
          </cell>
        </row>
        <row r="3419">
          <cell r="A3419" t="str">
            <v>10.008.026-0</v>
          </cell>
          <cell r="B3419">
            <v>200.41</v>
          </cell>
        </row>
        <row r="3420">
          <cell r="A3420" t="str">
            <v>10.008.027-0</v>
          </cell>
          <cell r="B3420">
            <v>396.51</v>
          </cell>
        </row>
        <row r="3421">
          <cell r="A3421" t="str">
            <v>10.008.028-0</v>
          </cell>
          <cell r="B3421">
            <v>247.21</v>
          </cell>
        </row>
        <row r="3422">
          <cell r="A3422" t="str">
            <v>10.008.029-0</v>
          </cell>
          <cell r="B3422">
            <v>489.3</v>
          </cell>
        </row>
        <row r="3423">
          <cell r="A3423" t="str">
            <v>10.008.040-0</v>
          </cell>
          <cell r="B3423">
            <v>133.44</v>
          </cell>
        </row>
        <row r="3424">
          <cell r="A3424" t="str">
            <v>10.008.041-0</v>
          </cell>
          <cell r="B3424">
            <v>265.70999999999998</v>
          </cell>
        </row>
        <row r="3425">
          <cell r="A3425" t="str">
            <v>10.008.042-0</v>
          </cell>
          <cell r="B3425">
            <v>153.85</v>
          </cell>
        </row>
        <row r="3426">
          <cell r="A3426" t="str">
            <v>10.008.043-0</v>
          </cell>
          <cell r="B3426">
            <v>304.58999999999997</v>
          </cell>
        </row>
        <row r="3427">
          <cell r="A3427" t="str">
            <v>10.008.044-0</v>
          </cell>
          <cell r="B3427">
            <v>175.05</v>
          </cell>
        </row>
        <row r="3428">
          <cell r="A3428" t="str">
            <v>10.008.045-0</v>
          </cell>
          <cell r="B3428">
            <v>346.81</v>
          </cell>
        </row>
        <row r="3429">
          <cell r="A3429" t="str">
            <v>10.008.046-0</v>
          </cell>
          <cell r="B3429">
            <v>221.88</v>
          </cell>
        </row>
        <row r="3430">
          <cell r="A3430" t="str">
            <v>10.008.047-0</v>
          </cell>
          <cell r="B3430">
            <v>439</v>
          </cell>
        </row>
        <row r="3431">
          <cell r="A3431" t="str">
            <v>10.008.048-0</v>
          </cell>
          <cell r="B3431">
            <v>273.69</v>
          </cell>
        </row>
        <row r="3432">
          <cell r="A3432" t="str">
            <v>10.008.049-0</v>
          </cell>
          <cell r="B3432">
            <v>541.73</v>
          </cell>
        </row>
        <row r="3433">
          <cell r="A3433" t="str">
            <v>10.008.050-1</v>
          </cell>
          <cell r="B3433">
            <v>55.92</v>
          </cell>
        </row>
        <row r="3434">
          <cell r="A3434" t="str">
            <v>10.008.051-1</v>
          </cell>
          <cell r="B3434">
            <v>19.25</v>
          </cell>
        </row>
        <row r="3435">
          <cell r="A3435" t="str">
            <v>10.008.060-0</v>
          </cell>
          <cell r="B3435">
            <v>78.290000000000006</v>
          </cell>
        </row>
        <row r="3436">
          <cell r="A3436" t="str">
            <v>10.008.061-0</v>
          </cell>
          <cell r="B3436">
            <v>35.03</v>
          </cell>
        </row>
        <row r="3437">
          <cell r="A3437" t="str">
            <v>10.008.070-0</v>
          </cell>
          <cell r="B3437">
            <v>86.68</v>
          </cell>
        </row>
        <row r="3438">
          <cell r="A3438" t="str">
            <v>10.008.071-0</v>
          </cell>
          <cell r="B3438">
            <v>38.78</v>
          </cell>
        </row>
        <row r="3439">
          <cell r="A3439" t="str">
            <v>10.008.999-0</v>
          </cell>
          <cell r="B3439">
            <v>3689</v>
          </cell>
        </row>
        <row r="3440">
          <cell r="A3440" t="str">
            <v>10.009.015-1</v>
          </cell>
          <cell r="B3440">
            <v>971.4</v>
          </cell>
        </row>
        <row r="3441">
          <cell r="A3441" t="str">
            <v>10.009.016-0</v>
          </cell>
          <cell r="B3441">
            <v>1165.68</v>
          </cell>
        </row>
        <row r="3442">
          <cell r="A3442" t="str">
            <v>10.009.017-0</v>
          </cell>
          <cell r="B3442">
            <v>1359.96</v>
          </cell>
        </row>
        <row r="3443">
          <cell r="A3443" t="str">
            <v>10.009.018-0</v>
          </cell>
          <cell r="B3443">
            <v>1457.1</v>
          </cell>
        </row>
        <row r="3444">
          <cell r="A3444" t="str">
            <v>10.009.019-0</v>
          </cell>
          <cell r="B3444">
            <v>1554.24</v>
          </cell>
        </row>
        <row r="3445">
          <cell r="A3445" t="str">
            <v>10.009.020-0</v>
          </cell>
          <cell r="B3445">
            <v>1748.52</v>
          </cell>
        </row>
        <row r="3446">
          <cell r="A3446" t="str">
            <v>10.009.021-0</v>
          </cell>
          <cell r="B3446">
            <v>1942.8</v>
          </cell>
        </row>
        <row r="3447">
          <cell r="A3447" t="str">
            <v>10.009.022-0</v>
          </cell>
          <cell r="B3447">
            <v>2137.08</v>
          </cell>
        </row>
        <row r="3448">
          <cell r="A3448" t="str">
            <v>10.009.023-0</v>
          </cell>
          <cell r="B3448">
            <v>652.9</v>
          </cell>
        </row>
        <row r="3449">
          <cell r="A3449" t="str">
            <v>10.009.999-0</v>
          </cell>
          <cell r="B3449">
            <v>3233</v>
          </cell>
        </row>
        <row r="3450">
          <cell r="A3450" t="str">
            <v>10.010.001-1</v>
          </cell>
          <cell r="B3450">
            <v>113.75</v>
          </cell>
        </row>
        <row r="3451">
          <cell r="A3451" t="str">
            <v>10.010.002-0</v>
          </cell>
          <cell r="B3451">
            <v>108.59</v>
          </cell>
        </row>
        <row r="3452">
          <cell r="A3452" t="str">
            <v>10.010.003-1</v>
          </cell>
          <cell r="B3452">
            <v>124.64</v>
          </cell>
        </row>
        <row r="3453">
          <cell r="A3453" t="str">
            <v>10.010.004-1</v>
          </cell>
          <cell r="B3453">
            <v>243.39</v>
          </cell>
        </row>
        <row r="3454">
          <cell r="A3454" t="str">
            <v>10.010.005-1</v>
          </cell>
          <cell r="B3454">
            <v>280.45999999999998</v>
          </cell>
        </row>
        <row r="3455">
          <cell r="A3455" t="str">
            <v>10.010.010-0</v>
          </cell>
          <cell r="B3455">
            <v>330.97</v>
          </cell>
        </row>
        <row r="3456">
          <cell r="A3456" t="str">
            <v>10.010.012-0</v>
          </cell>
          <cell r="B3456">
            <v>627.99</v>
          </cell>
        </row>
        <row r="3457">
          <cell r="A3457" t="str">
            <v>10.010.020-0</v>
          </cell>
          <cell r="B3457">
            <v>68.319999999999993</v>
          </cell>
        </row>
        <row r="3458">
          <cell r="A3458" t="str">
            <v>10.010.025-0</v>
          </cell>
          <cell r="B3458">
            <v>123.46</v>
          </cell>
        </row>
        <row r="3459">
          <cell r="A3459" t="str">
            <v>10.010.030-0</v>
          </cell>
          <cell r="B3459">
            <v>162.6</v>
          </cell>
        </row>
        <row r="3460">
          <cell r="A3460" t="str">
            <v>10.010.035-0</v>
          </cell>
          <cell r="B3460">
            <v>70.81</v>
          </cell>
        </row>
        <row r="3461">
          <cell r="A3461" t="str">
            <v>10.010.040-0</v>
          </cell>
          <cell r="B3461">
            <v>127.59</v>
          </cell>
        </row>
        <row r="3462">
          <cell r="A3462" t="str">
            <v>10.010.045-0</v>
          </cell>
          <cell r="B3462">
            <v>168.53</v>
          </cell>
        </row>
        <row r="3463">
          <cell r="A3463" t="str">
            <v>10.010.050-0</v>
          </cell>
          <cell r="B3463">
            <v>74.47</v>
          </cell>
        </row>
        <row r="3464">
          <cell r="A3464" t="str">
            <v>10.010.055-0</v>
          </cell>
          <cell r="B3464">
            <v>129.82</v>
          </cell>
        </row>
        <row r="3465">
          <cell r="A3465" t="str">
            <v>10.010.060-0</v>
          </cell>
          <cell r="B3465">
            <v>171.98</v>
          </cell>
        </row>
        <row r="3466">
          <cell r="A3466" t="str">
            <v>10.010.065-0</v>
          </cell>
          <cell r="B3466">
            <v>113.22</v>
          </cell>
        </row>
        <row r="3467">
          <cell r="A3467" t="str">
            <v>10.010.070-0</v>
          </cell>
          <cell r="B3467">
            <v>206.03</v>
          </cell>
        </row>
        <row r="3468">
          <cell r="A3468" t="str">
            <v>10.010.075-0</v>
          </cell>
          <cell r="B3468">
            <v>263.67</v>
          </cell>
        </row>
        <row r="3469">
          <cell r="A3469" t="str">
            <v>10.010.080-0</v>
          </cell>
          <cell r="B3469">
            <v>119.31</v>
          </cell>
        </row>
        <row r="3470">
          <cell r="A3470" t="str">
            <v>10.010.085-0</v>
          </cell>
          <cell r="B3470">
            <v>213.43</v>
          </cell>
        </row>
        <row r="3471">
          <cell r="A3471" t="str">
            <v>10.010.090-0</v>
          </cell>
          <cell r="B3471">
            <v>274.26</v>
          </cell>
        </row>
        <row r="3472">
          <cell r="A3472" t="str">
            <v>10.010.095-0</v>
          </cell>
          <cell r="B3472">
            <v>123.94</v>
          </cell>
        </row>
        <row r="3473">
          <cell r="A3473" t="str">
            <v>10.010.100-0</v>
          </cell>
          <cell r="B3473">
            <v>222.78</v>
          </cell>
        </row>
        <row r="3474">
          <cell r="A3474" t="str">
            <v>10.010.105-0</v>
          </cell>
          <cell r="B3474">
            <v>294.14999999999998</v>
          </cell>
        </row>
        <row r="3475">
          <cell r="A3475" t="str">
            <v>10.010.999-0</v>
          </cell>
          <cell r="B3475">
            <v>3681</v>
          </cell>
        </row>
        <row r="3476">
          <cell r="A3476" t="str">
            <v>10.011.006-1</v>
          </cell>
          <cell r="B3476">
            <v>44.99</v>
          </cell>
        </row>
        <row r="3477">
          <cell r="A3477" t="str">
            <v>10.011.007-0</v>
          </cell>
          <cell r="B3477">
            <v>60.74</v>
          </cell>
        </row>
        <row r="3478">
          <cell r="A3478" t="str">
            <v>10.011.008-0</v>
          </cell>
          <cell r="B3478">
            <v>71.989999999999995</v>
          </cell>
        </row>
        <row r="3479">
          <cell r="A3479" t="str">
            <v>10.011.009-1</v>
          </cell>
          <cell r="B3479">
            <v>76.489999999999995</v>
          </cell>
        </row>
        <row r="3480">
          <cell r="A3480" t="str">
            <v>10.011.010-0</v>
          </cell>
          <cell r="B3480">
            <v>103.26</v>
          </cell>
        </row>
        <row r="3481">
          <cell r="A3481" t="str">
            <v>10.011.011-0</v>
          </cell>
          <cell r="B3481">
            <v>122.38</v>
          </cell>
        </row>
        <row r="3482">
          <cell r="A3482" t="str">
            <v>10.011.999-0</v>
          </cell>
          <cell r="B3482">
            <v>3653</v>
          </cell>
        </row>
        <row r="3483">
          <cell r="A3483" t="str">
            <v>10.012.001-0</v>
          </cell>
          <cell r="B3483">
            <v>68.34</v>
          </cell>
        </row>
        <row r="3484">
          <cell r="A3484" t="str">
            <v>10.012.005-0</v>
          </cell>
          <cell r="B3484">
            <v>84.91</v>
          </cell>
        </row>
        <row r="3485">
          <cell r="A3485" t="str">
            <v>10.012.010-0</v>
          </cell>
          <cell r="B3485">
            <v>140.16999999999999</v>
          </cell>
        </row>
        <row r="3486">
          <cell r="A3486" t="str">
            <v>10.012.015-0</v>
          </cell>
          <cell r="B3486">
            <v>162.27000000000001</v>
          </cell>
        </row>
        <row r="3487">
          <cell r="A3487" t="str">
            <v>10.012.050-0</v>
          </cell>
          <cell r="B3487">
            <v>182.36</v>
          </cell>
        </row>
        <row r="3488">
          <cell r="A3488" t="str">
            <v>10.012.055-1</v>
          </cell>
          <cell r="B3488">
            <v>273.54000000000002</v>
          </cell>
        </row>
        <row r="3489">
          <cell r="A3489" t="str">
            <v>10.012.060-0</v>
          </cell>
          <cell r="B3489">
            <v>316.05</v>
          </cell>
        </row>
        <row r="3490">
          <cell r="A3490" t="str">
            <v>10.012.065-0</v>
          </cell>
          <cell r="B3490">
            <v>364.72</v>
          </cell>
        </row>
        <row r="3491">
          <cell r="A3491" t="str">
            <v>10.012.070-0</v>
          </cell>
          <cell r="B3491">
            <v>455.9</v>
          </cell>
        </row>
        <row r="3492">
          <cell r="A3492" t="str">
            <v>10.012.080-0</v>
          </cell>
          <cell r="B3492">
            <v>565.32000000000005</v>
          </cell>
        </row>
        <row r="3493">
          <cell r="A3493" t="str">
            <v>10.012.999-0</v>
          </cell>
          <cell r="B3493">
            <v>3084</v>
          </cell>
        </row>
        <row r="3494">
          <cell r="A3494" t="str">
            <v>10.013.001-0</v>
          </cell>
          <cell r="B3494">
            <v>10.9</v>
          </cell>
        </row>
        <row r="3495">
          <cell r="A3495" t="str">
            <v>10.013.002-0</v>
          </cell>
          <cell r="B3495">
            <v>13.87</v>
          </cell>
        </row>
        <row r="3496">
          <cell r="A3496" t="str">
            <v>10.013.003-0</v>
          </cell>
          <cell r="B3496">
            <v>25.89</v>
          </cell>
        </row>
        <row r="3497">
          <cell r="A3497" t="str">
            <v>10.013.005-0</v>
          </cell>
          <cell r="B3497">
            <v>11.86</v>
          </cell>
        </row>
        <row r="3498">
          <cell r="A3498" t="str">
            <v>10.013.006-0</v>
          </cell>
          <cell r="B3498">
            <v>15.79</v>
          </cell>
        </row>
        <row r="3499">
          <cell r="A3499" t="str">
            <v>10.013.999-0</v>
          </cell>
          <cell r="B3499">
            <v>2834</v>
          </cell>
        </row>
        <row r="3500">
          <cell r="A3500" t="str">
            <v>10.014.001-0</v>
          </cell>
          <cell r="B3500">
            <v>4.6500000000000004</v>
          </cell>
        </row>
        <row r="3501">
          <cell r="A3501" t="str">
            <v>10.014.005-0</v>
          </cell>
          <cell r="B3501">
            <v>4.08</v>
          </cell>
        </row>
        <row r="3502">
          <cell r="A3502" t="str">
            <v>10.014.010-0</v>
          </cell>
          <cell r="B3502">
            <v>11.57</v>
          </cell>
        </row>
        <row r="3503">
          <cell r="A3503" t="str">
            <v>10.014.015-0</v>
          </cell>
          <cell r="B3503">
            <v>9.4700000000000006</v>
          </cell>
        </row>
        <row r="3504">
          <cell r="A3504" t="str">
            <v>10.014.999-0</v>
          </cell>
          <cell r="B3504">
            <v>4377</v>
          </cell>
        </row>
        <row r="3505">
          <cell r="A3505" t="str">
            <v>10.015.001-0</v>
          </cell>
          <cell r="B3505">
            <v>2.31</v>
          </cell>
        </row>
        <row r="3506">
          <cell r="A3506" t="str">
            <v>10.015.005-0</v>
          </cell>
          <cell r="B3506">
            <v>6.21</v>
          </cell>
        </row>
        <row r="3507">
          <cell r="A3507" t="str">
            <v>10.015.010-0</v>
          </cell>
          <cell r="B3507">
            <v>8.99</v>
          </cell>
        </row>
        <row r="3508">
          <cell r="A3508" t="str">
            <v>10.015.015-0</v>
          </cell>
          <cell r="B3508">
            <v>11.83</v>
          </cell>
        </row>
        <row r="3509">
          <cell r="A3509" t="str">
            <v>10.015.999-0</v>
          </cell>
          <cell r="B3509">
            <v>4677</v>
          </cell>
        </row>
        <row r="3510">
          <cell r="A3510" t="str">
            <v>10.016.001-0</v>
          </cell>
          <cell r="B3510">
            <v>157.97999999999999</v>
          </cell>
        </row>
        <row r="3511">
          <cell r="A3511" t="str">
            <v>10.016.999-0</v>
          </cell>
          <cell r="B3511">
            <v>2788</v>
          </cell>
        </row>
        <row r="3512">
          <cell r="A3512" t="str">
            <v>10.017.001-0</v>
          </cell>
          <cell r="B3512">
            <v>18.100000000000001</v>
          </cell>
        </row>
        <row r="3513">
          <cell r="A3513" t="str">
            <v>10.017.002-0</v>
          </cell>
          <cell r="B3513">
            <v>23.12</v>
          </cell>
        </row>
        <row r="3514">
          <cell r="A3514" t="str">
            <v>10.017.003-0</v>
          </cell>
          <cell r="B3514">
            <v>35.340000000000003</v>
          </cell>
        </row>
        <row r="3515">
          <cell r="A3515" t="str">
            <v>10.017.004-0</v>
          </cell>
          <cell r="B3515">
            <v>22.16</v>
          </cell>
        </row>
        <row r="3516">
          <cell r="A3516" t="str">
            <v>10.017.005-0</v>
          </cell>
          <cell r="B3516">
            <v>28.21</v>
          </cell>
        </row>
        <row r="3517">
          <cell r="A3517" t="str">
            <v>10.017.006-0</v>
          </cell>
          <cell r="B3517">
            <v>52.63</v>
          </cell>
        </row>
        <row r="3518">
          <cell r="A3518" t="str">
            <v>10.017.007-0</v>
          </cell>
          <cell r="B3518">
            <v>30.97</v>
          </cell>
        </row>
        <row r="3519">
          <cell r="A3519" t="str">
            <v>10.017.008-1</v>
          </cell>
          <cell r="B3519">
            <v>38.75</v>
          </cell>
        </row>
        <row r="3520">
          <cell r="A3520" t="str">
            <v>10.017.009-0</v>
          </cell>
          <cell r="B3520">
            <v>68.63</v>
          </cell>
        </row>
        <row r="3521">
          <cell r="A3521" t="str">
            <v>10.017.015-0</v>
          </cell>
          <cell r="B3521">
            <v>24.63</v>
          </cell>
        </row>
        <row r="3522">
          <cell r="A3522" t="str">
            <v>10.017.016-0</v>
          </cell>
          <cell r="B3522">
            <v>34.479999999999997</v>
          </cell>
        </row>
        <row r="3523">
          <cell r="A3523" t="str">
            <v>10.017.017-0</v>
          </cell>
          <cell r="B3523">
            <v>71.650000000000006</v>
          </cell>
        </row>
        <row r="3524">
          <cell r="A3524" t="str">
            <v>10.017.020-0</v>
          </cell>
          <cell r="B3524">
            <v>28.35</v>
          </cell>
        </row>
        <row r="3525">
          <cell r="A3525" t="str">
            <v>10.017.021-0</v>
          </cell>
          <cell r="B3525">
            <v>40.11</v>
          </cell>
        </row>
        <row r="3526">
          <cell r="A3526" t="str">
            <v>10.017.022-0</v>
          </cell>
          <cell r="B3526">
            <v>83.44</v>
          </cell>
        </row>
        <row r="3527">
          <cell r="A3527" t="str">
            <v>10.017.999-0</v>
          </cell>
          <cell r="B3527">
            <v>2525</v>
          </cell>
        </row>
        <row r="3528">
          <cell r="A3528" t="str">
            <v>10.028.005-0</v>
          </cell>
          <cell r="B3528">
            <v>28.89</v>
          </cell>
        </row>
        <row r="3529">
          <cell r="A3529" t="str">
            <v>10.028.010-0</v>
          </cell>
          <cell r="B3529">
            <v>39.53</v>
          </cell>
        </row>
        <row r="3530">
          <cell r="A3530" t="str">
            <v>10.028.015-0</v>
          </cell>
          <cell r="B3530">
            <v>50.38</v>
          </cell>
        </row>
        <row r="3531">
          <cell r="A3531" t="str">
            <v>10.028.025-0</v>
          </cell>
          <cell r="B3531">
            <v>36.200000000000003</v>
          </cell>
        </row>
        <row r="3532">
          <cell r="A3532" t="str">
            <v>10.028.030-0</v>
          </cell>
          <cell r="B3532">
            <v>47.36</v>
          </cell>
        </row>
        <row r="3533">
          <cell r="A3533" t="str">
            <v>10.028.035-0</v>
          </cell>
          <cell r="B3533">
            <v>62.78</v>
          </cell>
        </row>
        <row r="3534">
          <cell r="A3534" t="str">
            <v>10.028.040-0</v>
          </cell>
          <cell r="B3534">
            <v>69.88</v>
          </cell>
        </row>
        <row r="3535">
          <cell r="A3535" t="str">
            <v>10.028.045-0</v>
          </cell>
          <cell r="B3535">
            <v>117.34</v>
          </cell>
        </row>
        <row r="3536">
          <cell r="A3536" t="str">
            <v>10.028.050-0</v>
          </cell>
          <cell r="B3536">
            <v>162.87</v>
          </cell>
        </row>
        <row r="3537">
          <cell r="A3537" t="str">
            <v>10.028.999-0</v>
          </cell>
          <cell r="B3537">
            <v>3379</v>
          </cell>
        </row>
        <row r="3538">
          <cell r="A3538" t="str">
            <v>10.055.999-0</v>
          </cell>
          <cell r="B3538">
            <v>3364</v>
          </cell>
        </row>
        <row r="3539">
          <cell r="A3539" t="str">
            <v>10.060.004-0</v>
          </cell>
          <cell r="B3539">
            <v>50.61</v>
          </cell>
        </row>
        <row r="3540">
          <cell r="A3540" t="str">
            <v>10.060.005-0</v>
          </cell>
          <cell r="B3540">
            <v>67.25</v>
          </cell>
        </row>
        <row r="3541">
          <cell r="A3541" t="str">
            <v>10.060.999-0</v>
          </cell>
          <cell r="B3541">
            <v>3183</v>
          </cell>
        </row>
        <row r="3542">
          <cell r="A3542" t="str">
            <v>10.065.001-0</v>
          </cell>
          <cell r="B3542">
            <v>411.96</v>
          </cell>
        </row>
        <row r="3543">
          <cell r="A3543" t="str">
            <v>10.065.002-0</v>
          </cell>
          <cell r="B3543">
            <v>502.66</v>
          </cell>
        </row>
        <row r="3544">
          <cell r="A3544" t="str">
            <v>10.065.003-0</v>
          </cell>
          <cell r="B3544">
            <v>823.92</v>
          </cell>
        </row>
        <row r="3545">
          <cell r="A3545" t="str">
            <v>10.065.004-0</v>
          </cell>
          <cell r="B3545">
            <v>1111.56</v>
          </cell>
        </row>
        <row r="3546">
          <cell r="A3546" t="str">
            <v>10.065.999-0</v>
          </cell>
          <cell r="B3546">
            <v>2605</v>
          </cell>
        </row>
        <row r="3547">
          <cell r="A3547" t="str">
            <v>10.070.001-0</v>
          </cell>
          <cell r="B3547">
            <v>6.57</v>
          </cell>
        </row>
        <row r="3548">
          <cell r="A3548" t="str">
            <v>10.070.999-0</v>
          </cell>
          <cell r="B3548">
            <v>4444</v>
          </cell>
        </row>
        <row r="3549">
          <cell r="A3549" t="str">
            <v>10.080.001-0</v>
          </cell>
          <cell r="B3549">
            <v>33.49</v>
          </cell>
        </row>
        <row r="3550">
          <cell r="A3550" t="str">
            <v>10.080.999-0</v>
          </cell>
          <cell r="B3550">
            <v>3689</v>
          </cell>
        </row>
        <row r="3551">
          <cell r="A3551" t="str">
            <v>11.001.001-1</v>
          </cell>
          <cell r="B3551">
            <v>160.25</v>
          </cell>
        </row>
        <row r="3552">
          <cell r="A3552" t="str">
            <v>11.001.005-1</v>
          </cell>
          <cell r="B3552">
            <v>174.93</v>
          </cell>
        </row>
        <row r="3553">
          <cell r="A3553" t="str">
            <v>11.001.009-1</v>
          </cell>
          <cell r="B3553">
            <v>191.04</v>
          </cell>
        </row>
        <row r="3554">
          <cell r="A3554" t="str">
            <v>11.001.012-1</v>
          </cell>
          <cell r="B3554">
            <v>204.17</v>
          </cell>
        </row>
        <row r="3555">
          <cell r="A3555" t="str">
            <v>11.001.016-1</v>
          </cell>
          <cell r="B3555">
            <v>223.62</v>
          </cell>
        </row>
        <row r="3556">
          <cell r="A3556" t="str">
            <v>11.001.017-0</v>
          </cell>
          <cell r="B3556">
            <v>233.35</v>
          </cell>
        </row>
        <row r="3557">
          <cell r="A3557" t="str">
            <v>11.001.018-0</v>
          </cell>
          <cell r="B3557">
            <v>579.20000000000005</v>
          </cell>
        </row>
        <row r="3558">
          <cell r="A3558" t="str">
            <v>11.001.020-1</v>
          </cell>
          <cell r="B3558">
            <v>132.53</v>
          </cell>
        </row>
        <row r="3559">
          <cell r="A3559" t="str">
            <v>11.001.999-0</v>
          </cell>
          <cell r="B3559">
            <v>2005</v>
          </cell>
        </row>
        <row r="3560">
          <cell r="A3560" t="str">
            <v>11.002.010-0</v>
          </cell>
          <cell r="B3560">
            <v>53.59</v>
          </cell>
        </row>
        <row r="3561">
          <cell r="A3561" t="str">
            <v>11.002.011-1</v>
          </cell>
          <cell r="B3561">
            <v>21.72</v>
          </cell>
        </row>
        <row r="3562">
          <cell r="A3562" t="str">
            <v>11.002.012-1</v>
          </cell>
          <cell r="B3562">
            <v>25.93</v>
          </cell>
        </row>
        <row r="3563">
          <cell r="A3563" t="str">
            <v>11.002.013-1</v>
          </cell>
          <cell r="B3563">
            <v>32.520000000000003</v>
          </cell>
        </row>
        <row r="3564">
          <cell r="A3564" t="str">
            <v>11.002.014-1</v>
          </cell>
          <cell r="B3564">
            <v>39.03</v>
          </cell>
        </row>
        <row r="3565">
          <cell r="A3565" t="str">
            <v>11.002.015-1</v>
          </cell>
          <cell r="B3565">
            <v>44.94</v>
          </cell>
        </row>
        <row r="3566">
          <cell r="A3566" t="str">
            <v>11.002.017-1</v>
          </cell>
          <cell r="B3566">
            <v>17</v>
          </cell>
        </row>
        <row r="3567">
          <cell r="A3567" t="str">
            <v>11.002.018-0</v>
          </cell>
          <cell r="B3567">
            <v>22.14</v>
          </cell>
        </row>
        <row r="3568">
          <cell r="A3568" t="str">
            <v>11.002.021-1</v>
          </cell>
          <cell r="B3568">
            <v>38.520000000000003</v>
          </cell>
        </row>
        <row r="3569">
          <cell r="A3569" t="str">
            <v>11.002.022-1</v>
          </cell>
          <cell r="B3569">
            <v>39</v>
          </cell>
        </row>
        <row r="3570">
          <cell r="A3570" t="str">
            <v>11.002.023-1</v>
          </cell>
          <cell r="B3570">
            <v>46.41</v>
          </cell>
        </row>
        <row r="3571">
          <cell r="A3571" t="str">
            <v>11.002.024-1</v>
          </cell>
          <cell r="B3571">
            <v>50.99</v>
          </cell>
        </row>
        <row r="3572">
          <cell r="A3572" t="str">
            <v>11.002.025-1</v>
          </cell>
          <cell r="B3572">
            <v>67.900000000000006</v>
          </cell>
        </row>
        <row r="3573">
          <cell r="A3573" t="str">
            <v>11.002.027-1</v>
          </cell>
          <cell r="B3573">
            <v>33.83</v>
          </cell>
        </row>
        <row r="3574">
          <cell r="A3574" t="str">
            <v>11.002.028-1</v>
          </cell>
          <cell r="B3574">
            <v>38.33</v>
          </cell>
        </row>
        <row r="3575">
          <cell r="A3575" t="str">
            <v>11.002.029-1</v>
          </cell>
          <cell r="B3575">
            <v>41.75</v>
          </cell>
        </row>
        <row r="3576">
          <cell r="A3576" t="str">
            <v>11.002.030-1</v>
          </cell>
          <cell r="B3576">
            <v>46.25</v>
          </cell>
        </row>
        <row r="3577">
          <cell r="A3577" t="str">
            <v>11.002.031-1</v>
          </cell>
          <cell r="B3577">
            <v>61.17</v>
          </cell>
        </row>
        <row r="3578">
          <cell r="A3578" t="str">
            <v>11.002.033-1</v>
          </cell>
          <cell r="B3578">
            <v>29.41</v>
          </cell>
        </row>
        <row r="3579">
          <cell r="A3579" t="str">
            <v>11.002.034-1</v>
          </cell>
          <cell r="B3579">
            <v>29.57</v>
          </cell>
        </row>
        <row r="3580">
          <cell r="A3580" t="str">
            <v>11.002.035-1</v>
          </cell>
          <cell r="B3580">
            <v>29.83</v>
          </cell>
        </row>
        <row r="3581">
          <cell r="A3581" t="str">
            <v>11.002.036-1</v>
          </cell>
          <cell r="B3581">
            <v>30.9</v>
          </cell>
        </row>
        <row r="3582">
          <cell r="A3582" t="str">
            <v>11.002.037-1</v>
          </cell>
          <cell r="B3582">
            <v>35.590000000000003</v>
          </cell>
        </row>
        <row r="3583">
          <cell r="A3583" t="str">
            <v>11.002.039-1</v>
          </cell>
          <cell r="B3583">
            <v>2.76</v>
          </cell>
        </row>
        <row r="3584">
          <cell r="A3584" t="str">
            <v>11.002.040-1</v>
          </cell>
          <cell r="B3584">
            <v>1.66</v>
          </cell>
        </row>
        <row r="3585">
          <cell r="A3585" t="str">
            <v>11.002.041-0</v>
          </cell>
          <cell r="B3585">
            <v>33.82</v>
          </cell>
        </row>
        <row r="3586">
          <cell r="A3586" t="str">
            <v>11.002.042-0</v>
          </cell>
          <cell r="B3586">
            <v>34.01</v>
          </cell>
        </row>
        <row r="3587">
          <cell r="A3587" t="str">
            <v>11.002.043-1</v>
          </cell>
          <cell r="B3587">
            <v>34.31</v>
          </cell>
        </row>
        <row r="3588">
          <cell r="A3588" t="str">
            <v>11.002.044-0</v>
          </cell>
          <cell r="B3588">
            <v>35.54</v>
          </cell>
        </row>
        <row r="3589">
          <cell r="A3589" t="str">
            <v>11.002.045-0</v>
          </cell>
          <cell r="B3589">
            <v>40.93</v>
          </cell>
        </row>
        <row r="3590">
          <cell r="A3590" t="str">
            <v>11.002.060-0</v>
          </cell>
          <cell r="B3590">
            <v>60.84</v>
          </cell>
        </row>
        <row r="3591">
          <cell r="A3591" t="str">
            <v>11.002.999-0</v>
          </cell>
          <cell r="B3591">
            <v>3479</v>
          </cell>
        </row>
        <row r="3592">
          <cell r="A3592" t="str">
            <v>11.003.001-1</v>
          </cell>
          <cell r="B3592">
            <v>234.53</v>
          </cell>
        </row>
        <row r="3593">
          <cell r="A3593" t="str">
            <v>11.003.002-0</v>
          </cell>
          <cell r="B3593">
            <v>253.86</v>
          </cell>
        </row>
        <row r="3594">
          <cell r="A3594" t="str">
            <v>11.003.003-1</v>
          </cell>
          <cell r="B3594">
            <v>269.97000000000003</v>
          </cell>
        </row>
        <row r="3595">
          <cell r="A3595" t="str">
            <v>11.003.005-1</v>
          </cell>
          <cell r="B3595">
            <v>277.52999999999997</v>
          </cell>
        </row>
        <row r="3596">
          <cell r="A3596" t="str">
            <v>11.003.010-0</v>
          </cell>
          <cell r="B3596">
            <v>271.14</v>
          </cell>
        </row>
        <row r="3597">
          <cell r="A3597" t="str">
            <v>11.003.014-1</v>
          </cell>
          <cell r="B3597">
            <v>204.73</v>
          </cell>
        </row>
        <row r="3598">
          <cell r="A3598" t="str">
            <v>11.003.999-0</v>
          </cell>
          <cell r="B3598">
            <v>2327</v>
          </cell>
        </row>
        <row r="3599">
          <cell r="A3599" t="str">
            <v>11.004.001-1</v>
          </cell>
          <cell r="B3599">
            <v>11.78</v>
          </cell>
        </row>
        <row r="3600">
          <cell r="A3600" t="str">
            <v>11.004.002-0</v>
          </cell>
          <cell r="B3600">
            <v>102.5</v>
          </cell>
        </row>
        <row r="3601">
          <cell r="A3601" t="str">
            <v>11.004.003-0</v>
          </cell>
          <cell r="B3601">
            <v>132.37</v>
          </cell>
        </row>
        <row r="3602">
          <cell r="A3602" t="str">
            <v>11.004.020-1</v>
          </cell>
          <cell r="B3602">
            <v>22.29</v>
          </cell>
        </row>
        <row r="3603">
          <cell r="A3603" t="str">
            <v>11.004.021-1</v>
          </cell>
          <cell r="B3603">
            <v>24.72</v>
          </cell>
        </row>
        <row r="3604">
          <cell r="A3604" t="str">
            <v>11.004.022-1</v>
          </cell>
          <cell r="B3604">
            <v>27.93</v>
          </cell>
        </row>
        <row r="3605">
          <cell r="A3605" t="str">
            <v>11.004.023-1</v>
          </cell>
          <cell r="B3605">
            <v>32.159999999999997</v>
          </cell>
        </row>
        <row r="3606">
          <cell r="A3606" t="str">
            <v>11.004.024-1</v>
          </cell>
          <cell r="B3606">
            <v>41.71</v>
          </cell>
        </row>
        <row r="3607">
          <cell r="A3607" t="str">
            <v>11.004.025-1</v>
          </cell>
          <cell r="B3607">
            <v>37.81</v>
          </cell>
        </row>
        <row r="3608">
          <cell r="A3608" t="str">
            <v>11.004.026-0</v>
          </cell>
          <cell r="B3608">
            <v>24.32</v>
          </cell>
        </row>
        <row r="3609">
          <cell r="A3609" t="str">
            <v>11.004.027-0</v>
          </cell>
          <cell r="B3609">
            <v>62.73</v>
          </cell>
        </row>
        <row r="3610">
          <cell r="A3610" t="str">
            <v>11.004.028-0</v>
          </cell>
          <cell r="B3610">
            <v>48.71</v>
          </cell>
        </row>
        <row r="3611">
          <cell r="A3611" t="str">
            <v>11.004.029-0</v>
          </cell>
          <cell r="B3611">
            <v>10.89</v>
          </cell>
        </row>
        <row r="3612">
          <cell r="A3612" t="str">
            <v>11.004.030-1</v>
          </cell>
          <cell r="B3612">
            <v>27.57</v>
          </cell>
        </row>
        <row r="3613">
          <cell r="A3613" t="str">
            <v>11.004.035-1</v>
          </cell>
          <cell r="B3613">
            <v>4.1500000000000004</v>
          </cell>
        </row>
        <row r="3614">
          <cell r="A3614" t="str">
            <v>11.004.036-0</v>
          </cell>
          <cell r="B3614">
            <v>5.32</v>
          </cell>
        </row>
        <row r="3615">
          <cell r="A3615" t="str">
            <v>11.004.037-0</v>
          </cell>
          <cell r="B3615">
            <v>6.14</v>
          </cell>
        </row>
        <row r="3616">
          <cell r="A3616" t="str">
            <v>11.004.038-1</v>
          </cell>
          <cell r="B3616">
            <v>8.18</v>
          </cell>
        </row>
        <row r="3617">
          <cell r="A3617" t="str">
            <v>11.004.053-1</v>
          </cell>
          <cell r="B3617">
            <v>32.65</v>
          </cell>
        </row>
        <row r="3618">
          <cell r="A3618" t="str">
            <v>11.004.055-0</v>
          </cell>
          <cell r="B3618">
            <v>2463.0700000000002</v>
          </cell>
        </row>
        <row r="3619">
          <cell r="A3619" t="str">
            <v>11.004.060-0</v>
          </cell>
          <cell r="B3619">
            <v>96.71</v>
          </cell>
        </row>
        <row r="3620">
          <cell r="A3620" t="str">
            <v>11.004.061-0</v>
          </cell>
          <cell r="B3620">
            <v>5.94</v>
          </cell>
        </row>
        <row r="3621">
          <cell r="A3621" t="str">
            <v>11.004.063-0</v>
          </cell>
          <cell r="B3621">
            <v>5.55</v>
          </cell>
        </row>
        <row r="3622">
          <cell r="A3622" t="str">
            <v>11.004.065-0</v>
          </cell>
          <cell r="B3622">
            <v>13.42</v>
          </cell>
        </row>
        <row r="3623">
          <cell r="A3623" t="str">
            <v>11.004.066-0</v>
          </cell>
          <cell r="B3623">
            <v>11.83</v>
          </cell>
        </row>
        <row r="3624">
          <cell r="A3624" t="str">
            <v>11.004.069-1</v>
          </cell>
          <cell r="B3624">
            <v>17.309999999999999</v>
          </cell>
        </row>
        <row r="3625">
          <cell r="A3625" t="str">
            <v>11.004.070-1</v>
          </cell>
          <cell r="B3625">
            <v>15.61</v>
          </cell>
        </row>
        <row r="3626">
          <cell r="A3626" t="str">
            <v>11.004.072-1</v>
          </cell>
          <cell r="B3626">
            <v>26.83</v>
          </cell>
        </row>
        <row r="3627">
          <cell r="A3627" t="str">
            <v>11.004.073-1</v>
          </cell>
          <cell r="B3627">
            <v>24.28</v>
          </cell>
        </row>
        <row r="3628">
          <cell r="A3628" t="str">
            <v>11.004.075-0</v>
          </cell>
          <cell r="B3628">
            <v>30.1</v>
          </cell>
        </row>
        <row r="3629">
          <cell r="A3629" t="str">
            <v>11.004.076-1</v>
          </cell>
          <cell r="B3629">
            <v>27.42</v>
          </cell>
        </row>
        <row r="3630">
          <cell r="A3630" t="str">
            <v>11.004.080-0</v>
          </cell>
          <cell r="B3630">
            <v>1.46</v>
          </cell>
        </row>
        <row r="3631">
          <cell r="A3631" t="str">
            <v>11.004.999-0</v>
          </cell>
          <cell r="B3631">
            <v>3190</v>
          </cell>
        </row>
        <row r="3632">
          <cell r="A3632" t="str">
            <v>11.005.001-1</v>
          </cell>
          <cell r="B3632">
            <v>31.69</v>
          </cell>
        </row>
        <row r="3633">
          <cell r="A3633" t="str">
            <v>11.005.002-1</v>
          </cell>
          <cell r="B3633">
            <v>46.28</v>
          </cell>
        </row>
        <row r="3634">
          <cell r="A3634" t="str">
            <v>11.005.005-1</v>
          </cell>
          <cell r="B3634">
            <v>77.430000000000007</v>
          </cell>
        </row>
        <row r="3635">
          <cell r="A3635" t="str">
            <v>11.005.006-1</v>
          </cell>
          <cell r="B3635">
            <v>59.42</v>
          </cell>
        </row>
        <row r="3636">
          <cell r="A3636" t="str">
            <v>11.005.010-0</v>
          </cell>
          <cell r="B3636">
            <v>24.19</v>
          </cell>
        </row>
        <row r="3637">
          <cell r="A3637" t="str">
            <v>11.005.012-0</v>
          </cell>
          <cell r="B3637">
            <v>30.1</v>
          </cell>
        </row>
        <row r="3638">
          <cell r="A3638" t="str">
            <v>11.005.015-0</v>
          </cell>
          <cell r="B3638">
            <v>44.47</v>
          </cell>
        </row>
        <row r="3639">
          <cell r="A3639" t="str">
            <v>11.005.020-0</v>
          </cell>
          <cell r="B3639">
            <v>17.14</v>
          </cell>
        </row>
        <row r="3640">
          <cell r="A3640" t="str">
            <v>11.005.050-0</v>
          </cell>
          <cell r="B3640">
            <v>107.14</v>
          </cell>
        </row>
        <row r="3641">
          <cell r="A3641" t="str">
            <v>11.005.055-0</v>
          </cell>
          <cell r="B3641">
            <v>88.28</v>
          </cell>
        </row>
        <row r="3642">
          <cell r="A3642" t="str">
            <v>11.005.999-0</v>
          </cell>
          <cell r="B3642">
            <v>2460</v>
          </cell>
        </row>
        <row r="3643">
          <cell r="A3643" t="str">
            <v>11.008.001-1</v>
          </cell>
          <cell r="B3643">
            <v>5.24</v>
          </cell>
        </row>
        <row r="3644">
          <cell r="A3644" t="str">
            <v>11.008.003-0</v>
          </cell>
          <cell r="B3644">
            <v>4.88</v>
          </cell>
        </row>
        <row r="3645">
          <cell r="A3645" t="str">
            <v>11.008.004-1</v>
          </cell>
          <cell r="B3645">
            <v>4.26</v>
          </cell>
        </row>
        <row r="3646">
          <cell r="A3646" t="str">
            <v>11.008.999-0</v>
          </cell>
          <cell r="B3646">
            <v>5298</v>
          </cell>
        </row>
        <row r="3647">
          <cell r="A3647" t="str">
            <v>11.009.011-0</v>
          </cell>
          <cell r="B3647">
            <v>4.7</v>
          </cell>
        </row>
        <row r="3648">
          <cell r="A3648" t="str">
            <v>11.009.013-0</v>
          </cell>
          <cell r="B3648">
            <v>5.24</v>
          </cell>
        </row>
        <row r="3649">
          <cell r="A3649" t="str">
            <v>11.009.014-1</v>
          </cell>
          <cell r="B3649">
            <v>4.55</v>
          </cell>
        </row>
        <row r="3650">
          <cell r="A3650" t="str">
            <v>11.009.015-1</v>
          </cell>
          <cell r="B3650">
            <v>4.22</v>
          </cell>
        </row>
        <row r="3651">
          <cell r="A3651" t="str">
            <v>11.009.999-0</v>
          </cell>
          <cell r="B3651">
            <v>5266</v>
          </cell>
        </row>
        <row r="3652">
          <cell r="A3652" t="str">
            <v>11.010.008-0</v>
          </cell>
          <cell r="B3652">
            <v>7.65</v>
          </cell>
        </row>
        <row r="3653">
          <cell r="A3653" t="str">
            <v>11.010.009-0</v>
          </cell>
          <cell r="B3653">
            <v>15.92</v>
          </cell>
        </row>
        <row r="3654">
          <cell r="A3654" t="str">
            <v>11.010.010-0</v>
          </cell>
          <cell r="B3654">
            <v>13.17</v>
          </cell>
        </row>
        <row r="3655">
          <cell r="A3655" t="str">
            <v>11.010.011-0</v>
          </cell>
          <cell r="B3655">
            <v>12.34</v>
          </cell>
        </row>
        <row r="3656">
          <cell r="A3656" t="str">
            <v>11.010.012-0</v>
          </cell>
          <cell r="B3656">
            <v>11.81</v>
          </cell>
        </row>
        <row r="3657">
          <cell r="A3657" t="str">
            <v>11.010.013-0</v>
          </cell>
          <cell r="B3657">
            <v>11.47</v>
          </cell>
        </row>
        <row r="3658">
          <cell r="A3658" t="str">
            <v>11.010.014-0</v>
          </cell>
          <cell r="B3658">
            <v>11.24</v>
          </cell>
        </row>
        <row r="3659">
          <cell r="A3659" t="str">
            <v>11.010.015-1</v>
          </cell>
          <cell r="B3659">
            <v>10.28</v>
          </cell>
        </row>
        <row r="3660">
          <cell r="A3660" t="str">
            <v>11.010.016-0</v>
          </cell>
          <cell r="B3660">
            <v>9.81</v>
          </cell>
        </row>
        <row r="3661">
          <cell r="A3661" t="str">
            <v>11.010.017-0</v>
          </cell>
          <cell r="B3661">
            <v>9.7200000000000006</v>
          </cell>
        </row>
        <row r="3662">
          <cell r="A3662" t="str">
            <v>11.010.018-0</v>
          </cell>
          <cell r="B3662">
            <v>9.4700000000000006</v>
          </cell>
        </row>
        <row r="3663">
          <cell r="A3663" t="str">
            <v>11.010.027-0</v>
          </cell>
          <cell r="B3663">
            <v>7.65</v>
          </cell>
        </row>
        <row r="3664">
          <cell r="A3664" t="str">
            <v>11.010.028-0</v>
          </cell>
          <cell r="B3664">
            <v>17.100000000000001</v>
          </cell>
        </row>
        <row r="3665">
          <cell r="A3665" t="str">
            <v>11.010.029-0</v>
          </cell>
          <cell r="B3665">
            <v>13.95</v>
          </cell>
        </row>
        <row r="3666">
          <cell r="A3666" t="str">
            <v>11.010.030-0</v>
          </cell>
          <cell r="B3666">
            <v>14.54</v>
          </cell>
        </row>
        <row r="3667">
          <cell r="A3667" t="str">
            <v>11.010.031-0</v>
          </cell>
          <cell r="B3667">
            <v>13.9</v>
          </cell>
        </row>
        <row r="3668">
          <cell r="A3668" t="str">
            <v>11.010.032-0</v>
          </cell>
          <cell r="B3668">
            <v>13.47</v>
          </cell>
        </row>
        <row r="3669">
          <cell r="A3669" t="str">
            <v>11.010.033-0</v>
          </cell>
          <cell r="B3669">
            <v>12.71</v>
          </cell>
        </row>
        <row r="3670">
          <cell r="A3670" t="str">
            <v>11.010.034-0</v>
          </cell>
          <cell r="B3670">
            <v>11.63</v>
          </cell>
        </row>
        <row r="3671">
          <cell r="A3671" t="str">
            <v>11.010.035-0</v>
          </cell>
          <cell r="B3671">
            <v>10.95</v>
          </cell>
        </row>
        <row r="3672">
          <cell r="A3672" t="str">
            <v>11.010.036-0</v>
          </cell>
          <cell r="B3672">
            <v>10.81</v>
          </cell>
        </row>
        <row r="3673">
          <cell r="A3673" t="str">
            <v>11.010.037-0</v>
          </cell>
          <cell r="B3673">
            <v>10.68</v>
          </cell>
        </row>
        <row r="3674">
          <cell r="A3674" t="str">
            <v>11.010.999-0</v>
          </cell>
          <cell r="B3674">
            <v>2930</v>
          </cell>
        </row>
        <row r="3675">
          <cell r="A3675" t="str">
            <v>11.011.010-0</v>
          </cell>
          <cell r="B3675">
            <v>1.49</v>
          </cell>
        </row>
        <row r="3676">
          <cell r="A3676" t="str">
            <v>11.011.011-0</v>
          </cell>
          <cell r="B3676">
            <v>1.55</v>
          </cell>
        </row>
        <row r="3677">
          <cell r="A3677" t="str">
            <v>11.011.012-0</v>
          </cell>
          <cell r="B3677">
            <v>1.62</v>
          </cell>
        </row>
        <row r="3678">
          <cell r="A3678" t="str">
            <v>11.011.013-0</v>
          </cell>
          <cell r="B3678">
            <v>1.68</v>
          </cell>
        </row>
        <row r="3679">
          <cell r="A3679" t="str">
            <v>11.011.014-0</v>
          </cell>
          <cell r="B3679">
            <v>1.71</v>
          </cell>
        </row>
        <row r="3680">
          <cell r="A3680" t="str">
            <v>11.011.015-0</v>
          </cell>
          <cell r="B3680">
            <v>1.74</v>
          </cell>
        </row>
        <row r="3681">
          <cell r="A3681" t="str">
            <v>11.011.016-0</v>
          </cell>
          <cell r="B3681">
            <v>1.76</v>
          </cell>
        </row>
        <row r="3682">
          <cell r="A3682" t="str">
            <v>11.011.017-1</v>
          </cell>
          <cell r="B3682">
            <v>1.93</v>
          </cell>
        </row>
        <row r="3683">
          <cell r="A3683" t="str">
            <v>11.011.018-0</v>
          </cell>
          <cell r="B3683">
            <v>2.0499999999999998</v>
          </cell>
        </row>
        <row r="3684">
          <cell r="A3684" t="str">
            <v>11.011.019-0</v>
          </cell>
          <cell r="B3684">
            <v>2.11</v>
          </cell>
        </row>
        <row r="3685">
          <cell r="A3685" t="str">
            <v>11.011.020-0</v>
          </cell>
          <cell r="B3685">
            <v>2.23</v>
          </cell>
        </row>
        <row r="3686">
          <cell r="A3686" t="str">
            <v>11.011.021-0</v>
          </cell>
          <cell r="B3686">
            <v>2.2799999999999998</v>
          </cell>
        </row>
        <row r="3687">
          <cell r="A3687" t="str">
            <v>11.011.022-0</v>
          </cell>
          <cell r="B3687">
            <v>2.42</v>
          </cell>
        </row>
        <row r="3688">
          <cell r="A3688" t="str">
            <v>11.011.023-1</v>
          </cell>
          <cell r="B3688">
            <v>1.9</v>
          </cell>
        </row>
        <row r="3689">
          <cell r="A3689" t="str">
            <v>11.011.024-1</v>
          </cell>
          <cell r="B3689">
            <v>1.59</v>
          </cell>
        </row>
        <row r="3690">
          <cell r="A3690" t="str">
            <v>11.011.025-1</v>
          </cell>
          <cell r="B3690">
            <v>1.27</v>
          </cell>
        </row>
        <row r="3691">
          <cell r="A3691" t="str">
            <v>11.011.026-0</v>
          </cell>
          <cell r="B3691">
            <v>2.06</v>
          </cell>
        </row>
        <row r="3692">
          <cell r="A3692" t="str">
            <v>11.011.027-0</v>
          </cell>
          <cell r="B3692">
            <v>1.74</v>
          </cell>
        </row>
        <row r="3693">
          <cell r="A3693" t="str">
            <v>11.011.029-0</v>
          </cell>
          <cell r="B3693">
            <v>1.9</v>
          </cell>
        </row>
        <row r="3694">
          <cell r="A3694" t="str">
            <v>11.011.030-1</v>
          </cell>
          <cell r="B3694">
            <v>1.67</v>
          </cell>
        </row>
        <row r="3695">
          <cell r="A3695" t="str">
            <v>11.011.031-1</v>
          </cell>
          <cell r="B3695">
            <v>1.43</v>
          </cell>
        </row>
        <row r="3696">
          <cell r="A3696" t="str">
            <v>11.011.035-0</v>
          </cell>
          <cell r="B3696">
            <v>2.21</v>
          </cell>
        </row>
        <row r="3697">
          <cell r="A3697" t="str">
            <v>11.011.036-0</v>
          </cell>
          <cell r="B3697">
            <v>1.97</v>
          </cell>
        </row>
        <row r="3698">
          <cell r="A3698" t="str">
            <v>11.011.037-0</v>
          </cell>
          <cell r="B3698">
            <v>1.73</v>
          </cell>
        </row>
        <row r="3699">
          <cell r="A3699" t="str">
            <v>11.011.040-0</v>
          </cell>
          <cell r="B3699">
            <v>0.79</v>
          </cell>
        </row>
        <row r="3700">
          <cell r="A3700" t="str">
            <v>11.011.999-0</v>
          </cell>
          <cell r="B3700">
            <v>3388</v>
          </cell>
        </row>
        <row r="3701">
          <cell r="A3701" t="str">
            <v>11.012.005-0</v>
          </cell>
          <cell r="B3701">
            <v>511.55</v>
          </cell>
        </row>
        <row r="3702">
          <cell r="A3702" t="str">
            <v>11.012.006-0</v>
          </cell>
          <cell r="B3702">
            <v>666.69</v>
          </cell>
        </row>
        <row r="3703">
          <cell r="A3703" t="str">
            <v>11.012.008-1</v>
          </cell>
          <cell r="B3703">
            <v>1317.46</v>
          </cell>
        </row>
        <row r="3704">
          <cell r="A3704" t="str">
            <v>11.012.009-0</v>
          </cell>
          <cell r="B3704">
            <v>2467.08</v>
          </cell>
        </row>
        <row r="3705">
          <cell r="A3705" t="str">
            <v>11.012.010-0</v>
          </cell>
          <cell r="B3705">
            <v>2746.31</v>
          </cell>
        </row>
        <row r="3706">
          <cell r="A3706" t="str">
            <v>11.012.011-0</v>
          </cell>
          <cell r="B3706">
            <v>3056.29</v>
          </cell>
        </row>
        <row r="3707">
          <cell r="A3707" t="str">
            <v>11.012.012-0</v>
          </cell>
          <cell r="B3707">
            <v>3967.36</v>
          </cell>
        </row>
        <row r="3708">
          <cell r="A3708" t="str">
            <v>11.012.999-0</v>
          </cell>
          <cell r="B3708">
            <v>3651</v>
          </cell>
        </row>
        <row r="3709">
          <cell r="A3709" t="str">
            <v>11.013.003-1</v>
          </cell>
          <cell r="B3709">
            <v>972.44</v>
          </cell>
        </row>
        <row r="3710">
          <cell r="A3710" t="str">
            <v>11.013.005-0</v>
          </cell>
          <cell r="B3710">
            <v>143.5</v>
          </cell>
        </row>
        <row r="3711">
          <cell r="A3711" t="str">
            <v>11.013.006-0</v>
          </cell>
          <cell r="B3711">
            <v>13.2</v>
          </cell>
        </row>
        <row r="3712">
          <cell r="A3712" t="str">
            <v>11.013.009-0</v>
          </cell>
          <cell r="B3712">
            <v>20.23</v>
          </cell>
        </row>
        <row r="3713">
          <cell r="A3713" t="str">
            <v>11.013.011-1</v>
          </cell>
          <cell r="B3713">
            <v>1102.8399999999999</v>
          </cell>
        </row>
        <row r="3714">
          <cell r="A3714" t="str">
            <v>11.013.012-0</v>
          </cell>
          <cell r="B3714">
            <v>1139.49</v>
          </cell>
        </row>
        <row r="3715">
          <cell r="A3715" t="str">
            <v>11.013.013-0</v>
          </cell>
          <cell r="B3715">
            <v>942.16</v>
          </cell>
        </row>
        <row r="3716">
          <cell r="A3716" t="str">
            <v>11.013.014-0</v>
          </cell>
          <cell r="B3716">
            <v>1093.81</v>
          </cell>
        </row>
        <row r="3717">
          <cell r="A3717" t="str">
            <v>11.013.020-1</v>
          </cell>
          <cell r="B3717">
            <v>1735.6</v>
          </cell>
        </row>
        <row r="3718">
          <cell r="A3718" t="str">
            <v>11.013.021-1</v>
          </cell>
          <cell r="B3718">
            <v>2147.58</v>
          </cell>
        </row>
        <row r="3719">
          <cell r="A3719" t="str">
            <v>11.013.022-1</v>
          </cell>
          <cell r="B3719">
            <v>2385.2199999999998</v>
          </cell>
        </row>
        <row r="3720">
          <cell r="A3720" t="str">
            <v>11.013.040-0</v>
          </cell>
          <cell r="B3720">
            <v>1430.43</v>
          </cell>
        </row>
        <row r="3721">
          <cell r="A3721" t="str">
            <v>11.013.045-0</v>
          </cell>
          <cell r="B3721">
            <v>1829.6</v>
          </cell>
        </row>
        <row r="3722">
          <cell r="A3722" t="str">
            <v>11.013.050-0</v>
          </cell>
          <cell r="B3722">
            <v>2066.13</v>
          </cell>
        </row>
        <row r="3723">
          <cell r="A3723" t="str">
            <v>11.013.999-0</v>
          </cell>
          <cell r="B3723">
            <v>2981</v>
          </cell>
        </row>
        <row r="3724">
          <cell r="A3724" t="str">
            <v>11.014.999-0</v>
          </cell>
          <cell r="B3724">
            <v>3561</v>
          </cell>
        </row>
        <row r="3725">
          <cell r="A3725" t="str">
            <v>11.015.001-0</v>
          </cell>
          <cell r="B3725">
            <v>2.5</v>
          </cell>
        </row>
        <row r="3726">
          <cell r="A3726" t="str">
            <v>11.015.003-0</v>
          </cell>
          <cell r="B3726">
            <v>7.18</v>
          </cell>
        </row>
        <row r="3727">
          <cell r="A3727" t="str">
            <v>11.015.004-0</v>
          </cell>
          <cell r="B3727">
            <v>2.1</v>
          </cell>
        </row>
        <row r="3728">
          <cell r="A3728" t="str">
            <v>11.015.020-0</v>
          </cell>
          <cell r="B3728">
            <v>1200.57</v>
          </cell>
        </row>
        <row r="3729">
          <cell r="A3729" t="str">
            <v>11.015.999-0</v>
          </cell>
          <cell r="B3729">
            <v>2304</v>
          </cell>
        </row>
        <row r="3730">
          <cell r="A3730" t="str">
            <v>11.016.001-0</v>
          </cell>
          <cell r="B3730">
            <v>11.91</v>
          </cell>
        </row>
        <row r="3731">
          <cell r="A3731" t="str">
            <v>11.016.002-1</v>
          </cell>
          <cell r="B3731">
            <v>9424.6</v>
          </cell>
        </row>
        <row r="3732">
          <cell r="A3732" t="str">
            <v>11.016.003-0</v>
          </cell>
          <cell r="B3732">
            <v>120.45</v>
          </cell>
        </row>
        <row r="3733">
          <cell r="A3733" t="str">
            <v>11.016.004-0</v>
          </cell>
          <cell r="B3733">
            <v>128.71</v>
          </cell>
        </row>
        <row r="3734">
          <cell r="A3734" t="str">
            <v>11.016.005-0</v>
          </cell>
          <cell r="B3734">
            <v>140.62</v>
          </cell>
        </row>
        <row r="3735">
          <cell r="A3735" t="str">
            <v>11.016.006-0</v>
          </cell>
          <cell r="B3735">
            <v>146.59</v>
          </cell>
        </row>
        <row r="3736">
          <cell r="A3736" t="str">
            <v>11.016.008-1</v>
          </cell>
          <cell r="B3736">
            <v>14111.79</v>
          </cell>
        </row>
        <row r="3737">
          <cell r="A3737" t="str">
            <v>11.016.020-0</v>
          </cell>
          <cell r="B3737">
            <v>5.37</v>
          </cell>
        </row>
        <row r="3738">
          <cell r="A3738" t="str">
            <v>11.016.022-0</v>
          </cell>
          <cell r="B3738">
            <v>6.07</v>
          </cell>
        </row>
        <row r="3739">
          <cell r="A3739" t="str">
            <v>11.016.500-0</v>
          </cell>
          <cell r="B3739">
            <v>266.11</v>
          </cell>
        </row>
        <row r="3740">
          <cell r="A3740" t="str">
            <v>11.016.505-1</v>
          </cell>
          <cell r="B3740">
            <v>7.2</v>
          </cell>
        </row>
        <row r="3741">
          <cell r="A3741" t="str">
            <v>11.016.999-0</v>
          </cell>
          <cell r="B3741">
            <v>3347</v>
          </cell>
        </row>
        <row r="3742">
          <cell r="A3742" t="str">
            <v>11.017.001-1</v>
          </cell>
          <cell r="B3742">
            <v>62.07</v>
          </cell>
        </row>
        <row r="3743">
          <cell r="A3743" t="str">
            <v>11.017.002-1</v>
          </cell>
          <cell r="B3743">
            <v>77.069999999999993</v>
          </cell>
        </row>
        <row r="3744">
          <cell r="A3744" t="str">
            <v>11.017.999-0</v>
          </cell>
          <cell r="B3744">
            <v>1745</v>
          </cell>
        </row>
        <row r="3745">
          <cell r="A3745" t="str">
            <v>11.018.020-0</v>
          </cell>
          <cell r="B3745">
            <v>77</v>
          </cell>
        </row>
        <row r="3746">
          <cell r="A3746" t="str">
            <v>11.018.021-0</v>
          </cell>
          <cell r="B3746">
            <v>245.38</v>
          </cell>
        </row>
        <row r="3747">
          <cell r="A3747" t="str">
            <v>11.018.025-0</v>
          </cell>
          <cell r="B3747">
            <v>99</v>
          </cell>
        </row>
        <row r="3748">
          <cell r="A3748" t="str">
            <v>11.018.026-0</v>
          </cell>
          <cell r="B3748">
            <v>267.38</v>
          </cell>
        </row>
        <row r="3749">
          <cell r="A3749" t="str">
            <v>11.018.030-0</v>
          </cell>
          <cell r="B3749">
            <v>121</v>
          </cell>
        </row>
        <row r="3750">
          <cell r="A3750" t="str">
            <v>11.018.031-0</v>
          </cell>
          <cell r="B3750">
            <v>289.38</v>
          </cell>
        </row>
        <row r="3751">
          <cell r="A3751" t="str">
            <v>11.018.050-0</v>
          </cell>
          <cell r="B3751">
            <v>111.1</v>
          </cell>
        </row>
        <row r="3752">
          <cell r="A3752" t="str">
            <v>11.018.051-0</v>
          </cell>
          <cell r="B3752">
            <v>137.5</v>
          </cell>
        </row>
        <row r="3753">
          <cell r="A3753" t="str">
            <v>11.018.052-0</v>
          </cell>
          <cell r="B3753">
            <v>59.3</v>
          </cell>
        </row>
        <row r="3754">
          <cell r="A3754" t="str">
            <v>11.018.053-0</v>
          </cell>
          <cell r="B3754">
            <v>145</v>
          </cell>
        </row>
        <row r="3755">
          <cell r="A3755" t="str">
            <v>11.018.054-0</v>
          </cell>
          <cell r="B3755">
            <v>133.30000000000001</v>
          </cell>
        </row>
        <row r="3756">
          <cell r="A3756" t="str">
            <v>11.018.060-0</v>
          </cell>
          <cell r="B3756">
            <v>37.75</v>
          </cell>
        </row>
        <row r="3757">
          <cell r="A3757" t="str">
            <v>11.018.999-0</v>
          </cell>
          <cell r="B3757">
            <v>2123</v>
          </cell>
        </row>
        <row r="3758">
          <cell r="A3758" t="str">
            <v>11.019.001-0</v>
          </cell>
          <cell r="B3758">
            <v>29.6</v>
          </cell>
        </row>
        <row r="3759">
          <cell r="A3759" t="str">
            <v>11.019.999-0</v>
          </cell>
          <cell r="B3759">
            <v>3938</v>
          </cell>
        </row>
        <row r="3760">
          <cell r="A3760" t="str">
            <v>11.020.001-0</v>
          </cell>
          <cell r="B3760">
            <v>19.350000000000001</v>
          </cell>
        </row>
        <row r="3761">
          <cell r="A3761" t="str">
            <v>11.020.002-0</v>
          </cell>
          <cell r="B3761">
            <v>9.5299999999999994</v>
          </cell>
        </row>
        <row r="3762">
          <cell r="A3762" t="str">
            <v>11.020.003-0</v>
          </cell>
          <cell r="B3762">
            <v>45.78</v>
          </cell>
        </row>
        <row r="3763">
          <cell r="A3763" t="str">
            <v>11.020.006-0</v>
          </cell>
          <cell r="B3763">
            <v>79.81</v>
          </cell>
        </row>
        <row r="3764">
          <cell r="A3764" t="str">
            <v>11.020.007-1</v>
          </cell>
          <cell r="B3764">
            <v>35.21</v>
          </cell>
        </row>
        <row r="3765">
          <cell r="A3765" t="str">
            <v>11.020.011-1</v>
          </cell>
          <cell r="B3765">
            <v>61.39</v>
          </cell>
        </row>
        <row r="3766">
          <cell r="A3766" t="str">
            <v>11.020.012-0</v>
          </cell>
          <cell r="B3766">
            <v>29.93</v>
          </cell>
        </row>
        <row r="3767">
          <cell r="A3767" t="str">
            <v>11.020.015-0</v>
          </cell>
          <cell r="B3767">
            <v>52.18</v>
          </cell>
        </row>
        <row r="3768">
          <cell r="A3768" t="str">
            <v>11.020.020-0</v>
          </cell>
          <cell r="B3768">
            <v>9.82</v>
          </cell>
        </row>
        <row r="3769">
          <cell r="A3769" t="str">
            <v>11.020.999-0</v>
          </cell>
          <cell r="B3769">
            <v>4326</v>
          </cell>
        </row>
        <row r="3770">
          <cell r="A3770" t="str">
            <v>11.021.010-1</v>
          </cell>
          <cell r="B3770">
            <v>11.87</v>
          </cell>
        </row>
        <row r="3771">
          <cell r="A3771" t="str">
            <v>11.021.999-0</v>
          </cell>
          <cell r="B3771">
            <v>1510</v>
          </cell>
        </row>
        <row r="3772">
          <cell r="A3772" t="str">
            <v>11.022.001-0</v>
          </cell>
          <cell r="B3772">
            <v>7.29</v>
          </cell>
        </row>
        <row r="3773">
          <cell r="A3773" t="str">
            <v>11.022.002-0</v>
          </cell>
          <cell r="B3773">
            <v>20.64</v>
          </cell>
        </row>
        <row r="3774">
          <cell r="A3774" t="str">
            <v>11.022.999-0</v>
          </cell>
          <cell r="B3774">
            <v>6413</v>
          </cell>
        </row>
        <row r="3775">
          <cell r="A3775" t="str">
            <v>11.023.001-0</v>
          </cell>
          <cell r="B3775">
            <v>5.81</v>
          </cell>
        </row>
        <row r="3776">
          <cell r="A3776" t="str">
            <v>11.023.002-0</v>
          </cell>
          <cell r="B3776">
            <v>5.49</v>
          </cell>
        </row>
        <row r="3777">
          <cell r="A3777" t="str">
            <v>11.023.003-0</v>
          </cell>
          <cell r="B3777">
            <v>5.49</v>
          </cell>
        </row>
        <row r="3778">
          <cell r="A3778" t="str">
            <v>11.023.005-0</v>
          </cell>
          <cell r="B3778">
            <v>5.64</v>
          </cell>
        </row>
        <row r="3779">
          <cell r="A3779" t="str">
            <v>11.023.006-0</v>
          </cell>
          <cell r="B3779">
            <v>8.42</v>
          </cell>
        </row>
        <row r="3780">
          <cell r="A3780" t="str">
            <v>11.023.007-0</v>
          </cell>
          <cell r="B3780">
            <v>11.46</v>
          </cell>
        </row>
        <row r="3781">
          <cell r="A3781" t="str">
            <v>11.023.008-0</v>
          </cell>
          <cell r="B3781">
            <v>15.5</v>
          </cell>
        </row>
        <row r="3782">
          <cell r="A3782" t="str">
            <v>11.023.009-0</v>
          </cell>
          <cell r="B3782">
            <v>16.350000000000001</v>
          </cell>
        </row>
        <row r="3783">
          <cell r="A3783" t="str">
            <v>11.023.010-0</v>
          </cell>
          <cell r="B3783">
            <v>23</v>
          </cell>
        </row>
        <row r="3784">
          <cell r="A3784" t="str">
            <v>11.023.011-0</v>
          </cell>
          <cell r="B3784">
            <v>25.91</v>
          </cell>
        </row>
        <row r="3785">
          <cell r="A3785" t="str">
            <v>11.023.013-0</v>
          </cell>
          <cell r="B3785">
            <v>13.36</v>
          </cell>
        </row>
        <row r="3786">
          <cell r="A3786" t="str">
            <v>11.023.020-0</v>
          </cell>
          <cell r="B3786">
            <v>39.200000000000003</v>
          </cell>
        </row>
        <row r="3787">
          <cell r="A3787" t="str">
            <v>11.023.999-0</v>
          </cell>
          <cell r="B3787">
            <v>4166</v>
          </cell>
        </row>
        <row r="3788">
          <cell r="A3788" t="str">
            <v>11.024.001-1</v>
          </cell>
          <cell r="B3788">
            <v>669.73</v>
          </cell>
        </row>
        <row r="3789">
          <cell r="A3789" t="str">
            <v>11.024.002-0</v>
          </cell>
          <cell r="B3789">
            <v>535.78</v>
          </cell>
        </row>
        <row r="3790">
          <cell r="A3790" t="str">
            <v>11.024.005-0</v>
          </cell>
          <cell r="B3790">
            <v>468.81</v>
          </cell>
        </row>
        <row r="3791">
          <cell r="A3791" t="str">
            <v>11.024.008-0</v>
          </cell>
          <cell r="B3791">
            <v>375.05</v>
          </cell>
        </row>
        <row r="3792">
          <cell r="A3792" t="str">
            <v>11.024.010-1</v>
          </cell>
          <cell r="B3792">
            <v>991.97</v>
          </cell>
        </row>
        <row r="3793">
          <cell r="A3793" t="str">
            <v>11.024.012-0</v>
          </cell>
          <cell r="B3793">
            <v>793.58</v>
          </cell>
        </row>
        <row r="3794">
          <cell r="A3794" t="str">
            <v>11.024.015-0</v>
          </cell>
          <cell r="B3794">
            <v>694.38</v>
          </cell>
        </row>
        <row r="3795">
          <cell r="A3795" t="str">
            <v>11.024.018-0</v>
          </cell>
          <cell r="B3795">
            <v>555.5</v>
          </cell>
        </row>
        <row r="3796">
          <cell r="A3796" t="str">
            <v>11.024.500-0</v>
          </cell>
          <cell r="B3796">
            <v>152.38</v>
          </cell>
        </row>
        <row r="3797">
          <cell r="A3797" t="str">
            <v>11.024.999-0</v>
          </cell>
          <cell r="B3797">
            <v>2139</v>
          </cell>
        </row>
        <row r="3798">
          <cell r="A3798" t="str">
            <v>11.025.002-0</v>
          </cell>
          <cell r="B3798">
            <v>303.38</v>
          </cell>
        </row>
        <row r="3799">
          <cell r="A3799" t="str">
            <v>11.025.006-0</v>
          </cell>
          <cell r="B3799">
            <v>310.02999999999997</v>
          </cell>
        </row>
        <row r="3800">
          <cell r="A3800" t="str">
            <v>11.025.009-0</v>
          </cell>
          <cell r="B3800">
            <v>322.12</v>
          </cell>
        </row>
        <row r="3801">
          <cell r="A3801" t="str">
            <v>11.025.012-0</v>
          </cell>
          <cell r="B3801">
            <v>334.57</v>
          </cell>
        </row>
        <row r="3802">
          <cell r="A3802" t="str">
            <v>11.025.013-0</v>
          </cell>
          <cell r="B3802">
            <v>349.49</v>
          </cell>
        </row>
        <row r="3803">
          <cell r="A3803" t="str">
            <v>11.025.999-0</v>
          </cell>
          <cell r="B3803">
            <v>1976</v>
          </cell>
        </row>
        <row r="3804">
          <cell r="A3804" t="str">
            <v>11.026.010-0</v>
          </cell>
          <cell r="B3804">
            <v>21.35</v>
          </cell>
        </row>
        <row r="3805">
          <cell r="A3805" t="str">
            <v>11.026.015-0</v>
          </cell>
          <cell r="B3805">
            <v>1.1299999999999999</v>
          </cell>
        </row>
        <row r="3806">
          <cell r="A3806" t="str">
            <v>11.026.016-0</v>
          </cell>
          <cell r="B3806">
            <v>4.83</v>
          </cell>
        </row>
        <row r="3807">
          <cell r="A3807" t="str">
            <v>11.026.020-0</v>
          </cell>
          <cell r="B3807">
            <v>61.98</v>
          </cell>
        </row>
        <row r="3808">
          <cell r="A3808" t="str">
            <v>11.026.999-0</v>
          </cell>
          <cell r="B3808">
            <v>3853</v>
          </cell>
        </row>
        <row r="3809">
          <cell r="A3809" t="str">
            <v>11.027.999-0</v>
          </cell>
          <cell r="B3809">
            <v>3778</v>
          </cell>
        </row>
        <row r="3810">
          <cell r="A3810" t="str">
            <v>11.028.999-0</v>
          </cell>
          <cell r="B3810">
            <v>1631</v>
          </cell>
        </row>
        <row r="3811">
          <cell r="A3811" t="str">
            <v>11.029.001-0</v>
          </cell>
          <cell r="B3811">
            <v>289.20999999999998</v>
          </cell>
        </row>
        <row r="3812">
          <cell r="A3812" t="str">
            <v>11.029.999-0</v>
          </cell>
          <cell r="B3812">
            <v>2130</v>
          </cell>
        </row>
        <row r="3813">
          <cell r="A3813" t="str">
            <v>11.030.015-0</v>
          </cell>
          <cell r="B3813">
            <v>65.45</v>
          </cell>
        </row>
        <row r="3814">
          <cell r="A3814" t="str">
            <v>11.030.016-0</v>
          </cell>
          <cell r="B3814">
            <v>73.87</v>
          </cell>
        </row>
        <row r="3815">
          <cell r="A3815" t="str">
            <v>11.030.017-0</v>
          </cell>
          <cell r="B3815">
            <v>84.92</v>
          </cell>
        </row>
        <row r="3816">
          <cell r="A3816" t="str">
            <v>11.030.018-0</v>
          </cell>
          <cell r="B3816">
            <v>107.54</v>
          </cell>
        </row>
        <row r="3817">
          <cell r="A3817" t="str">
            <v>11.030.999-0</v>
          </cell>
          <cell r="B3817">
            <v>4260</v>
          </cell>
        </row>
        <row r="3818">
          <cell r="A3818" t="str">
            <v>11.034.005-0</v>
          </cell>
          <cell r="B3818">
            <v>71.709999999999994</v>
          </cell>
        </row>
        <row r="3819">
          <cell r="A3819" t="str">
            <v>11.034.010-0</v>
          </cell>
          <cell r="B3819">
            <v>88.01</v>
          </cell>
        </row>
        <row r="3820">
          <cell r="A3820" t="str">
            <v>11.034.999-0</v>
          </cell>
          <cell r="B3820">
            <v>3018</v>
          </cell>
        </row>
        <row r="3821">
          <cell r="A3821" t="str">
            <v>11.035.001-1</v>
          </cell>
          <cell r="B3821">
            <v>10.74</v>
          </cell>
        </row>
        <row r="3822">
          <cell r="A3822" t="str">
            <v>11.035.002-1</v>
          </cell>
          <cell r="B3822">
            <v>6.69</v>
          </cell>
        </row>
        <row r="3823">
          <cell r="A3823" t="str">
            <v>11.035.999-0</v>
          </cell>
          <cell r="B3823">
            <v>3707</v>
          </cell>
        </row>
        <row r="3824">
          <cell r="A3824" t="str">
            <v>11.037.001-0</v>
          </cell>
          <cell r="B3824">
            <v>29.79</v>
          </cell>
        </row>
        <row r="3825">
          <cell r="A3825" t="str">
            <v>11.037.999-0</v>
          </cell>
          <cell r="B3825">
            <v>1859</v>
          </cell>
        </row>
        <row r="3826">
          <cell r="A3826" t="str">
            <v>11.038.001-0</v>
          </cell>
          <cell r="B3826">
            <v>4.87</v>
          </cell>
        </row>
        <row r="3827">
          <cell r="A3827" t="str">
            <v>11.038.999-0</v>
          </cell>
          <cell r="B3827">
            <v>3478</v>
          </cell>
        </row>
        <row r="3828">
          <cell r="A3828" t="str">
            <v>11.039.001-0</v>
          </cell>
          <cell r="B3828">
            <v>78516.990000000005</v>
          </cell>
        </row>
        <row r="3829">
          <cell r="A3829" t="str">
            <v>11.039.999-0</v>
          </cell>
          <cell r="B3829">
            <v>4750</v>
          </cell>
        </row>
        <row r="3830">
          <cell r="A3830" t="str">
            <v>11.040.015-0</v>
          </cell>
          <cell r="B3830">
            <v>27.52</v>
          </cell>
        </row>
        <row r="3831">
          <cell r="A3831" t="str">
            <v>11.040.020-0</v>
          </cell>
          <cell r="B3831">
            <v>28.19</v>
          </cell>
        </row>
        <row r="3832">
          <cell r="A3832" t="str">
            <v>11.040.999-0</v>
          </cell>
          <cell r="B3832">
            <v>2778</v>
          </cell>
        </row>
        <row r="3833">
          <cell r="A3833" t="str">
            <v>11.041.020-0</v>
          </cell>
          <cell r="B3833">
            <v>38.17</v>
          </cell>
        </row>
        <row r="3834">
          <cell r="A3834" t="str">
            <v>11.041.025-0</v>
          </cell>
          <cell r="B3834">
            <v>43.79</v>
          </cell>
        </row>
        <row r="3835">
          <cell r="A3835" t="str">
            <v>11.041.999-0</v>
          </cell>
          <cell r="B3835">
            <v>2551</v>
          </cell>
        </row>
        <row r="3836">
          <cell r="A3836" t="str">
            <v>11.043.002-0</v>
          </cell>
          <cell r="B3836">
            <v>36.29</v>
          </cell>
        </row>
        <row r="3837">
          <cell r="A3837" t="str">
            <v>11.043.003-0</v>
          </cell>
          <cell r="B3837">
            <v>44.75</v>
          </cell>
        </row>
        <row r="3838">
          <cell r="A3838" t="str">
            <v>11.043.004-0</v>
          </cell>
          <cell r="B3838">
            <v>53.2</v>
          </cell>
        </row>
        <row r="3839">
          <cell r="A3839" t="str">
            <v>11.043.005-0</v>
          </cell>
          <cell r="B3839">
            <v>61.65</v>
          </cell>
        </row>
        <row r="3840">
          <cell r="A3840" t="str">
            <v>11.043.006-0</v>
          </cell>
          <cell r="B3840">
            <v>48.32</v>
          </cell>
        </row>
        <row r="3841">
          <cell r="A3841" t="str">
            <v>11.043.007-0</v>
          </cell>
          <cell r="B3841">
            <v>65.28</v>
          </cell>
        </row>
        <row r="3842">
          <cell r="A3842" t="str">
            <v>11.043.008-0</v>
          </cell>
          <cell r="B3842">
            <v>82.25</v>
          </cell>
        </row>
        <row r="3843">
          <cell r="A3843" t="str">
            <v>11.043.009-0</v>
          </cell>
          <cell r="B3843">
            <v>99.21</v>
          </cell>
        </row>
        <row r="3844">
          <cell r="A3844" t="str">
            <v>11.043.010-0</v>
          </cell>
          <cell r="B3844">
            <v>116.18</v>
          </cell>
        </row>
        <row r="3845">
          <cell r="A3845" t="str">
            <v>11.043.011-0</v>
          </cell>
          <cell r="B3845">
            <v>41.09</v>
          </cell>
        </row>
        <row r="3846">
          <cell r="A3846" t="str">
            <v>11.043.012-0</v>
          </cell>
          <cell r="B3846">
            <v>49.55</v>
          </cell>
        </row>
        <row r="3847">
          <cell r="A3847" t="str">
            <v>11.043.013-0</v>
          </cell>
          <cell r="B3847">
            <v>58</v>
          </cell>
        </row>
        <row r="3848">
          <cell r="A3848" t="str">
            <v>11.043.014-1</v>
          </cell>
          <cell r="B3848">
            <v>66.459999999999994</v>
          </cell>
        </row>
        <row r="3849">
          <cell r="A3849" t="str">
            <v>11.043.015-0</v>
          </cell>
          <cell r="B3849">
            <v>84.42</v>
          </cell>
        </row>
        <row r="3850">
          <cell r="A3850" t="str">
            <v>11.043.016-0</v>
          </cell>
          <cell r="B3850">
            <v>50.82</v>
          </cell>
        </row>
        <row r="3851">
          <cell r="A3851" t="str">
            <v>11.043.017-0</v>
          </cell>
          <cell r="B3851">
            <v>67.78</v>
          </cell>
        </row>
        <row r="3852">
          <cell r="A3852" t="str">
            <v>11.043.018-0</v>
          </cell>
          <cell r="B3852">
            <v>84.75</v>
          </cell>
        </row>
        <row r="3853">
          <cell r="A3853" t="str">
            <v>11.043.019-1</v>
          </cell>
          <cell r="B3853">
            <v>104.02</v>
          </cell>
        </row>
        <row r="3854">
          <cell r="A3854" t="str">
            <v>11.043.020-0</v>
          </cell>
          <cell r="B3854">
            <v>120.98</v>
          </cell>
        </row>
        <row r="3855">
          <cell r="A3855" t="str">
            <v>11.043.021-0</v>
          </cell>
          <cell r="B3855">
            <v>65.08</v>
          </cell>
        </row>
        <row r="3856">
          <cell r="A3856" t="str">
            <v>11.043.022-0</v>
          </cell>
          <cell r="B3856">
            <v>73.53</v>
          </cell>
        </row>
        <row r="3857">
          <cell r="A3857" t="str">
            <v>11.043.023-0</v>
          </cell>
          <cell r="B3857">
            <v>81.99</v>
          </cell>
        </row>
        <row r="3858">
          <cell r="A3858" t="str">
            <v>11.043.024-1</v>
          </cell>
          <cell r="B3858">
            <v>81.99</v>
          </cell>
        </row>
        <row r="3859">
          <cell r="A3859" t="str">
            <v>11.043.025-0</v>
          </cell>
          <cell r="B3859">
            <v>108.4</v>
          </cell>
        </row>
        <row r="3860">
          <cell r="A3860" t="str">
            <v>11.043.026-0</v>
          </cell>
          <cell r="B3860">
            <v>74.8</v>
          </cell>
        </row>
        <row r="3861">
          <cell r="A3861" t="str">
            <v>11.043.027-0</v>
          </cell>
          <cell r="B3861">
            <v>91.77</v>
          </cell>
        </row>
        <row r="3862">
          <cell r="A3862" t="str">
            <v>11.043.028-0</v>
          </cell>
          <cell r="B3862">
            <v>108.73</v>
          </cell>
        </row>
        <row r="3863">
          <cell r="A3863" t="str">
            <v>11.043.029-1</v>
          </cell>
          <cell r="B3863">
            <v>133.75</v>
          </cell>
        </row>
        <row r="3864">
          <cell r="A3864" t="str">
            <v>11.043.030-0</v>
          </cell>
          <cell r="B3864">
            <v>150.72</v>
          </cell>
        </row>
        <row r="3865">
          <cell r="A3865" t="str">
            <v>11.043.999-0</v>
          </cell>
          <cell r="B3865">
            <v>3171</v>
          </cell>
        </row>
        <row r="3866">
          <cell r="A3866" t="str">
            <v>11.044.006-0</v>
          </cell>
          <cell r="B3866">
            <v>1366.38</v>
          </cell>
        </row>
        <row r="3867">
          <cell r="A3867" t="str">
            <v>11.044.007-0</v>
          </cell>
          <cell r="B3867">
            <v>1759.34</v>
          </cell>
        </row>
        <row r="3868">
          <cell r="A3868" t="str">
            <v>11.044.008-0</v>
          </cell>
          <cell r="B3868">
            <v>2861.34</v>
          </cell>
        </row>
        <row r="3869">
          <cell r="A3869" t="str">
            <v>11.044.009-0</v>
          </cell>
          <cell r="B3869">
            <v>3112.03</v>
          </cell>
        </row>
        <row r="3870">
          <cell r="A3870" t="str">
            <v>11.044.010-0</v>
          </cell>
          <cell r="B3870">
            <v>3412</v>
          </cell>
        </row>
        <row r="3871">
          <cell r="A3871" t="str">
            <v>11.044.056-0</v>
          </cell>
          <cell r="B3871">
            <v>394.56</v>
          </cell>
        </row>
        <row r="3872">
          <cell r="A3872" t="str">
            <v>11.044.058-0</v>
          </cell>
          <cell r="B3872">
            <v>466.3</v>
          </cell>
        </row>
        <row r="3873">
          <cell r="A3873" t="str">
            <v>11.044.060-0</v>
          </cell>
          <cell r="B3873">
            <v>599.45000000000005</v>
          </cell>
        </row>
        <row r="3874">
          <cell r="A3874" t="str">
            <v>11.044.999-0</v>
          </cell>
          <cell r="B3874">
            <v>3555</v>
          </cell>
        </row>
        <row r="3875">
          <cell r="A3875" t="str">
            <v>11.045.006-0</v>
          </cell>
          <cell r="B3875">
            <v>1391.38</v>
          </cell>
        </row>
        <row r="3876">
          <cell r="A3876" t="str">
            <v>11.045.007-0</v>
          </cell>
          <cell r="B3876">
            <v>1789.03</v>
          </cell>
        </row>
        <row r="3877">
          <cell r="A3877" t="str">
            <v>11.045.008-0</v>
          </cell>
          <cell r="B3877">
            <v>2893.66</v>
          </cell>
        </row>
        <row r="3878">
          <cell r="A3878" t="str">
            <v>11.045.009-0</v>
          </cell>
          <cell r="B3878">
            <v>3154.79</v>
          </cell>
        </row>
        <row r="3879">
          <cell r="A3879" t="str">
            <v>11.045.010-0</v>
          </cell>
          <cell r="B3879">
            <v>3467.26</v>
          </cell>
        </row>
        <row r="3880">
          <cell r="A3880" t="str">
            <v>11.045.999-0</v>
          </cell>
          <cell r="B3880">
            <v>3752</v>
          </cell>
        </row>
        <row r="3881">
          <cell r="A3881" t="str">
            <v>11.046.001-0</v>
          </cell>
          <cell r="B3881">
            <v>197.69</v>
          </cell>
        </row>
        <row r="3882">
          <cell r="A3882" t="str">
            <v>11.046.004-0</v>
          </cell>
          <cell r="B3882">
            <v>215</v>
          </cell>
        </row>
        <row r="3883">
          <cell r="A3883" t="str">
            <v>11.046.007-0</v>
          </cell>
          <cell r="B3883">
            <v>225.45</v>
          </cell>
        </row>
        <row r="3884">
          <cell r="A3884" t="str">
            <v>11.046.010-0</v>
          </cell>
          <cell r="B3884">
            <v>235</v>
          </cell>
        </row>
        <row r="3885">
          <cell r="A3885" t="str">
            <v>11.046.013-0</v>
          </cell>
          <cell r="B3885">
            <v>246.31</v>
          </cell>
        </row>
        <row r="3886">
          <cell r="A3886" t="str">
            <v>11.046.014-0</v>
          </cell>
          <cell r="B3886">
            <v>259.69</v>
          </cell>
        </row>
        <row r="3887">
          <cell r="A3887" t="str">
            <v>11.046.999-0</v>
          </cell>
          <cell r="B3887">
            <v>2032</v>
          </cell>
        </row>
        <row r="3888">
          <cell r="A3888" t="str">
            <v>11.047.010-1</v>
          </cell>
          <cell r="B3888">
            <v>155.77000000000001</v>
          </cell>
        </row>
        <row r="3889">
          <cell r="A3889" t="str">
            <v>11.047.011-1</v>
          </cell>
          <cell r="B3889">
            <v>1028.5</v>
          </cell>
        </row>
        <row r="3890">
          <cell r="A3890" t="str">
            <v>11.047.012-0</v>
          </cell>
          <cell r="B3890">
            <v>159.77000000000001</v>
          </cell>
        </row>
        <row r="3891">
          <cell r="A3891" t="str">
            <v>11.047.015-0</v>
          </cell>
          <cell r="B3891">
            <v>102.43</v>
          </cell>
        </row>
        <row r="3892">
          <cell r="A3892" t="str">
            <v>11.047.016-0</v>
          </cell>
          <cell r="B3892">
            <v>735.93</v>
          </cell>
        </row>
        <row r="3893">
          <cell r="A3893" t="str">
            <v>11.047.050-0</v>
          </cell>
          <cell r="B3893">
            <v>194.17</v>
          </cell>
        </row>
        <row r="3894">
          <cell r="A3894" t="str">
            <v>11.047.999-0</v>
          </cell>
          <cell r="B3894">
            <v>3525</v>
          </cell>
        </row>
        <row r="3895">
          <cell r="A3895" t="str">
            <v>11.048.010-0</v>
          </cell>
          <cell r="B3895">
            <v>227.6</v>
          </cell>
        </row>
        <row r="3896">
          <cell r="A3896" t="str">
            <v>11.048.015-0</v>
          </cell>
          <cell r="B3896">
            <v>244.91</v>
          </cell>
        </row>
        <row r="3897">
          <cell r="A3897" t="str">
            <v>11.048.020-0</v>
          </cell>
          <cell r="B3897">
            <v>255.36</v>
          </cell>
        </row>
        <row r="3898">
          <cell r="A3898" t="str">
            <v>11.048.025-0</v>
          </cell>
          <cell r="B3898">
            <v>264.91000000000003</v>
          </cell>
        </row>
        <row r="3899">
          <cell r="A3899" t="str">
            <v>11.048.030-0</v>
          </cell>
          <cell r="B3899">
            <v>276.22000000000003</v>
          </cell>
        </row>
        <row r="3900">
          <cell r="A3900" t="str">
            <v>11.048.035-0</v>
          </cell>
          <cell r="B3900">
            <v>289.60000000000002</v>
          </cell>
        </row>
        <row r="3901">
          <cell r="A3901" t="str">
            <v>11.048.999-0</v>
          </cell>
          <cell r="B3901">
            <v>2180</v>
          </cell>
        </row>
        <row r="3902">
          <cell r="A3902" t="str">
            <v>11.050.001-1</v>
          </cell>
          <cell r="B3902">
            <v>4.29</v>
          </cell>
        </row>
        <row r="3903">
          <cell r="A3903" t="str">
            <v>11.050.002-0</v>
          </cell>
          <cell r="B3903">
            <v>0.85</v>
          </cell>
        </row>
        <row r="3904">
          <cell r="A3904" t="str">
            <v>11.050.999-0</v>
          </cell>
          <cell r="B3904">
            <v>1294</v>
          </cell>
        </row>
        <row r="3905">
          <cell r="A3905" t="str">
            <v>11.055.001-1</v>
          </cell>
          <cell r="B3905">
            <v>8.39</v>
          </cell>
        </row>
        <row r="3906">
          <cell r="A3906" t="str">
            <v>11.055.002-0</v>
          </cell>
          <cell r="B3906">
            <v>1.95</v>
          </cell>
        </row>
        <row r="3907">
          <cell r="A3907" t="str">
            <v>11.055.999-0</v>
          </cell>
          <cell r="B3907">
            <v>3372</v>
          </cell>
        </row>
        <row r="3908">
          <cell r="A3908" t="str">
            <v>11.060.160-0</v>
          </cell>
          <cell r="B3908">
            <v>9408.74</v>
          </cell>
        </row>
        <row r="3909">
          <cell r="A3909" t="str">
            <v>11.060.165-0</v>
          </cell>
          <cell r="B3909">
            <v>17624.95</v>
          </cell>
        </row>
        <row r="3910">
          <cell r="A3910" t="str">
            <v>11.060.170-0</v>
          </cell>
          <cell r="B3910">
            <v>10190.64</v>
          </cell>
        </row>
        <row r="3911">
          <cell r="A3911" t="str">
            <v>11.060.175-0</v>
          </cell>
          <cell r="B3911">
            <v>19972.61</v>
          </cell>
        </row>
        <row r="3912">
          <cell r="A3912" t="str">
            <v>11.060.180-0</v>
          </cell>
          <cell r="B3912">
            <v>22286.3</v>
          </cell>
        </row>
        <row r="3913">
          <cell r="A3913" t="str">
            <v>11.060.185-0</v>
          </cell>
          <cell r="B3913">
            <v>20803.11</v>
          </cell>
        </row>
        <row r="3914">
          <cell r="A3914" t="str">
            <v>11.060.190-0</v>
          </cell>
          <cell r="B3914">
            <v>24097.34</v>
          </cell>
        </row>
        <row r="3915">
          <cell r="A3915" t="str">
            <v>11.060.195-0</v>
          </cell>
          <cell r="B3915">
            <v>26702.23</v>
          </cell>
        </row>
        <row r="3916">
          <cell r="A3916" t="str">
            <v>11.060.200-0</v>
          </cell>
          <cell r="B3916">
            <v>3821.63</v>
          </cell>
        </row>
        <row r="3917">
          <cell r="A3917" t="str">
            <v>11.060.276-0</v>
          </cell>
          <cell r="B3917">
            <v>7016.55</v>
          </cell>
        </row>
        <row r="3918">
          <cell r="A3918" t="str">
            <v>11.060.999-0</v>
          </cell>
          <cell r="B3918">
            <v>3233</v>
          </cell>
        </row>
        <row r="3919">
          <cell r="A3919" t="str">
            <v>11.061.001-0</v>
          </cell>
          <cell r="B3919">
            <v>180.01</v>
          </cell>
        </row>
        <row r="3920">
          <cell r="A3920" t="str">
            <v>11.061.002-0</v>
          </cell>
          <cell r="B3920">
            <v>55.3</v>
          </cell>
        </row>
        <row r="3921">
          <cell r="A3921" t="str">
            <v>11.061.999-0</v>
          </cell>
          <cell r="B3921">
            <v>3857</v>
          </cell>
        </row>
        <row r="3922">
          <cell r="A3922" t="str">
            <v>11.090.500-0</v>
          </cell>
          <cell r="B3922">
            <v>20.39</v>
          </cell>
        </row>
        <row r="3923">
          <cell r="A3923" t="str">
            <v>11.090.505-0</v>
          </cell>
          <cell r="B3923">
            <v>39.6</v>
          </cell>
        </row>
        <row r="3924">
          <cell r="A3924" t="str">
            <v>11.090.510-0</v>
          </cell>
          <cell r="B3924">
            <v>12.14</v>
          </cell>
        </row>
        <row r="3925">
          <cell r="A3925" t="str">
            <v>11.090.999-0</v>
          </cell>
          <cell r="B3925">
            <v>3890</v>
          </cell>
        </row>
        <row r="3926">
          <cell r="A3926" t="str">
            <v>12.001.010-0</v>
          </cell>
          <cell r="B3926">
            <v>212.18</v>
          </cell>
        </row>
        <row r="3927">
          <cell r="A3927" t="str">
            <v>12.001.015-0</v>
          </cell>
          <cell r="B3927">
            <v>253.34</v>
          </cell>
        </row>
        <row r="3928">
          <cell r="A3928" t="str">
            <v>12.001.020-0</v>
          </cell>
          <cell r="B3928">
            <v>189.58</v>
          </cell>
        </row>
        <row r="3929">
          <cell r="A3929" t="str">
            <v>12.001.025-0</v>
          </cell>
          <cell r="B3929">
            <v>226.42</v>
          </cell>
        </row>
        <row r="3930">
          <cell r="A3930" t="str">
            <v>12.001.030-0</v>
          </cell>
          <cell r="B3930">
            <v>266.61</v>
          </cell>
        </row>
        <row r="3931">
          <cell r="A3931" t="str">
            <v>12.001.035-0</v>
          </cell>
          <cell r="B3931">
            <v>307.8</v>
          </cell>
        </row>
        <row r="3932">
          <cell r="A3932" t="str">
            <v>12.001.040-0</v>
          </cell>
          <cell r="B3932">
            <v>32.33</v>
          </cell>
        </row>
        <row r="3933">
          <cell r="A3933" t="str">
            <v>12.001.045-0</v>
          </cell>
          <cell r="B3933">
            <v>64.67</v>
          </cell>
        </row>
        <row r="3934">
          <cell r="A3934" t="str">
            <v>12.001.070-0</v>
          </cell>
          <cell r="B3934">
            <v>131.86000000000001</v>
          </cell>
        </row>
        <row r="3935">
          <cell r="A3935" t="str">
            <v>12.001.075-0</v>
          </cell>
          <cell r="B3935">
            <v>163.22999999999999</v>
          </cell>
        </row>
        <row r="3936">
          <cell r="A3936" t="str">
            <v>12.001.090-0</v>
          </cell>
          <cell r="B3936">
            <v>283.82</v>
          </cell>
        </row>
        <row r="3937">
          <cell r="A3937" t="str">
            <v>12.001.095-0</v>
          </cell>
          <cell r="B3937">
            <v>331.55</v>
          </cell>
        </row>
        <row r="3938">
          <cell r="A3938" t="str">
            <v>12.001.100-0</v>
          </cell>
          <cell r="B3938">
            <v>372.68</v>
          </cell>
        </row>
        <row r="3939">
          <cell r="A3939" t="str">
            <v>12.001.105-0</v>
          </cell>
          <cell r="B3939">
            <v>436.31</v>
          </cell>
        </row>
        <row r="3940">
          <cell r="A3940" t="str">
            <v>12.001.115-0</v>
          </cell>
          <cell r="B3940">
            <v>56.19</v>
          </cell>
        </row>
        <row r="3941">
          <cell r="A3941" t="str">
            <v>12.001.999-0</v>
          </cell>
          <cell r="B3941">
            <v>2921</v>
          </cell>
        </row>
        <row r="3942">
          <cell r="A3942" t="str">
            <v>12.002.010-0</v>
          </cell>
          <cell r="B3942">
            <v>585.52</v>
          </cell>
        </row>
        <row r="3943">
          <cell r="A3943" t="str">
            <v>12.002.011-0</v>
          </cell>
          <cell r="B3943">
            <v>575.47</v>
          </cell>
        </row>
        <row r="3944">
          <cell r="A3944" t="str">
            <v>12.002.015-0</v>
          </cell>
          <cell r="B3944">
            <v>111.32</v>
          </cell>
        </row>
        <row r="3945">
          <cell r="A3945" t="str">
            <v>12.002.016-0</v>
          </cell>
          <cell r="B3945">
            <v>109.82</v>
          </cell>
        </row>
        <row r="3946">
          <cell r="A3946" t="str">
            <v>12.002.020-0</v>
          </cell>
          <cell r="B3946">
            <v>121.03</v>
          </cell>
        </row>
        <row r="3947">
          <cell r="A3947" t="str">
            <v>12.002.025-0</v>
          </cell>
          <cell r="B3947">
            <v>134.22</v>
          </cell>
        </row>
        <row r="3948">
          <cell r="A3948" t="str">
            <v>12.002.030-0</v>
          </cell>
          <cell r="B3948">
            <v>147.63999999999999</v>
          </cell>
        </row>
        <row r="3949">
          <cell r="A3949" t="str">
            <v>12.002.035-1</v>
          </cell>
          <cell r="B3949">
            <v>57.18</v>
          </cell>
        </row>
        <row r="3950">
          <cell r="A3950" t="str">
            <v>12.002.036-0</v>
          </cell>
          <cell r="B3950">
            <v>56.17</v>
          </cell>
        </row>
        <row r="3951">
          <cell r="A3951" t="str">
            <v>12.002.040-0</v>
          </cell>
          <cell r="B3951">
            <v>61.2</v>
          </cell>
        </row>
        <row r="3952">
          <cell r="A3952" t="str">
            <v>12.002.045-0</v>
          </cell>
          <cell r="B3952">
            <v>69.319999999999993</v>
          </cell>
        </row>
        <row r="3953">
          <cell r="A3953" t="str">
            <v>12.002.050-0</v>
          </cell>
          <cell r="B3953">
            <v>76.64</v>
          </cell>
        </row>
        <row r="3954">
          <cell r="A3954" t="str">
            <v>12.002.060-1</v>
          </cell>
          <cell r="B3954">
            <v>61.82</v>
          </cell>
        </row>
        <row r="3955">
          <cell r="A3955" t="str">
            <v>12.002.065-1</v>
          </cell>
          <cell r="B3955">
            <v>122.83</v>
          </cell>
        </row>
        <row r="3956">
          <cell r="A3956" t="str">
            <v>12.002.070-1</v>
          </cell>
          <cell r="B3956">
            <v>136.49</v>
          </cell>
        </row>
        <row r="3957">
          <cell r="A3957" t="str">
            <v>12.002.080-0</v>
          </cell>
          <cell r="B3957">
            <v>23.94</v>
          </cell>
        </row>
        <row r="3958">
          <cell r="A3958" t="str">
            <v>12.002.085-0</v>
          </cell>
          <cell r="B3958">
            <v>13.88</v>
          </cell>
        </row>
        <row r="3959">
          <cell r="A3959" t="str">
            <v>12.002.999-0</v>
          </cell>
          <cell r="B3959">
            <v>3994</v>
          </cell>
        </row>
        <row r="3960">
          <cell r="A3960" t="str">
            <v>12.003.055-0</v>
          </cell>
          <cell r="B3960">
            <v>45.78</v>
          </cell>
        </row>
        <row r="3961">
          <cell r="A3961" t="str">
            <v>12.003.056-0</v>
          </cell>
          <cell r="B3961">
            <v>44.53</v>
          </cell>
        </row>
        <row r="3962">
          <cell r="A3962" t="str">
            <v>12.003.060-0</v>
          </cell>
          <cell r="B3962">
            <v>51.52</v>
          </cell>
        </row>
        <row r="3963">
          <cell r="A3963" t="str">
            <v>12.003.065-0</v>
          </cell>
          <cell r="B3963">
            <v>63.82</v>
          </cell>
        </row>
        <row r="3964">
          <cell r="A3964" t="str">
            <v>12.003.070-0</v>
          </cell>
          <cell r="B3964">
            <v>74.08</v>
          </cell>
        </row>
        <row r="3965">
          <cell r="A3965" t="str">
            <v>12.003.075-1</v>
          </cell>
          <cell r="B3965">
            <v>22.87</v>
          </cell>
        </row>
        <row r="3966">
          <cell r="A3966" t="str">
            <v>12.003.076-0</v>
          </cell>
          <cell r="B3966">
            <v>22.05</v>
          </cell>
        </row>
        <row r="3967">
          <cell r="A3967" t="str">
            <v>12.003.080-0</v>
          </cell>
          <cell r="B3967">
            <v>25.66</v>
          </cell>
        </row>
        <row r="3968">
          <cell r="A3968" t="str">
            <v>12.003.085-0</v>
          </cell>
          <cell r="B3968">
            <v>33.39</v>
          </cell>
        </row>
        <row r="3969">
          <cell r="A3969" t="str">
            <v>12.003.090-0</v>
          </cell>
          <cell r="B3969">
            <v>38.96</v>
          </cell>
        </row>
        <row r="3970">
          <cell r="A3970" t="str">
            <v>12.003.095-0</v>
          </cell>
          <cell r="B3970">
            <v>36.33</v>
          </cell>
        </row>
        <row r="3971">
          <cell r="A3971" t="str">
            <v>12.003.096-0</v>
          </cell>
          <cell r="B3971">
            <v>35.32</v>
          </cell>
        </row>
        <row r="3972">
          <cell r="A3972" t="str">
            <v>12.003.100-0</v>
          </cell>
          <cell r="B3972">
            <v>39.82</v>
          </cell>
        </row>
        <row r="3973">
          <cell r="A3973" t="str">
            <v>12.003.105-0</v>
          </cell>
          <cell r="B3973">
            <v>49.31</v>
          </cell>
        </row>
        <row r="3974">
          <cell r="A3974" t="str">
            <v>12.003.110-0</v>
          </cell>
          <cell r="B3974">
            <v>55.67</v>
          </cell>
        </row>
        <row r="3975">
          <cell r="A3975" t="str">
            <v>12.003.115-0</v>
          </cell>
          <cell r="B3975">
            <v>18</v>
          </cell>
        </row>
        <row r="3976">
          <cell r="A3976" t="str">
            <v>12.003.116-0</v>
          </cell>
          <cell r="B3976">
            <v>17.57</v>
          </cell>
        </row>
        <row r="3977">
          <cell r="A3977" t="str">
            <v>12.003.120-0</v>
          </cell>
          <cell r="B3977">
            <v>20.69</v>
          </cell>
        </row>
        <row r="3978">
          <cell r="A3978" t="str">
            <v>12.003.125-0</v>
          </cell>
          <cell r="B3978">
            <v>25.63</v>
          </cell>
        </row>
        <row r="3979">
          <cell r="A3979" t="str">
            <v>12.003.150-0</v>
          </cell>
          <cell r="B3979">
            <v>29.29</v>
          </cell>
        </row>
        <row r="3980">
          <cell r="A3980" t="str">
            <v>12.003.999-0</v>
          </cell>
          <cell r="B3980">
            <v>3230</v>
          </cell>
        </row>
        <row r="3981">
          <cell r="A3981" t="str">
            <v>12.004.160-0</v>
          </cell>
          <cell r="B3981">
            <v>181.8</v>
          </cell>
        </row>
        <row r="3982">
          <cell r="A3982" t="str">
            <v>12.004.999-0</v>
          </cell>
          <cell r="B3982">
            <v>3460</v>
          </cell>
        </row>
        <row r="3983">
          <cell r="A3983" t="str">
            <v>12.005.010-0</v>
          </cell>
          <cell r="B3983">
            <v>25.53</v>
          </cell>
        </row>
        <row r="3984">
          <cell r="A3984" t="str">
            <v>12.005.015-0</v>
          </cell>
          <cell r="B3984">
            <v>28.71</v>
          </cell>
        </row>
        <row r="3985">
          <cell r="A3985" t="str">
            <v>12.005.020-0</v>
          </cell>
          <cell r="B3985">
            <v>35.869999999999997</v>
          </cell>
        </row>
        <row r="3986">
          <cell r="A3986" t="str">
            <v>12.005.025-0</v>
          </cell>
          <cell r="B3986">
            <v>36.67</v>
          </cell>
        </row>
        <row r="3987">
          <cell r="A3987" t="str">
            <v>12.005.080-0</v>
          </cell>
          <cell r="B3987">
            <v>41.83</v>
          </cell>
        </row>
        <row r="3988">
          <cell r="A3988" t="str">
            <v>12.005.085-1</v>
          </cell>
          <cell r="B3988">
            <v>43.42</v>
          </cell>
        </row>
        <row r="3989">
          <cell r="A3989" t="str">
            <v>12.005.090-0</v>
          </cell>
          <cell r="B3989">
            <v>48.19</v>
          </cell>
        </row>
        <row r="3990">
          <cell r="A3990" t="str">
            <v>12.005.095-1</v>
          </cell>
          <cell r="B3990">
            <v>51.38</v>
          </cell>
        </row>
        <row r="3991">
          <cell r="A3991" t="str">
            <v>12.005.130-1</v>
          </cell>
          <cell r="B3991">
            <v>36.72</v>
          </cell>
        </row>
        <row r="3992">
          <cell r="A3992" t="str">
            <v>12.005.135-1</v>
          </cell>
          <cell r="B3992">
            <v>61.76</v>
          </cell>
        </row>
        <row r="3993">
          <cell r="A3993" t="str">
            <v>12.005.140-1</v>
          </cell>
          <cell r="B3993">
            <v>64.94</v>
          </cell>
        </row>
        <row r="3994">
          <cell r="A3994" t="str">
            <v>12.005.999-0</v>
          </cell>
          <cell r="B3994">
            <v>2610</v>
          </cell>
        </row>
        <row r="3995">
          <cell r="A3995" t="str">
            <v>12.006.010-0</v>
          </cell>
          <cell r="B3995">
            <v>81.52</v>
          </cell>
        </row>
        <row r="3996">
          <cell r="A3996" t="str">
            <v>12.006.999-0</v>
          </cell>
          <cell r="B3996">
            <v>3450</v>
          </cell>
        </row>
        <row r="3997">
          <cell r="A3997" t="str">
            <v>12.007.015-0</v>
          </cell>
          <cell r="B3997">
            <v>79.89</v>
          </cell>
        </row>
        <row r="3998">
          <cell r="A3998" t="str">
            <v>12.007.020-0</v>
          </cell>
          <cell r="B3998">
            <v>58.89</v>
          </cell>
        </row>
        <row r="3999">
          <cell r="A3999" t="str">
            <v>12.007.025-0</v>
          </cell>
          <cell r="B3999">
            <v>71.14</v>
          </cell>
        </row>
        <row r="4000">
          <cell r="A4000" t="str">
            <v>12.007.030-0</v>
          </cell>
          <cell r="B4000">
            <v>98.5</v>
          </cell>
        </row>
        <row r="4001">
          <cell r="A4001" t="str">
            <v>12.007.040-0</v>
          </cell>
          <cell r="B4001">
            <v>129.66</v>
          </cell>
        </row>
        <row r="4002">
          <cell r="A4002" t="str">
            <v>12.007.045-0</v>
          </cell>
          <cell r="B4002">
            <v>102.52</v>
          </cell>
        </row>
        <row r="4003">
          <cell r="A4003" t="str">
            <v>12.007.999-0</v>
          </cell>
          <cell r="B4003">
            <v>3450</v>
          </cell>
        </row>
        <row r="4004">
          <cell r="A4004" t="str">
            <v>12.008.015-0</v>
          </cell>
          <cell r="B4004">
            <v>77.569999999999993</v>
          </cell>
        </row>
        <row r="4005">
          <cell r="A4005" t="str">
            <v>12.008.999-0</v>
          </cell>
          <cell r="B4005">
            <v>3047</v>
          </cell>
        </row>
        <row r="4006">
          <cell r="A4006" t="str">
            <v>12.009.001-0</v>
          </cell>
          <cell r="B4006">
            <v>673.37</v>
          </cell>
        </row>
        <row r="4007">
          <cell r="A4007" t="str">
            <v>12.009.006-0</v>
          </cell>
          <cell r="B4007">
            <v>318.85000000000002</v>
          </cell>
        </row>
        <row r="4008">
          <cell r="A4008" t="str">
            <v>12.009.999-0</v>
          </cell>
          <cell r="B4008">
            <v>2709</v>
          </cell>
        </row>
        <row r="4009">
          <cell r="A4009" t="str">
            <v>12.010.010-0</v>
          </cell>
          <cell r="B4009">
            <v>32.65</v>
          </cell>
        </row>
        <row r="4010">
          <cell r="A4010" t="str">
            <v>12.010.015-0</v>
          </cell>
          <cell r="B4010">
            <v>64.95</v>
          </cell>
        </row>
        <row r="4011">
          <cell r="A4011" t="str">
            <v>12.010.020-0</v>
          </cell>
          <cell r="B4011">
            <v>48.91</v>
          </cell>
        </row>
        <row r="4012">
          <cell r="A4012" t="str">
            <v>12.010.999-0</v>
          </cell>
          <cell r="B4012">
            <v>3005</v>
          </cell>
        </row>
        <row r="4013">
          <cell r="A4013" t="str">
            <v>12.012.001-0</v>
          </cell>
          <cell r="B4013">
            <v>175.46</v>
          </cell>
        </row>
        <row r="4014">
          <cell r="A4014" t="str">
            <v>12.012.002-0</v>
          </cell>
          <cell r="B4014">
            <v>188.32</v>
          </cell>
        </row>
        <row r="4015">
          <cell r="A4015" t="str">
            <v>12.012.999-0</v>
          </cell>
          <cell r="B4015">
            <v>3283</v>
          </cell>
        </row>
        <row r="4016">
          <cell r="A4016" t="str">
            <v>12.013.010-0</v>
          </cell>
          <cell r="B4016">
            <v>183.66</v>
          </cell>
        </row>
        <row r="4017">
          <cell r="A4017" t="str">
            <v>12.013.999-0</v>
          </cell>
          <cell r="B4017">
            <v>3291</v>
          </cell>
        </row>
        <row r="4018">
          <cell r="A4018" t="str">
            <v>12.015.005-0</v>
          </cell>
          <cell r="B4018">
            <v>100</v>
          </cell>
        </row>
        <row r="4019">
          <cell r="A4019" t="str">
            <v>12.015.010-0</v>
          </cell>
          <cell r="B4019">
            <v>172</v>
          </cell>
        </row>
        <row r="4020">
          <cell r="A4020" t="str">
            <v>12.015.015-0</v>
          </cell>
          <cell r="B4020">
            <v>68.709999999999994</v>
          </cell>
        </row>
        <row r="4021">
          <cell r="A4021" t="str">
            <v>12.015.020-0</v>
          </cell>
          <cell r="B4021">
            <v>140</v>
          </cell>
        </row>
        <row r="4022">
          <cell r="A4022" t="str">
            <v>12.015.030-0</v>
          </cell>
          <cell r="B4022">
            <v>122</v>
          </cell>
        </row>
        <row r="4023">
          <cell r="A4023" t="str">
            <v>12.015.035-0</v>
          </cell>
          <cell r="B4023">
            <v>179</v>
          </cell>
        </row>
        <row r="4024">
          <cell r="A4024" t="str">
            <v>12.015.040-0</v>
          </cell>
          <cell r="B4024">
            <v>90</v>
          </cell>
        </row>
        <row r="4025">
          <cell r="A4025" t="str">
            <v>12.015.045-0</v>
          </cell>
          <cell r="B4025">
            <v>140</v>
          </cell>
        </row>
        <row r="4026">
          <cell r="A4026" t="str">
            <v>12.015.060-0</v>
          </cell>
          <cell r="B4026">
            <v>122</v>
          </cell>
        </row>
        <row r="4027">
          <cell r="A4027" t="str">
            <v>12.015.065-0</v>
          </cell>
          <cell r="B4027">
            <v>172</v>
          </cell>
        </row>
        <row r="4028">
          <cell r="A4028" t="str">
            <v>12.015.070-0</v>
          </cell>
          <cell r="B4028">
            <v>95</v>
          </cell>
        </row>
        <row r="4029">
          <cell r="A4029" t="str">
            <v>12.015.075-0</v>
          </cell>
          <cell r="B4029">
            <v>144</v>
          </cell>
        </row>
        <row r="4030">
          <cell r="A4030" t="str">
            <v>12.015.999-0</v>
          </cell>
          <cell r="B4030">
            <v>2676</v>
          </cell>
        </row>
        <row r="4031">
          <cell r="A4031" t="str">
            <v>12.020.001-0</v>
          </cell>
          <cell r="B4031">
            <v>168.77</v>
          </cell>
        </row>
        <row r="4032">
          <cell r="A4032" t="str">
            <v>12.020.999-0</v>
          </cell>
          <cell r="B4032">
            <v>2535</v>
          </cell>
        </row>
        <row r="4033">
          <cell r="A4033" t="str">
            <v>12.025.001-0</v>
          </cell>
          <cell r="B4033">
            <v>207.21</v>
          </cell>
        </row>
        <row r="4034">
          <cell r="A4034" t="str">
            <v>12.025.999-0</v>
          </cell>
          <cell r="B4034">
            <v>2835</v>
          </cell>
        </row>
        <row r="4035">
          <cell r="A4035" t="str">
            <v>12.030.001-0</v>
          </cell>
          <cell r="B4035">
            <v>83.19</v>
          </cell>
        </row>
        <row r="4036">
          <cell r="A4036" t="str">
            <v>12.030.999-0</v>
          </cell>
          <cell r="B4036">
            <v>3526</v>
          </cell>
        </row>
        <row r="4037">
          <cell r="A4037" t="str">
            <v>12.050.001-0</v>
          </cell>
          <cell r="B4037">
            <v>43.72</v>
          </cell>
        </row>
        <row r="4038">
          <cell r="A4038" t="str">
            <v>12.050.005-0</v>
          </cell>
          <cell r="B4038">
            <v>13.67</v>
          </cell>
        </row>
        <row r="4039">
          <cell r="A4039" t="str">
            <v>12.050.010-0</v>
          </cell>
          <cell r="B4039">
            <v>10.3</v>
          </cell>
        </row>
        <row r="4040">
          <cell r="A4040" t="str">
            <v>12.050.015-0</v>
          </cell>
          <cell r="B4040">
            <v>53.86</v>
          </cell>
        </row>
        <row r="4041">
          <cell r="A4041" t="str">
            <v>12.050.020-0</v>
          </cell>
          <cell r="B4041">
            <v>54.2</v>
          </cell>
        </row>
        <row r="4042">
          <cell r="A4042" t="str">
            <v>12.050.999-0</v>
          </cell>
          <cell r="B4042">
            <v>2894</v>
          </cell>
        </row>
        <row r="4043">
          <cell r="A4043" t="str">
            <v>13.001.001-0</v>
          </cell>
          <cell r="B4043">
            <v>494.58</v>
          </cell>
        </row>
        <row r="4044">
          <cell r="A4044" t="str">
            <v>13.001.008-0</v>
          </cell>
          <cell r="B4044">
            <v>4.75</v>
          </cell>
        </row>
        <row r="4045">
          <cell r="A4045" t="str">
            <v>13.001.009-0</v>
          </cell>
          <cell r="B4045">
            <v>8.0399999999999991</v>
          </cell>
        </row>
        <row r="4046">
          <cell r="A4046" t="str">
            <v>13.001.010-1</v>
          </cell>
          <cell r="B4046">
            <v>4.38</v>
          </cell>
        </row>
        <row r="4047">
          <cell r="A4047" t="str">
            <v>13.001.011-0</v>
          </cell>
          <cell r="B4047">
            <v>7.68</v>
          </cell>
        </row>
        <row r="4048">
          <cell r="A4048" t="str">
            <v>13.001.013-0</v>
          </cell>
          <cell r="B4048">
            <v>2.2599999999999998</v>
          </cell>
        </row>
        <row r="4049">
          <cell r="A4049" t="str">
            <v>13.001.014-0</v>
          </cell>
          <cell r="B4049">
            <v>5.18</v>
          </cell>
        </row>
        <row r="4050">
          <cell r="A4050" t="str">
            <v>13.001.015-0</v>
          </cell>
          <cell r="B4050">
            <v>15.68</v>
          </cell>
        </row>
        <row r="4051">
          <cell r="A4051" t="str">
            <v>13.001.020-1</v>
          </cell>
          <cell r="B4051">
            <v>15.21</v>
          </cell>
        </row>
        <row r="4052">
          <cell r="A4052" t="str">
            <v>13.001.025-1</v>
          </cell>
          <cell r="B4052">
            <v>14.52</v>
          </cell>
        </row>
        <row r="4053">
          <cell r="A4053" t="str">
            <v>13.001.026-0</v>
          </cell>
          <cell r="B4053">
            <v>17.670000000000002</v>
          </cell>
        </row>
        <row r="4054">
          <cell r="A4054" t="str">
            <v>13.001.030-1</v>
          </cell>
          <cell r="B4054">
            <v>14.18</v>
          </cell>
        </row>
        <row r="4055">
          <cell r="A4055" t="str">
            <v>13.001.031-0</v>
          </cell>
          <cell r="B4055">
            <v>22.27</v>
          </cell>
        </row>
        <row r="4056">
          <cell r="A4056" t="str">
            <v>13.001.050-1</v>
          </cell>
          <cell r="B4056">
            <v>21.05</v>
          </cell>
        </row>
        <row r="4057">
          <cell r="A4057" t="str">
            <v>13.001.055-1</v>
          </cell>
          <cell r="B4057">
            <v>18.66</v>
          </cell>
        </row>
        <row r="4058">
          <cell r="A4058" t="str">
            <v>13.001.060-1</v>
          </cell>
          <cell r="B4058">
            <v>17.84</v>
          </cell>
        </row>
        <row r="4059">
          <cell r="A4059" t="str">
            <v>13.001.999-0</v>
          </cell>
          <cell r="B4059">
            <v>2910</v>
          </cell>
        </row>
        <row r="4060">
          <cell r="A4060" t="str">
            <v>13.002.010-1</v>
          </cell>
          <cell r="B4060">
            <v>18.670000000000002</v>
          </cell>
        </row>
        <row r="4061">
          <cell r="A4061" t="str">
            <v>13.002.011-1</v>
          </cell>
          <cell r="B4061">
            <v>16.079999999999998</v>
          </cell>
        </row>
        <row r="4062">
          <cell r="A4062" t="str">
            <v>13.002.015-1</v>
          </cell>
          <cell r="B4062">
            <v>17.86</v>
          </cell>
        </row>
        <row r="4063">
          <cell r="A4063" t="str">
            <v>13.002.016-0</v>
          </cell>
          <cell r="B4063">
            <v>16.22</v>
          </cell>
        </row>
        <row r="4064">
          <cell r="A4064" t="str">
            <v>13.002.017-0</v>
          </cell>
          <cell r="B4064">
            <v>15.52</v>
          </cell>
        </row>
        <row r="4065">
          <cell r="A4065" t="str">
            <v>13.002.999-0</v>
          </cell>
          <cell r="B4065">
            <v>2842</v>
          </cell>
        </row>
        <row r="4066">
          <cell r="A4066" t="str">
            <v>13.003.001-0</v>
          </cell>
          <cell r="B4066">
            <v>13.55</v>
          </cell>
        </row>
        <row r="4067">
          <cell r="A4067" t="str">
            <v>13.003.002-0</v>
          </cell>
          <cell r="B4067">
            <v>6.32</v>
          </cell>
        </row>
        <row r="4068">
          <cell r="A4068" t="str">
            <v>13.003.003-0</v>
          </cell>
          <cell r="B4068">
            <v>12.32</v>
          </cell>
        </row>
        <row r="4069">
          <cell r="A4069" t="str">
            <v>13.003.004-0</v>
          </cell>
          <cell r="B4069">
            <v>18.399999999999999</v>
          </cell>
        </row>
        <row r="4070">
          <cell r="A4070" t="str">
            <v>13.003.005-0</v>
          </cell>
          <cell r="B4070">
            <v>19.600000000000001</v>
          </cell>
        </row>
        <row r="4071">
          <cell r="A4071" t="str">
            <v>13.003.999-0</v>
          </cell>
          <cell r="B4071">
            <v>2827</v>
          </cell>
        </row>
        <row r="4072">
          <cell r="A4072" t="str">
            <v>13.004.005-0</v>
          </cell>
          <cell r="B4072">
            <v>27.87</v>
          </cell>
        </row>
        <row r="4073">
          <cell r="A4073" t="str">
            <v>13.004.010-0</v>
          </cell>
          <cell r="B4073">
            <v>27.87</v>
          </cell>
        </row>
        <row r="4074">
          <cell r="A4074" t="str">
            <v>13.004.015-0</v>
          </cell>
          <cell r="B4074">
            <v>22.84</v>
          </cell>
        </row>
        <row r="4075">
          <cell r="A4075" t="str">
            <v>13.004.999-0</v>
          </cell>
          <cell r="B4075">
            <v>2877</v>
          </cell>
        </row>
        <row r="4076">
          <cell r="A4076" t="str">
            <v>13.005.010-0</v>
          </cell>
          <cell r="B4076">
            <v>25.76</v>
          </cell>
        </row>
        <row r="4077">
          <cell r="A4077" t="str">
            <v>13.005.015-0</v>
          </cell>
          <cell r="B4077">
            <v>23.37</v>
          </cell>
        </row>
        <row r="4078">
          <cell r="A4078" t="str">
            <v>13.005.020-0</v>
          </cell>
          <cell r="B4078">
            <v>21</v>
          </cell>
        </row>
        <row r="4079">
          <cell r="A4079" t="str">
            <v>13.005.999-0</v>
          </cell>
          <cell r="B4079">
            <v>3117</v>
          </cell>
        </row>
        <row r="4080">
          <cell r="A4080" t="str">
            <v>13.006.010-0</v>
          </cell>
          <cell r="B4080">
            <v>22.91</v>
          </cell>
        </row>
        <row r="4081">
          <cell r="A4081" t="str">
            <v>13.006.020-0</v>
          </cell>
          <cell r="B4081">
            <v>21.4</v>
          </cell>
        </row>
        <row r="4082">
          <cell r="A4082" t="str">
            <v>13.006.025-0</v>
          </cell>
          <cell r="B4082">
            <v>18.47</v>
          </cell>
        </row>
        <row r="4083">
          <cell r="A4083" t="str">
            <v>13.006.030-0</v>
          </cell>
          <cell r="B4083">
            <v>8.56</v>
          </cell>
        </row>
        <row r="4084">
          <cell r="A4084" t="str">
            <v>13.006.999-0</v>
          </cell>
          <cell r="B4084">
            <v>3092</v>
          </cell>
        </row>
        <row r="4085">
          <cell r="A4085" t="str">
            <v>13.007.999-0</v>
          </cell>
          <cell r="B4085">
            <v>2955</v>
          </cell>
        </row>
        <row r="4086">
          <cell r="A4086" t="str">
            <v>13.008.010-0</v>
          </cell>
          <cell r="B4086">
            <v>7.96</v>
          </cell>
        </row>
        <row r="4087">
          <cell r="A4087" t="str">
            <v>13.008.020-0</v>
          </cell>
          <cell r="B4087">
            <v>9.06</v>
          </cell>
        </row>
        <row r="4088">
          <cell r="A4088" t="str">
            <v>13.008.999-0</v>
          </cell>
          <cell r="B4088">
            <v>3439</v>
          </cell>
        </row>
        <row r="4089">
          <cell r="A4089" t="str">
            <v>13.009.030-0</v>
          </cell>
          <cell r="B4089">
            <v>19.18</v>
          </cell>
        </row>
        <row r="4090">
          <cell r="A4090" t="str">
            <v>13.009.999-0</v>
          </cell>
          <cell r="B4090">
            <v>4319</v>
          </cell>
        </row>
        <row r="4091">
          <cell r="A4091" t="str">
            <v>13.010.999-0</v>
          </cell>
          <cell r="B4091">
            <v>3088</v>
          </cell>
        </row>
        <row r="4092">
          <cell r="A4092" t="str">
            <v>13.011.005-0</v>
          </cell>
          <cell r="B4092">
            <v>4.95</v>
          </cell>
        </row>
        <row r="4093">
          <cell r="A4093" t="str">
            <v>13.011.999-0</v>
          </cell>
          <cell r="B4093">
            <v>2529</v>
          </cell>
        </row>
        <row r="4094">
          <cell r="A4094" t="str">
            <v>13.012.999-0</v>
          </cell>
          <cell r="B4094">
            <v>3391</v>
          </cell>
        </row>
        <row r="4095">
          <cell r="A4095" t="str">
            <v>13.013.999-0</v>
          </cell>
          <cell r="B4095">
            <v>3646</v>
          </cell>
        </row>
        <row r="4096">
          <cell r="A4096" t="str">
            <v>13.014.999-0</v>
          </cell>
          <cell r="B4096">
            <v>4299</v>
          </cell>
        </row>
        <row r="4097">
          <cell r="A4097" t="str">
            <v>13.015.999-0</v>
          </cell>
          <cell r="B4097">
            <v>3404</v>
          </cell>
        </row>
        <row r="4098">
          <cell r="A4098" t="str">
            <v>13.022.001-0</v>
          </cell>
          <cell r="B4098">
            <v>47.35</v>
          </cell>
        </row>
        <row r="4099">
          <cell r="A4099" t="str">
            <v>13.022.005-0</v>
          </cell>
          <cell r="B4099">
            <v>36.28</v>
          </cell>
        </row>
        <row r="4100">
          <cell r="A4100" t="str">
            <v>13.022.010-0</v>
          </cell>
          <cell r="B4100">
            <v>83.64</v>
          </cell>
        </row>
        <row r="4101">
          <cell r="A4101" t="str">
            <v>13.022.015-0</v>
          </cell>
          <cell r="B4101">
            <v>83.64</v>
          </cell>
        </row>
        <row r="4102">
          <cell r="A4102" t="str">
            <v>13.022.020-0</v>
          </cell>
          <cell r="B4102">
            <v>78.37</v>
          </cell>
        </row>
        <row r="4103">
          <cell r="A4103" t="str">
            <v>13.022.025-0</v>
          </cell>
          <cell r="B4103">
            <v>70.87</v>
          </cell>
        </row>
        <row r="4104">
          <cell r="A4104" t="str">
            <v>13.022.500-0</v>
          </cell>
          <cell r="B4104">
            <v>41.2</v>
          </cell>
        </row>
        <row r="4105">
          <cell r="A4105" t="str">
            <v>13.022.999-0</v>
          </cell>
          <cell r="B4105">
            <v>4108</v>
          </cell>
        </row>
        <row r="4106">
          <cell r="A4106" t="str">
            <v>13.024.010-0</v>
          </cell>
          <cell r="B4106">
            <v>76.17</v>
          </cell>
        </row>
        <row r="4107">
          <cell r="A4107" t="str">
            <v>13.024.999-0</v>
          </cell>
          <cell r="B4107">
            <v>3784</v>
          </cell>
        </row>
        <row r="4108">
          <cell r="A4108" t="str">
            <v>13.025.001-0</v>
          </cell>
          <cell r="B4108">
            <v>38.729999999999997</v>
          </cell>
        </row>
        <row r="4109">
          <cell r="A4109" t="str">
            <v>13.025.005-0</v>
          </cell>
          <cell r="B4109">
            <v>18.260000000000002</v>
          </cell>
        </row>
        <row r="4110">
          <cell r="A4110" t="str">
            <v>13.025.010-0</v>
          </cell>
          <cell r="B4110">
            <v>42.05</v>
          </cell>
        </row>
        <row r="4111">
          <cell r="A4111" t="str">
            <v>13.025.016-0</v>
          </cell>
          <cell r="B4111">
            <v>43.85</v>
          </cell>
        </row>
        <row r="4112">
          <cell r="A4112" t="str">
            <v>13.025.020-0</v>
          </cell>
          <cell r="B4112">
            <v>1.04</v>
          </cell>
        </row>
        <row r="4113">
          <cell r="A4113" t="str">
            <v>13.025.030-0</v>
          </cell>
          <cell r="B4113">
            <v>8.94</v>
          </cell>
        </row>
        <row r="4114">
          <cell r="A4114" t="str">
            <v>13.025.500-0</v>
          </cell>
          <cell r="B4114">
            <v>55.34</v>
          </cell>
        </row>
        <row r="4115">
          <cell r="A4115" t="str">
            <v>13.025.999-0</v>
          </cell>
          <cell r="B4115">
            <v>3094</v>
          </cell>
        </row>
        <row r="4116">
          <cell r="A4116" t="str">
            <v>13.026.001-0</v>
          </cell>
          <cell r="B4116">
            <v>304.08</v>
          </cell>
        </row>
        <row r="4117">
          <cell r="A4117" t="str">
            <v>13.026.010-0</v>
          </cell>
          <cell r="B4117">
            <v>52.65</v>
          </cell>
        </row>
        <row r="4118">
          <cell r="A4118" t="str">
            <v>13.026.050-0</v>
          </cell>
          <cell r="B4118">
            <v>44.95</v>
          </cell>
        </row>
        <row r="4119">
          <cell r="A4119" t="str">
            <v>13.026.999-0</v>
          </cell>
          <cell r="B4119">
            <v>2676</v>
          </cell>
        </row>
        <row r="4120">
          <cell r="A4120" t="str">
            <v>13.030.001-0</v>
          </cell>
          <cell r="B4120">
            <v>151.74</v>
          </cell>
        </row>
        <row r="4121">
          <cell r="A4121" t="str">
            <v>13.030.200-0</v>
          </cell>
          <cell r="B4121">
            <v>87.45</v>
          </cell>
        </row>
        <row r="4122">
          <cell r="A4122" t="str">
            <v>13.030.210-0</v>
          </cell>
          <cell r="B4122">
            <v>86.03</v>
          </cell>
        </row>
        <row r="4123">
          <cell r="A4123" t="str">
            <v>13.030.999-0</v>
          </cell>
          <cell r="B4123">
            <v>2973</v>
          </cell>
        </row>
        <row r="4124">
          <cell r="A4124" t="str">
            <v>13.035.010-0</v>
          </cell>
          <cell r="B4124">
            <v>165.57</v>
          </cell>
        </row>
        <row r="4125">
          <cell r="A4125" t="str">
            <v>13.035.015-0</v>
          </cell>
          <cell r="B4125">
            <v>214.49</v>
          </cell>
        </row>
        <row r="4126">
          <cell r="A4126" t="str">
            <v>13.035.020-0</v>
          </cell>
          <cell r="B4126">
            <v>230.31</v>
          </cell>
        </row>
        <row r="4127">
          <cell r="A4127" t="str">
            <v>13.035.025-0</v>
          </cell>
          <cell r="B4127">
            <v>295.14</v>
          </cell>
        </row>
        <row r="4128">
          <cell r="A4128" t="str">
            <v>13.035.999-0</v>
          </cell>
          <cell r="B4128">
            <v>3505</v>
          </cell>
        </row>
        <row r="4129">
          <cell r="A4129" t="str">
            <v>13.045.040-0</v>
          </cell>
          <cell r="B4129">
            <v>26.69</v>
          </cell>
        </row>
        <row r="4130">
          <cell r="A4130" t="str">
            <v>13.045.045-0</v>
          </cell>
          <cell r="B4130">
            <v>36.22</v>
          </cell>
        </row>
        <row r="4131">
          <cell r="A4131" t="str">
            <v>13.045.050-0</v>
          </cell>
          <cell r="B4131">
            <v>43.21</v>
          </cell>
        </row>
        <row r="4132">
          <cell r="A4132" t="str">
            <v>13.045.051-0</v>
          </cell>
          <cell r="B4132">
            <v>12.97</v>
          </cell>
        </row>
        <row r="4133">
          <cell r="A4133" t="str">
            <v>13.045.052-0</v>
          </cell>
          <cell r="B4133">
            <v>23.48</v>
          </cell>
        </row>
        <row r="4134">
          <cell r="A4134" t="str">
            <v>13.045.065-0</v>
          </cell>
          <cell r="B4134">
            <v>145.16999999999999</v>
          </cell>
        </row>
        <row r="4135">
          <cell r="A4135" t="str">
            <v>13.045.070-0</v>
          </cell>
          <cell r="B4135">
            <v>156.91</v>
          </cell>
        </row>
        <row r="4136">
          <cell r="A4136" t="str">
            <v>13.045.999-0</v>
          </cell>
          <cell r="B4136">
            <v>3500</v>
          </cell>
        </row>
        <row r="4137">
          <cell r="A4137" t="str">
            <v>13.050.055-0</v>
          </cell>
          <cell r="B4137">
            <v>24.59</v>
          </cell>
        </row>
        <row r="4138">
          <cell r="A4138" t="str">
            <v>13.050.065-0</v>
          </cell>
          <cell r="B4138">
            <v>145.16999999999999</v>
          </cell>
        </row>
        <row r="4139">
          <cell r="A4139" t="str">
            <v>13.050.070-0</v>
          </cell>
          <cell r="B4139">
            <v>156.91</v>
          </cell>
        </row>
        <row r="4140">
          <cell r="A4140" t="str">
            <v>13.050.999-0</v>
          </cell>
          <cell r="B4140">
            <v>2548</v>
          </cell>
        </row>
        <row r="4141">
          <cell r="A4141" t="str">
            <v>13.060.999-0</v>
          </cell>
          <cell r="B4141">
            <v>1926</v>
          </cell>
        </row>
        <row r="4142">
          <cell r="A4142" t="str">
            <v>13.065.010-0</v>
          </cell>
          <cell r="B4142">
            <v>290.27999999999997</v>
          </cell>
        </row>
        <row r="4143">
          <cell r="A4143" t="str">
            <v>13.065.015-0</v>
          </cell>
          <cell r="B4143">
            <v>378.44</v>
          </cell>
        </row>
        <row r="4144">
          <cell r="A4144" t="str">
            <v>13.065.030-0</v>
          </cell>
          <cell r="B4144">
            <v>386.39</v>
          </cell>
        </row>
        <row r="4145">
          <cell r="A4145" t="str">
            <v>13.065.050-0</v>
          </cell>
          <cell r="B4145">
            <v>382.7</v>
          </cell>
        </row>
        <row r="4146">
          <cell r="A4146" t="str">
            <v>13.065.999-0</v>
          </cell>
          <cell r="B4146">
            <v>2924</v>
          </cell>
        </row>
        <row r="4147">
          <cell r="A4147" t="str">
            <v>13.150.999-0</v>
          </cell>
          <cell r="B4147">
            <v>2533</v>
          </cell>
        </row>
        <row r="4148">
          <cell r="A4148" t="str">
            <v>13.155.999-0</v>
          </cell>
          <cell r="B4148">
            <v>4236</v>
          </cell>
        </row>
        <row r="4149">
          <cell r="A4149" t="str">
            <v>13.157.010-0</v>
          </cell>
          <cell r="B4149">
            <v>25.07</v>
          </cell>
        </row>
        <row r="4150">
          <cell r="A4150" t="str">
            <v>13.157.999-0</v>
          </cell>
          <cell r="B4150">
            <v>4812</v>
          </cell>
        </row>
        <row r="4151">
          <cell r="A4151" t="str">
            <v>13.160.010-0</v>
          </cell>
          <cell r="B4151">
            <v>369.08</v>
          </cell>
        </row>
        <row r="4152">
          <cell r="A4152" t="str">
            <v>13.160.999-0</v>
          </cell>
          <cell r="B4152">
            <v>5061</v>
          </cell>
        </row>
        <row r="4153">
          <cell r="A4153" t="str">
            <v>13.165.010-0</v>
          </cell>
          <cell r="B4153">
            <v>100.51</v>
          </cell>
        </row>
        <row r="4154">
          <cell r="A4154" t="str">
            <v>13.165.999-0</v>
          </cell>
          <cell r="B4154">
            <v>1976</v>
          </cell>
        </row>
        <row r="4155">
          <cell r="A4155" t="str">
            <v>13.167.999-0</v>
          </cell>
          <cell r="B4155">
            <v>2443</v>
          </cell>
        </row>
        <row r="4156">
          <cell r="A4156" t="str">
            <v>13.170.011-0</v>
          </cell>
          <cell r="B4156">
            <v>54.42</v>
          </cell>
        </row>
        <row r="4157">
          <cell r="A4157" t="str">
            <v>13.170.016-0</v>
          </cell>
          <cell r="B4157">
            <v>63.15</v>
          </cell>
        </row>
        <row r="4158">
          <cell r="A4158" t="str">
            <v>13.170.020-0</v>
          </cell>
          <cell r="B4158">
            <v>25.58</v>
          </cell>
        </row>
        <row r="4159">
          <cell r="A4159" t="str">
            <v>13.170.025-0</v>
          </cell>
          <cell r="B4159">
            <v>26.29</v>
          </cell>
        </row>
        <row r="4160">
          <cell r="A4160" t="str">
            <v>13.170.999-0</v>
          </cell>
          <cell r="B4160">
            <v>3541</v>
          </cell>
        </row>
        <row r="4161">
          <cell r="A4161" t="str">
            <v>13.175.500-0</v>
          </cell>
          <cell r="B4161">
            <v>26.29</v>
          </cell>
        </row>
        <row r="4162">
          <cell r="A4162" t="str">
            <v>13.175.999-0</v>
          </cell>
          <cell r="B4162">
            <v>3788</v>
          </cell>
        </row>
        <row r="4163">
          <cell r="A4163" t="str">
            <v>13.180.001-0</v>
          </cell>
          <cell r="B4163">
            <v>240</v>
          </cell>
        </row>
        <row r="4164">
          <cell r="A4164" t="str">
            <v>13.180.010-0</v>
          </cell>
          <cell r="B4164">
            <v>23.04</v>
          </cell>
        </row>
        <row r="4165">
          <cell r="A4165" t="str">
            <v>13.180.015-1</v>
          </cell>
          <cell r="B4165">
            <v>24</v>
          </cell>
        </row>
        <row r="4166">
          <cell r="A4166" t="str">
            <v>13.180.999-0</v>
          </cell>
          <cell r="B4166">
            <v>4029</v>
          </cell>
        </row>
        <row r="4167">
          <cell r="A4167" t="str">
            <v>13.185.999-0</v>
          </cell>
          <cell r="B4167">
            <v>1817</v>
          </cell>
        </row>
        <row r="4168">
          <cell r="A4168" t="str">
            <v>13.190.015-0</v>
          </cell>
          <cell r="B4168">
            <v>44</v>
          </cell>
        </row>
        <row r="4169">
          <cell r="A4169" t="str">
            <v>13.190.999-0</v>
          </cell>
          <cell r="B4169">
            <v>2771</v>
          </cell>
        </row>
        <row r="4170">
          <cell r="A4170" t="str">
            <v>13.192.999-0</v>
          </cell>
          <cell r="B4170">
            <v>1697</v>
          </cell>
        </row>
        <row r="4171">
          <cell r="A4171" t="str">
            <v>13.195.010-0</v>
          </cell>
          <cell r="B4171">
            <v>36.07</v>
          </cell>
        </row>
        <row r="4172">
          <cell r="A4172" t="str">
            <v>13.195.015-0</v>
          </cell>
          <cell r="B4172">
            <v>60.38</v>
          </cell>
        </row>
        <row r="4173">
          <cell r="A4173" t="str">
            <v>13.195.999-0</v>
          </cell>
          <cell r="B4173">
            <v>5027</v>
          </cell>
        </row>
        <row r="4174">
          <cell r="A4174" t="str">
            <v>13.198.999-0</v>
          </cell>
          <cell r="B4174">
            <v>3791</v>
          </cell>
        </row>
        <row r="4175">
          <cell r="A4175" t="str">
            <v>13.200.010-0</v>
          </cell>
          <cell r="B4175">
            <v>48.75</v>
          </cell>
        </row>
        <row r="4176">
          <cell r="A4176" t="str">
            <v>13.200.015-1</v>
          </cell>
          <cell r="B4176">
            <v>41.65</v>
          </cell>
        </row>
        <row r="4177">
          <cell r="A4177" t="str">
            <v>13.200.020-0</v>
          </cell>
          <cell r="B4177">
            <v>54.75</v>
          </cell>
        </row>
        <row r="4178">
          <cell r="A4178" t="str">
            <v>13.200.025-0</v>
          </cell>
          <cell r="B4178">
            <v>67.84</v>
          </cell>
        </row>
        <row r="4179">
          <cell r="A4179" t="str">
            <v>13.200.999-0</v>
          </cell>
          <cell r="B4179">
            <v>2441</v>
          </cell>
        </row>
        <row r="4180">
          <cell r="A4180" t="str">
            <v>13.201.999-0</v>
          </cell>
          <cell r="B4180">
            <v>2821</v>
          </cell>
        </row>
        <row r="4181">
          <cell r="A4181" t="str">
            <v>13.301.080-1</v>
          </cell>
          <cell r="B4181">
            <v>15.85</v>
          </cell>
        </row>
        <row r="4182">
          <cell r="A4182" t="str">
            <v>13.301.081-0</v>
          </cell>
          <cell r="B4182">
            <v>14.58</v>
          </cell>
        </row>
        <row r="4183">
          <cell r="A4183" t="str">
            <v>13.301.082-0</v>
          </cell>
          <cell r="B4183">
            <v>23.83</v>
          </cell>
        </row>
        <row r="4184">
          <cell r="A4184" t="str">
            <v>13.301.083-0</v>
          </cell>
          <cell r="B4184">
            <v>23.2</v>
          </cell>
        </row>
        <row r="4185">
          <cell r="A4185" t="str">
            <v>13.301.085-0</v>
          </cell>
          <cell r="B4185">
            <v>20.83</v>
          </cell>
        </row>
        <row r="4186">
          <cell r="A4186" t="str">
            <v>13.301.090-0</v>
          </cell>
          <cell r="B4186">
            <v>19.27</v>
          </cell>
        </row>
        <row r="4187">
          <cell r="A4187" t="str">
            <v>13.301.092-0</v>
          </cell>
          <cell r="B4187">
            <v>7.21</v>
          </cell>
        </row>
        <row r="4188">
          <cell r="A4188" t="str">
            <v>13.301.093-0</v>
          </cell>
          <cell r="B4188">
            <v>10.35</v>
          </cell>
        </row>
        <row r="4189">
          <cell r="A4189" t="str">
            <v>13.301.094-0</v>
          </cell>
          <cell r="B4189">
            <v>5.76</v>
          </cell>
        </row>
        <row r="4190">
          <cell r="A4190" t="str">
            <v>13.301.095-0</v>
          </cell>
          <cell r="B4190">
            <v>14.69</v>
          </cell>
        </row>
        <row r="4191">
          <cell r="A4191" t="str">
            <v>13.301.100-0</v>
          </cell>
          <cell r="B4191">
            <v>29.12</v>
          </cell>
        </row>
        <row r="4192">
          <cell r="A4192" t="str">
            <v>13.301.105-0</v>
          </cell>
          <cell r="B4192">
            <v>6.13</v>
          </cell>
        </row>
        <row r="4193">
          <cell r="A4193" t="str">
            <v>13.301.110-0</v>
          </cell>
          <cell r="B4193">
            <v>6.9</v>
          </cell>
        </row>
        <row r="4194">
          <cell r="A4194" t="str">
            <v>13.301.117-0</v>
          </cell>
          <cell r="B4194">
            <v>7.58</v>
          </cell>
        </row>
        <row r="4195">
          <cell r="A4195" t="str">
            <v>13.301.118-0</v>
          </cell>
          <cell r="B4195">
            <v>9.39</v>
          </cell>
        </row>
        <row r="4196">
          <cell r="A4196" t="str">
            <v>13.301.119-0</v>
          </cell>
          <cell r="B4196">
            <v>11.2</v>
          </cell>
        </row>
        <row r="4197">
          <cell r="A4197" t="str">
            <v>13.301.120-1</v>
          </cell>
          <cell r="B4197">
            <v>13</v>
          </cell>
        </row>
        <row r="4198">
          <cell r="A4198" t="str">
            <v>13.301.125-1</v>
          </cell>
          <cell r="B4198">
            <v>14.81</v>
          </cell>
        </row>
        <row r="4199">
          <cell r="A4199" t="str">
            <v>13.301.130-1</v>
          </cell>
          <cell r="B4199">
            <v>16.62</v>
          </cell>
        </row>
        <row r="4200">
          <cell r="A4200" t="str">
            <v>13.301.131-0</v>
          </cell>
          <cell r="B4200">
            <v>18.420000000000002</v>
          </cell>
        </row>
        <row r="4201">
          <cell r="A4201" t="str">
            <v>13.301.132-0</v>
          </cell>
          <cell r="B4201">
            <v>22.04</v>
          </cell>
        </row>
        <row r="4202">
          <cell r="A4202" t="str">
            <v>13.301.133-0</v>
          </cell>
          <cell r="B4202">
            <v>25.65</v>
          </cell>
        </row>
        <row r="4203">
          <cell r="A4203" t="str">
            <v>13.301.500-0</v>
          </cell>
          <cell r="B4203">
            <v>24.64</v>
          </cell>
        </row>
        <row r="4204">
          <cell r="A4204" t="str">
            <v>13.301.505-0</v>
          </cell>
          <cell r="B4204">
            <v>40.200000000000003</v>
          </cell>
        </row>
        <row r="4205">
          <cell r="A4205" t="str">
            <v>13.301.999-0</v>
          </cell>
          <cell r="B4205">
            <v>3153</v>
          </cell>
        </row>
        <row r="4206">
          <cell r="A4206" t="str">
            <v>13.330.001-0</v>
          </cell>
          <cell r="B4206">
            <v>60.02</v>
          </cell>
        </row>
        <row r="4207">
          <cell r="A4207" t="str">
            <v>13.330.010-0</v>
          </cell>
          <cell r="B4207">
            <v>28.99</v>
          </cell>
        </row>
        <row r="4208">
          <cell r="A4208" t="str">
            <v>13.330.050-0</v>
          </cell>
          <cell r="B4208">
            <v>44.8</v>
          </cell>
        </row>
        <row r="4209">
          <cell r="A4209" t="str">
            <v>13.330.060-0</v>
          </cell>
          <cell r="B4209">
            <v>52.39</v>
          </cell>
        </row>
        <row r="4210">
          <cell r="A4210" t="str">
            <v>13.330.070-0</v>
          </cell>
          <cell r="B4210">
            <v>67.56</v>
          </cell>
        </row>
        <row r="4211">
          <cell r="A4211" t="str">
            <v>13.330.500-0</v>
          </cell>
          <cell r="B4211">
            <v>24.98</v>
          </cell>
        </row>
        <row r="4212">
          <cell r="A4212" t="str">
            <v>13.330.999-0</v>
          </cell>
          <cell r="B4212">
            <v>2941</v>
          </cell>
        </row>
        <row r="4213">
          <cell r="A4213" t="str">
            <v>13.335.030-0</v>
          </cell>
          <cell r="B4213">
            <v>80.3</v>
          </cell>
        </row>
        <row r="4214">
          <cell r="A4214" t="str">
            <v>13.335.999-0</v>
          </cell>
          <cell r="B4214">
            <v>3638</v>
          </cell>
        </row>
        <row r="4215">
          <cell r="A4215" t="str">
            <v>13.340.001-0</v>
          </cell>
          <cell r="B4215">
            <v>315</v>
          </cell>
        </row>
        <row r="4216">
          <cell r="A4216" t="str">
            <v>13.340.010-0</v>
          </cell>
          <cell r="B4216">
            <v>45.71</v>
          </cell>
        </row>
        <row r="4217">
          <cell r="A4217" t="str">
            <v>13.340.015-0</v>
          </cell>
          <cell r="B4217">
            <v>11.28</v>
          </cell>
        </row>
        <row r="4218">
          <cell r="A4218" t="str">
            <v>13.340.016-0</v>
          </cell>
          <cell r="B4218">
            <v>27.18</v>
          </cell>
        </row>
        <row r="4219">
          <cell r="A4219" t="str">
            <v>13.340.017-0</v>
          </cell>
          <cell r="B4219">
            <v>8.68</v>
          </cell>
        </row>
        <row r="4220">
          <cell r="A4220" t="str">
            <v>13.340.018-0</v>
          </cell>
          <cell r="B4220">
            <v>10.31</v>
          </cell>
        </row>
        <row r="4221">
          <cell r="A4221" t="str">
            <v>13.340.019-0</v>
          </cell>
          <cell r="B4221">
            <v>14.2</v>
          </cell>
        </row>
        <row r="4222">
          <cell r="A4222" t="str">
            <v>13.340.020-0</v>
          </cell>
          <cell r="B4222">
            <v>32.15</v>
          </cell>
        </row>
        <row r="4223">
          <cell r="A4223" t="str">
            <v>13.340.025-0</v>
          </cell>
          <cell r="B4223">
            <v>32.65</v>
          </cell>
        </row>
        <row r="4224">
          <cell r="A4224" t="str">
            <v>13.340.999-0</v>
          </cell>
          <cell r="B4224">
            <v>2574</v>
          </cell>
        </row>
        <row r="4225">
          <cell r="A4225" t="str">
            <v>13.345.015-0</v>
          </cell>
          <cell r="B4225">
            <v>132.94999999999999</v>
          </cell>
        </row>
        <row r="4226">
          <cell r="A4226" t="str">
            <v>13.345.016-0</v>
          </cell>
          <cell r="B4226">
            <v>164.96</v>
          </cell>
        </row>
        <row r="4227">
          <cell r="A4227" t="str">
            <v>13.345.020-0</v>
          </cell>
          <cell r="B4227">
            <v>20.77</v>
          </cell>
        </row>
        <row r="4228">
          <cell r="A4228" t="str">
            <v>13.345.025-0</v>
          </cell>
          <cell r="B4228">
            <v>24.78</v>
          </cell>
        </row>
        <row r="4229">
          <cell r="A4229" t="str">
            <v>13.345.030-0</v>
          </cell>
          <cell r="B4229">
            <v>27.33</v>
          </cell>
        </row>
        <row r="4230">
          <cell r="A4230" t="str">
            <v>13.345.035-0</v>
          </cell>
          <cell r="B4230">
            <v>43.53</v>
          </cell>
        </row>
        <row r="4231">
          <cell r="A4231" t="str">
            <v>13.345.055-0</v>
          </cell>
          <cell r="B4231">
            <v>46.73</v>
          </cell>
        </row>
        <row r="4232">
          <cell r="A4232" t="str">
            <v>13.345.060-0</v>
          </cell>
          <cell r="B4232">
            <v>66.010000000000005</v>
          </cell>
        </row>
        <row r="4233">
          <cell r="A4233" t="str">
            <v>13.345.065-0</v>
          </cell>
          <cell r="B4233">
            <v>67.849999999999994</v>
          </cell>
        </row>
        <row r="4234">
          <cell r="A4234" t="str">
            <v>13.345.999-0</v>
          </cell>
          <cell r="B4234">
            <v>3234</v>
          </cell>
        </row>
        <row r="4235">
          <cell r="A4235" t="str">
            <v>13.350.999-0</v>
          </cell>
          <cell r="B4235">
            <v>2596</v>
          </cell>
        </row>
        <row r="4236">
          <cell r="A4236" t="str">
            <v>13.360.999-0</v>
          </cell>
          <cell r="B4236">
            <v>1973</v>
          </cell>
        </row>
        <row r="4237">
          <cell r="A4237" t="str">
            <v>13.365.010-0</v>
          </cell>
          <cell r="B4237">
            <v>276.70999999999998</v>
          </cell>
        </row>
        <row r="4238">
          <cell r="A4238" t="str">
            <v>13.365.015-0</v>
          </cell>
          <cell r="B4238">
            <v>360.71</v>
          </cell>
        </row>
        <row r="4239">
          <cell r="A4239" t="str">
            <v>13.365.020-0</v>
          </cell>
          <cell r="B4239">
            <v>35.479999999999997</v>
          </cell>
        </row>
        <row r="4240">
          <cell r="A4240" t="str">
            <v>13.365.025-0</v>
          </cell>
          <cell r="B4240">
            <v>50.68</v>
          </cell>
        </row>
        <row r="4241">
          <cell r="A4241" t="str">
            <v>13.365.030-0</v>
          </cell>
          <cell r="B4241">
            <v>58.31</v>
          </cell>
        </row>
        <row r="4242">
          <cell r="A4242" t="str">
            <v>13.365.035-0</v>
          </cell>
          <cell r="B4242">
            <v>92.01</v>
          </cell>
        </row>
        <row r="4243">
          <cell r="A4243" t="str">
            <v>13.365.055-0</v>
          </cell>
          <cell r="B4243">
            <v>74.73</v>
          </cell>
        </row>
        <row r="4244">
          <cell r="A4244" t="str">
            <v>13.365.060-0</v>
          </cell>
          <cell r="B4244">
            <v>122.15</v>
          </cell>
        </row>
        <row r="4245">
          <cell r="A4245" t="str">
            <v>13.365.065-0</v>
          </cell>
          <cell r="B4245">
            <v>125.65</v>
          </cell>
        </row>
        <row r="4246">
          <cell r="A4246" t="str">
            <v>13.365.999-0</v>
          </cell>
          <cell r="B4246">
            <v>2916</v>
          </cell>
        </row>
        <row r="4247">
          <cell r="A4247" t="str">
            <v>13.370.010-0</v>
          </cell>
          <cell r="B4247">
            <v>26.3</v>
          </cell>
        </row>
        <row r="4248">
          <cell r="A4248" t="str">
            <v>13.370.015-0</v>
          </cell>
          <cell r="B4248">
            <v>28.03</v>
          </cell>
        </row>
        <row r="4249">
          <cell r="A4249" t="str">
            <v>13.370.020-0</v>
          </cell>
          <cell r="B4249">
            <v>32.56</v>
          </cell>
        </row>
        <row r="4250">
          <cell r="A4250" t="str">
            <v>13.370.025-0</v>
          </cell>
          <cell r="B4250">
            <v>40.130000000000003</v>
          </cell>
        </row>
        <row r="4251">
          <cell r="A4251" t="str">
            <v>13.370.040-0</v>
          </cell>
          <cell r="B4251">
            <v>32.47</v>
          </cell>
        </row>
        <row r="4252">
          <cell r="A4252" t="str">
            <v>13.370.045-0</v>
          </cell>
          <cell r="B4252">
            <v>40.549999999999997</v>
          </cell>
        </row>
        <row r="4253">
          <cell r="A4253" t="str">
            <v>13.370.050-0</v>
          </cell>
          <cell r="B4253">
            <v>37.159999999999997</v>
          </cell>
        </row>
        <row r="4254">
          <cell r="A4254" t="str">
            <v>13.370.055-0</v>
          </cell>
          <cell r="B4254">
            <v>34.549999999999997</v>
          </cell>
        </row>
        <row r="4255">
          <cell r="A4255" t="str">
            <v>13.370.060-0</v>
          </cell>
          <cell r="B4255">
            <v>23.7</v>
          </cell>
        </row>
        <row r="4256">
          <cell r="A4256" t="str">
            <v>13.370.500-0</v>
          </cell>
          <cell r="B4256">
            <v>15.32</v>
          </cell>
        </row>
        <row r="4257">
          <cell r="A4257" t="str">
            <v>13.370.999-0</v>
          </cell>
          <cell r="B4257">
            <v>2543</v>
          </cell>
        </row>
        <row r="4258">
          <cell r="A4258" t="str">
            <v>13.371.010-0</v>
          </cell>
          <cell r="B4258">
            <v>27.88</v>
          </cell>
        </row>
        <row r="4259">
          <cell r="A4259" t="str">
            <v>13.371.015-0</v>
          </cell>
          <cell r="B4259">
            <v>29.48</v>
          </cell>
        </row>
        <row r="4260">
          <cell r="A4260" t="str">
            <v>13.371.020-0</v>
          </cell>
          <cell r="B4260">
            <v>34.03</v>
          </cell>
        </row>
        <row r="4261">
          <cell r="A4261" t="str">
            <v>13.371.025-0</v>
          </cell>
          <cell r="B4261">
            <v>40.86</v>
          </cell>
        </row>
        <row r="4262">
          <cell r="A4262" t="str">
            <v>13.371.999-0</v>
          </cell>
          <cell r="B4262">
            <v>2360</v>
          </cell>
        </row>
        <row r="4263">
          <cell r="A4263" t="str">
            <v>13.373.010-0</v>
          </cell>
          <cell r="B4263">
            <v>12.98</v>
          </cell>
        </row>
        <row r="4264">
          <cell r="A4264" t="str">
            <v>13.373.999-0</v>
          </cell>
          <cell r="B4264">
            <v>2968</v>
          </cell>
        </row>
        <row r="4265">
          <cell r="A4265" t="str">
            <v>13.375.010-0</v>
          </cell>
          <cell r="B4265">
            <v>16.16</v>
          </cell>
        </row>
        <row r="4266">
          <cell r="A4266" t="str">
            <v>13.375.015-0</v>
          </cell>
          <cell r="B4266">
            <v>20.13</v>
          </cell>
        </row>
        <row r="4267">
          <cell r="A4267" t="str">
            <v>13.375.999-0</v>
          </cell>
          <cell r="B4267">
            <v>2696</v>
          </cell>
        </row>
        <row r="4268">
          <cell r="A4268" t="str">
            <v>13.380.010-0</v>
          </cell>
          <cell r="B4268">
            <v>52.62</v>
          </cell>
        </row>
        <row r="4269">
          <cell r="A4269" t="str">
            <v>13.380.011-0</v>
          </cell>
          <cell r="B4269">
            <v>58.84</v>
          </cell>
        </row>
        <row r="4270">
          <cell r="A4270" t="str">
            <v>13.380.015-0</v>
          </cell>
          <cell r="B4270">
            <v>18.510000000000002</v>
          </cell>
        </row>
        <row r="4271">
          <cell r="A4271" t="str">
            <v>13.380.016-0</v>
          </cell>
          <cell r="B4271">
            <v>19.62</v>
          </cell>
        </row>
        <row r="4272">
          <cell r="A4272" t="str">
            <v>13.380.020-0</v>
          </cell>
          <cell r="B4272">
            <v>35.58</v>
          </cell>
        </row>
        <row r="4273">
          <cell r="A4273" t="str">
            <v>13.380.021-0</v>
          </cell>
          <cell r="B4273">
            <v>37.81</v>
          </cell>
        </row>
        <row r="4274">
          <cell r="A4274" t="str">
            <v>13.380.025-0</v>
          </cell>
          <cell r="B4274">
            <v>79.08</v>
          </cell>
        </row>
        <row r="4275">
          <cell r="A4275" t="str">
            <v>13.380.026-0</v>
          </cell>
          <cell r="B4275">
            <v>90.85</v>
          </cell>
        </row>
        <row r="4276">
          <cell r="A4276" t="str">
            <v>13.380.999-0</v>
          </cell>
          <cell r="B4276">
            <v>2997</v>
          </cell>
        </row>
        <row r="4277">
          <cell r="A4277" t="str">
            <v>13.381.050-0</v>
          </cell>
          <cell r="B4277">
            <v>3.52</v>
          </cell>
        </row>
        <row r="4278">
          <cell r="A4278" t="str">
            <v>13.381.051-0</v>
          </cell>
          <cell r="B4278">
            <v>3.82</v>
          </cell>
        </row>
        <row r="4279">
          <cell r="A4279" t="str">
            <v>13.381.085-0</v>
          </cell>
          <cell r="B4279">
            <v>7.31</v>
          </cell>
        </row>
        <row r="4280">
          <cell r="A4280" t="str">
            <v>13.381.999-0</v>
          </cell>
          <cell r="B4280">
            <v>2917</v>
          </cell>
        </row>
        <row r="4281">
          <cell r="A4281" t="str">
            <v>13.382.001-0</v>
          </cell>
          <cell r="B4281">
            <v>5.32</v>
          </cell>
        </row>
        <row r="4282">
          <cell r="A4282" t="str">
            <v>13.382.999-0</v>
          </cell>
          <cell r="B4282">
            <v>2649</v>
          </cell>
        </row>
        <row r="4283">
          <cell r="A4283" t="str">
            <v>13.383.002-0</v>
          </cell>
          <cell r="B4283">
            <v>12.49</v>
          </cell>
        </row>
        <row r="4284">
          <cell r="A4284" t="str">
            <v>13.383.003-0</v>
          </cell>
          <cell r="B4284">
            <v>9.16</v>
          </cell>
        </row>
        <row r="4285">
          <cell r="A4285" t="str">
            <v>13.383.999-0</v>
          </cell>
          <cell r="B4285">
            <v>3241</v>
          </cell>
        </row>
        <row r="4286">
          <cell r="A4286" t="str">
            <v>13.384.001-0</v>
          </cell>
          <cell r="B4286">
            <v>6.63</v>
          </cell>
        </row>
        <row r="4287">
          <cell r="A4287" t="str">
            <v>13.384.002-0</v>
          </cell>
          <cell r="B4287">
            <v>6.79</v>
          </cell>
        </row>
        <row r="4288">
          <cell r="A4288" t="str">
            <v>13.384.999-0</v>
          </cell>
          <cell r="B4288">
            <v>2572</v>
          </cell>
        </row>
        <row r="4289">
          <cell r="A4289" t="str">
            <v>13.385.001-0</v>
          </cell>
          <cell r="B4289">
            <v>50.71</v>
          </cell>
        </row>
        <row r="4290">
          <cell r="A4290" t="str">
            <v>13.385.002-0</v>
          </cell>
          <cell r="B4290">
            <v>57.51</v>
          </cell>
        </row>
        <row r="4291">
          <cell r="A4291" t="str">
            <v>13.385.005-0</v>
          </cell>
          <cell r="B4291">
            <v>21.18</v>
          </cell>
        </row>
        <row r="4292">
          <cell r="A4292" t="str">
            <v>13.385.006-0</v>
          </cell>
          <cell r="B4292">
            <v>22.16</v>
          </cell>
        </row>
        <row r="4293">
          <cell r="A4293" t="str">
            <v>13.385.008-0</v>
          </cell>
          <cell r="B4293">
            <v>44.97</v>
          </cell>
        </row>
        <row r="4294">
          <cell r="A4294" t="str">
            <v>13.385.009-0</v>
          </cell>
          <cell r="B4294">
            <v>52.53</v>
          </cell>
        </row>
        <row r="4295">
          <cell r="A4295" t="str">
            <v>13.385.999-0</v>
          </cell>
          <cell r="B4295">
            <v>2525</v>
          </cell>
        </row>
        <row r="4296">
          <cell r="A4296" t="str">
            <v>13.390.020-0</v>
          </cell>
          <cell r="B4296">
            <v>36.01</v>
          </cell>
        </row>
        <row r="4297">
          <cell r="A4297" t="str">
            <v>13.390.050-0</v>
          </cell>
          <cell r="B4297">
            <v>9.98</v>
          </cell>
        </row>
        <row r="4298">
          <cell r="A4298" t="str">
            <v>13.390.999-0</v>
          </cell>
          <cell r="B4298">
            <v>2022</v>
          </cell>
        </row>
        <row r="4299">
          <cell r="A4299" t="str">
            <v>13.391.500-0</v>
          </cell>
          <cell r="B4299">
            <v>15.32</v>
          </cell>
        </row>
        <row r="4300">
          <cell r="A4300" t="str">
            <v>13.391.999-0</v>
          </cell>
          <cell r="B4300">
            <v>4236</v>
          </cell>
        </row>
        <row r="4301">
          <cell r="A4301" t="str">
            <v>13.395.010-0</v>
          </cell>
          <cell r="B4301">
            <v>35.44</v>
          </cell>
        </row>
        <row r="4302">
          <cell r="A4302" t="str">
            <v>13.395.011-0</v>
          </cell>
          <cell r="B4302">
            <v>73.41</v>
          </cell>
        </row>
        <row r="4303">
          <cell r="A4303" t="str">
            <v>13.395.015-0</v>
          </cell>
          <cell r="B4303">
            <v>35.81</v>
          </cell>
        </row>
        <row r="4304">
          <cell r="A4304" t="str">
            <v>13.395.500-0</v>
          </cell>
          <cell r="B4304">
            <v>35.81</v>
          </cell>
        </row>
        <row r="4305">
          <cell r="A4305" t="str">
            <v>13.395.999-0</v>
          </cell>
          <cell r="B4305">
            <v>4242</v>
          </cell>
        </row>
        <row r="4306">
          <cell r="A4306" t="str">
            <v>13.398.010-1</v>
          </cell>
          <cell r="B4306">
            <v>69.7</v>
          </cell>
        </row>
        <row r="4307">
          <cell r="A4307" t="str">
            <v>13.398.015-0</v>
          </cell>
          <cell r="B4307">
            <v>119.99</v>
          </cell>
        </row>
        <row r="4308">
          <cell r="A4308" t="str">
            <v>13.398.016-0</v>
          </cell>
          <cell r="B4308">
            <v>87.7</v>
          </cell>
        </row>
        <row r="4309">
          <cell r="A4309" t="str">
            <v>13.398.017-0</v>
          </cell>
          <cell r="B4309">
            <v>9.36</v>
          </cell>
        </row>
        <row r="4310">
          <cell r="A4310" t="str">
            <v>13.398.018-0</v>
          </cell>
          <cell r="B4310">
            <v>20.11</v>
          </cell>
        </row>
        <row r="4311">
          <cell r="A4311" t="str">
            <v>13.398.020-0</v>
          </cell>
          <cell r="B4311">
            <v>8.1199999999999992</v>
          </cell>
        </row>
        <row r="4312">
          <cell r="A4312" t="str">
            <v>13.398.025-0</v>
          </cell>
          <cell r="B4312">
            <v>8.23</v>
          </cell>
        </row>
        <row r="4313">
          <cell r="A4313" t="str">
            <v>13.398.030-0</v>
          </cell>
          <cell r="B4313">
            <v>11.27</v>
          </cell>
        </row>
        <row r="4314">
          <cell r="A4314" t="str">
            <v>13.398.999-0</v>
          </cell>
          <cell r="B4314">
            <v>3848</v>
          </cell>
        </row>
        <row r="4315">
          <cell r="A4315" t="str">
            <v>13.400.500-0</v>
          </cell>
          <cell r="B4315">
            <v>285.32</v>
          </cell>
        </row>
        <row r="4316">
          <cell r="A4316" t="str">
            <v>13.400.999-0</v>
          </cell>
          <cell r="B4316">
            <v>3510</v>
          </cell>
        </row>
        <row r="4317">
          <cell r="A4317" t="str">
            <v>13.410.010-0</v>
          </cell>
          <cell r="B4317">
            <v>47.86</v>
          </cell>
        </row>
        <row r="4318">
          <cell r="A4318" t="str">
            <v>13.410.011-0</v>
          </cell>
          <cell r="B4318">
            <v>53.3</v>
          </cell>
        </row>
        <row r="4319">
          <cell r="A4319" t="str">
            <v>13.410.012-0</v>
          </cell>
          <cell r="B4319">
            <v>25.2</v>
          </cell>
        </row>
        <row r="4320">
          <cell r="A4320" t="str">
            <v>13.410.999-0</v>
          </cell>
          <cell r="B4320">
            <v>2686</v>
          </cell>
        </row>
        <row r="4321">
          <cell r="A4321" t="str">
            <v>13.411.500-0</v>
          </cell>
          <cell r="B4321">
            <v>37.71</v>
          </cell>
        </row>
        <row r="4322">
          <cell r="A4322" t="str">
            <v>13.411.999-0</v>
          </cell>
          <cell r="B4322">
            <v>3283</v>
          </cell>
        </row>
        <row r="4323">
          <cell r="A4323" t="str">
            <v>13.413.010-0</v>
          </cell>
          <cell r="B4323">
            <v>74.75</v>
          </cell>
        </row>
        <row r="4324">
          <cell r="A4324" t="str">
            <v>13.413.020-0</v>
          </cell>
          <cell r="B4324">
            <v>28.45</v>
          </cell>
        </row>
        <row r="4325">
          <cell r="A4325" t="str">
            <v>13.413.025-0</v>
          </cell>
          <cell r="B4325">
            <v>28.57</v>
          </cell>
        </row>
        <row r="4326">
          <cell r="A4326" t="str">
            <v>13.413.030-0</v>
          </cell>
          <cell r="B4326">
            <v>11.08</v>
          </cell>
        </row>
        <row r="4327">
          <cell r="A4327" t="str">
            <v>13.413.999-0</v>
          </cell>
          <cell r="B4327">
            <v>3350</v>
          </cell>
        </row>
        <row r="4328">
          <cell r="A4328" t="str">
            <v>13.415.010-0</v>
          </cell>
          <cell r="B4328">
            <v>43.69</v>
          </cell>
        </row>
        <row r="4329">
          <cell r="A4329" t="str">
            <v>13.415.015-0</v>
          </cell>
          <cell r="B4329">
            <v>12.75</v>
          </cell>
        </row>
        <row r="4330">
          <cell r="A4330" t="str">
            <v>13.415.020-0</v>
          </cell>
          <cell r="B4330">
            <v>46.76</v>
          </cell>
        </row>
        <row r="4331">
          <cell r="A4331" t="str">
            <v>13.415.500-0</v>
          </cell>
          <cell r="B4331">
            <v>43.69</v>
          </cell>
        </row>
        <row r="4332">
          <cell r="A4332" t="str">
            <v>13.415.999-0</v>
          </cell>
          <cell r="B4332">
            <v>2269</v>
          </cell>
        </row>
        <row r="4333">
          <cell r="A4333" t="str">
            <v>13.416.999-0</v>
          </cell>
          <cell r="B4333">
            <v>2700</v>
          </cell>
        </row>
        <row r="4334">
          <cell r="A4334" t="str">
            <v>13.420.999-0</v>
          </cell>
          <cell r="B4334">
            <v>2811</v>
          </cell>
        </row>
        <row r="4335">
          <cell r="A4335" t="str">
            <v>13.460.010-0</v>
          </cell>
          <cell r="B4335">
            <v>167</v>
          </cell>
        </row>
        <row r="4336">
          <cell r="A4336" t="str">
            <v>13.460.015-0</v>
          </cell>
          <cell r="B4336">
            <v>213</v>
          </cell>
        </row>
        <row r="4337">
          <cell r="A4337" t="str">
            <v>13.460.500-0</v>
          </cell>
          <cell r="B4337">
            <v>167</v>
          </cell>
        </row>
        <row r="4338">
          <cell r="A4338" t="str">
            <v>13.460.999-0</v>
          </cell>
          <cell r="B4338">
            <v>2313</v>
          </cell>
        </row>
        <row r="4339">
          <cell r="A4339" t="str">
            <v>13.468.010-0</v>
          </cell>
          <cell r="B4339">
            <v>42.12</v>
          </cell>
        </row>
        <row r="4340">
          <cell r="A4340" t="str">
            <v>13.468.999-0</v>
          </cell>
          <cell r="B4340">
            <v>2761</v>
          </cell>
        </row>
        <row r="4341">
          <cell r="A4341" t="str">
            <v>13.469.010-0</v>
          </cell>
          <cell r="B4341">
            <v>54.56</v>
          </cell>
        </row>
        <row r="4342">
          <cell r="A4342" t="str">
            <v>13.469.999-0</v>
          </cell>
          <cell r="B4342">
            <v>3104</v>
          </cell>
        </row>
        <row r="4343">
          <cell r="A4343" t="str">
            <v>14.001.001-0</v>
          </cell>
          <cell r="B4343">
            <v>376.52</v>
          </cell>
        </row>
        <row r="4344">
          <cell r="A4344" t="str">
            <v>14.001.006-0</v>
          </cell>
          <cell r="B4344">
            <v>659.86</v>
          </cell>
        </row>
        <row r="4345">
          <cell r="A4345" t="str">
            <v>14.001.011-0</v>
          </cell>
          <cell r="B4345">
            <v>4074.79</v>
          </cell>
        </row>
        <row r="4346">
          <cell r="A4346" t="str">
            <v>14.001.016-0</v>
          </cell>
          <cell r="B4346">
            <v>351.93</v>
          </cell>
        </row>
        <row r="4347">
          <cell r="A4347" t="str">
            <v>14.001.030-0</v>
          </cell>
          <cell r="B4347">
            <v>819.67</v>
          </cell>
        </row>
        <row r="4348">
          <cell r="A4348" t="str">
            <v>14.001.035-0</v>
          </cell>
          <cell r="B4348">
            <v>805.67</v>
          </cell>
        </row>
        <row r="4349">
          <cell r="A4349" t="str">
            <v>14.001.040-0</v>
          </cell>
          <cell r="B4349">
            <v>792.67</v>
          </cell>
        </row>
        <row r="4350">
          <cell r="A4350" t="str">
            <v>14.001.045-0</v>
          </cell>
          <cell r="B4350">
            <v>1051.42</v>
          </cell>
        </row>
        <row r="4351">
          <cell r="A4351" t="str">
            <v>14.001.050-0</v>
          </cell>
          <cell r="B4351">
            <v>1018.42</v>
          </cell>
        </row>
        <row r="4352">
          <cell r="A4352" t="str">
            <v>14.001.055-0</v>
          </cell>
          <cell r="B4352">
            <v>1449.79</v>
          </cell>
        </row>
        <row r="4353">
          <cell r="A4353" t="str">
            <v>14.001.100-0</v>
          </cell>
          <cell r="B4353">
            <v>147.26</v>
          </cell>
        </row>
        <row r="4354">
          <cell r="A4354" t="str">
            <v>14.001.105-0</v>
          </cell>
          <cell r="B4354">
            <v>136.19999999999999</v>
          </cell>
        </row>
        <row r="4355">
          <cell r="A4355" t="str">
            <v>14.001.110-0</v>
          </cell>
          <cell r="B4355">
            <v>104.01</v>
          </cell>
        </row>
        <row r="4356">
          <cell r="A4356" t="str">
            <v>14.001.115-0</v>
          </cell>
          <cell r="B4356">
            <v>92.95</v>
          </cell>
        </row>
        <row r="4357">
          <cell r="A4357" t="str">
            <v>14.001.120-0</v>
          </cell>
          <cell r="B4357">
            <v>117.53</v>
          </cell>
        </row>
        <row r="4358">
          <cell r="A4358" t="str">
            <v>14.001.125-0</v>
          </cell>
          <cell r="B4358">
            <v>106.46</v>
          </cell>
        </row>
        <row r="4359">
          <cell r="A4359" t="str">
            <v>14.001.130-0</v>
          </cell>
          <cell r="B4359">
            <v>160</v>
          </cell>
        </row>
        <row r="4360">
          <cell r="A4360" t="str">
            <v>14.001.999-0</v>
          </cell>
          <cell r="B4360">
            <v>3107</v>
          </cell>
        </row>
        <row r="4361">
          <cell r="A4361" t="str">
            <v>14.002.010-0</v>
          </cell>
          <cell r="B4361">
            <v>563.28</v>
          </cell>
        </row>
        <row r="4362">
          <cell r="A4362" t="str">
            <v>14.002.012-0</v>
          </cell>
          <cell r="B4362">
            <v>607.09</v>
          </cell>
        </row>
        <row r="4363">
          <cell r="A4363" t="str">
            <v>14.002.013-0</v>
          </cell>
          <cell r="B4363">
            <v>610.26</v>
          </cell>
        </row>
        <row r="4364">
          <cell r="A4364" t="str">
            <v>14.002.014-0</v>
          </cell>
          <cell r="B4364">
            <v>528.65</v>
          </cell>
        </row>
        <row r="4365">
          <cell r="A4365" t="str">
            <v>14.002.016-0</v>
          </cell>
          <cell r="B4365">
            <v>498.85</v>
          </cell>
        </row>
        <row r="4366">
          <cell r="A4366" t="str">
            <v>14.002.020-0</v>
          </cell>
          <cell r="B4366">
            <v>298.5</v>
          </cell>
        </row>
        <row r="4367">
          <cell r="A4367" t="str">
            <v>14.002.025-0</v>
          </cell>
          <cell r="B4367">
            <v>321.5</v>
          </cell>
        </row>
        <row r="4368">
          <cell r="A4368" t="str">
            <v>14.002.030-0</v>
          </cell>
          <cell r="B4368">
            <v>753.35</v>
          </cell>
        </row>
        <row r="4369">
          <cell r="A4369" t="str">
            <v>14.002.032-0</v>
          </cell>
          <cell r="B4369">
            <v>949.23</v>
          </cell>
        </row>
        <row r="4370">
          <cell r="A4370" t="str">
            <v>14.002.034-0</v>
          </cell>
          <cell r="B4370">
            <v>951.05</v>
          </cell>
        </row>
        <row r="4371">
          <cell r="A4371" t="str">
            <v>14.002.041-0</v>
          </cell>
          <cell r="B4371">
            <v>1119.01</v>
          </cell>
        </row>
        <row r="4372">
          <cell r="A4372" t="str">
            <v>14.002.046-0</v>
          </cell>
          <cell r="B4372">
            <v>514.37</v>
          </cell>
        </row>
        <row r="4373">
          <cell r="A4373" t="str">
            <v>14.002.048-0</v>
          </cell>
          <cell r="B4373">
            <v>581.55999999999995</v>
          </cell>
        </row>
        <row r="4374">
          <cell r="A4374" t="str">
            <v>14.002.049-0</v>
          </cell>
          <cell r="B4374">
            <v>587.6</v>
          </cell>
        </row>
        <row r="4375">
          <cell r="A4375" t="str">
            <v>14.002.050-0</v>
          </cell>
          <cell r="B4375">
            <v>794.28</v>
          </cell>
        </row>
        <row r="4376">
          <cell r="A4376" t="str">
            <v>14.002.051-0</v>
          </cell>
          <cell r="B4376">
            <v>793.76</v>
          </cell>
        </row>
        <row r="4377">
          <cell r="A4377" t="str">
            <v>14.002.055-0</v>
          </cell>
          <cell r="B4377">
            <v>352</v>
          </cell>
        </row>
        <row r="4378">
          <cell r="A4378" t="str">
            <v>14.002.075-0</v>
          </cell>
          <cell r="B4378">
            <v>203.14</v>
          </cell>
        </row>
        <row r="4379">
          <cell r="A4379" t="str">
            <v>14.002.080-0</v>
          </cell>
          <cell r="B4379">
            <v>227.27</v>
          </cell>
        </row>
        <row r="4380">
          <cell r="A4380" t="str">
            <v>14.002.086-0</v>
          </cell>
          <cell r="B4380">
            <v>238.34</v>
          </cell>
        </row>
        <row r="4381">
          <cell r="A4381" t="str">
            <v>14.002.090-0</v>
          </cell>
          <cell r="B4381">
            <v>518.72</v>
          </cell>
        </row>
        <row r="4382">
          <cell r="A4382" t="str">
            <v>14.002.131-0</v>
          </cell>
          <cell r="B4382">
            <v>422.82</v>
          </cell>
        </row>
        <row r="4383">
          <cell r="A4383" t="str">
            <v>14.002.133-0</v>
          </cell>
          <cell r="B4383">
            <v>417.22</v>
          </cell>
        </row>
        <row r="4384">
          <cell r="A4384" t="str">
            <v>14.002.134-0</v>
          </cell>
          <cell r="B4384">
            <v>515.19000000000005</v>
          </cell>
        </row>
        <row r="4385">
          <cell r="A4385" t="str">
            <v>14.002.136-0</v>
          </cell>
          <cell r="B4385">
            <v>273.82</v>
          </cell>
        </row>
        <row r="4386">
          <cell r="A4386" t="str">
            <v>14.002.137-0</v>
          </cell>
          <cell r="B4386">
            <v>287.86</v>
          </cell>
        </row>
        <row r="4387">
          <cell r="A4387" t="str">
            <v>14.002.145-0</v>
          </cell>
          <cell r="B4387">
            <v>351.13</v>
          </cell>
        </row>
        <row r="4388">
          <cell r="A4388" t="str">
            <v>14.002.150-0</v>
          </cell>
          <cell r="B4388">
            <v>418.79</v>
          </cell>
        </row>
        <row r="4389">
          <cell r="A4389" t="str">
            <v>14.002.155-0</v>
          </cell>
          <cell r="B4389">
            <v>489.63</v>
          </cell>
        </row>
        <row r="4390">
          <cell r="A4390" t="str">
            <v>14.002.156-0</v>
          </cell>
          <cell r="B4390">
            <v>175.99</v>
          </cell>
        </row>
        <row r="4391">
          <cell r="A4391" t="str">
            <v>14.002.157-0</v>
          </cell>
          <cell r="B4391">
            <v>61.17</v>
          </cell>
        </row>
        <row r="4392">
          <cell r="A4392" t="str">
            <v>14.002.161-0</v>
          </cell>
          <cell r="B4392">
            <v>769.9</v>
          </cell>
        </row>
        <row r="4393">
          <cell r="A4393" t="str">
            <v>14.002.162-0</v>
          </cell>
          <cell r="B4393">
            <v>421.87</v>
          </cell>
        </row>
        <row r="4394">
          <cell r="A4394" t="str">
            <v>14.002.165-0</v>
          </cell>
          <cell r="B4394">
            <v>186.01</v>
          </cell>
        </row>
        <row r="4395">
          <cell r="A4395" t="str">
            <v>14.002.171-0</v>
          </cell>
          <cell r="B4395">
            <v>296.89999999999998</v>
          </cell>
        </row>
        <row r="4396">
          <cell r="A4396" t="str">
            <v>14.002.185-0</v>
          </cell>
          <cell r="B4396">
            <v>807.96</v>
          </cell>
        </row>
        <row r="4397">
          <cell r="A4397" t="str">
            <v>14.002.300-0</v>
          </cell>
          <cell r="B4397">
            <v>214.03</v>
          </cell>
        </row>
        <row r="4398">
          <cell r="A4398" t="str">
            <v>14.002.310-0</v>
          </cell>
          <cell r="B4398">
            <v>212.05</v>
          </cell>
        </row>
        <row r="4399">
          <cell r="A4399" t="str">
            <v>14.002.312-0</v>
          </cell>
          <cell r="B4399">
            <v>170.76</v>
          </cell>
        </row>
        <row r="4400">
          <cell r="A4400" t="str">
            <v>14.002.313-0</v>
          </cell>
          <cell r="B4400">
            <v>135.51</v>
          </cell>
        </row>
        <row r="4401">
          <cell r="A4401" t="str">
            <v>14.002.330-0</v>
          </cell>
          <cell r="B4401">
            <v>193.68</v>
          </cell>
        </row>
        <row r="4402">
          <cell r="A4402" t="str">
            <v>14.002.335-0</v>
          </cell>
          <cell r="B4402">
            <v>148.63999999999999</v>
          </cell>
        </row>
        <row r="4403">
          <cell r="A4403" t="str">
            <v>14.002.340-0</v>
          </cell>
          <cell r="B4403">
            <v>85.14</v>
          </cell>
        </row>
        <row r="4404">
          <cell r="A4404" t="str">
            <v>14.002.345-0</v>
          </cell>
          <cell r="B4404">
            <v>116.64</v>
          </cell>
        </row>
        <row r="4405">
          <cell r="A4405" t="str">
            <v>14.002.350-0</v>
          </cell>
          <cell r="B4405">
            <v>65.2</v>
          </cell>
        </row>
        <row r="4406">
          <cell r="A4406" t="str">
            <v>14.002.355-0</v>
          </cell>
          <cell r="B4406">
            <v>57.05</v>
          </cell>
        </row>
        <row r="4407">
          <cell r="A4407" t="str">
            <v>14.002.360-0</v>
          </cell>
          <cell r="B4407">
            <v>42.87</v>
          </cell>
        </row>
        <row r="4408">
          <cell r="A4408" t="str">
            <v>14.002.370-0</v>
          </cell>
          <cell r="B4408">
            <v>199.29</v>
          </cell>
        </row>
        <row r="4409">
          <cell r="A4409" t="str">
            <v>14.002.500-0</v>
          </cell>
          <cell r="B4409">
            <v>275.87</v>
          </cell>
        </row>
        <row r="4410">
          <cell r="A4410" t="str">
            <v>14.002.505-0</v>
          </cell>
          <cell r="B4410">
            <v>282.8</v>
          </cell>
        </row>
        <row r="4411">
          <cell r="A4411" t="str">
            <v>14.002.510-0</v>
          </cell>
          <cell r="B4411">
            <v>275.87</v>
          </cell>
        </row>
        <row r="4412">
          <cell r="A4412" t="str">
            <v>14.002.515-0</v>
          </cell>
          <cell r="B4412">
            <v>282.94</v>
          </cell>
        </row>
        <row r="4413">
          <cell r="A4413" t="str">
            <v>14.002.520-0</v>
          </cell>
          <cell r="B4413">
            <v>358.84</v>
          </cell>
        </row>
        <row r="4414">
          <cell r="A4414" t="str">
            <v>14.002.525-0</v>
          </cell>
          <cell r="B4414">
            <v>275.54000000000002</v>
          </cell>
        </row>
        <row r="4415">
          <cell r="A4415" t="str">
            <v>14.002.530-0</v>
          </cell>
          <cell r="B4415">
            <v>263.14</v>
          </cell>
        </row>
        <row r="4416">
          <cell r="A4416" t="str">
            <v>14.002.535-0</v>
          </cell>
          <cell r="B4416">
            <v>255.83</v>
          </cell>
        </row>
        <row r="4417">
          <cell r="A4417" t="str">
            <v>14.002.999-0</v>
          </cell>
          <cell r="B4417">
            <v>3543</v>
          </cell>
        </row>
        <row r="4418">
          <cell r="A4418" t="str">
            <v>14.003.016-0</v>
          </cell>
          <cell r="B4418">
            <v>396.13</v>
          </cell>
        </row>
        <row r="4419">
          <cell r="A4419" t="str">
            <v>14.003.020-0</v>
          </cell>
          <cell r="B4419">
            <v>351.24</v>
          </cell>
        </row>
        <row r="4420">
          <cell r="A4420" t="str">
            <v>14.003.025-0</v>
          </cell>
          <cell r="B4420">
            <v>282.04000000000002</v>
          </cell>
        </row>
        <row r="4421">
          <cell r="A4421" t="str">
            <v>14.003.031-0</v>
          </cell>
          <cell r="B4421">
            <v>321.56</v>
          </cell>
        </row>
        <row r="4422">
          <cell r="A4422" t="str">
            <v>14.003.035-0</v>
          </cell>
          <cell r="B4422">
            <v>580.67999999999995</v>
          </cell>
        </row>
        <row r="4423">
          <cell r="A4423" t="str">
            <v>14.003.046-0</v>
          </cell>
          <cell r="B4423">
            <v>462.95</v>
          </cell>
        </row>
        <row r="4424">
          <cell r="A4424" t="str">
            <v>14.003.050-0</v>
          </cell>
          <cell r="B4424">
            <v>530.83000000000004</v>
          </cell>
        </row>
        <row r="4425">
          <cell r="A4425" t="str">
            <v>14.003.055-0</v>
          </cell>
          <cell r="B4425">
            <v>461.56</v>
          </cell>
        </row>
        <row r="4426">
          <cell r="A4426" t="str">
            <v>14.003.061-0</v>
          </cell>
          <cell r="B4426">
            <v>528.97</v>
          </cell>
        </row>
        <row r="4427">
          <cell r="A4427" t="str">
            <v>14.003.065-0</v>
          </cell>
          <cell r="B4427">
            <v>436.17</v>
          </cell>
        </row>
        <row r="4428">
          <cell r="A4428" t="str">
            <v>14.003.070-0</v>
          </cell>
          <cell r="B4428">
            <v>537.72</v>
          </cell>
        </row>
        <row r="4429">
          <cell r="A4429" t="str">
            <v>14.003.076-0</v>
          </cell>
          <cell r="B4429">
            <v>446.21</v>
          </cell>
        </row>
        <row r="4430">
          <cell r="A4430" t="str">
            <v>14.003.080-0</v>
          </cell>
          <cell r="B4430">
            <v>380.82</v>
          </cell>
        </row>
        <row r="4431">
          <cell r="A4431" t="str">
            <v>14.003.085-0</v>
          </cell>
          <cell r="B4431">
            <v>336.39</v>
          </cell>
        </row>
        <row r="4432">
          <cell r="A4432" t="str">
            <v>14.003.091-0</v>
          </cell>
          <cell r="B4432">
            <v>390.07</v>
          </cell>
        </row>
        <row r="4433">
          <cell r="A4433" t="str">
            <v>14.003.121-0</v>
          </cell>
          <cell r="B4433">
            <v>607.95000000000005</v>
          </cell>
        </row>
        <row r="4434">
          <cell r="A4434" t="str">
            <v>14.003.130-0</v>
          </cell>
          <cell r="B4434">
            <v>483.23</v>
          </cell>
        </row>
        <row r="4435">
          <cell r="A4435" t="str">
            <v>14.003.145-0</v>
          </cell>
          <cell r="B4435">
            <v>577.36</v>
          </cell>
        </row>
        <row r="4436">
          <cell r="A4436" t="str">
            <v>14.003.151-0</v>
          </cell>
          <cell r="B4436">
            <v>612.42999999999995</v>
          </cell>
        </row>
        <row r="4437">
          <cell r="A4437" t="str">
            <v>14.003.155-0</v>
          </cell>
          <cell r="B4437">
            <v>497.99</v>
          </cell>
        </row>
        <row r="4438">
          <cell r="A4438" t="str">
            <v>14.003.160-0</v>
          </cell>
          <cell r="B4438">
            <v>392.96</v>
          </cell>
        </row>
        <row r="4439">
          <cell r="A4439" t="str">
            <v>14.003.163-0</v>
          </cell>
          <cell r="B4439">
            <v>262.5</v>
          </cell>
        </row>
        <row r="4440">
          <cell r="A4440" t="str">
            <v>14.003.170-0</v>
          </cell>
          <cell r="B4440">
            <v>20.72</v>
          </cell>
        </row>
        <row r="4441">
          <cell r="A4441" t="str">
            <v>14.003.175-0</v>
          </cell>
          <cell r="B4441">
            <v>6.64</v>
          </cell>
        </row>
        <row r="4442">
          <cell r="A4442" t="str">
            <v>14.003.180-0</v>
          </cell>
          <cell r="B4442">
            <v>8.94</v>
          </cell>
        </row>
        <row r="4443">
          <cell r="A4443" t="str">
            <v>14.003.500-0</v>
          </cell>
          <cell r="B4443">
            <v>328.02</v>
          </cell>
        </row>
        <row r="4444">
          <cell r="A4444" t="str">
            <v>14.003.505-0</v>
          </cell>
          <cell r="B4444">
            <v>328.02</v>
          </cell>
        </row>
        <row r="4445">
          <cell r="A4445" t="str">
            <v>14.003.510-0</v>
          </cell>
          <cell r="B4445">
            <v>330.22</v>
          </cell>
        </row>
        <row r="4446">
          <cell r="A4446" t="str">
            <v>14.003.515-0</v>
          </cell>
          <cell r="B4446">
            <v>328.02</v>
          </cell>
        </row>
        <row r="4447">
          <cell r="A4447" t="str">
            <v>14.003.520-0</v>
          </cell>
          <cell r="B4447">
            <v>328.02</v>
          </cell>
        </row>
        <row r="4448">
          <cell r="A4448" t="str">
            <v>14.003.999-0</v>
          </cell>
          <cell r="B4448">
            <v>2919</v>
          </cell>
        </row>
        <row r="4449">
          <cell r="A4449" t="str">
            <v>14.004.010-0</v>
          </cell>
          <cell r="B4449">
            <v>28.08</v>
          </cell>
        </row>
        <row r="4450">
          <cell r="A4450" t="str">
            <v>14.004.015-0</v>
          </cell>
          <cell r="B4450">
            <v>35.64</v>
          </cell>
        </row>
        <row r="4451">
          <cell r="A4451" t="str">
            <v>14.004.020-0</v>
          </cell>
          <cell r="B4451">
            <v>46.62</v>
          </cell>
        </row>
        <row r="4452">
          <cell r="A4452" t="str">
            <v>14.004.025-0</v>
          </cell>
          <cell r="B4452">
            <v>58.2</v>
          </cell>
        </row>
        <row r="4453">
          <cell r="A4453" t="str">
            <v>14.004.040-0</v>
          </cell>
          <cell r="B4453">
            <v>28.08</v>
          </cell>
        </row>
        <row r="4454">
          <cell r="A4454" t="str">
            <v>14.004.045-0</v>
          </cell>
          <cell r="B4454">
            <v>26.4</v>
          </cell>
        </row>
        <row r="4455">
          <cell r="A4455" t="str">
            <v>14.004.046-0</v>
          </cell>
          <cell r="B4455">
            <v>97.2</v>
          </cell>
        </row>
        <row r="4456">
          <cell r="A4456" t="str">
            <v>14.004.060-0</v>
          </cell>
          <cell r="B4456">
            <v>48</v>
          </cell>
        </row>
        <row r="4457">
          <cell r="A4457" t="str">
            <v>14.004.100-0</v>
          </cell>
          <cell r="B4457">
            <v>116.82</v>
          </cell>
        </row>
        <row r="4458">
          <cell r="A4458" t="str">
            <v>14.004.120-0</v>
          </cell>
          <cell r="B4458">
            <v>182</v>
          </cell>
        </row>
        <row r="4459">
          <cell r="A4459" t="str">
            <v>14.004.121-0</v>
          </cell>
          <cell r="B4459">
            <v>116.5</v>
          </cell>
        </row>
        <row r="4460">
          <cell r="A4460" t="str">
            <v>14.004.999-0</v>
          </cell>
          <cell r="B4460">
            <v>2784</v>
          </cell>
        </row>
        <row r="4461">
          <cell r="A4461" t="str">
            <v>14.005.999-0</v>
          </cell>
          <cell r="B4461">
            <v>2140</v>
          </cell>
        </row>
        <row r="4462">
          <cell r="A4462" t="str">
            <v>14.006.010-0</v>
          </cell>
          <cell r="B4462">
            <v>206.4</v>
          </cell>
        </row>
        <row r="4463">
          <cell r="A4463" t="str">
            <v>14.006.012-0</v>
          </cell>
          <cell r="B4463">
            <v>205.13</v>
          </cell>
        </row>
        <row r="4464">
          <cell r="A4464" t="str">
            <v>14.006.014-0</v>
          </cell>
          <cell r="B4464">
            <v>203.86</v>
          </cell>
        </row>
        <row r="4465">
          <cell r="A4465" t="str">
            <v>14.006.017-0</v>
          </cell>
          <cell r="B4465">
            <v>101.34</v>
          </cell>
        </row>
        <row r="4466">
          <cell r="A4466" t="str">
            <v>14.006.019-0</v>
          </cell>
          <cell r="B4466">
            <v>101.34</v>
          </cell>
        </row>
        <row r="4467">
          <cell r="A4467" t="str">
            <v>14.006.021-0</v>
          </cell>
          <cell r="B4467">
            <v>101.34</v>
          </cell>
        </row>
        <row r="4468">
          <cell r="A4468" t="str">
            <v>14.006.023-0</v>
          </cell>
          <cell r="B4468">
            <v>130.66</v>
          </cell>
        </row>
        <row r="4469">
          <cell r="A4469" t="str">
            <v>14.006.025-0</v>
          </cell>
          <cell r="B4469">
            <v>142.52000000000001</v>
          </cell>
        </row>
        <row r="4470">
          <cell r="A4470" t="str">
            <v>14.006.030-0</v>
          </cell>
          <cell r="B4470">
            <v>323.75</v>
          </cell>
        </row>
        <row r="4471">
          <cell r="A4471" t="str">
            <v>14.006.033-0</v>
          </cell>
          <cell r="B4471">
            <v>302.18</v>
          </cell>
        </row>
        <row r="4472">
          <cell r="A4472" t="str">
            <v>14.006.036-0</v>
          </cell>
          <cell r="B4472">
            <v>282.06</v>
          </cell>
        </row>
        <row r="4473">
          <cell r="A4473" t="str">
            <v>14.006.037-0</v>
          </cell>
          <cell r="B4473">
            <v>284.36</v>
          </cell>
        </row>
        <row r="4474">
          <cell r="A4474" t="str">
            <v>14.006.038-0</v>
          </cell>
          <cell r="B4474">
            <v>283.83</v>
          </cell>
        </row>
        <row r="4475">
          <cell r="A4475" t="str">
            <v>14.006.039-0</v>
          </cell>
          <cell r="B4475">
            <v>218.69</v>
          </cell>
        </row>
        <row r="4476">
          <cell r="A4476" t="str">
            <v>14.006.041-0</v>
          </cell>
          <cell r="B4476">
            <v>198.39</v>
          </cell>
        </row>
        <row r="4477">
          <cell r="A4477" t="str">
            <v>14.006.043-0</v>
          </cell>
          <cell r="B4477">
            <v>179.54</v>
          </cell>
        </row>
        <row r="4478">
          <cell r="A4478" t="str">
            <v>14.006.050-0</v>
          </cell>
          <cell r="B4478">
            <v>401.5</v>
          </cell>
        </row>
        <row r="4479">
          <cell r="A4479" t="str">
            <v>14.006.052-0</v>
          </cell>
          <cell r="B4479">
            <v>389.38</v>
          </cell>
        </row>
        <row r="4480">
          <cell r="A4480" t="str">
            <v>14.006.054-0</v>
          </cell>
          <cell r="B4480">
            <v>360.75</v>
          </cell>
        </row>
        <row r="4481">
          <cell r="A4481" t="str">
            <v>14.006.058-0</v>
          </cell>
          <cell r="B4481">
            <v>296.44</v>
          </cell>
        </row>
        <row r="4482">
          <cell r="A4482" t="str">
            <v>14.006.062-0</v>
          </cell>
          <cell r="B4482">
            <v>285.58999999999997</v>
          </cell>
        </row>
        <row r="4483">
          <cell r="A4483" t="str">
            <v>14.006.064-0</v>
          </cell>
          <cell r="B4483">
            <v>258.23</v>
          </cell>
        </row>
        <row r="4484">
          <cell r="A4484" t="str">
            <v>14.006.077-0</v>
          </cell>
          <cell r="B4484">
            <v>248.65</v>
          </cell>
        </row>
        <row r="4485">
          <cell r="A4485" t="str">
            <v>14.006.078-0</v>
          </cell>
          <cell r="B4485">
            <v>285.76</v>
          </cell>
        </row>
        <row r="4486">
          <cell r="A4486" t="str">
            <v>14.006.079-0</v>
          </cell>
          <cell r="B4486">
            <v>285.07</v>
          </cell>
        </row>
        <row r="4487">
          <cell r="A4487" t="str">
            <v>14.006.081-0</v>
          </cell>
          <cell r="B4487">
            <v>284.38</v>
          </cell>
        </row>
        <row r="4488">
          <cell r="A4488" t="str">
            <v>14.006.082-0</v>
          </cell>
          <cell r="B4488">
            <v>211.44</v>
          </cell>
        </row>
        <row r="4489">
          <cell r="A4489" t="str">
            <v>14.006.083-0</v>
          </cell>
          <cell r="B4489">
            <v>211.44</v>
          </cell>
        </row>
        <row r="4490">
          <cell r="A4490" t="str">
            <v>14.006.084-0</v>
          </cell>
          <cell r="B4490">
            <v>211.44</v>
          </cell>
        </row>
        <row r="4491">
          <cell r="A4491" t="str">
            <v>14.006.085-0</v>
          </cell>
          <cell r="B4491">
            <v>118.39</v>
          </cell>
        </row>
        <row r="4492">
          <cell r="A4492" t="str">
            <v>14.006.086-0</v>
          </cell>
          <cell r="B4492">
            <v>113.4</v>
          </cell>
        </row>
        <row r="4493">
          <cell r="A4493" t="str">
            <v>14.006.087-0</v>
          </cell>
          <cell r="B4493">
            <v>106.92</v>
          </cell>
        </row>
        <row r="4494">
          <cell r="A4494" t="str">
            <v>14.006.088-0</v>
          </cell>
          <cell r="B4494">
            <v>124.84</v>
          </cell>
        </row>
        <row r="4495">
          <cell r="A4495" t="str">
            <v>14.006.089-0</v>
          </cell>
          <cell r="B4495">
            <v>121.96</v>
          </cell>
        </row>
        <row r="4496">
          <cell r="A4496" t="str">
            <v>14.006.093-0</v>
          </cell>
          <cell r="B4496">
            <v>460.89</v>
          </cell>
        </row>
        <row r="4497">
          <cell r="A4497" t="str">
            <v>14.006.094-0</v>
          </cell>
          <cell r="B4497">
            <v>459.15</v>
          </cell>
        </row>
        <row r="4498">
          <cell r="A4498" t="str">
            <v>14.006.095-0</v>
          </cell>
          <cell r="B4498">
            <v>457.41</v>
          </cell>
        </row>
        <row r="4499">
          <cell r="A4499" t="str">
            <v>14.006.096-0</v>
          </cell>
          <cell r="B4499">
            <v>818.69</v>
          </cell>
        </row>
        <row r="4500">
          <cell r="A4500" t="str">
            <v>14.006.097-0</v>
          </cell>
          <cell r="B4500">
            <v>1119.2</v>
          </cell>
        </row>
        <row r="4501">
          <cell r="A4501" t="str">
            <v>14.006.098-0</v>
          </cell>
          <cell r="B4501">
            <v>322.44</v>
          </cell>
        </row>
        <row r="4502">
          <cell r="A4502" t="str">
            <v>14.006.099-0</v>
          </cell>
          <cell r="B4502">
            <v>322.44</v>
          </cell>
        </row>
        <row r="4503">
          <cell r="A4503" t="str">
            <v>14.006.105-0</v>
          </cell>
          <cell r="B4503">
            <v>403.56</v>
          </cell>
        </row>
        <row r="4504">
          <cell r="A4504" t="str">
            <v>14.006.110-0</v>
          </cell>
          <cell r="B4504">
            <v>391.89</v>
          </cell>
        </row>
        <row r="4505">
          <cell r="A4505" t="str">
            <v>14.006.115-0</v>
          </cell>
          <cell r="B4505">
            <v>380.23</v>
          </cell>
        </row>
        <row r="4506">
          <cell r="A4506" t="str">
            <v>14.006.120-0</v>
          </cell>
          <cell r="B4506">
            <v>560.44000000000005</v>
          </cell>
        </row>
        <row r="4507">
          <cell r="A4507" t="str">
            <v>14.006.121-0</v>
          </cell>
          <cell r="B4507">
            <v>555.52</v>
          </cell>
        </row>
        <row r="4508">
          <cell r="A4508" t="str">
            <v>14.006.123-0</v>
          </cell>
          <cell r="B4508">
            <v>1197.3399999999999</v>
          </cell>
        </row>
        <row r="4509">
          <cell r="A4509" t="str">
            <v>14.006.124-0</v>
          </cell>
          <cell r="B4509">
            <v>2743.03</v>
          </cell>
        </row>
        <row r="4510">
          <cell r="A4510" t="str">
            <v>14.006.126-0</v>
          </cell>
          <cell r="B4510">
            <v>805.93</v>
          </cell>
        </row>
        <row r="4511">
          <cell r="A4511" t="str">
            <v>14.006.127-0</v>
          </cell>
          <cell r="B4511">
            <v>276.62</v>
          </cell>
        </row>
        <row r="4512">
          <cell r="A4512" t="str">
            <v>14.006.150-0</v>
          </cell>
          <cell r="B4512">
            <v>337.86</v>
          </cell>
        </row>
        <row r="4513">
          <cell r="A4513" t="str">
            <v>14.006.155-0</v>
          </cell>
          <cell r="B4513">
            <v>340.4</v>
          </cell>
        </row>
        <row r="4514">
          <cell r="A4514" t="str">
            <v>14.006.156-0</v>
          </cell>
          <cell r="B4514">
            <v>341.67</v>
          </cell>
        </row>
        <row r="4515">
          <cell r="A4515" t="str">
            <v>14.006.160-0</v>
          </cell>
          <cell r="B4515">
            <v>342.94</v>
          </cell>
        </row>
        <row r="4516">
          <cell r="A4516" t="str">
            <v>14.006.185-0</v>
          </cell>
          <cell r="B4516">
            <v>432.18</v>
          </cell>
        </row>
        <row r="4517">
          <cell r="A4517" t="str">
            <v>14.006.190-0</v>
          </cell>
          <cell r="B4517">
            <v>309.73</v>
          </cell>
        </row>
        <row r="4518">
          <cell r="A4518" t="str">
            <v>14.006.192-0</v>
          </cell>
          <cell r="B4518">
            <v>142.69999999999999</v>
          </cell>
        </row>
        <row r="4519">
          <cell r="A4519" t="str">
            <v>14.006.200-0</v>
          </cell>
          <cell r="B4519">
            <v>937.99</v>
          </cell>
        </row>
        <row r="4520">
          <cell r="A4520" t="str">
            <v>14.006.220-0</v>
          </cell>
          <cell r="B4520">
            <v>164.53</v>
          </cell>
        </row>
        <row r="4521">
          <cell r="A4521" t="str">
            <v>14.006.225-0</v>
          </cell>
          <cell r="B4521">
            <v>260.82</v>
          </cell>
        </row>
        <row r="4522">
          <cell r="A4522" t="str">
            <v>14.006.226-0</v>
          </cell>
          <cell r="B4522">
            <v>88.41</v>
          </cell>
        </row>
        <row r="4523">
          <cell r="A4523" t="str">
            <v>14.006.230-0</v>
          </cell>
          <cell r="B4523">
            <v>823.45</v>
          </cell>
        </row>
        <row r="4524">
          <cell r="A4524" t="str">
            <v>14.006.235-0</v>
          </cell>
          <cell r="B4524">
            <v>191.31</v>
          </cell>
        </row>
        <row r="4525">
          <cell r="A4525" t="str">
            <v>14.006.236-0</v>
          </cell>
          <cell r="B4525">
            <v>178.67</v>
          </cell>
        </row>
        <row r="4526">
          <cell r="A4526" t="str">
            <v>14.006.260-0</v>
          </cell>
          <cell r="B4526">
            <v>511.35</v>
          </cell>
        </row>
        <row r="4527">
          <cell r="A4527" t="str">
            <v>14.006.265-0</v>
          </cell>
          <cell r="B4527">
            <v>588.55999999999995</v>
          </cell>
        </row>
        <row r="4528">
          <cell r="A4528" t="str">
            <v>14.006.270-0</v>
          </cell>
          <cell r="B4528">
            <v>684.82</v>
          </cell>
        </row>
        <row r="4529">
          <cell r="A4529" t="str">
            <v>14.006.275-0</v>
          </cell>
          <cell r="B4529">
            <v>850.99</v>
          </cell>
        </row>
        <row r="4530">
          <cell r="A4530" t="str">
            <v>14.006.285-0</v>
          </cell>
          <cell r="B4530">
            <v>551.58000000000004</v>
          </cell>
        </row>
        <row r="4531">
          <cell r="A4531" t="str">
            <v>14.006.290-0</v>
          </cell>
          <cell r="B4531">
            <v>884.87</v>
          </cell>
        </row>
        <row r="4532">
          <cell r="A4532" t="str">
            <v>14.006.295-0</v>
          </cell>
          <cell r="B4532">
            <v>1147.48</v>
          </cell>
        </row>
        <row r="4533">
          <cell r="A4533" t="str">
            <v>14.006.297-0</v>
          </cell>
          <cell r="B4533">
            <v>709.95</v>
          </cell>
        </row>
        <row r="4534">
          <cell r="A4534" t="str">
            <v>14.006.299-0</v>
          </cell>
          <cell r="B4534">
            <v>809.95</v>
          </cell>
        </row>
        <row r="4535">
          <cell r="A4535" t="str">
            <v>14.006.301-0</v>
          </cell>
          <cell r="B4535">
            <v>1018.17</v>
          </cell>
        </row>
        <row r="4536">
          <cell r="A4536" t="str">
            <v>14.006.303-0</v>
          </cell>
          <cell r="B4536">
            <v>1509.78</v>
          </cell>
        </row>
        <row r="4537">
          <cell r="A4537" t="str">
            <v>14.006.350-0</v>
          </cell>
          <cell r="B4537">
            <v>73.05</v>
          </cell>
        </row>
        <row r="4538">
          <cell r="A4538" t="str">
            <v>14.006.355-0</v>
          </cell>
          <cell r="B4538">
            <v>135.31</v>
          </cell>
        </row>
        <row r="4539">
          <cell r="A4539" t="str">
            <v>14.006.360-0</v>
          </cell>
          <cell r="B4539">
            <v>159.32</v>
          </cell>
        </row>
        <row r="4540">
          <cell r="A4540" t="str">
            <v>14.006.362-0</v>
          </cell>
          <cell r="B4540">
            <v>54.87</v>
          </cell>
        </row>
        <row r="4541">
          <cell r="A4541" t="str">
            <v>14.006.370-0</v>
          </cell>
          <cell r="B4541">
            <v>139.97999999999999</v>
          </cell>
        </row>
        <row r="4542">
          <cell r="A4542" t="str">
            <v>14.006.372-0</v>
          </cell>
          <cell r="B4542">
            <v>702.86</v>
          </cell>
        </row>
        <row r="4543">
          <cell r="A4543" t="str">
            <v>14.006.373-0</v>
          </cell>
          <cell r="B4543">
            <v>703.7</v>
          </cell>
        </row>
        <row r="4544">
          <cell r="A4544" t="str">
            <v>14.006.375-0</v>
          </cell>
          <cell r="B4544">
            <v>45.01</v>
          </cell>
        </row>
        <row r="4545">
          <cell r="A4545" t="str">
            <v>14.006.380-0</v>
          </cell>
          <cell r="B4545">
            <v>50.75</v>
          </cell>
        </row>
        <row r="4546">
          <cell r="A4546" t="str">
            <v>14.006.385-0</v>
          </cell>
          <cell r="B4546">
            <v>56.3</v>
          </cell>
        </row>
        <row r="4547">
          <cell r="A4547" t="str">
            <v>14.006.395-0</v>
          </cell>
          <cell r="B4547">
            <v>101.55</v>
          </cell>
        </row>
        <row r="4548">
          <cell r="A4548" t="str">
            <v>14.006.400-0</v>
          </cell>
          <cell r="B4548">
            <v>29.57</v>
          </cell>
        </row>
        <row r="4549">
          <cell r="A4549" t="str">
            <v>14.006.401-0</v>
          </cell>
          <cell r="B4549">
            <v>9.52</v>
          </cell>
        </row>
        <row r="4550">
          <cell r="A4550" t="str">
            <v>14.006.402-0</v>
          </cell>
          <cell r="B4550">
            <v>542.1</v>
          </cell>
        </row>
        <row r="4551">
          <cell r="A4551" t="str">
            <v>14.006.405-0</v>
          </cell>
          <cell r="B4551">
            <v>16.03</v>
          </cell>
        </row>
        <row r="4552">
          <cell r="A4552" t="str">
            <v>14.006.407-0</v>
          </cell>
          <cell r="B4552">
            <v>17.239999999999998</v>
          </cell>
        </row>
        <row r="4553">
          <cell r="A4553" t="str">
            <v>14.006.408-0</v>
          </cell>
          <cell r="B4553">
            <v>11.96</v>
          </cell>
        </row>
        <row r="4554">
          <cell r="A4554" t="str">
            <v>14.006.409-0</v>
          </cell>
          <cell r="B4554">
            <v>3.58</v>
          </cell>
        </row>
        <row r="4555">
          <cell r="A4555" t="str">
            <v>14.006.415-0</v>
          </cell>
          <cell r="B4555">
            <v>22.43</v>
          </cell>
        </row>
        <row r="4556">
          <cell r="A4556" t="str">
            <v>14.006.417-0</v>
          </cell>
          <cell r="B4556">
            <v>28.12</v>
          </cell>
        </row>
        <row r="4557">
          <cell r="A4557" t="str">
            <v>14.006.420-0</v>
          </cell>
          <cell r="B4557">
            <v>295.18</v>
          </cell>
        </row>
        <row r="4558">
          <cell r="A4558" t="str">
            <v>14.006.422-1</v>
          </cell>
          <cell r="B4558">
            <v>395.18</v>
          </cell>
        </row>
        <row r="4559">
          <cell r="A4559" t="str">
            <v>14.006.423-0</v>
          </cell>
          <cell r="B4559">
            <v>345.18</v>
          </cell>
        </row>
        <row r="4560">
          <cell r="A4560" t="str">
            <v>14.006.424-0</v>
          </cell>
          <cell r="B4560">
            <v>386.54</v>
          </cell>
        </row>
        <row r="4561">
          <cell r="A4561" t="str">
            <v>14.006.426-0</v>
          </cell>
          <cell r="B4561">
            <v>261.54000000000002</v>
          </cell>
        </row>
        <row r="4562">
          <cell r="A4562" t="str">
            <v>14.006.428-0</v>
          </cell>
          <cell r="B4562">
            <v>366.61</v>
          </cell>
        </row>
        <row r="4563">
          <cell r="A4563" t="str">
            <v>14.006.430-0</v>
          </cell>
          <cell r="B4563">
            <v>237.45</v>
          </cell>
        </row>
        <row r="4564">
          <cell r="A4564" t="str">
            <v>14.006.500-0</v>
          </cell>
          <cell r="B4564">
            <v>356.28</v>
          </cell>
        </row>
        <row r="4565">
          <cell r="A4565" t="str">
            <v>14.006.505-0</v>
          </cell>
          <cell r="B4565">
            <v>356.28</v>
          </cell>
        </row>
        <row r="4566">
          <cell r="A4566" t="str">
            <v>14.006.510-0</v>
          </cell>
          <cell r="B4566">
            <v>425.62</v>
          </cell>
        </row>
        <row r="4567">
          <cell r="A4567" t="str">
            <v>14.006.515-0</v>
          </cell>
          <cell r="B4567">
            <v>425.62</v>
          </cell>
        </row>
        <row r="4568">
          <cell r="A4568" t="str">
            <v>14.006.520-0</v>
          </cell>
          <cell r="B4568">
            <v>441.97</v>
          </cell>
        </row>
        <row r="4569">
          <cell r="A4569" t="str">
            <v>14.006.609-0</v>
          </cell>
          <cell r="B4569">
            <v>7.83</v>
          </cell>
        </row>
        <row r="4570">
          <cell r="A4570" t="str">
            <v>14.006.612-0</v>
          </cell>
          <cell r="B4570">
            <v>14.18</v>
          </cell>
        </row>
        <row r="4571">
          <cell r="A4571" t="str">
            <v>14.006.615-0</v>
          </cell>
          <cell r="B4571">
            <v>17.899999999999999</v>
          </cell>
        </row>
        <row r="4572">
          <cell r="A4572" t="str">
            <v>14.006.624-0</v>
          </cell>
          <cell r="B4572">
            <v>17.64</v>
          </cell>
        </row>
        <row r="4573">
          <cell r="A4573" t="str">
            <v>14.006.627-0</v>
          </cell>
          <cell r="B4573">
            <v>25.31</v>
          </cell>
        </row>
        <row r="4574">
          <cell r="A4574" t="str">
            <v>14.006.630-0</v>
          </cell>
          <cell r="B4574">
            <v>31.82</v>
          </cell>
        </row>
        <row r="4575">
          <cell r="A4575" t="str">
            <v>14.006.633-0</v>
          </cell>
          <cell r="B4575">
            <v>47.05</v>
          </cell>
        </row>
        <row r="4576">
          <cell r="A4576" t="str">
            <v>14.006.636-0</v>
          </cell>
          <cell r="B4576">
            <v>59.39</v>
          </cell>
        </row>
        <row r="4577">
          <cell r="A4577" t="str">
            <v>14.006.639-0</v>
          </cell>
          <cell r="B4577">
            <v>16.73</v>
          </cell>
        </row>
        <row r="4578">
          <cell r="A4578" t="str">
            <v>14.006.645-0</v>
          </cell>
          <cell r="B4578">
            <v>24.15</v>
          </cell>
        </row>
        <row r="4579">
          <cell r="A4579" t="str">
            <v>14.006.648-0</v>
          </cell>
          <cell r="B4579">
            <v>16.78</v>
          </cell>
        </row>
        <row r="4580">
          <cell r="A4580" t="str">
            <v>14.006.651-0</v>
          </cell>
          <cell r="B4580">
            <v>89.9</v>
          </cell>
        </row>
        <row r="4581">
          <cell r="A4581" t="str">
            <v>14.006.999-0</v>
          </cell>
          <cell r="B4581">
            <v>3035</v>
          </cell>
        </row>
        <row r="4582">
          <cell r="A4582" t="str">
            <v>14.007.005-0</v>
          </cell>
          <cell r="B4582">
            <v>388.26</v>
          </cell>
        </row>
        <row r="4583">
          <cell r="A4583" t="str">
            <v>14.007.010-0</v>
          </cell>
          <cell r="B4583">
            <v>110.94</v>
          </cell>
        </row>
        <row r="4584">
          <cell r="A4584" t="str">
            <v>14.007.015-0</v>
          </cell>
          <cell r="B4584">
            <v>108.66</v>
          </cell>
        </row>
        <row r="4585">
          <cell r="A4585" t="str">
            <v>14.007.020-0</v>
          </cell>
          <cell r="B4585">
            <v>302.73</v>
          </cell>
        </row>
        <row r="4586">
          <cell r="A4586" t="str">
            <v>14.007.025-0</v>
          </cell>
          <cell r="B4586">
            <v>269.51</v>
          </cell>
        </row>
        <row r="4587">
          <cell r="A4587" t="str">
            <v>14.007.030-0</v>
          </cell>
          <cell r="B4587">
            <v>73.709999999999994</v>
          </cell>
        </row>
        <row r="4588">
          <cell r="A4588" t="str">
            <v>14.007.035-0</v>
          </cell>
          <cell r="B4588">
            <v>103.26</v>
          </cell>
        </row>
        <row r="4589">
          <cell r="A4589" t="str">
            <v>14.007.040-0</v>
          </cell>
          <cell r="B4589">
            <v>68.989999999999995</v>
          </cell>
        </row>
        <row r="4590">
          <cell r="A4590" t="str">
            <v>14.007.045-0</v>
          </cell>
          <cell r="B4590">
            <v>68.989999999999995</v>
          </cell>
        </row>
        <row r="4591">
          <cell r="A4591" t="str">
            <v>14.007.050-0</v>
          </cell>
          <cell r="B4591">
            <v>145.25</v>
          </cell>
        </row>
        <row r="4592">
          <cell r="A4592" t="str">
            <v>14.007.055-0</v>
          </cell>
          <cell r="B4592">
            <v>380.31</v>
          </cell>
        </row>
        <row r="4593">
          <cell r="A4593" t="str">
            <v>14.007.060-0</v>
          </cell>
          <cell r="B4593">
            <v>68.989999999999995</v>
          </cell>
        </row>
        <row r="4594">
          <cell r="A4594" t="str">
            <v>14.007.065-0</v>
          </cell>
          <cell r="B4594">
            <v>56.27</v>
          </cell>
        </row>
        <row r="4595">
          <cell r="A4595" t="str">
            <v>14.007.070-0</v>
          </cell>
          <cell r="B4595">
            <v>43.22</v>
          </cell>
        </row>
        <row r="4596">
          <cell r="A4596" t="str">
            <v>14.007.075-0</v>
          </cell>
          <cell r="B4596">
            <v>48.62</v>
          </cell>
        </row>
        <row r="4597">
          <cell r="A4597" t="str">
            <v>14.007.080-0</v>
          </cell>
          <cell r="B4597">
            <v>68.989999999999995</v>
          </cell>
        </row>
        <row r="4598">
          <cell r="A4598" t="str">
            <v>14.007.085-0</v>
          </cell>
          <cell r="B4598">
            <v>167.18</v>
          </cell>
        </row>
        <row r="4599">
          <cell r="A4599" t="str">
            <v>14.007.090-0</v>
          </cell>
          <cell r="B4599">
            <v>254.17</v>
          </cell>
        </row>
        <row r="4600">
          <cell r="A4600" t="str">
            <v>14.007.095-0</v>
          </cell>
          <cell r="B4600">
            <v>453.37</v>
          </cell>
        </row>
        <row r="4601">
          <cell r="A4601" t="str">
            <v>14.007.101-0</v>
          </cell>
          <cell r="B4601">
            <v>437.67</v>
          </cell>
        </row>
        <row r="4602">
          <cell r="A4602" t="str">
            <v>14.007.105-0</v>
          </cell>
          <cell r="B4602">
            <v>500.58</v>
          </cell>
        </row>
        <row r="4603">
          <cell r="A4603" t="str">
            <v>14.007.110-0</v>
          </cell>
          <cell r="B4603">
            <v>13.61</v>
          </cell>
        </row>
        <row r="4604">
          <cell r="A4604" t="str">
            <v>14.007.115-0</v>
          </cell>
          <cell r="B4604">
            <v>49.67</v>
          </cell>
        </row>
        <row r="4605">
          <cell r="A4605" t="str">
            <v>14.007.120-0</v>
          </cell>
          <cell r="B4605">
            <v>13.68</v>
          </cell>
        </row>
        <row r="4606">
          <cell r="A4606" t="str">
            <v>14.007.125-0</v>
          </cell>
          <cell r="B4606">
            <v>29.24</v>
          </cell>
        </row>
        <row r="4607">
          <cell r="A4607" t="str">
            <v>14.007.130-0</v>
          </cell>
          <cell r="B4607">
            <v>208.02</v>
          </cell>
        </row>
        <row r="4608">
          <cell r="A4608" t="str">
            <v>14.007.135-0</v>
          </cell>
          <cell r="B4608">
            <v>27.17</v>
          </cell>
        </row>
        <row r="4609">
          <cell r="A4609" t="str">
            <v>14.007.140-0</v>
          </cell>
          <cell r="B4609">
            <v>107.15</v>
          </cell>
        </row>
        <row r="4610">
          <cell r="A4610" t="str">
            <v>14.007.145-0</v>
          </cell>
          <cell r="B4610">
            <v>152.58000000000001</v>
          </cell>
        </row>
        <row r="4611">
          <cell r="A4611" t="str">
            <v>14.007.150-0</v>
          </cell>
          <cell r="B4611">
            <v>194.2</v>
          </cell>
        </row>
        <row r="4612">
          <cell r="A4612" t="str">
            <v>14.007.155-0</v>
          </cell>
          <cell r="B4612">
            <v>63.66</v>
          </cell>
        </row>
        <row r="4613">
          <cell r="A4613" t="str">
            <v>14.007.160-0</v>
          </cell>
          <cell r="B4613">
            <v>142.52000000000001</v>
          </cell>
        </row>
        <row r="4614">
          <cell r="A4614" t="str">
            <v>14.007.165-0</v>
          </cell>
          <cell r="B4614">
            <v>178.18</v>
          </cell>
        </row>
        <row r="4615">
          <cell r="A4615" t="str">
            <v>14.007.170-0</v>
          </cell>
          <cell r="B4615">
            <v>271.68</v>
          </cell>
        </row>
        <row r="4616">
          <cell r="A4616" t="str">
            <v>14.007.175-0</v>
          </cell>
          <cell r="B4616">
            <v>345.25</v>
          </cell>
        </row>
        <row r="4617">
          <cell r="A4617" t="str">
            <v>14.007.185-0</v>
          </cell>
          <cell r="B4617">
            <v>489.47</v>
          </cell>
        </row>
        <row r="4618">
          <cell r="A4618" t="str">
            <v>14.007.190-0</v>
          </cell>
          <cell r="B4618">
            <v>350</v>
          </cell>
        </row>
        <row r="4619">
          <cell r="A4619" t="str">
            <v>14.007.195-0</v>
          </cell>
          <cell r="B4619">
            <v>61.52</v>
          </cell>
        </row>
        <row r="4620">
          <cell r="A4620" t="str">
            <v>14.007.200-0</v>
          </cell>
          <cell r="B4620">
            <v>84.16</v>
          </cell>
        </row>
        <row r="4621">
          <cell r="A4621" t="str">
            <v>14.007.250-0</v>
          </cell>
          <cell r="B4621">
            <v>90.77</v>
          </cell>
        </row>
        <row r="4622">
          <cell r="A4622" t="str">
            <v>14.007.251-0</v>
          </cell>
          <cell r="B4622">
            <v>97.44</v>
          </cell>
        </row>
        <row r="4623">
          <cell r="A4623" t="str">
            <v>14.007.253-0</v>
          </cell>
          <cell r="B4623">
            <v>67.89</v>
          </cell>
        </row>
        <row r="4624">
          <cell r="A4624" t="str">
            <v>14.007.256-0</v>
          </cell>
          <cell r="B4624">
            <v>24.09</v>
          </cell>
        </row>
        <row r="4625">
          <cell r="A4625" t="str">
            <v>14.007.258-0</v>
          </cell>
          <cell r="B4625">
            <v>63.17</v>
          </cell>
        </row>
        <row r="4626">
          <cell r="A4626" t="str">
            <v>14.007.261-0</v>
          </cell>
          <cell r="B4626">
            <v>24.09</v>
          </cell>
        </row>
        <row r="4627">
          <cell r="A4627" t="str">
            <v>14.007.263-0</v>
          </cell>
          <cell r="B4627">
            <v>63.17</v>
          </cell>
        </row>
        <row r="4628">
          <cell r="A4628" t="str">
            <v>14.007.266-0</v>
          </cell>
          <cell r="B4628">
            <v>40.04</v>
          </cell>
        </row>
        <row r="4629">
          <cell r="A4629" t="str">
            <v>14.007.270-0</v>
          </cell>
          <cell r="B4629">
            <v>42.38</v>
          </cell>
        </row>
        <row r="4630">
          <cell r="A4630" t="str">
            <v>14.007.274-0</v>
          </cell>
          <cell r="B4630">
            <v>18.05</v>
          </cell>
        </row>
        <row r="4631">
          <cell r="A4631" t="str">
            <v>14.007.276-0</v>
          </cell>
          <cell r="B4631">
            <v>155.97999999999999</v>
          </cell>
        </row>
        <row r="4632">
          <cell r="A4632" t="str">
            <v>14.007.278-0</v>
          </cell>
          <cell r="B4632">
            <v>16.52</v>
          </cell>
        </row>
        <row r="4633">
          <cell r="A4633" t="str">
            <v>14.007.280-0</v>
          </cell>
          <cell r="B4633">
            <v>11.26</v>
          </cell>
        </row>
        <row r="4634">
          <cell r="A4634" t="str">
            <v>14.007.282-0</v>
          </cell>
          <cell r="B4634">
            <v>10.7</v>
          </cell>
        </row>
        <row r="4635">
          <cell r="A4635" t="str">
            <v>14.007.284-0</v>
          </cell>
          <cell r="B4635">
            <v>6.24</v>
          </cell>
        </row>
        <row r="4636">
          <cell r="A4636" t="str">
            <v>14.007.288-0</v>
          </cell>
          <cell r="B4636">
            <v>3.74</v>
          </cell>
        </row>
        <row r="4637">
          <cell r="A4637" t="str">
            <v>14.007.290-0</v>
          </cell>
          <cell r="B4637">
            <v>3.41</v>
          </cell>
        </row>
        <row r="4638">
          <cell r="A4638" t="str">
            <v>14.007.292-0</v>
          </cell>
          <cell r="B4638">
            <v>3.42</v>
          </cell>
        </row>
        <row r="4639">
          <cell r="A4639" t="str">
            <v>14.007.294-0</v>
          </cell>
          <cell r="B4639">
            <v>37.57</v>
          </cell>
        </row>
        <row r="4640">
          <cell r="A4640" t="str">
            <v>14.007.296-0</v>
          </cell>
          <cell r="B4640">
            <v>37.4</v>
          </cell>
        </row>
        <row r="4641">
          <cell r="A4641" t="str">
            <v>14.007.298-0</v>
          </cell>
          <cell r="B4641">
            <v>30.81</v>
          </cell>
        </row>
        <row r="4642">
          <cell r="A4642" t="str">
            <v>14.007.300-0</v>
          </cell>
          <cell r="B4642">
            <v>9.07</v>
          </cell>
        </row>
        <row r="4643">
          <cell r="A4643" t="str">
            <v>14.007.302-0</v>
          </cell>
          <cell r="B4643">
            <v>12.5</v>
          </cell>
        </row>
        <row r="4644">
          <cell r="A4644" t="str">
            <v>14.007.304-0</v>
          </cell>
          <cell r="B4644">
            <v>14</v>
          </cell>
        </row>
        <row r="4645">
          <cell r="A4645" t="str">
            <v>14.007.306-0</v>
          </cell>
          <cell r="B4645">
            <v>1.41</v>
          </cell>
        </row>
        <row r="4646">
          <cell r="A4646" t="str">
            <v>14.007.308-0</v>
          </cell>
          <cell r="B4646">
            <v>11.9</v>
          </cell>
        </row>
        <row r="4647">
          <cell r="A4647" t="str">
            <v>14.007.310-0</v>
          </cell>
          <cell r="B4647">
            <v>56.69</v>
          </cell>
        </row>
        <row r="4648">
          <cell r="A4648" t="str">
            <v>14.007.312-0</v>
          </cell>
          <cell r="B4648">
            <v>15</v>
          </cell>
        </row>
        <row r="4649">
          <cell r="A4649" t="str">
            <v>14.007.313-0</v>
          </cell>
          <cell r="B4649">
            <v>144.91999999999999</v>
          </cell>
        </row>
        <row r="4650">
          <cell r="A4650" t="str">
            <v>14.007.314-0</v>
          </cell>
          <cell r="B4650">
            <v>123.79</v>
          </cell>
        </row>
        <row r="4651">
          <cell r="A4651" t="str">
            <v>14.007.315-0</v>
          </cell>
          <cell r="B4651">
            <v>165.04</v>
          </cell>
        </row>
        <row r="4652">
          <cell r="A4652" t="str">
            <v>14.007.316-0</v>
          </cell>
          <cell r="B4652">
            <v>3.4</v>
          </cell>
        </row>
        <row r="4653">
          <cell r="A4653" t="str">
            <v>14.007.318-0</v>
          </cell>
          <cell r="B4653">
            <v>48</v>
          </cell>
        </row>
        <row r="4654">
          <cell r="A4654" t="str">
            <v>14.007.320-0</v>
          </cell>
          <cell r="B4654">
            <v>79</v>
          </cell>
        </row>
        <row r="4655">
          <cell r="A4655" t="str">
            <v>14.007.322-0</v>
          </cell>
          <cell r="B4655">
            <v>10.36</v>
          </cell>
        </row>
        <row r="4656">
          <cell r="A4656" t="str">
            <v>14.007.324-0</v>
          </cell>
          <cell r="B4656">
            <v>21.9</v>
          </cell>
        </row>
        <row r="4657">
          <cell r="A4657" t="str">
            <v>14.007.326-0</v>
          </cell>
          <cell r="B4657">
            <v>17.09</v>
          </cell>
        </row>
        <row r="4658">
          <cell r="A4658" t="str">
            <v>14.007.328-0</v>
          </cell>
          <cell r="B4658">
            <v>3.83</v>
          </cell>
        </row>
        <row r="4659">
          <cell r="A4659" t="str">
            <v>14.007.330-0</v>
          </cell>
          <cell r="B4659">
            <v>112.04</v>
          </cell>
        </row>
        <row r="4660">
          <cell r="A4660" t="str">
            <v>14.007.332-0</v>
          </cell>
          <cell r="B4660">
            <v>1.51</v>
          </cell>
        </row>
        <row r="4661">
          <cell r="A4661" t="str">
            <v>14.007.334-0</v>
          </cell>
          <cell r="B4661">
            <v>21</v>
          </cell>
        </row>
        <row r="4662">
          <cell r="A4662" t="str">
            <v>14.007.335-0</v>
          </cell>
          <cell r="B4662">
            <v>5.08</v>
          </cell>
        </row>
        <row r="4663">
          <cell r="A4663" t="str">
            <v>14.007.336-0</v>
          </cell>
          <cell r="B4663">
            <v>10.32</v>
          </cell>
        </row>
        <row r="4664">
          <cell r="A4664" t="str">
            <v>14.007.337-0</v>
          </cell>
          <cell r="B4664">
            <v>16.21</v>
          </cell>
        </row>
        <row r="4665">
          <cell r="A4665" t="str">
            <v>14.007.338-0</v>
          </cell>
          <cell r="B4665">
            <v>60.9</v>
          </cell>
        </row>
        <row r="4666">
          <cell r="A4666" t="str">
            <v>14.007.339-0</v>
          </cell>
          <cell r="B4666">
            <v>24.43</v>
          </cell>
        </row>
        <row r="4667">
          <cell r="A4667" t="str">
            <v>14.007.340-0</v>
          </cell>
          <cell r="B4667">
            <v>34.44</v>
          </cell>
        </row>
        <row r="4668">
          <cell r="A4668" t="str">
            <v>14.007.341-0</v>
          </cell>
          <cell r="B4668">
            <v>22.42</v>
          </cell>
        </row>
        <row r="4669">
          <cell r="A4669" t="str">
            <v>14.007.342-0</v>
          </cell>
          <cell r="B4669">
            <v>8.83</v>
          </cell>
        </row>
        <row r="4670">
          <cell r="A4670" t="str">
            <v>14.007.344-0</v>
          </cell>
          <cell r="B4670">
            <v>35.22</v>
          </cell>
        </row>
        <row r="4671">
          <cell r="A4671" t="str">
            <v>14.007.345-0</v>
          </cell>
          <cell r="B4671">
            <v>5.6</v>
          </cell>
        </row>
        <row r="4672">
          <cell r="A4672" t="str">
            <v>14.007.346-0</v>
          </cell>
          <cell r="B4672">
            <v>10.220000000000001</v>
          </cell>
        </row>
        <row r="4673">
          <cell r="A4673" t="str">
            <v>14.007.347-0</v>
          </cell>
          <cell r="B4673">
            <v>15</v>
          </cell>
        </row>
        <row r="4674">
          <cell r="A4674" t="str">
            <v>14.007.348-0</v>
          </cell>
          <cell r="B4674">
            <v>5.86</v>
          </cell>
        </row>
        <row r="4675">
          <cell r="A4675" t="str">
            <v>14.007.360-0</v>
          </cell>
          <cell r="B4675">
            <v>1.99</v>
          </cell>
        </row>
        <row r="4676">
          <cell r="A4676" t="str">
            <v>14.007.365-0</v>
          </cell>
          <cell r="B4676">
            <v>1.79</v>
          </cell>
        </row>
        <row r="4677">
          <cell r="A4677" t="str">
            <v>14.007.370-0</v>
          </cell>
          <cell r="B4677">
            <v>33.75</v>
          </cell>
        </row>
        <row r="4678">
          <cell r="A4678" t="str">
            <v>14.007.371-0</v>
          </cell>
          <cell r="B4678">
            <v>4.5</v>
          </cell>
        </row>
        <row r="4679">
          <cell r="A4679" t="str">
            <v>14.007.375-0</v>
          </cell>
          <cell r="B4679">
            <v>8.0500000000000007</v>
          </cell>
        </row>
        <row r="4680">
          <cell r="A4680" t="str">
            <v>14.007.376-0</v>
          </cell>
          <cell r="B4680">
            <v>8.0500000000000007</v>
          </cell>
        </row>
        <row r="4681">
          <cell r="A4681" t="str">
            <v>14.007.380-0</v>
          </cell>
          <cell r="B4681">
            <v>4.8099999999999996</v>
          </cell>
        </row>
        <row r="4682">
          <cell r="A4682" t="str">
            <v>14.007.381-0</v>
          </cell>
          <cell r="B4682">
            <v>14.45</v>
          </cell>
        </row>
        <row r="4683">
          <cell r="A4683" t="str">
            <v>14.007.385-0</v>
          </cell>
          <cell r="B4683">
            <v>1.5</v>
          </cell>
        </row>
        <row r="4684">
          <cell r="A4684" t="str">
            <v>14.007.390-0</v>
          </cell>
          <cell r="B4684">
            <v>2.8</v>
          </cell>
        </row>
        <row r="4685">
          <cell r="A4685" t="str">
            <v>14.007.396-0</v>
          </cell>
          <cell r="B4685">
            <v>7.26</v>
          </cell>
        </row>
        <row r="4686">
          <cell r="A4686" t="str">
            <v>14.007.400-0</v>
          </cell>
          <cell r="B4686">
            <v>47.08</v>
          </cell>
        </row>
        <row r="4687">
          <cell r="A4687" t="str">
            <v>14.007.500-0</v>
          </cell>
          <cell r="B4687">
            <v>85.8</v>
          </cell>
        </row>
        <row r="4688">
          <cell r="A4688" t="str">
            <v>14.007.999-0</v>
          </cell>
          <cell r="B4688">
            <v>3427</v>
          </cell>
        </row>
        <row r="4689">
          <cell r="A4689" t="str">
            <v>14.008.010-0</v>
          </cell>
          <cell r="B4689">
            <v>315.64999999999998</v>
          </cell>
        </row>
        <row r="4690">
          <cell r="A4690" t="str">
            <v>14.008.015-0</v>
          </cell>
          <cell r="B4690">
            <v>476.51</v>
          </cell>
        </row>
        <row r="4691">
          <cell r="A4691" t="str">
            <v>14.008.020-0</v>
          </cell>
          <cell r="B4691">
            <v>476.99</v>
          </cell>
        </row>
        <row r="4692">
          <cell r="A4692" t="str">
            <v>14.008.025-0</v>
          </cell>
          <cell r="B4692">
            <v>605.28</v>
          </cell>
        </row>
        <row r="4693">
          <cell r="A4693" t="str">
            <v>14.008.030-0</v>
          </cell>
          <cell r="B4693">
            <v>927</v>
          </cell>
        </row>
        <row r="4694">
          <cell r="A4694" t="str">
            <v>14.008.035-0</v>
          </cell>
          <cell r="B4694">
            <v>927.96</v>
          </cell>
        </row>
        <row r="4695">
          <cell r="A4695" t="str">
            <v>14.008.045-0</v>
          </cell>
          <cell r="B4695">
            <v>283.3</v>
          </cell>
        </row>
        <row r="4696">
          <cell r="A4696" t="str">
            <v>14.008.070-0</v>
          </cell>
          <cell r="B4696">
            <v>82.5</v>
          </cell>
        </row>
        <row r="4697">
          <cell r="A4697" t="str">
            <v>14.008.075-0</v>
          </cell>
          <cell r="B4697">
            <v>96.57</v>
          </cell>
        </row>
        <row r="4698">
          <cell r="A4698" t="str">
            <v>14.008.080-0</v>
          </cell>
          <cell r="B4698">
            <v>110.45</v>
          </cell>
        </row>
        <row r="4699">
          <cell r="A4699" t="str">
            <v>14.008.090-0</v>
          </cell>
          <cell r="B4699">
            <v>931.93</v>
          </cell>
        </row>
        <row r="4700">
          <cell r="A4700" t="str">
            <v>14.008.092-0</v>
          </cell>
          <cell r="B4700">
            <v>1082.44</v>
          </cell>
        </row>
        <row r="4701">
          <cell r="A4701" t="str">
            <v>14.008.100-0</v>
          </cell>
          <cell r="B4701">
            <v>302.06</v>
          </cell>
        </row>
        <row r="4702">
          <cell r="A4702" t="str">
            <v>14.008.500-0</v>
          </cell>
          <cell r="B4702">
            <v>207.35</v>
          </cell>
        </row>
        <row r="4703">
          <cell r="A4703" t="str">
            <v>14.008.999-0</v>
          </cell>
          <cell r="B4703">
            <v>2402</v>
          </cell>
        </row>
        <row r="4704">
          <cell r="A4704" t="str">
            <v>14.009.010-0</v>
          </cell>
          <cell r="B4704">
            <v>22.3</v>
          </cell>
        </row>
        <row r="4705">
          <cell r="A4705" t="str">
            <v>14.009.015-0</v>
          </cell>
          <cell r="B4705">
            <v>20.309999999999999</v>
          </cell>
        </row>
        <row r="4706">
          <cell r="A4706" t="str">
            <v>14.009.020-0</v>
          </cell>
          <cell r="B4706">
            <v>18.43</v>
          </cell>
        </row>
        <row r="4707">
          <cell r="A4707" t="str">
            <v>14.009.022-0</v>
          </cell>
          <cell r="B4707">
            <v>8.92</v>
          </cell>
        </row>
        <row r="4708">
          <cell r="A4708" t="str">
            <v>14.009.024-0</v>
          </cell>
          <cell r="B4708">
            <v>8.1199999999999992</v>
          </cell>
        </row>
        <row r="4709">
          <cell r="A4709" t="str">
            <v>14.009.026-0</v>
          </cell>
          <cell r="B4709">
            <v>7.33</v>
          </cell>
        </row>
        <row r="4710">
          <cell r="A4710" t="str">
            <v>14.009.040-0</v>
          </cell>
          <cell r="B4710">
            <v>7.43</v>
          </cell>
        </row>
        <row r="4711">
          <cell r="A4711" t="str">
            <v>14.009.045-0</v>
          </cell>
          <cell r="B4711">
            <v>5.94</v>
          </cell>
        </row>
        <row r="4712">
          <cell r="A4712" t="str">
            <v>14.009.050-0</v>
          </cell>
          <cell r="B4712">
            <v>4.46</v>
          </cell>
        </row>
        <row r="4713">
          <cell r="A4713" t="str">
            <v>14.009.052-0</v>
          </cell>
          <cell r="B4713">
            <v>3.46</v>
          </cell>
        </row>
        <row r="4714">
          <cell r="A4714" t="str">
            <v>14.009.054-0</v>
          </cell>
          <cell r="B4714">
            <v>2.97</v>
          </cell>
        </row>
        <row r="4715">
          <cell r="A4715" t="str">
            <v>14.009.056-0</v>
          </cell>
          <cell r="B4715">
            <v>2.4700000000000002</v>
          </cell>
        </row>
        <row r="4716">
          <cell r="A4716" t="str">
            <v>14.009.060-0</v>
          </cell>
          <cell r="B4716">
            <v>4.95</v>
          </cell>
        </row>
        <row r="4717">
          <cell r="A4717" t="str">
            <v>14.009.070-0</v>
          </cell>
          <cell r="B4717">
            <v>22.3</v>
          </cell>
        </row>
        <row r="4718">
          <cell r="A4718" t="str">
            <v>14.009.075-0</v>
          </cell>
          <cell r="B4718">
            <v>16.850000000000001</v>
          </cell>
        </row>
        <row r="4719">
          <cell r="A4719" t="str">
            <v>14.009.080-0</v>
          </cell>
          <cell r="B4719">
            <v>34.69</v>
          </cell>
        </row>
        <row r="4720">
          <cell r="A4720" t="str">
            <v>14.009.085-0</v>
          </cell>
          <cell r="B4720">
            <v>2.4700000000000002</v>
          </cell>
        </row>
        <row r="4721">
          <cell r="A4721" t="str">
            <v>14.009.090-0</v>
          </cell>
          <cell r="B4721">
            <v>2.97</v>
          </cell>
        </row>
        <row r="4722">
          <cell r="A4722" t="str">
            <v>14.009.095-0</v>
          </cell>
          <cell r="B4722">
            <v>1.98</v>
          </cell>
        </row>
        <row r="4723">
          <cell r="A4723" t="str">
            <v>14.009.110-0</v>
          </cell>
          <cell r="B4723">
            <v>9.91</v>
          </cell>
        </row>
        <row r="4724">
          <cell r="A4724" t="str">
            <v>14.009.120-0</v>
          </cell>
          <cell r="B4724">
            <v>19.82</v>
          </cell>
        </row>
        <row r="4725">
          <cell r="A4725" t="str">
            <v>14.009.125-0</v>
          </cell>
          <cell r="B4725">
            <v>9.91</v>
          </cell>
        </row>
        <row r="4726">
          <cell r="A4726" t="str">
            <v>14.009.130-0</v>
          </cell>
          <cell r="B4726">
            <v>9.91</v>
          </cell>
        </row>
        <row r="4727">
          <cell r="A4727" t="str">
            <v>14.009.999-0</v>
          </cell>
          <cell r="B4727">
            <v>3542</v>
          </cell>
        </row>
        <row r="4728">
          <cell r="A4728" t="str">
            <v>14.010.010-0</v>
          </cell>
          <cell r="B4728">
            <v>786.72</v>
          </cell>
        </row>
        <row r="4729">
          <cell r="A4729" t="str">
            <v>14.010.015-0</v>
          </cell>
          <cell r="B4729">
            <v>731.73</v>
          </cell>
        </row>
        <row r="4730">
          <cell r="A4730" t="str">
            <v>14.010.999-0</v>
          </cell>
          <cell r="B4730">
            <v>3698</v>
          </cell>
        </row>
        <row r="4731">
          <cell r="A4731" t="str">
            <v>15.000.999-0</v>
          </cell>
          <cell r="B4731">
            <v>2952</v>
          </cell>
        </row>
        <row r="4732">
          <cell r="A4732" t="str">
            <v>15.001.020-1</v>
          </cell>
          <cell r="B4732">
            <v>97.01</v>
          </cell>
        </row>
        <row r="4733">
          <cell r="A4733" t="str">
            <v>15.001.025-0</v>
          </cell>
          <cell r="B4733">
            <v>124.22</v>
          </cell>
        </row>
        <row r="4734">
          <cell r="A4734" t="str">
            <v>15.001.026-0</v>
          </cell>
          <cell r="B4734">
            <v>158.58000000000001</v>
          </cell>
        </row>
        <row r="4735">
          <cell r="A4735" t="str">
            <v>15.001.027-0</v>
          </cell>
          <cell r="B4735">
            <v>260.27</v>
          </cell>
        </row>
        <row r="4736">
          <cell r="A4736" t="str">
            <v>15.001.028-0</v>
          </cell>
          <cell r="B4736">
            <v>224.34</v>
          </cell>
        </row>
        <row r="4737">
          <cell r="A4737" t="str">
            <v>15.001.029-0</v>
          </cell>
          <cell r="B4737">
            <v>414.47</v>
          </cell>
        </row>
        <row r="4738">
          <cell r="A4738" t="str">
            <v>15.001.030-0</v>
          </cell>
          <cell r="B4738">
            <v>506.38</v>
          </cell>
        </row>
        <row r="4739">
          <cell r="A4739" t="str">
            <v>15.001.031-0</v>
          </cell>
          <cell r="B4739">
            <v>301.2</v>
          </cell>
        </row>
        <row r="4740">
          <cell r="A4740" t="str">
            <v>15.001.053-0</v>
          </cell>
          <cell r="B4740">
            <v>1689.68</v>
          </cell>
        </row>
        <row r="4741">
          <cell r="A4741" t="str">
            <v>15.001.054-0</v>
          </cell>
          <cell r="B4741">
            <v>969.61</v>
          </cell>
        </row>
        <row r="4742">
          <cell r="A4742" t="str">
            <v>15.001.055-0</v>
          </cell>
          <cell r="B4742">
            <v>1044.02</v>
          </cell>
        </row>
        <row r="4743">
          <cell r="A4743" t="str">
            <v>15.001.056-0</v>
          </cell>
          <cell r="B4743">
            <v>625.29</v>
          </cell>
        </row>
        <row r="4744">
          <cell r="A4744" t="str">
            <v>15.001.070-0</v>
          </cell>
          <cell r="B4744">
            <v>283.97000000000003</v>
          </cell>
        </row>
        <row r="4745">
          <cell r="A4745" t="str">
            <v>15.001.071-0</v>
          </cell>
          <cell r="B4745">
            <v>332.04</v>
          </cell>
        </row>
        <row r="4746">
          <cell r="A4746" t="str">
            <v>15.001.072-0</v>
          </cell>
          <cell r="B4746">
            <v>382.67</v>
          </cell>
        </row>
        <row r="4747">
          <cell r="A4747" t="str">
            <v>15.001.073-0</v>
          </cell>
          <cell r="B4747">
            <v>468.52</v>
          </cell>
        </row>
        <row r="4748">
          <cell r="A4748" t="str">
            <v>15.001.075-0</v>
          </cell>
          <cell r="B4748">
            <v>310.23</v>
          </cell>
        </row>
        <row r="4749">
          <cell r="A4749" t="str">
            <v>15.001.076-0</v>
          </cell>
          <cell r="B4749">
            <v>381.6</v>
          </cell>
        </row>
        <row r="4750">
          <cell r="A4750" t="str">
            <v>15.001.080-0</v>
          </cell>
          <cell r="B4750">
            <v>25.04</v>
          </cell>
        </row>
        <row r="4751">
          <cell r="A4751" t="str">
            <v>15.001.090-0</v>
          </cell>
          <cell r="B4751">
            <v>34.82</v>
          </cell>
        </row>
        <row r="4752">
          <cell r="A4752" t="str">
            <v>15.001.095-0</v>
          </cell>
          <cell r="B4752">
            <v>47.85</v>
          </cell>
        </row>
        <row r="4753">
          <cell r="A4753" t="str">
            <v>15.001.100-0</v>
          </cell>
          <cell r="B4753">
            <v>67.61</v>
          </cell>
        </row>
        <row r="4754">
          <cell r="A4754" t="str">
            <v>15.001.999-0</v>
          </cell>
          <cell r="B4754">
            <v>3342</v>
          </cell>
        </row>
        <row r="4755">
          <cell r="A4755" t="str">
            <v>15.002.010-0</v>
          </cell>
          <cell r="B4755">
            <v>1008.55</v>
          </cell>
        </row>
        <row r="4756">
          <cell r="A4756" t="str">
            <v>15.002.015-0</v>
          </cell>
          <cell r="B4756">
            <v>1247.49</v>
          </cell>
        </row>
        <row r="4757">
          <cell r="A4757" t="str">
            <v>15.002.020-0</v>
          </cell>
          <cell r="B4757">
            <v>1722.83</v>
          </cell>
        </row>
        <row r="4758">
          <cell r="A4758" t="str">
            <v>15.002.025-0</v>
          </cell>
          <cell r="B4758">
            <v>2870.37</v>
          </cell>
        </row>
        <row r="4759">
          <cell r="A4759" t="str">
            <v>15.002.030-0</v>
          </cell>
          <cell r="B4759">
            <v>3567.08</v>
          </cell>
        </row>
        <row r="4760">
          <cell r="A4760" t="str">
            <v>15.002.035-0</v>
          </cell>
          <cell r="B4760">
            <v>5794.98</v>
          </cell>
        </row>
        <row r="4761">
          <cell r="A4761" t="str">
            <v>15.002.040-0</v>
          </cell>
          <cell r="B4761">
            <v>7140.35</v>
          </cell>
        </row>
        <row r="4762">
          <cell r="A4762" t="str">
            <v>15.002.045-0</v>
          </cell>
          <cell r="B4762">
            <v>9044.2999999999993</v>
          </cell>
        </row>
        <row r="4763">
          <cell r="A4763" t="str">
            <v>15.002.062-0</v>
          </cell>
          <cell r="B4763">
            <v>67.61</v>
          </cell>
        </row>
        <row r="4764">
          <cell r="A4764" t="str">
            <v>15.002.063-0</v>
          </cell>
          <cell r="B4764">
            <v>93.39</v>
          </cell>
        </row>
        <row r="4765">
          <cell r="A4765" t="str">
            <v>15.002.080-0</v>
          </cell>
          <cell r="B4765">
            <v>722.98</v>
          </cell>
        </row>
        <row r="4766">
          <cell r="A4766" t="str">
            <v>15.002.082-0</v>
          </cell>
          <cell r="B4766">
            <v>893.74</v>
          </cell>
        </row>
        <row r="4767">
          <cell r="A4767" t="str">
            <v>15.002.084-0</v>
          </cell>
          <cell r="B4767">
            <v>976.81</v>
          </cell>
        </row>
        <row r="4768">
          <cell r="A4768" t="str">
            <v>15.002.086-0</v>
          </cell>
          <cell r="B4768">
            <v>1040.5</v>
          </cell>
        </row>
        <row r="4769">
          <cell r="A4769" t="str">
            <v>15.002.088-0</v>
          </cell>
          <cell r="B4769">
            <v>1076.5</v>
          </cell>
        </row>
        <row r="4770">
          <cell r="A4770" t="str">
            <v>15.002.090-0</v>
          </cell>
          <cell r="B4770">
            <v>1148.72</v>
          </cell>
        </row>
        <row r="4771">
          <cell r="A4771" t="str">
            <v>15.002.092-0</v>
          </cell>
          <cell r="B4771">
            <v>1259.1500000000001</v>
          </cell>
        </row>
        <row r="4772">
          <cell r="A4772" t="str">
            <v>15.002.094-0</v>
          </cell>
          <cell r="B4772">
            <v>1445.12</v>
          </cell>
        </row>
        <row r="4773">
          <cell r="A4773" t="str">
            <v>15.002.096-0</v>
          </cell>
          <cell r="B4773">
            <v>1560.34</v>
          </cell>
        </row>
        <row r="4774">
          <cell r="A4774" t="str">
            <v>15.002.120-0</v>
          </cell>
          <cell r="B4774">
            <v>103.65</v>
          </cell>
        </row>
        <row r="4775">
          <cell r="A4775" t="str">
            <v>15.002.125-0</v>
          </cell>
          <cell r="B4775">
            <v>191.11</v>
          </cell>
        </row>
        <row r="4776">
          <cell r="A4776" t="str">
            <v>15.002.130-0</v>
          </cell>
          <cell r="B4776">
            <v>632.72</v>
          </cell>
        </row>
        <row r="4777">
          <cell r="A4777" t="str">
            <v>15.002.135-0</v>
          </cell>
          <cell r="B4777">
            <v>1186.33</v>
          </cell>
        </row>
        <row r="4778">
          <cell r="A4778" t="str">
            <v>15.002.150-0</v>
          </cell>
          <cell r="B4778">
            <v>1296.76</v>
          </cell>
        </row>
        <row r="4779">
          <cell r="A4779" t="str">
            <v>15.002.155-0</v>
          </cell>
          <cell r="B4779">
            <v>1689.14</v>
          </cell>
        </row>
        <row r="4780">
          <cell r="A4780" t="str">
            <v>15.002.160-0</v>
          </cell>
          <cell r="B4780">
            <v>2628.25</v>
          </cell>
        </row>
        <row r="4781">
          <cell r="A4781" t="str">
            <v>15.002.165-0</v>
          </cell>
          <cell r="B4781">
            <v>3427.88</v>
          </cell>
        </row>
        <row r="4782">
          <cell r="A4782" t="str">
            <v>15.002.170-0</v>
          </cell>
          <cell r="B4782">
            <v>5011.63</v>
          </cell>
        </row>
        <row r="4783">
          <cell r="A4783" t="str">
            <v>15.002.175-0</v>
          </cell>
          <cell r="B4783">
            <v>6901.59</v>
          </cell>
        </row>
        <row r="4784">
          <cell r="A4784" t="str">
            <v>15.002.180-0</v>
          </cell>
          <cell r="B4784">
            <v>8818.2199999999993</v>
          </cell>
        </row>
        <row r="4785">
          <cell r="A4785" t="str">
            <v>15.002.200-0</v>
          </cell>
          <cell r="B4785">
            <v>101.89</v>
          </cell>
        </row>
        <row r="4786">
          <cell r="A4786" t="str">
            <v>15.002.205-0</v>
          </cell>
          <cell r="B4786">
            <v>77.959999999999994</v>
          </cell>
        </row>
        <row r="4787">
          <cell r="A4787" t="str">
            <v>15.002.210-0</v>
          </cell>
          <cell r="B4787">
            <v>64.3</v>
          </cell>
        </row>
        <row r="4788">
          <cell r="A4788" t="str">
            <v>15.002.310-0</v>
          </cell>
          <cell r="B4788">
            <v>1018.41</v>
          </cell>
        </row>
        <row r="4789">
          <cell r="A4789" t="str">
            <v>15.002.400-0</v>
          </cell>
          <cell r="B4789">
            <v>67.61</v>
          </cell>
        </row>
        <row r="4790">
          <cell r="A4790" t="str">
            <v>15.002.500-0</v>
          </cell>
          <cell r="B4790">
            <v>3044.9</v>
          </cell>
        </row>
        <row r="4791">
          <cell r="A4791" t="str">
            <v>15.002.501-0</v>
          </cell>
          <cell r="B4791">
            <v>3046.93</v>
          </cell>
        </row>
        <row r="4792">
          <cell r="A4792" t="str">
            <v>15.002.502-0</v>
          </cell>
          <cell r="B4792">
            <v>3619.65</v>
          </cell>
        </row>
        <row r="4793">
          <cell r="A4793" t="str">
            <v>15.002.503-0</v>
          </cell>
          <cell r="B4793">
            <v>3619.65</v>
          </cell>
        </row>
        <row r="4794">
          <cell r="A4794" t="str">
            <v>15.002.504-0</v>
          </cell>
          <cell r="B4794">
            <v>3619.65</v>
          </cell>
        </row>
        <row r="4795">
          <cell r="A4795" t="str">
            <v>15.002.505-0</v>
          </cell>
          <cell r="B4795">
            <v>5519.39</v>
          </cell>
        </row>
        <row r="4796">
          <cell r="A4796" t="str">
            <v>15.002.506-0</v>
          </cell>
          <cell r="B4796">
            <v>5519.39</v>
          </cell>
        </row>
        <row r="4797">
          <cell r="A4797" t="str">
            <v>15.002.507-0</v>
          </cell>
          <cell r="B4797">
            <v>5519.39</v>
          </cell>
        </row>
        <row r="4798">
          <cell r="A4798" t="str">
            <v>15.002.508-0</v>
          </cell>
          <cell r="B4798">
            <v>6337.34</v>
          </cell>
        </row>
        <row r="4799">
          <cell r="A4799" t="str">
            <v>15.002.509-0</v>
          </cell>
          <cell r="B4799">
            <v>6337.34</v>
          </cell>
        </row>
        <row r="4800">
          <cell r="A4800" t="str">
            <v>15.002.510-0</v>
          </cell>
          <cell r="B4800">
            <v>6337.34</v>
          </cell>
        </row>
        <row r="4801">
          <cell r="A4801" t="str">
            <v>15.002.511-0</v>
          </cell>
          <cell r="B4801">
            <v>6699.97</v>
          </cell>
        </row>
        <row r="4802">
          <cell r="A4802" t="str">
            <v>15.002.512-0</v>
          </cell>
          <cell r="B4802">
            <v>6699.97</v>
          </cell>
        </row>
        <row r="4803">
          <cell r="A4803" t="str">
            <v>15.002.513-0</v>
          </cell>
          <cell r="B4803">
            <v>6699.97</v>
          </cell>
        </row>
        <row r="4804">
          <cell r="A4804" t="str">
            <v>15.002.514-0</v>
          </cell>
          <cell r="B4804">
            <v>10295.25</v>
          </cell>
        </row>
        <row r="4805">
          <cell r="A4805" t="str">
            <v>15.002.515-0</v>
          </cell>
          <cell r="B4805">
            <v>10295.25</v>
          </cell>
        </row>
        <row r="4806">
          <cell r="A4806" t="str">
            <v>15.002.516-0</v>
          </cell>
          <cell r="B4806">
            <v>10295.25</v>
          </cell>
        </row>
        <row r="4807">
          <cell r="A4807" t="str">
            <v>15.002.517-0</v>
          </cell>
          <cell r="B4807">
            <v>11385.37</v>
          </cell>
        </row>
        <row r="4808">
          <cell r="A4808" t="str">
            <v>15.002.518-0</v>
          </cell>
          <cell r="B4808">
            <v>13724.32</v>
          </cell>
        </row>
        <row r="4809">
          <cell r="A4809" t="str">
            <v>15.002.519-0</v>
          </cell>
          <cell r="B4809">
            <v>18134.53</v>
          </cell>
        </row>
        <row r="4810">
          <cell r="A4810" t="str">
            <v>15.002.520-0</v>
          </cell>
          <cell r="B4810">
            <v>19541.72</v>
          </cell>
        </row>
        <row r="4811">
          <cell r="A4811" t="str">
            <v>15.002.550-0</v>
          </cell>
          <cell r="B4811">
            <v>1901.65</v>
          </cell>
        </row>
        <row r="4812">
          <cell r="A4812" t="str">
            <v>15.002.551-0</v>
          </cell>
          <cell r="B4812">
            <v>3008.9</v>
          </cell>
        </row>
        <row r="4813">
          <cell r="A4813" t="str">
            <v>15.002.552-0</v>
          </cell>
          <cell r="B4813">
            <v>3995.24</v>
          </cell>
        </row>
        <row r="4814">
          <cell r="A4814" t="str">
            <v>15.002.553-0</v>
          </cell>
          <cell r="B4814">
            <v>4718.3500000000004</v>
          </cell>
        </row>
        <row r="4815">
          <cell r="A4815" t="str">
            <v>15.002.554-0</v>
          </cell>
          <cell r="B4815">
            <v>5208.3999999999996</v>
          </cell>
        </row>
        <row r="4816">
          <cell r="A4816" t="str">
            <v>15.002.555-0</v>
          </cell>
          <cell r="B4816">
            <v>5992.87</v>
          </cell>
        </row>
        <row r="4817">
          <cell r="A4817" t="str">
            <v>15.002.560-0</v>
          </cell>
          <cell r="B4817">
            <v>2791.02</v>
          </cell>
        </row>
        <row r="4818">
          <cell r="A4818" t="str">
            <v>15.002.561-0</v>
          </cell>
          <cell r="B4818">
            <v>3995.24</v>
          </cell>
        </row>
        <row r="4819">
          <cell r="A4819" t="str">
            <v>15.002.562-0</v>
          </cell>
          <cell r="B4819">
            <v>4718.3500000000004</v>
          </cell>
        </row>
        <row r="4820">
          <cell r="A4820" t="str">
            <v>15.002.563-0</v>
          </cell>
          <cell r="B4820">
            <v>5208.3999999999996</v>
          </cell>
        </row>
        <row r="4821">
          <cell r="A4821" t="str">
            <v>15.002.564-0</v>
          </cell>
          <cell r="B4821">
            <v>5992.87</v>
          </cell>
        </row>
        <row r="4822">
          <cell r="A4822" t="str">
            <v>15.002.570-0</v>
          </cell>
          <cell r="B4822">
            <v>1795.82</v>
          </cell>
        </row>
        <row r="4823">
          <cell r="A4823" t="str">
            <v>15.002.571-0</v>
          </cell>
          <cell r="B4823">
            <v>2887.89</v>
          </cell>
        </row>
        <row r="4824">
          <cell r="A4824" t="str">
            <v>15.002.572-0</v>
          </cell>
          <cell r="B4824">
            <v>3912.41</v>
          </cell>
        </row>
        <row r="4825">
          <cell r="A4825" t="str">
            <v>15.002.573-0</v>
          </cell>
          <cell r="B4825">
            <v>4598.92</v>
          </cell>
        </row>
        <row r="4826">
          <cell r="A4826" t="str">
            <v>15.002.574-0</v>
          </cell>
          <cell r="B4826">
            <v>5193.8100000000004</v>
          </cell>
        </row>
        <row r="4827">
          <cell r="A4827" t="str">
            <v>15.002.575-0</v>
          </cell>
          <cell r="B4827">
            <v>5824.04</v>
          </cell>
        </row>
        <row r="4828">
          <cell r="A4828" t="str">
            <v>15.002.576-0</v>
          </cell>
          <cell r="B4828">
            <v>6443.99</v>
          </cell>
        </row>
        <row r="4829">
          <cell r="A4829" t="str">
            <v>15.002.577-0</v>
          </cell>
          <cell r="B4829">
            <v>7184.94</v>
          </cell>
        </row>
        <row r="4830">
          <cell r="A4830" t="str">
            <v>15.002.578-0</v>
          </cell>
          <cell r="B4830">
            <v>7818.68</v>
          </cell>
        </row>
        <row r="4831">
          <cell r="A4831" t="str">
            <v>15.002.579-0</v>
          </cell>
          <cell r="B4831">
            <v>8517.2099999999991</v>
          </cell>
        </row>
        <row r="4832">
          <cell r="A4832" t="str">
            <v>15.002.999-0</v>
          </cell>
          <cell r="B4832">
            <v>3649</v>
          </cell>
        </row>
        <row r="4833">
          <cell r="A4833" t="str">
            <v>15.003.010-0</v>
          </cell>
          <cell r="B4833">
            <v>702.24</v>
          </cell>
        </row>
        <row r="4834">
          <cell r="A4834" t="str">
            <v>15.003.011-0</v>
          </cell>
          <cell r="B4834">
            <v>874.94</v>
          </cell>
        </row>
        <row r="4835">
          <cell r="A4835" t="str">
            <v>15.003.012-0</v>
          </cell>
          <cell r="B4835">
            <v>1338.39</v>
          </cell>
        </row>
        <row r="4836">
          <cell r="A4836" t="str">
            <v>15.003.013-0</v>
          </cell>
          <cell r="B4836">
            <v>1735.78</v>
          </cell>
        </row>
        <row r="4837">
          <cell r="A4837" t="str">
            <v>15.003.014-0</v>
          </cell>
          <cell r="B4837">
            <v>2587.09</v>
          </cell>
        </row>
        <row r="4838">
          <cell r="A4838" t="str">
            <v>15.003.023-0</v>
          </cell>
          <cell r="B4838">
            <v>22.47</v>
          </cell>
        </row>
        <row r="4839">
          <cell r="A4839" t="str">
            <v>15.003.024-0</v>
          </cell>
          <cell r="B4839">
            <v>32.57</v>
          </cell>
        </row>
        <row r="4840">
          <cell r="A4840" t="str">
            <v>15.003.025-1</v>
          </cell>
          <cell r="B4840">
            <v>41.37</v>
          </cell>
        </row>
        <row r="4841">
          <cell r="A4841" t="str">
            <v>15.003.026-1</v>
          </cell>
          <cell r="B4841">
            <v>52.22</v>
          </cell>
        </row>
        <row r="4842">
          <cell r="A4842" t="str">
            <v>15.003.027-1</v>
          </cell>
          <cell r="B4842">
            <v>64.790000000000006</v>
          </cell>
        </row>
        <row r="4843">
          <cell r="A4843" t="str">
            <v>15.003.028-0</v>
          </cell>
          <cell r="B4843">
            <v>85.51</v>
          </cell>
        </row>
        <row r="4844">
          <cell r="A4844" t="str">
            <v>15.003.059-0</v>
          </cell>
          <cell r="B4844">
            <v>122.95</v>
          </cell>
        </row>
        <row r="4845">
          <cell r="A4845" t="str">
            <v>15.003.065-0</v>
          </cell>
          <cell r="B4845">
            <v>119.33</v>
          </cell>
        </row>
        <row r="4846">
          <cell r="A4846" t="str">
            <v>15.003.068-0</v>
          </cell>
          <cell r="B4846">
            <v>744.45</v>
          </cell>
        </row>
        <row r="4847">
          <cell r="A4847" t="str">
            <v>15.003.069-0</v>
          </cell>
          <cell r="B4847">
            <v>240.48</v>
          </cell>
        </row>
        <row r="4848">
          <cell r="A4848" t="str">
            <v>15.003.073-0</v>
          </cell>
          <cell r="B4848">
            <v>390.38</v>
          </cell>
        </row>
        <row r="4849">
          <cell r="A4849" t="str">
            <v>15.003.075-0</v>
          </cell>
          <cell r="B4849">
            <v>124.28</v>
          </cell>
        </row>
        <row r="4850">
          <cell r="A4850" t="str">
            <v>15.003.080-0</v>
          </cell>
          <cell r="B4850">
            <v>167.6</v>
          </cell>
        </row>
        <row r="4851">
          <cell r="A4851" t="str">
            <v>15.003.085-0</v>
          </cell>
          <cell r="B4851">
            <v>207.14</v>
          </cell>
        </row>
        <row r="4852">
          <cell r="A4852" t="str">
            <v>15.003.120-0</v>
          </cell>
          <cell r="B4852">
            <v>106.78</v>
          </cell>
        </row>
        <row r="4853">
          <cell r="A4853" t="str">
            <v>15.003.121-0</v>
          </cell>
          <cell r="B4853">
            <v>146.86000000000001</v>
          </cell>
        </row>
        <row r="4854">
          <cell r="A4854" t="str">
            <v>15.003.175-0</v>
          </cell>
          <cell r="B4854">
            <v>12.5</v>
          </cell>
        </row>
        <row r="4855">
          <cell r="A4855" t="str">
            <v>15.003.176-0</v>
          </cell>
          <cell r="B4855">
            <v>111.86</v>
          </cell>
        </row>
        <row r="4856">
          <cell r="A4856" t="str">
            <v>15.003.177-0</v>
          </cell>
          <cell r="B4856">
            <v>13.11</v>
          </cell>
        </row>
        <row r="4857">
          <cell r="A4857" t="str">
            <v>15.003.178-0</v>
          </cell>
          <cell r="B4857">
            <v>21.29</v>
          </cell>
        </row>
        <row r="4858">
          <cell r="A4858" t="str">
            <v>15.003.180-0</v>
          </cell>
          <cell r="B4858">
            <v>27.96</v>
          </cell>
        </row>
        <row r="4859">
          <cell r="A4859" t="str">
            <v>15.003.181-0</v>
          </cell>
          <cell r="B4859">
            <v>13</v>
          </cell>
        </row>
        <row r="4860">
          <cell r="A4860" t="str">
            <v>15.003.300-0</v>
          </cell>
          <cell r="B4860">
            <v>163.58000000000001</v>
          </cell>
        </row>
        <row r="4861">
          <cell r="A4861" t="str">
            <v>15.003.301-0</v>
          </cell>
          <cell r="B4861">
            <v>173.97</v>
          </cell>
        </row>
        <row r="4862">
          <cell r="A4862" t="str">
            <v>15.003.350-0</v>
          </cell>
          <cell r="B4862">
            <v>5.98</v>
          </cell>
        </row>
        <row r="4863">
          <cell r="A4863" t="str">
            <v>15.003.351-0</v>
          </cell>
          <cell r="B4863">
            <v>9.4</v>
          </cell>
        </row>
        <row r="4864">
          <cell r="A4864" t="str">
            <v>15.003.352-0</v>
          </cell>
          <cell r="B4864">
            <v>10.25</v>
          </cell>
        </row>
        <row r="4865">
          <cell r="A4865" t="str">
            <v>15.003.353-0</v>
          </cell>
          <cell r="B4865">
            <v>15.38</v>
          </cell>
        </row>
        <row r="4866">
          <cell r="A4866" t="str">
            <v>15.003.354-1</v>
          </cell>
          <cell r="B4866">
            <v>17.09</v>
          </cell>
        </row>
        <row r="4867">
          <cell r="A4867" t="str">
            <v>15.003.355-0</v>
          </cell>
          <cell r="B4867">
            <v>25.64</v>
          </cell>
        </row>
        <row r="4868">
          <cell r="A4868" t="str">
            <v>15.003.356-1</v>
          </cell>
          <cell r="B4868">
            <v>20.69</v>
          </cell>
        </row>
        <row r="4869">
          <cell r="A4869" t="str">
            <v>15.003.357-0</v>
          </cell>
          <cell r="B4869">
            <v>31.04</v>
          </cell>
        </row>
        <row r="4870">
          <cell r="A4870" t="str">
            <v>15.003.358-1</v>
          </cell>
          <cell r="B4870">
            <v>28.97</v>
          </cell>
        </row>
        <row r="4871">
          <cell r="A4871" t="str">
            <v>15.003.359-0</v>
          </cell>
          <cell r="B4871">
            <v>47.81</v>
          </cell>
        </row>
        <row r="4872">
          <cell r="A4872" t="str">
            <v>15.003.360-0</v>
          </cell>
          <cell r="B4872">
            <v>33.61</v>
          </cell>
        </row>
        <row r="4873">
          <cell r="A4873" t="str">
            <v>15.003.361-0</v>
          </cell>
          <cell r="B4873">
            <v>48.47</v>
          </cell>
        </row>
        <row r="4874">
          <cell r="A4874" t="str">
            <v>15.003.365-0</v>
          </cell>
          <cell r="B4874">
            <v>13.65</v>
          </cell>
        </row>
        <row r="4875">
          <cell r="A4875" t="str">
            <v>15.003.370-0</v>
          </cell>
          <cell r="B4875">
            <v>5.01</v>
          </cell>
        </row>
        <row r="4876">
          <cell r="A4876" t="str">
            <v>15.003.371-0</v>
          </cell>
          <cell r="B4876">
            <v>4.62</v>
          </cell>
        </row>
        <row r="4877">
          <cell r="A4877" t="str">
            <v>15.003.372-0</v>
          </cell>
          <cell r="B4877">
            <v>4.6399999999999997</v>
          </cell>
        </row>
        <row r="4878">
          <cell r="A4878" t="str">
            <v>15.003.373-0</v>
          </cell>
          <cell r="B4878">
            <v>6.21</v>
          </cell>
        </row>
        <row r="4879">
          <cell r="A4879" t="str">
            <v>15.003.380-0</v>
          </cell>
          <cell r="B4879">
            <v>28.42</v>
          </cell>
        </row>
        <row r="4880">
          <cell r="A4880" t="str">
            <v>15.003.390-0</v>
          </cell>
          <cell r="B4880">
            <v>3.06</v>
          </cell>
        </row>
        <row r="4881">
          <cell r="A4881" t="str">
            <v>15.003.391-0</v>
          </cell>
          <cell r="B4881">
            <v>3.11</v>
          </cell>
        </row>
        <row r="4882">
          <cell r="A4882" t="str">
            <v>15.003.392-0</v>
          </cell>
          <cell r="B4882">
            <v>3.21</v>
          </cell>
        </row>
        <row r="4883">
          <cell r="A4883" t="str">
            <v>15.003.393-0</v>
          </cell>
          <cell r="B4883">
            <v>3.54</v>
          </cell>
        </row>
        <row r="4884">
          <cell r="A4884" t="str">
            <v>15.003.394-0</v>
          </cell>
          <cell r="B4884">
            <v>3.64</v>
          </cell>
        </row>
        <row r="4885">
          <cell r="A4885" t="str">
            <v>15.003.395-0</v>
          </cell>
          <cell r="B4885">
            <v>3.94</v>
          </cell>
        </row>
        <row r="4886">
          <cell r="A4886" t="str">
            <v>15.003.396-0</v>
          </cell>
          <cell r="B4886">
            <v>4.32</v>
          </cell>
        </row>
        <row r="4887">
          <cell r="A4887" t="str">
            <v>15.003.397-0</v>
          </cell>
          <cell r="B4887">
            <v>4.9400000000000004</v>
          </cell>
        </row>
        <row r="4888">
          <cell r="A4888" t="str">
            <v>15.003.398-0</v>
          </cell>
          <cell r="B4888">
            <v>5.44</v>
          </cell>
        </row>
        <row r="4889">
          <cell r="A4889" t="str">
            <v>15.003.400-0</v>
          </cell>
          <cell r="B4889">
            <v>84.6</v>
          </cell>
        </row>
        <row r="4890">
          <cell r="A4890" t="str">
            <v>15.003.405-0</v>
          </cell>
          <cell r="B4890">
            <v>20.94</v>
          </cell>
        </row>
        <row r="4891">
          <cell r="A4891" t="str">
            <v>15.003.410-0</v>
          </cell>
          <cell r="B4891">
            <v>55.51</v>
          </cell>
        </row>
        <row r="4892">
          <cell r="A4892" t="str">
            <v>15.003.415-0</v>
          </cell>
          <cell r="B4892">
            <v>63.64</v>
          </cell>
        </row>
        <row r="4893">
          <cell r="A4893" t="str">
            <v>15.003.420-0</v>
          </cell>
          <cell r="B4893">
            <v>10.15</v>
          </cell>
        </row>
        <row r="4894">
          <cell r="A4894" t="str">
            <v>15.003.421-0</v>
          </cell>
          <cell r="B4894">
            <v>13.53</v>
          </cell>
        </row>
        <row r="4895">
          <cell r="A4895" t="str">
            <v>15.003.500-0</v>
          </cell>
          <cell r="B4895">
            <v>267.58</v>
          </cell>
        </row>
        <row r="4896">
          <cell r="A4896" t="str">
            <v>15.003.606-0</v>
          </cell>
          <cell r="B4896">
            <v>4292.32</v>
          </cell>
        </row>
        <row r="4897">
          <cell r="A4897" t="str">
            <v>15.003.630-0</v>
          </cell>
          <cell r="B4897">
            <v>4597.55</v>
          </cell>
        </row>
        <row r="4898">
          <cell r="A4898" t="str">
            <v>15.003.635-0</v>
          </cell>
          <cell r="B4898">
            <v>9316.5400000000009</v>
          </cell>
        </row>
        <row r="4899">
          <cell r="A4899" t="str">
            <v>15.003.640-0</v>
          </cell>
          <cell r="B4899">
            <v>4819.8500000000004</v>
          </cell>
        </row>
        <row r="4900">
          <cell r="A4900" t="str">
            <v>15.003.700-0</v>
          </cell>
          <cell r="B4900">
            <v>11190.91</v>
          </cell>
        </row>
        <row r="4901">
          <cell r="A4901" t="str">
            <v>15.003.702-0</v>
          </cell>
          <cell r="B4901">
            <v>12620.75</v>
          </cell>
        </row>
        <row r="4902">
          <cell r="A4902" t="str">
            <v>15.003.999-0</v>
          </cell>
          <cell r="B4902">
            <v>3750</v>
          </cell>
        </row>
        <row r="4903">
          <cell r="A4903" t="str">
            <v>15.004.010-0</v>
          </cell>
          <cell r="B4903">
            <v>360.98</v>
          </cell>
        </row>
        <row r="4904">
          <cell r="A4904" t="str">
            <v>15.004.011-0</v>
          </cell>
          <cell r="B4904">
            <v>509.7</v>
          </cell>
        </row>
        <row r="4905">
          <cell r="A4905" t="str">
            <v>15.004.012-0</v>
          </cell>
          <cell r="B4905">
            <v>933.75</v>
          </cell>
        </row>
        <row r="4906">
          <cell r="A4906" t="str">
            <v>15.004.013-0</v>
          </cell>
          <cell r="B4906">
            <v>1278.56</v>
          </cell>
        </row>
        <row r="4907">
          <cell r="A4907" t="str">
            <v>15.004.014-0</v>
          </cell>
          <cell r="B4907">
            <v>2072.14</v>
          </cell>
        </row>
        <row r="4908">
          <cell r="A4908" t="str">
            <v>15.004.023-0</v>
          </cell>
          <cell r="B4908">
            <v>9</v>
          </cell>
        </row>
        <row r="4909">
          <cell r="A4909" t="str">
            <v>15.004.024-0</v>
          </cell>
          <cell r="B4909">
            <v>10.95</v>
          </cell>
        </row>
        <row r="4910">
          <cell r="A4910" t="str">
            <v>15.004.025-0</v>
          </cell>
          <cell r="B4910">
            <v>13.57</v>
          </cell>
        </row>
        <row r="4911">
          <cell r="A4911" t="str">
            <v>15.004.026-0</v>
          </cell>
          <cell r="B4911">
            <v>15.73</v>
          </cell>
        </row>
        <row r="4912">
          <cell r="A4912" t="str">
            <v>15.004.027-0</v>
          </cell>
          <cell r="B4912">
            <v>21.53</v>
          </cell>
        </row>
        <row r="4913">
          <cell r="A4913" t="str">
            <v>15.004.028-0</v>
          </cell>
          <cell r="B4913">
            <v>29.2</v>
          </cell>
        </row>
        <row r="4914">
          <cell r="A4914" t="str">
            <v>15.004.045-0</v>
          </cell>
          <cell r="B4914">
            <v>104.76</v>
          </cell>
        </row>
        <row r="4915">
          <cell r="A4915" t="str">
            <v>15.004.046-0</v>
          </cell>
          <cell r="B4915">
            <v>169.85</v>
          </cell>
        </row>
        <row r="4916">
          <cell r="A4916" t="str">
            <v>15.004.050-0</v>
          </cell>
          <cell r="B4916">
            <v>82.62</v>
          </cell>
        </row>
        <row r="4917">
          <cell r="A4917" t="str">
            <v>15.004.053-0</v>
          </cell>
          <cell r="B4917">
            <v>161.91</v>
          </cell>
        </row>
        <row r="4918">
          <cell r="A4918" t="str">
            <v>15.004.055-0</v>
          </cell>
          <cell r="B4918">
            <v>132.85</v>
          </cell>
        </row>
        <row r="4919">
          <cell r="A4919" t="str">
            <v>15.004.058-0</v>
          </cell>
          <cell r="B4919">
            <v>130.69</v>
          </cell>
        </row>
        <row r="4920">
          <cell r="A4920" t="str">
            <v>15.004.059-0</v>
          </cell>
          <cell r="B4920">
            <v>68.430000000000007</v>
          </cell>
        </row>
        <row r="4921">
          <cell r="A4921" t="str">
            <v>15.004.060-1</v>
          </cell>
          <cell r="B4921">
            <v>117.92</v>
          </cell>
        </row>
        <row r="4922">
          <cell r="A4922" t="str">
            <v>15.004.061-0</v>
          </cell>
          <cell r="B4922">
            <v>134.53</v>
          </cell>
        </row>
        <row r="4923">
          <cell r="A4923" t="str">
            <v>15.004.062-0</v>
          </cell>
          <cell r="B4923">
            <v>134.53</v>
          </cell>
        </row>
        <row r="4924">
          <cell r="A4924" t="str">
            <v>15.004.063-0</v>
          </cell>
          <cell r="B4924">
            <v>86.82</v>
          </cell>
        </row>
        <row r="4925">
          <cell r="A4925" t="str">
            <v>15.004.064-0</v>
          </cell>
          <cell r="B4925">
            <v>108.52</v>
          </cell>
        </row>
        <row r="4926">
          <cell r="A4926" t="str">
            <v>15.004.065-0</v>
          </cell>
          <cell r="B4926">
            <v>70.12</v>
          </cell>
        </row>
        <row r="4927">
          <cell r="A4927" t="str">
            <v>15.004.067-0</v>
          </cell>
          <cell r="B4927">
            <v>102.25</v>
          </cell>
        </row>
        <row r="4928">
          <cell r="A4928" t="str">
            <v>15.004.070-0</v>
          </cell>
          <cell r="B4928">
            <v>109.86</v>
          </cell>
        </row>
        <row r="4929">
          <cell r="A4929" t="str">
            <v>15.004.074-0</v>
          </cell>
          <cell r="B4929">
            <v>162.13999999999999</v>
          </cell>
        </row>
        <row r="4930">
          <cell r="A4930" t="str">
            <v>15.004.075-0</v>
          </cell>
          <cell r="B4930">
            <v>77.86</v>
          </cell>
        </row>
        <row r="4931">
          <cell r="A4931" t="str">
            <v>15.004.076-0</v>
          </cell>
          <cell r="B4931">
            <v>24.89</v>
          </cell>
        </row>
        <row r="4932">
          <cell r="A4932" t="str">
            <v>15.004.080-0</v>
          </cell>
          <cell r="B4932">
            <v>91.26</v>
          </cell>
        </row>
        <row r="4933">
          <cell r="A4933" t="str">
            <v>15.004.085-0</v>
          </cell>
          <cell r="B4933">
            <v>98.49</v>
          </cell>
        </row>
        <row r="4934">
          <cell r="A4934" t="str">
            <v>15.004.086-0</v>
          </cell>
          <cell r="B4934">
            <v>10.45</v>
          </cell>
        </row>
        <row r="4935">
          <cell r="A4935" t="str">
            <v>15.004.090-0</v>
          </cell>
          <cell r="B4935">
            <v>66.19</v>
          </cell>
        </row>
        <row r="4936">
          <cell r="A4936" t="str">
            <v>15.004.102-1</v>
          </cell>
          <cell r="B4936">
            <v>167.92</v>
          </cell>
        </row>
        <row r="4937">
          <cell r="A4937" t="str">
            <v>15.004.105-0</v>
          </cell>
          <cell r="B4937">
            <v>160.13999999999999</v>
          </cell>
        </row>
        <row r="4938">
          <cell r="A4938" t="str">
            <v>15.004.108-0</v>
          </cell>
          <cell r="B4938">
            <v>152.80000000000001</v>
          </cell>
        </row>
        <row r="4939">
          <cell r="A4939" t="str">
            <v>15.004.125-0</v>
          </cell>
          <cell r="B4939">
            <v>158.47999999999999</v>
          </cell>
        </row>
        <row r="4940">
          <cell r="A4940" t="str">
            <v>15.004.130-0</v>
          </cell>
          <cell r="B4940">
            <v>145.36000000000001</v>
          </cell>
        </row>
        <row r="4941">
          <cell r="A4941" t="str">
            <v>15.004.131-0</v>
          </cell>
          <cell r="B4941">
            <v>139.87</v>
          </cell>
        </row>
        <row r="4942">
          <cell r="A4942" t="str">
            <v>15.004.150-0</v>
          </cell>
          <cell r="B4942">
            <v>115.59</v>
          </cell>
        </row>
        <row r="4943">
          <cell r="A4943" t="str">
            <v>15.004.151-0</v>
          </cell>
          <cell r="B4943">
            <v>95.4</v>
          </cell>
        </row>
        <row r="4944">
          <cell r="A4944" t="str">
            <v>15.004.160-0</v>
          </cell>
          <cell r="B4944">
            <v>65.680000000000007</v>
          </cell>
        </row>
        <row r="4945">
          <cell r="A4945" t="str">
            <v>15.004.161-0</v>
          </cell>
          <cell r="B4945">
            <v>86.26</v>
          </cell>
        </row>
        <row r="4946">
          <cell r="A4946" t="str">
            <v>15.004.170-0</v>
          </cell>
          <cell r="B4946">
            <v>32.729999999999997</v>
          </cell>
        </row>
        <row r="4947">
          <cell r="A4947" t="str">
            <v>15.004.175-1</v>
          </cell>
          <cell r="B4947">
            <v>99.54</v>
          </cell>
        </row>
        <row r="4948">
          <cell r="A4948" t="str">
            <v>15.004.176-0</v>
          </cell>
          <cell r="B4948">
            <v>56.12</v>
          </cell>
        </row>
        <row r="4949">
          <cell r="A4949" t="str">
            <v>15.004.180-0</v>
          </cell>
          <cell r="B4949">
            <v>56.11</v>
          </cell>
        </row>
        <row r="4950">
          <cell r="A4950" t="str">
            <v>15.004.181-0</v>
          </cell>
          <cell r="B4950">
            <v>33.69</v>
          </cell>
        </row>
        <row r="4951">
          <cell r="A4951" t="str">
            <v>15.004.190-0</v>
          </cell>
          <cell r="B4951">
            <v>21.64</v>
          </cell>
        </row>
        <row r="4952">
          <cell r="A4952" t="str">
            <v>15.004.200-0</v>
          </cell>
          <cell r="B4952">
            <v>71.52</v>
          </cell>
        </row>
        <row r="4953">
          <cell r="A4953" t="str">
            <v>15.004.202-0</v>
          </cell>
          <cell r="B4953">
            <v>43.29</v>
          </cell>
        </row>
        <row r="4954">
          <cell r="A4954" t="str">
            <v>15.004.204-0</v>
          </cell>
          <cell r="B4954">
            <v>26.84</v>
          </cell>
        </row>
        <row r="4955">
          <cell r="A4955" t="str">
            <v>15.004.210-0</v>
          </cell>
          <cell r="B4955">
            <v>12.68</v>
          </cell>
        </row>
        <row r="4956">
          <cell r="A4956" t="str">
            <v>15.004.212-0</v>
          </cell>
          <cell r="B4956">
            <v>10.46</v>
          </cell>
        </row>
        <row r="4957">
          <cell r="A4957" t="str">
            <v>15.004.220-0</v>
          </cell>
          <cell r="B4957">
            <v>85.09</v>
          </cell>
        </row>
        <row r="4958">
          <cell r="A4958" t="str">
            <v>15.004.222-0</v>
          </cell>
          <cell r="B4958">
            <v>52.86</v>
          </cell>
        </row>
        <row r="4959">
          <cell r="A4959" t="str">
            <v>15.004.224-0</v>
          </cell>
          <cell r="B4959">
            <v>29.35</v>
          </cell>
        </row>
        <row r="4960">
          <cell r="A4960" t="str">
            <v>15.004.250-0</v>
          </cell>
          <cell r="B4960">
            <v>115.13</v>
          </cell>
        </row>
        <row r="4961">
          <cell r="A4961" t="str">
            <v>15.004.251-0</v>
          </cell>
          <cell r="B4961">
            <v>156.11000000000001</v>
          </cell>
        </row>
        <row r="4962">
          <cell r="A4962" t="str">
            <v>15.004.255-0</v>
          </cell>
          <cell r="B4962">
            <v>153.35</v>
          </cell>
        </row>
        <row r="4963">
          <cell r="A4963" t="str">
            <v>15.004.402-0</v>
          </cell>
          <cell r="B4963">
            <v>11366.58</v>
          </cell>
        </row>
        <row r="4964">
          <cell r="A4964" t="str">
            <v>15.004.412-0</v>
          </cell>
          <cell r="B4964">
            <v>3031.23</v>
          </cell>
        </row>
        <row r="4965">
          <cell r="A4965" t="str">
            <v>15.004.422-0</v>
          </cell>
          <cell r="B4965">
            <v>15387.93</v>
          </cell>
        </row>
        <row r="4966">
          <cell r="A4966" t="str">
            <v>15.004.430-0</v>
          </cell>
          <cell r="B4966">
            <v>1475.96</v>
          </cell>
        </row>
        <row r="4967">
          <cell r="A4967" t="str">
            <v>15.004.432-0</v>
          </cell>
          <cell r="B4967">
            <v>3080.93</v>
          </cell>
        </row>
        <row r="4968">
          <cell r="A4968" t="str">
            <v>15.004.434-0</v>
          </cell>
          <cell r="B4968">
            <v>1420.47</v>
          </cell>
        </row>
        <row r="4969">
          <cell r="A4969" t="str">
            <v>15.004.436-0</v>
          </cell>
          <cell r="B4969">
            <v>2490.23</v>
          </cell>
        </row>
        <row r="4970">
          <cell r="A4970" t="str">
            <v>15.004.442-0</v>
          </cell>
          <cell r="B4970">
            <v>15493.12</v>
          </cell>
        </row>
        <row r="4971">
          <cell r="A4971" t="str">
            <v>15.004.444-0</v>
          </cell>
          <cell r="B4971">
            <v>2210.39</v>
          </cell>
        </row>
        <row r="4972">
          <cell r="A4972" t="str">
            <v>15.004.446-0</v>
          </cell>
          <cell r="B4972">
            <v>523.01</v>
          </cell>
        </row>
        <row r="4973">
          <cell r="A4973" t="str">
            <v>15.004.448-0</v>
          </cell>
          <cell r="B4973">
            <v>104.06</v>
          </cell>
        </row>
        <row r="4974">
          <cell r="A4974" t="str">
            <v>15.004.500-0</v>
          </cell>
          <cell r="B4974">
            <v>191.98</v>
          </cell>
        </row>
        <row r="4975">
          <cell r="A4975" t="str">
            <v>15.004.999-0</v>
          </cell>
          <cell r="B4975">
            <v>2551</v>
          </cell>
        </row>
        <row r="4976">
          <cell r="A4976" t="str">
            <v>15.005.010-0</v>
          </cell>
          <cell r="B4976">
            <v>138.03</v>
          </cell>
        </row>
        <row r="4977">
          <cell r="A4977" t="str">
            <v>15.005.020-0</v>
          </cell>
          <cell r="B4977">
            <v>216.25</v>
          </cell>
        </row>
        <row r="4978">
          <cell r="A4978" t="str">
            <v>15.005.030-0</v>
          </cell>
          <cell r="B4978">
            <v>119.32</v>
          </cell>
        </row>
        <row r="4979">
          <cell r="A4979" t="str">
            <v>15.005.040-1</v>
          </cell>
          <cell r="B4979">
            <v>136.68</v>
          </cell>
        </row>
        <row r="4980">
          <cell r="A4980" t="str">
            <v>15.005.050-0</v>
          </cell>
          <cell r="B4980">
            <v>150.35</v>
          </cell>
        </row>
        <row r="4981">
          <cell r="A4981" t="str">
            <v>15.005.060-0</v>
          </cell>
          <cell r="B4981">
            <v>142.37</v>
          </cell>
        </row>
        <row r="4982">
          <cell r="A4982" t="str">
            <v>15.005.070-0</v>
          </cell>
          <cell r="B4982">
            <v>140.03</v>
          </cell>
        </row>
        <row r="4983">
          <cell r="A4983" t="str">
            <v>15.005.100-0</v>
          </cell>
          <cell r="B4983">
            <v>36.24</v>
          </cell>
        </row>
        <row r="4984">
          <cell r="A4984" t="str">
            <v>15.005.110-0</v>
          </cell>
          <cell r="B4984">
            <v>46.84</v>
          </cell>
        </row>
        <row r="4985">
          <cell r="A4985" t="str">
            <v>15.005.120-0</v>
          </cell>
          <cell r="B4985">
            <v>58.05</v>
          </cell>
        </row>
        <row r="4986">
          <cell r="A4986" t="str">
            <v>15.005.130-0</v>
          </cell>
          <cell r="B4986">
            <v>79.28</v>
          </cell>
        </row>
        <row r="4987">
          <cell r="A4987" t="str">
            <v>15.005.140-0</v>
          </cell>
          <cell r="B4987">
            <v>115.84</v>
          </cell>
        </row>
        <row r="4988">
          <cell r="A4988" t="str">
            <v>15.005.200-0</v>
          </cell>
          <cell r="B4988">
            <v>236.71</v>
          </cell>
        </row>
        <row r="4989">
          <cell r="A4989" t="str">
            <v>15.005.201-0</v>
          </cell>
          <cell r="B4989">
            <v>263.85000000000002</v>
          </cell>
        </row>
        <row r="4990">
          <cell r="A4990" t="str">
            <v>15.005.202-0</v>
          </cell>
          <cell r="B4990">
            <v>499.25</v>
          </cell>
        </row>
        <row r="4991">
          <cell r="A4991" t="str">
            <v>15.005.203-0</v>
          </cell>
          <cell r="B4991">
            <v>855.68</v>
          </cell>
        </row>
        <row r="4992">
          <cell r="A4992" t="str">
            <v>15.005.204-0</v>
          </cell>
          <cell r="B4992">
            <v>549.69000000000005</v>
          </cell>
        </row>
        <row r="4993">
          <cell r="A4993" t="str">
            <v>15.005.205-0</v>
          </cell>
          <cell r="B4993">
            <v>941.13</v>
          </cell>
        </row>
        <row r="4994">
          <cell r="A4994" t="str">
            <v>15.005.206-0</v>
          </cell>
          <cell r="B4994">
            <v>988.66</v>
          </cell>
        </row>
        <row r="4995">
          <cell r="A4995" t="str">
            <v>15.005.207-0</v>
          </cell>
          <cell r="B4995">
            <v>1035.29</v>
          </cell>
        </row>
        <row r="4996">
          <cell r="A4996" t="str">
            <v>15.005.208-0</v>
          </cell>
          <cell r="B4996">
            <v>1273.33</v>
          </cell>
        </row>
        <row r="4997">
          <cell r="A4997" t="str">
            <v>15.005.209-0</v>
          </cell>
          <cell r="B4997">
            <v>1273.33</v>
          </cell>
        </row>
        <row r="4998">
          <cell r="A4998" t="str">
            <v>15.005.999-0</v>
          </cell>
          <cell r="B4998">
            <v>3804</v>
          </cell>
        </row>
        <row r="4999">
          <cell r="A4999" t="str">
            <v>15.006.010-0</v>
          </cell>
          <cell r="B4999">
            <v>487.43</v>
          </cell>
        </row>
        <row r="5000">
          <cell r="A5000" t="str">
            <v>15.006.011-0</v>
          </cell>
          <cell r="B5000">
            <v>375.33</v>
          </cell>
        </row>
        <row r="5001">
          <cell r="A5001" t="str">
            <v>15.006.012-0</v>
          </cell>
          <cell r="B5001">
            <v>484.25</v>
          </cell>
        </row>
        <row r="5002">
          <cell r="A5002" t="str">
            <v>15.006.013-0</v>
          </cell>
          <cell r="B5002">
            <v>372.15</v>
          </cell>
        </row>
        <row r="5003">
          <cell r="A5003" t="str">
            <v>15.006.015-0</v>
          </cell>
          <cell r="B5003">
            <v>112.1</v>
          </cell>
        </row>
        <row r="5004">
          <cell r="A5004" t="str">
            <v>15.006.016-0</v>
          </cell>
          <cell r="B5004">
            <v>224.2</v>
          </cell>
        </row>
        <row r="5005">
          <cell r="A5005" t="str">
            <v>15.006.999-0</v>
          </cell>
          <cell r="B5005">
            <v>2255</v>
          </cell>
        </row>
        <row r="5006">
          <cell r="A5006" t="str">
            <v>15.007.210-0</v>
          </cell>
          <cell r="B5006">
            <v>407.23</v>
          </cell>
        </row>
        <row r="5007">
          <cell r="A5007" t="str">
            <v>15.007.212-0</v>
          </cell>
          <cell r="B5007">
            <v>341.28</v>
          </cell>
        </row>
        <row r="5008">
          <cell r="A5008" t="str">
            <v>15.007.334-0</v>
          </cell>
          <cell r="B5008">
            <v>425</v>
          </cell>
        </row>
        <row r="5009">
          <cell r="A5009" t="str">
            <v>15.007.335-0</v>
          </cell>
          <cell r="B5009">
            <v>94.44</v>
          </cell>
        </row>
        <row r="5010">
          <cell r="A5010" t="str">
            <v>15.007.336-0</v>
          </cell>
          <cell r="B5010">
            <v>11519.21</v>
          </cell>
        </row>
        <row r="5011">
          <cell r="A5011" t="str">
            <v>15.007.337-0</v>
          </cell>
          <cell r="B5011">
            <v>22908.44</v>
          </cell>
        </row>
        <row r="5012">
          <cell r="A5012" t="str">
            <v>15.007.338-0</v>
          </cell>
          <cell r="B5012">
            <v>279.22000000000003</v>
          </cell>
        </row>
        <row r="5013">
          <cell r="A5013" t="str">
            <v>15.007.340-0</v>
          </cell>
          <cell r="B5013">
            <v>26.14</v>
          </cell>
        </row>
        <row r="5014">
          <cell r="A5014" t="str">
            <v>15.007.345-0</v>
          </cell>
          <cell r="B5014">
            <v>17.809999999999999</v>
          </cell>
        </row>
        <row r="5015">
          <cell r="A5015" t="str">
            <v>15.007.347-0</v>
          </cell>
          <cell r="B5015">
            <v>34.869999999999997</v>
          </cell>
        </row>
        <row r="5016">
          <cell r="A5016" t="str">
            <v>15.007.350-0</v>
          </cell>
          <cell r="B5016">
            <v>578.88</v>
          </cell>
        </row>
        <row r="5017">
          <cell r="A5017" t="str">
            <v>15.007.351-0</v>
          </cell>
          <cell r="B5017">
            <v>191.66</v>
          </cell>
        </row>
        <row r="5018">
          <cell r="A5018" t="str">
            <v>15.007.353-0</v>
          </cell>
          <cell r="B5018">
            <v>2011.61</v>
          </cell>
        </row>
        <row r="5019">
          <cell r="A5019" t="str">
            <v>15.007.354-0</v>
          </cell>
          <cell r="B5019">
            <v>2459.61</v>
          </cell>
        </row>
        <row r="5020">
          <cell r="A5020" t="str">
            <v>15.007.355-0</v>
          </cell>
          <cell r="B5020">
            <v>3038.61</v>
          </cell>
        </row>
        <row r="5021">
          <cell r="A5021" t="str">
            <v>15.007.356-0</v>
          </cell>
          <cell r="B5021">
            <v>3518.61</v>
          </cell>
        </row>
        <row r="5022">
          <cell r="A5022" t="str">
            <v>15.007.357-0</v>
          </cell>
          <cell r="B5022">
            <v>177.26</v>
          </cell>
        </row>
        <row r="5023">
          <cell r="A5023" t="str">
            <v>15.007.358-0</v>
          </cell>
          <cell r="B5023">
            <v>2557.39</v>
          </cell>
        </row>
        <row r="5024">
          <cell r="A5024" t="str">
            <v>15.007.359-0</v>
          </cell>
          <cell r="B5024">
            <v>812.88</v>
          </cell>
        </row>
        <row r="5025">
          <cell r="A5025" t="str">
            <v>15.007.495-0</v>
          </cell>
          <cell r="B5025">
            <v>42.12</v>
          </cell>
        </row>
        <row r="5026">
          <cell r="A5026" t="str">
            <v>15.007.498-0</v>
          </cell>
          <cell r="B5026">
            <v>47.02</v>
          </cell>
        </row>
        <row r="5027">
          <cell r="A5027" t="str">
            <v>15.007.500-0</v>
          </cell>
          <cell r="B5027">
            <v>332.27</v>
          </cell>
        </row>
        <row r="5028">
          <cell r="A5028" t="str">
            <v>15.007.501-0</v>
          </cell>
          <cell r="B5028">
            <v>62.89</v>
          </cell>
        </row>
        <row r="5029">
          <cell r="A5029" t="str">
            <v>15.007.504-0</v>
          </cell>
          <cell r="B5029">
            <v>187.83</v>
          </cell>
        </row>
        <row r="5030">
          <cell r="A5030" t="str">
            <v>15.007.507-0</v>
          </cell>
          <cell r="B5030">
            <v>216.13</v>
          </cell>
        </row>
        <row r="5031">
          <cell r="A5031" t="str">
            <v>15.007.511-0</v>
          </cell>
          <cell r="B5031">
            <v>323.05</v>
          </cell>
        </row>
        <row r="5032">
          <cell r="A5032" t="str">
            <v>15.007.514-0</v>
          </cell>
          <cell r="B5032">
            <v>407.46</v>
          </cell>
        </row>
        <row r="5033">
          <cell r="A5033" t="str">
            <v>15.007.517-0</v>
          </cell>
          <cell r="B5033">
            <v>471.82</v>
          </cell>
        </row>
        <row r="5034">
          <cell r="A5034" t="str">
            <v>15.007.550-0</v>
          </cell>
          <cell r="B5034">
            <v>2.65</v>
          </cell>
        </row>
        <row r="5035">
          <cell r="A5035" t="str">
            <v>15.007.552-0</v>
          </cell>
          <cell r="B5035">
            <v>4.3600000000000003</v>
          </cell>
        </row>
        <row r="5036">
          <cell r="A5036" t="str">
            <v>15.007.554-0</v>
          </cell>
          <cell r="B5036">
            <v>11.73</v>
          </cell>
        </row>
        <row r="5037">
          <cell r="A5037" t="str">
            <v>15.007.556-0</v>
          </cell>
          <cell r="B5037">
            <v>23.1</v>
          </cell>
        </row>
        <row r="5038">
          <cell r="A5038" t="str">
            <v>15.007.558-0</v>
          </cell>
          <cell r="B5038">
            <v>40.98</v>
          </cell>
        </row>
        <row r="5039">
          <cell r="A5039" t="str">
            <v>15.007.560-0</v>
          </cell>
          <cell r="B5039">
            <v>71.62</v>
          </cell>
        </row>
        <row r="5040">
          <cell r="A5040" t="str">
            <v>15.007.566-0</v>
          </cell>
          <cell r="B5040">
            <v>11.15</v>
          </cell>
        </row>
        <row r="5041">
          <cell r="A5041" t="str">
            <v>15.007.567-0</v>
          </cell>
          <cell r="B5041">
            <v>17.350000000000001</v>
          </cell>
        </row>
        <row r="5042">
          <cell r="A5042" t="str">
            <v>15.007.568-0</v>
          </cell>
          <cell r="B5042">
            <v>17.350000000000001</v>
          </cell>
        </row>
        <row r="5043">
          <cell r="A5043" t="str">
            <v>15.007.569-0</v>
          </cell>
          <cell r="B5043">
            <v>26.45</v>
          </cell>
        </row>
        <row r="5044">
          <cell r="A5044" t="str">
            <v>15.007.570-0</v>
          </cell>
          <cell r="B5044">
            <v>6.62</v>
          </cell>
        </row>
        <row r="5045">
          <cell r="A5045" t="str">
            <v>15.007.572-0</v>
          </cell>
          <cell r="B5045">
            <v>9.01</v>
          </cell>
        </row>
        <row r="5046">
          <cell r="A5046" t="str">
            <v>15.007.575-0</v>
          </cell>
          <cell r="B5046">
            <v>26.54</v>
          </cell>
        </row>
        <row r="5047">
          <cell r="A5047" t="str">
            <v>15.007.600-0</v>
          </cell>
          <cell r="B5047">
            <v>39.479999999999997</v>
          </cell>
        </row>
        <row r="5048">
          <cell r="A5048" t="str">
            <v>15.007.605-0</v>
          </cell>
          <cell r="B5048">
            <v>50.07</v>
          </cell>
        </row>
        <row r="5049">
          <cell r="A5049" t="str">
            <v>15.007.608-0</v>
          </cell>
          <cell r="B5049">
            <v>154.63</v>
          </cell>
        </row>
        <row r="5050">
          <cell r="A5050" t="str">
            <v>15.007.609-0</v>
          </cell>
          <cell r="B5050">
            <v>154.63</v>
          </cell>
        </row>
        <row r="5051">
          <cell r="A5051" t="str">
            <v>15.007.610-0</v>
          </cell>
          <cell r="B5051">
            <v>338.87</v>
          </cell>
        </row>
        <row r="5052">
          <cell r="A5052" t="str">
            <v>15.007.611-0</v>
          </cell>
          <cell r="B5052">
            <v>1077.6199999999999</v>
          </cell>
        </row>
        <row r="5053">
          <cell r="A5053" t="str">
            <v>15.007.615-0</v>
          </cell>
          <cell r="B5053">
            <v>1706.92</v>
          </cell>
        </row>
        <row r="5054">
          <cell r="A5054" t="str">
            <v>15.007.620-0</v>
          </cell>
          <cell r="B5054">
            <v>26.24</v>
          </cell>
        </row>
        <row r="5055">
          <cell r="A5055" t="str">
            <v>15.007.623-0</v>
          </cell>
          <cell r="B5055">
            <v>39.840000000000003</v>
          </cell>
        </row>
        <row r="5056">
          <cell r="A5056" t="str">
            <v>15.007.628-0</v>
          </cell>
          <cell r="B5056">
            <v>84.66</v>
          </cell>
        </row>
        <row r="5057">
          <cell r="A5057" t="str">
            <v>15.007.630-0</v>
          </cell>
          <cell r="B5057">
            <v>164.98</v>
          </cell>
        </row>
        <row r="5058">
          <cell r="A5058" t="str">
            <v>15.007.633-0</v>
          </cell>
          <cell r="B5058">
            <v>388.41</v>
          </cell>
        </row>
        <row r="5059">
          <cell r="A5059" t="str">
            <v>15.007.635-0</v>
          </cell>
          <cell r="B5059">
            <v>697.02</v>
          </cell>
        </row>
        <row r="5060">
          <cell r="A5060" t="str">
            <v>15.007.650-0</v>
          </cell>
          <cell r="B5060">
            <v>15.64</v>
          </cell>
        </row>
        <row r="5061">
          <cell r="A5061" t="str">
            <v>15.007.652-0</v>
          </cell>
          <cell r="B5061">
            <v>44.21</v>
          </cell>
        </row>
        <row r="5062">
          <cell r="A5062" t="str">
            <v>15.007.655-0</v>
          </cell>
          <cell r="B5062">
            <v>56.38</v>
          </cell>
        </row>
        <row r="5063">
          <cell r="A5063" t="str">
            <v>15.007.658-0</v>
          </cell>
          <cell r="B5063">
            <v>124.03</v>
          </cell>
        </row>
        <row r="5064">
          <cell r="A5064" t="str">
            <v>15.007.660-0</v>
          </cell>
          <cell r="B5064">
            <v>226.46</v>
          </cell>
        </row>
        <row r="5065">
          <cell r="A5065" t="str">
            <v>15.007.663-0</v>
          </cell>
          <cell r="B5065">
            <v>525.75</v>
          </cell>
        </row>
        <row r="5066">
          <cell r="A5066" t="str">
            <v>15.007.665-0</v>
          </cell>
          <cell r="B5066">
            <v>698.68</v>
          </cell>
        </row>
        <row r="5067">
          <cell r="A5067" t="str">
            <v>15.007.670-0</v>
          </cell>
          <cell r="B5067">
            <v>20.72</v>
          </cell>
        </row>
        <row r="5068">
          <cell r="A5068" t="str">
            <v>15.007.673-0</v>
          </cell>
          <cell r="B5068">
            <v>25.94</v>
          </cell>
        </row>
        <row r="5069">
          <cell r="A5069" t="str">
            <v>15.007.680-0</v>
          </cell>
          <cell r="B5069">
            <v>91.23</v>
          </cell>
        </row>
        <row r="5070">
          <cell r="A5070" t="str">
            <v>15.007.682-0</v>
          </cell>
          <cell r="B5070">
            <v>138.49</v>
          </cell>
        </row>
        <row r="5071">
          <cell r="A5071" t="str">
            <v>15.007.684-0</v>
          </cell>
          <cell r="B5071">
            <v>285.5</v>
          </cell>
        </row>
        <row r="5072">
          <cell r="A5072" t="str">
            <v>15.007.686-0</v>
          </cell>
          <cell r="B5072">
            <v>292.63</v>
          </cell>
        </row>
        <row r="5073">
          <cell r="A5073" t="str">
            <v>15.007.688-0</v>
          </cell>
          <cell r="B5073">
            <v>802.11</v>
          </cell>
        </row>
        <row r="5074">
          <cell r="A5074" t="str">
            <v>15.007.689-0</v>
          </cell>
          <cell r="B5074">
            <v>1110.71</v>
          </cell>
        </row>
        <row r="5075">
          <cell r="A5075" t="str">
            <v>15.007.696-0</v>
          </cell>
          <cell r="B5075">
            <v>125.86</v>
          </cell>
        </row>
        <row r="5076">
          <cell r="A5076" t="str">
            <v>15.007.697-0</v>
          </cell>
          <cell r="B5076">
            <v>151.61000000000001</v>
          </cell>
        </row>
        <row r="5077">
          <cell r="A5077" t="str">
            <v>15.007.699-0</v>
          </cell>
          <cell r="B5077">
            <v>213.71</v>
          </cell>
        </row>
        <row r="5078">
          <cell r="A5078" t="str">
            <v>15.007.705-0</v>
          </cell>
          <cell r="B5078">
            <v>54.22</v>
          </cell>
        </row>
        <row r="5079">
          <cell r="A5079" t="str">
            <v>15.007.710-0</v>
          </cell>
          <cell r="B5079">
            <v>55.79</v>
          </cell>
        </row>
        <row r="5080">
          <cell r="A5080" t="str">
            <v>15.007.711-0</v>
          </cell>
          <cell r="B5080">
            <v>83.55</v>
          </cell>
        </row>
        <row r="5081">
          <cell r="A5081" t="str">
            <v>15.007.712-0</v>
          </cell>
          <cell r="B5081">
            <v>107.86</v>
          </cell>
        </row>
        <row r="5082">
          <cell r="A5082" t="str">
            <v>15.007.713-0</v>
          </cell>
          <cell r="B5082">
            <v>20.28</v>
          </cell>
        </row>
        <row r="5083">
          <cell r="A5083" t="str">
            <v>15.007.714-0</v>
          </cell>
          <cell r="B5083">
            <v>31.73</v>
          </cell>
        </row>
        <row r="5084">
          <cell r="A5084" t="str">
            <v>15.007.715-0</v>
          </cell>
          <cell r="B5084">
            <v>41.23</v>
          </cell>
        </row>
        <row r="5085">
          <cell r="A5085" t="str">
            <v>15.007.716-0</v>
          </cell>
          <cell r="B5085">
            <v>44.21</v>
          </cell>
        </row>
        <row r="5086">
          <cell r="A5086" t="str">
            <v>15.007.717-0</v>
          </cell>
          <cell r="B5086">
            <v>56.38</v>
          </cell>
        </row>
        <row r="5087">
          <cell r="A5087" t="str">
            <v>15.007.718-0</v>
          </cell>
          <cell r="B5087">
            <v>124.03</v>
          </cell>
        </row>
        <row r="5088">
          <cell r="A5088" t="str">
            <v>15.007.999-0</v>
          </cell>
          <cell r="B5088">
            <v>4119</v>
          </cell>
        </row>
        <row r="5089">
          <cell r="A5089" t="str">
            <v>15.008.010-0</v>
          </cell>
          <cell r="B5089">
            <v>0.72</v>
          </cell>
        </row>
        <row r="5090">
          <cell r="A5090" t="str">
            <v>15.008.015-0</v>
          </cell>
          <cell r="B5090">
            <v>0.92</v>
          </cell>
        </row>
        <row r="5091">
          <cell r="A5091" t="str">
            <v>15.008.020-0</v>
          </cell>
          <cell r="B5091">
            <v>1.25</v>
          </cell>
        </row>
        <row r="5092">
          <cell r="A5092" t="str">
            <v>15.008.025-0</v>
          </cell>
          <cell r="B5092">
            <v>1.64</v>
          </cell>
        </row>
        <row r="5093">
          <cell r="A5093" t="str">
            <v>15.008.030-0</v>
          </cell>
          <cell r="B5093">
            <v>2.1</v>
          </cell>
        </row>
        <row r="5094">
          <cell r="A5094" t="str">
            <v>15.008.035-0</v>
          </cell>
          <cell r="B5094">
            <v>2.97</v>
          </cell>
        </row>
        <row r="5095">
          <cell r="A5095" t="str">
            <v>15.008.080-0</v>
          </cell>
          <cell r="B5095">
            <v>0.95</v>
          </cell>
        </row>
        <row r="5096">
          <cell r="A5096" t="str">
            <v>15.008.085-0</v>
          </cell>
          <cell r="B5096">
            <v>1.27</v>
          </cell>
        </row>
        <row r="5097">
          <cell r="A5097" t="str">
            <v>15.008.090-0</v>
          </cell>
          <cell r="B5097">
            <v>1.71</v>
          </cell>
        </row>
        <row r="5098">
          <cell r="A5098" t="str">
            <v>15.008.095-0</v>
          </cell>
          <cell r="B5098">
            <v>2.1800000000000002</v>
          </cell>
        </row>
        <row r="5099">
          <cell r="A5099" t="str">
            <v>15.008.100-0</v>
          </cell>
          <cell r="B5099">
            <v>3</v>
          </cell>
        </row>
        <row r="5100">
          <cell r="A5100" t="str">
            <v>15.008.105-0</v>
          </cell>
          <cell r="B5100">
            <v>4.05</v>
          </cell>
        </row>
        <row r="5101">
          <cell r="A5101" t="str">
            <v>15.008.110-0</v>
          </cell>
          <cell r="B5101">
            <v>5.6</v>
          </cell>
        </row>
        <row r="5102">
          <cell r="A5102" t="str">
            <v>15.008.112-0</v>
          </cell>
          <cell r="B5102">
            <v>7.93</v>
          </cell>
        </row>
        <row r="5103">
          <cell r="A5103" t="str">
            <v>15.008.115-0</v>
          </cell>
          <cell r="B5103">
            <v>11.12</v>
          </cell>
        </row>
        <row r="5104">
          <cell r="A5104" t="str">
            <v>15.008.120-0</v>
          </cell>
          <cell r="B5104">
            <v>15.34</v>
          </cell>
        </row>
        <row r="5105">
          <cell r="A5105" t="str">
            <v>15.008.125-0</v>
          </cell>
          <cell r="B5105">
            <v>20.82</v>
          </cell>
        </row>
        <row r="5106">
          <cell r="A5106" t="str">
            <v>15.008.130-0</v>
          </cell>
          <cell r="B5106">
            <v>24.65</v>
          </cell>
        </row>
        <row r="5107">
          <cell r="A5107" t="str">
            <v>15.008.135-0</v>
          </cell>
          <cell r="B5107">
            <v>30</v>
          </cell>
        </row>
        <row r="5108">
          <cell r="A5108" t="str">
            <v>15.008.140-0</v>
          </cell>
          <cell r="B5108">
            <v>36.450000000000003</v>
          </cell>
        </row>
        <row r="5109">
          <cell r="A5109" t="str">
            <v>15.008.145-0</v>
          </cell>
          <cell r="B5109">
            <v>46.49</v>
          </cell>
        </row>
        <row r="5110">
          <cell r="A5110" t="str">
            <v>15.008.150-0</v>
          </cell>
          <cell r="B5110">
            <v>63.78</v>
          </cell>
        </row>
        <row r="5111">
          <cell r="A5111" t="str">
            <v>15.008.200-0</v>
          </cell>
          <cell r="B5111">
            <v>1.07</v>
          </cell>
        </row>
        <row r="5112">
          <cell r="A5112" t="str">
            <v>15.008.205-0</v>
          </cell>
          <cell r="B5112">
            <v>1.39</v>
          </cell>
        </row>
        <row r="5113">
          <cell r="A5113" t="str">
            <v>15.008.210-0</v>
          </cell>
          <cell r="B5113">
            <v>1.84</v>
          </cell>
        </row>
        <row r="5114">
          <cell r="A5114" t="str">
            <v>15.008.215-0</v>
          </cell>
          <cell r="B5114">
            <v>2.33</v>
          </cell>
        </row>
        <row r="5115">
          <cell r="A5115" t="str">
            <v>15.008.220-0</v>
          </cell>
          <cell r="B5115">
            <v>3.13</v>
          </cell>
        </row>
        <row r="5116">
          <cell r="A5116" t="str">
            <v>15.008.225-0</v>
          </cell>
          <cell r="B5116">
            <v>4.1900000000000004</v>
          </cell>
        </row>
        <row r="5117">
          <cell r="A5117" t="str">
            <v>15.008.230-0</v>
          </cell>
          <cell r="B5117">
            <v>5.91</v>
          </cell>
        </row>
        <row r="5118">
          <cell r="A5118" t="str">
            <v>15.008.232-0</v>
          </cell>
          <cell r="B5118">
            <v>8.2799999999999994</v>
          </cell>
        </row>
        <row r="5119">
          <cell r="A5119" t="str">
            <v>15.008.235-0</v>
          </cell>
          <cell r="B5119">
            <v>11.53</v>
          </cell>
        </row>
        <row r="5120">
          <cell r="A5120" t="str">
            <v>15.008.240-0</v>
          </cell>
          <cell r="B5120">
            <v>16.010000000000002</v>
          </cell>
        </row>
        <row r="5121">
          <cell r="A5121" t="str">
            <v>15.008.245-0</v>
          </cell>
          <cell r="B5121">
            <v>20.82</v>
          </cell>
        </row>
        <row r="5122">
          <cell r="A5122" t="str">
            <v>15.008.250-0</v>
          </cell>
          <cell r="B5122">
            <v>25.1</v>
          </cell>
        </row>
        <row r="5123">
          <cell r="A5123" t="str">
            <v>15.008.255-0</v>
          </cell>
          <cell r="B5123">
            <v>31.17</v>
          </cell>
        </row>
        <row r="5124">
          <cell r="A5124" t="str">
            <v>15.008.260-0</v>
          </cell>
          <cell r="B5124">
            <v>37.950000000000003</v>
          </cell>
        </row>
        <row r="5125">
          <cell r="A5125" t="str">
            <v>15.008.265-0</v>
          </cell>
          <cell r="B5125">
            <v>47.9</v>
          </cell>
        </row>
        <row r="5126">
          <cell r="A5126" t="str">
            <v>15.008.270-0</v>
          </cell>
          <cell r="B5126">
            <v>71.36</v>
          </cell>
        </row>
        <row r="5127">
          <cell r="A5127" t="str">
            <v>15.008.275-0</v>
          </cell>
          <cell r="B5127">
            <v>8488.01</v>
          </cell>
        </row>
        <row r="5128">
          <cell r="A5128" t="str">
            <v>15.008.280-0</v>
          </cell>
          <cell r="B5128">
            <v>8772.51</v>
          </cell>
        </row>
        <row r="5129">
          <cell r="A5129" t="str">
            <v>15.008.300-0</v>
          </cell>
          <cell r="B5129">
            <v>1.38</v>
          </cell>
        </row>
        <row r="5130">
          <cell r="A5130" t="str">
            <v>15.008.301-0</v>
          </cell>
          <cell r="B5130">
            <v>1.87</v>
          </cell>
        </row>
        <row r="5131">
          <cell r="A5131" t="str">
            <v>15.008.302-0</v>
          </cell>
          <cell r="B5131">
            <v>2.8</v>
          </cell>
        </row>
        <row r="5132">
          <cell r="A5132" t="str">
            <v>15.008.391-0</v>
          </cell>
          <cell r="B5132">
            <v>24.63</v>
          </cell>
        </row>
        <row r="5133">
          <cell r="A5133" t="str">
            <v>15.008.392-0</v>
          </cell>
          <cell r="B5133">
            <v>29.54</v>
          </cell>
        </row>
        <row r="5134">
          <cell r="A5134" t="str">
            <v>15.008.393-0</v>
          </cell>
          <cell r="B5134">
            <v>35.450000000000003</v>
          </cell>
        </row>
        <row r="5135">
          <cell r="A5135" t="str">
            <v>15.008.999-0</v>
          </cell>
          <cell r="B5135">
            <v>2904</v>
          </cell>
        </row>
        <row r="5136">
          <cell r="A5136" t="str">
            <v>15.009.010-0</v>
          </cell>
          <cell r="B5136">
            <v>9.2100000000000009</v>
          </cell>
        </row>
        <row r="5137">
          <cell r="A5137" t="str">
            <v>15.009.015-0</v>
          </cell>
          <cell r="B5137">
            <v>11.01</v>
          </cell>
        </row>
        <row r="5138">
          <cell r="A5138" t="str">
            <v>15.009.020-0</v>
          </cell>
          <cell r="B5138">
            <v>12.57</v>
          </cell>
        </row>
        <row r="5139">
          <cell r="A5139" t="str">
            <v>15.009.025-0</v>
          </cell>
          <cell r="B5139">
            <v>14.29</v>
          </cell>
        </row>
        <row r="5140">
          <cell r="A5140" t="str">
            <v>15.009.100-0</v>
          </cell>
          <cell r="B5140">
            <v>0.3</v>
          </cell>
        </row>
        <row r="5141">
          <cell r="A5141" t="str">
            <v>15.009.105-0</v>
          </cell>
          <cell r="B5141">
            <v>0.42</v>
          </cell>
        </row>
        <row r="5142">
          <cell r="A5142" t="str">
            <v>15.009.110-0</v>
          </cell>
          <cell r="B5142">
            <v>0.61</v>
          </cell>
        </row>
        <row r="5143">
          <cell r="A5143" t="str">
            <v>15.009.115-0</v>
          </cell>
          <cell r="B5143">
            <v>0.91</v>
          </cell>
        </row>
        <row r="5144">
          <cell r="A5144" t="str">
            <v>15.009.120-0</v>
          </cell>
          <cell r="B5144">
            <v>1.39</v>
          </cell>
        </row>
        <row r="5145">
          <cell r="A5145" t="str">
            <v>15.009.125-0</v>
          </cell>
          <cell r="B5145">
            <v>2.13</v>
          </cell>
        </row>
        <row r="5146">
          <cell r="A5146" t="str">
            <v>15.009.130-0</v>
          </cell>
          <cell r="B5146">
            <v>3.41</v>
          </cell>
        </row>
        <row r="5147">
          <cell r="A5147" t="str">
            <v>15.009.135-0</v>
          </cell>
          <cell r="B5147">
            <v>5.64</v>
          </cell>
        </row>
        <row r="5148">
          <cell r="A5148" t="str">
            <v>15.009.140-0</v>
          </cell>
          <cell r="B5148">
            <v>7.36</v>
          </cell>
        </row>
        <row r="5149">
          <cell r="A5149" t="str">
            <v>15.009.143-0</v>
          </cell>
          <cell r="B5149">
            <v>10.31</v>
          </cell>
        </row>
        <row r="5150">
          <cell r="A5150" t="str">
            <v>15.009.150-0</v>
          </cell>
          <cell r="B5150">
            <v>13.46</v>
          </cell>
        </row>
        <row r="5151">
          <cell r="A5151" t="str">
            <v>15.009.155-0</v>
          </cell>
          <cell r="B5151">
            <v>18.170000000000002</v>
          </cell>
        </row>
        <row r="5152">
          <cell r="A5152" t="str">
            <v>15.009.999-0</v>
          </cell>
          <cell r="B5152">
            <v>2547</v>
          </cell>
        </row>
        <row r="5153">
          <cell r="A5153" t="str">
            <v>15.010.010-0</v>
          </cell>
          <cell r="B5153">
            <v>0.66</v>
          </cell>
        </row>
        <row r="5154">
          <cell r="A5154" t="str">
            <v>15.010.012-0</v>
          </cell>
          <cell r="B5154">
            <v>1</v>
          </cell>
        </row>
        <row r="5155">
          <cell r="A5155" t="str">
            <v>15.010.030-0</v>
          </cell>
          <cell r="B5155">
            <v>3.31</v>
          </cell>
        </row>
        <row r="5156">
          <cell r="A5156" t="str">
            <v>15.010.031-0</v>
          </cell>
          <cell r="B5156">
            <v>4.4400000000000004</v>
          </cell>
        </row>
        <row r="5157">
          <cell r="A5157" t="str">
            <v>15.010.032-0</v>
          </cell>
          <cell r="B5157">
            <v>6.76</v>
          </cell>
        </row>
        <row r="5158">
          <cell r="A5158" t="str">
            <v>15.010.040-0</v>
          </cell>
          <cell r="B5158">
            <v>3.04</v>
          </cell>
        </row>
        <row r="5159">
          <cell r="A5159" t="str">
            <v>15.010.041-0</v>
          </cell>
          <cell r="B5159">
            <v>4.55</v>
          </cell>
        </row>
        <row r="5160">
          <cell r="A5160" t="str">
            <v>15.010.042-0</v>
          </cell>
          <cell r="B5160">
            <v>6.22</v>
          </cell>
        </row>
        <row r="5161">
          <cell r="A5161" t="str">
            <v>15.010.043-0</v>
          </cell>
          <cell r="B5161">
            <v>9.26</v>
          </cell>
        </row>
        <row r="5162">
          <cell r="A5162" t="str">
            <v>15.010.045-0</v>
          </cell>
          <cell r="B5162">
            <v>16.77</v>
          </cell>
        </row>
        <row r="5163">
          <cell r="A5163" t="str">
            <v>15.010.046-0</v>
          </cell>
          <cell r="B5163">
            <v>31.3</v>
          </cell>
        </row>
        <row r="5164">
          <cell r="A5164" t="str">
            <v>15.010.050-0</v>
          </cell>
          <cell r="B5164">
            <v>0.55000000000000004</v>
          </cell>
        </row>
        <row r="5165">
          <cell r="A5165" t="str">
            <v>15.010.051-0</v>
          </cell>
          <cell r="B5165">
            <v>0.65</v>
          </cell>
        </row>
        <row r="5166">
          <cell r="A5166" t="str">
            <v>15.010.052-0</v>
          </cell>
          <cell r="B5166">
            <v>0.83</v>
          </cell>
        </row>
        <row r="5167">
          <cell r="A5167" t="str">
            <v>15.010.053-0</v>
          </cell>
          <cell r="B5167">
            <v>1.03</v>
          </cell>
        </row>
        <row r="5168">
          <cell r="A5168" t="str">
            <v>15.010.054-0</v>
          </cell>
          <cell r="B5168">
            <v>1.29</v>
          </cell>
        </row>
        <row r="5169">
          <cell r="A5169" t="str">
            <v>15.010.055-0</v>
          </cell>
          <cell r="B5169">
            <v>1.86</v>
          </cell>
        </row>
        <row r="5170">
          <cell r="A5170" t="str">
            <v>15.010.999-0</v>
          </cell>
          <cell r="B5170">
            <v>2893</v>
          </cell>
        </row>
        <row r="5171">
          <cell r="A5171" t="str">
            <v>15.011.003-0</v>
          </cell>
          <cell r="B5171">
            <v>9482.16</v>
          </cell>
        </row>
        <row r="5172">
          <cell r="A5172" t="str">
            <v>15.011.004-0</v>
          </cell>
          <cell r="B5172">
            <v>10347.540000000001</v>
          </cell>
        </row>
        <row r="5173">
          <cell r="A5173" t="str">
            <v>15.011.005-0</v>
          </cell>
          <cell r="B5173">
            <v>12552.14</v>
          </cell>
        </row>
        <row r="5174">
          <cell r="A5174" t="str">
            <v>15.011.006-0</v>
          </cell>
          <cell r="B5174">
            <v>14824.51</v>
          </cell>
        </row>
        <row r="5175">
          <cell r="A5175" t="str">
            <v>15.011.007-0</v>
          </cell>
          <cell r="B5175">
            <v>16600.689999999999</v>
          </cell>
        </row>
        <row r="5176">
          <cell r="A5176" t="str">
            <v>15.011.008-0</v>
          </cell>
          <cell r="B5176">
            <v>22587.79</v>
          </cell>
        </row>
        <row r="5177">
          <cell r="A5177" t="str">
            <v>15.011.010-0</v>
          </cell>
          <cell r="B5177">
            <v>1500.24</v>
          </cell>
        </row>
        <row r="5178">
          <cell r="A5178" t="str">
            <v>15.011.015-0</v>
          </cell>
          <cell r="B5178">
            <v>2296.77</v>
          </cell>
        </row>
        <row r="5179">
          <cell r="A5179" t="str">
            <v>15.011.016-0</v>
          </cell>
          <cell r="B5179">
            <v>939.92</v>
          </cell>
        </row>
        <row r="5180">
          <cell r="A5180" t="str">
            <v>15.011.018-0</v>
          </cell>
          <cell r="B5180">
            <v>1052.06</v>
          </cell>
        </row>
        <row r="5181">
          <cell r="A5181" t="str">
            <v>15.011.020-0</v>
          </cell>
          <cell r="B5181">
            <v>955.45</v>
          </cell>
        </row>
        <row r="5182">
          <cell r="A5182" t="str">
            <v>15.011.023-0</v>
          </cell>
          <cell r="B5182">
            <v>1016.85</v>
          </cell>
        </row>
        <row r="5183">
          <cell r="A5183" t="str">
            <v>15.011.026-0</v>
          </cell>
          <cell r="B5183">
            <v>1080.3</v>
          </cell>
        </row>
        <row r="5184">
          <cell r="A5184" t="str">
            <v>15.011.029-0</v>
          </cell>
          <cell r="B5184">
            <v>1114.3</v>
          </cell>
        </row>
        <row r="5185">
          <cell r="A5185" t="str">
            <v>15.011.032-0</v>
          </cell>
          <cell r="B5185">
            <v>1166.83</v>
          </cell>
        </row>
        <row r="5186">
          <cell r="A5186" t="str">
            <v>15.011.035-0</v>
          </cell>
          <cell r="B5186">
            <v>1200.83</v>
          </cell>
        </row>
        <row r="5187">
          <cell r="A5187" t="str">
            <v>15.011.038-0</v>
          </cell>
          <cell r="B5187">
            <v>1899.08</v>
          </cell>
        </row>
        <row r="5188">
          <cell r="A5188" t="str">
            <v>15.011.041-0</v>
          </cell>
          <cell r="B5188">
            <v>1956.69</v>
          </cell>
        </row>
        <row r="5189">
          <cell r="A5189" t="str">
            <v>15.011.044-0</v>
          </cell>
          <cell r="B5189">
            <v>3005.56</v>
          </cell>
        </row>
        <row r="5190">
          <cell r="A5190" t="str">
            <v>15.011.047-0</v>
          </cell>
          <cell r="B5190">
            <v>3025.23</v>
          </cell>
        </row>
        <row r="5191">
          <cell r="A5191" t="str">
            <v>15.011.050-0</v>
          </cell>
          <cell r="B5191">
            <v>3072.01</v>
          </cell>
        </row>
        <row r="5192">
          <cell r="A5192" t="str">
            <v>15.011.053-0</v>
          </cell>
          <cell r="B5192">
            <v>3896.55</v>
          </cell>
        </row>
        <row r="5193">
          <cell r="A5193" t="str">
            <v>15.011.056-0</v>
          </cell>
          <cell r="B5193">
            <v>5333.63</v>
          </cell>
        </row>
        <row r="5194">
          <cell r="A5194" t="str">
            <v>15.011.059-0</v>
          </cell>
          <cell r="B5194">
            <v>5403.38</v>
          </cell>
        </row>
        <row r="5195">
          <cell r="A5195" t="str">
            <v>15.011.062-0</v>
          </cell>
          <cell r="B5195">
            <v>5400.08</v>
          </cell>
        </row>
        <row r="5196">
          <cell r="A5196" t="str">
            <v>15.011.070-0</v>
          </cell>
          <cell r="B5196">
            <v>9834.34</v>
          </cell>
        </row>
        <row r="5197">
          <cell r="A5197" t="str">
            <v>15.011.071-0</v>
          </cell>
          <cell r="B5197">
            <v>11694.34</v>
          </cell>
        </row>
        <row r="5198">
          <cell r="A5198" t="str">
            <v>15.011.072-0</v>
          </cell>
          <cell r="B5198">
            <v>13259.34</v>
          </cell>
        </row>
        <row r="5199">
          <cell r="A5199" t="str">
            <v>15.011.080-0</v>
          </cell>
          <cell r="B5199">
            <v>541.41</v>
          </cell>
        </row>
        <row r="5200">
          <cell r="A5200" t="str">
            <v>15.011.083-0</v>
          </cell>
          <cell r="B5200">
            <v>575.29999999999995</v>
          </cell>
        </row>
        <row r="5201">
          <cell r="A5201" t="str">
            <v>15.011.086-0</v>
          </cell>
          <cell r="B5201">
            <v>613.36</v>
          </cell>
        </row>
        <row r="5202">
          <cell r="A5202" t="str">
            <v>15.011.089-0</v>
          </cell>
          <cell r="B5202">
            <v>647.36</v>
          </cell>
        </row>
        <row r="5203">
          <cell r="A5203" t="str">
            <v>15.011.092-0</v>
          </cell>
          <cell r="B5203">
            <v>715.87</v>
          </cell>
        </row>
        <row r="5204">
          <cell r="A5204" t="str">
            <v>15.011.095-0</v>
          </cell>
          <cell r="B5204">
            <v>749.87</v>
          </cell>
        </row>
        <row r="5205">
          <cell r="A5205" t="str">
            <v>15.011.098-0</v>
          </cell>
          <cell r="B5205">
            <v>1307.6300000000001</v>
          </cell>
        </row>
        <row r="5206">
          <cell r="A5206" t="str">
            <v>15.011.101-0</v>
          </cell>
          <cell r="B5206">
            <v>1343.97</v>
          </cell>
        </row>
        <row r="5207">
          <cell r="A5207" t="str">
            <v>15.011.104-0</v>
          </cell>
          <cell r="B5207">
            <v>2397.81</v>
          </cell>
        </row>
        <row r="5208">
          <cell r="A5208" t="str">
            <v>15.011.107-0</v>
          </cell>
          <cell r="B5208">
            <v>2431.04</v>
          </cell>
        </row>
        <row r="5209">
          <cell r="A5209" t="str">
            <v>15.011.110-0</v>
          </cell>
          <cell r="B5209">
            <v>2464.2600000000002</v>
          </cell>
        </row>
        <row r="5210">
          <cell r="A5210" t="str">
            <v>15.011.113-0</v>
          </cell>
          <cell r="B5210">
            <v>3288.8</v>
          </cell>
        </row>
        <row r="5211">
          <cell r="A5211" t="str">
            <v>15.011.116-0</v>
          </cell>
          <cell r="B5211">
            <v>4758.47</v>
          </cell>
        </row>
        <row r="5212">
          <cell r="A5212" t="str">
            <v>15.011.119-0</v>
          </cell>
          <cell r="B5212">
            <v>4791.7</v>
          </cell>
        </row>
        <row r="5213">
          <cell r="A5213" t="str">
            <v>15.011.122-0</v>
          </cell>
          <cell r="B5213">
            <v>4824.92</v>
          </cell>
        </row>
        <row r="5214">
          <cell r="A5214" t="str">
            <v>15.011.999-0</v>
          </cell>
          <cell r="B5214">
            <v>2776</v>
          </cell>
        </row>
        <row r="5215">
          <cell r="A5215" t="str">
            <v>15.012.060-0</v>
          </cell>
          <cell r="B5215">
            <v>9.44</v>
          </cell>
        </row>
        <row r="5216">
          <cell r="A5216" t="str">
            <v>15.012.999-0</v>
          </cell>
          <cell r="B5216">
            <v>4365</v>
          </cell>
        </row>
        <row r="5217">
          <cell r="A5217" t="str">
            <v>15.013.010-0</v>
          </cell>
          <cell r="B5217">
            <v>215.88</v>
          </cell>
        </row>
        <row r="5218">
          <cell r="A5218" t="str">
            <v>15.013.011-0</v>
          </cell>
          <cell r="B5218">
            <v>254.27</v>
          </cell>
        </row>
        <row r="5219">
          <cell r="A5219" t="str">
            <v>15.013.012-0</v>
          </cell>
          <cell r="B5219">
            <v>314.82</v>
          </cell>
        </row>
        <row r="5220">
          <cell r="A5220" t="str">
            <v>15.013.013-0</v>
          </cell>
          <cell r="B5220">
            <v>340.59</v>
          </cell>
        </row>
        <row r="5221">
          <cell r="A5221" t="str">
            <v>15.013.015-0</v>
          </cell>
          <cell r="B5221">
            <v>297.36</v>
          </cell>
        </row>
        <row r="5222">
          <cell r="A5222" t="str">
            <v>15.013.016-0</v>
          </cell>
          <cell r="B5222">
            <v>359.43</v>
          </cell>
        </row>
        <row r="5223">
          <cell r="A5223" t="str">
            <v>15.013.017-1</v>
          </cell>
          <cell r="B5223">
            <v>448.78</v>
          </cell>
        </row>
        <row r="5224">
          <cell r="A5224" t="str">
            <v>15.013.018-0</v>
          </cell>
          <cell r="B5224">
            <v>546.25</v>
          </cell>
        </row>
        <row r="5225">
          <cell r="A5225" t="str">
            <v>15.013.025-0</v>
          </cell>
          <cell r="B5225">
            <v>452.33</v>
          </cell>
        </row>
        <row r="5226">
          <cell r="A5226" t="str">
            <v>15.013.026-0</v>
          </cell>
          <cell r="B5226">
            <v>490.96</v>
          </cell>
        </row>
        <row r="5227">
          <cell r="A5227" t="str">
            <v>15.013.027-0</v>
          </cell>
          <cell r="B5227">
            <v>616.67999999999995</v>
          </cell>
        </row>
        <row r="5228">
          <cell r="A5228" t="str">
            <v>15.013.028-0</v>
          </cell>
          <cell r="B5228">
            <v>671.85</v>
          </cell>
        </row>
        <row r="5229">
          <cell r="A5229" t="str">
            <v>15.013.030-0</v>
          </cell>
          <cell r="B5229">
            <v>659.94</v>
          </cell>
        </row>
        <row r="5230">
          <cell r="A5230" t="str">
            <v>15.013.031-0</v>
          </cell>
          <cell r="B5230">
            <v>814.2</v>
          </cell>
        </row>
        <row r="5231">
          <cell r="A5231" t="str">
            <v>15.013.032-0</v>
          </cell>
          <cell r="B5231">
            <v>849.87</v>
          </cell>
        </row>
        <row r="5232">
          <cell r="A5232" t="str">
            <v>15.013.035-0</v>
          </cell>
          <cell r="B5232">
            <v>1013.12</v>
          </cell>
        </row>
        <row r="5233">
          <cell r="A5233" t="str">
            <v>15.013.999-0</v>
          </cell>
          <cell r="B5233">
            <v>3401</v>
          </cell>
        </row>
        <row r="5234">
          <cell r="A5234" t="str">
            <v>15.014.005-0</v>
          </cell>
          <cell r="B5234">
            <v>48.44</v>
          </cell>
        </row>
        <row r="5235">
          <cell r="A5235" t="str">
            <v>15.014.010-0</v>
          </cell>
          <cell r="B5235">
            <v>59.7</v>
          </cell>
        </row>
        <row r="5236">
          <cell r="A5236" t="str">
            <v>15.014.015-0</v>
          </cell>
          <cell r="B5236">
            <v>72.58</v>
          </cell>
        </row>
        <row r="5237">
          <cell r="A5237" t="str">
            <v>15.014.020-0</v>
          </cell>
          <cell r="B5237">
            <v>31.48</v>
          </cell>
        </row>
        <row r="5238">
          <cell r="A5238" t="str">
            <v>15.014.025-0</v>
          </cell>
          <cell r="B5238">
            <v>51.25</v>
          </cell>
        </row>
        <row r="5239">
          <cell r="A5239" t="str">
            <v>15.014.999-0</v>
          </cell>
          <cell r="B5239">
            <v>2448</v>
          </cell>
        </row>
        <row r="5240">
          <cell r="A5240" t="str">
            <v>15.015.020-0</v>
          </cell>
          <cell r="B5240">
            <v>93.27</v>
          </cell>
        </row>
        <row r="5241">
          <cell r="A5241" t="str">
            <v>15.015.025-0</v>
          </cell>
          <cell r="B5241">
            <v>81.180000000000007</v>
          </cell>
        </row>
        <row r="5242">
          <cell r="A5242" t="str">
            <v>15.015.035-0</v>
          </cell>
          <cell r="B5242">
            <v>162.28</v>
          </cell>
        </row>
        <row r="5243">
          <cell r="A5243" t="str">
            <v>15.015.040-0</v>
          </cell>
          <cell r="B5243">
            <v>140.94</v>
          </cell>
        </row>
        <row r="5244">
          <cell r="A5244" t="str">
            <v>15.015.050-0</v>
          </cell>
          <cell r="B5244">
            <v>215.13</v>
          </cell>
        </row>
        <row r="5245">
          <cell r="A5245" t="str">
            <v>15.015.055-0</v>
          </cell>
          <cell r="B5245">
            <v>187.99</v>
          </cell>
        </row>
        <row r="5246">
          <cell r="A5246" t="str">
            <v>15.015.065-0</v>
          </cell>
          <cell r="B5246">
            <v>223.42</v>
          </cell>
        </row>
        <row r="5247">
          <cell r="A5247" t="str">
            <v>15.015.070-0</v>
          </cell>
          <cell r="B5247">
            <v>200.74</v>
          </cell>
        </row>
        <row r="5248">
          <cell r="A5248" t="str">
            <v>15.015.080-0</v>
          </cell>
          <cell r="B5248">
            <v>253.53</v>
          </cell>
        </row>
        <row r="5249">
          <cell r="A5249" t="str">
            <v>15.015.085-0</v>
          </cell>
          <cell r="B5249">
            <v>229.08</v>
          </cell>
        </row>
        <row r="5250">
          <cell r="A5250" t="str">
            <v>15.015.095-0</v>
          </cell>
          <cell r="B5250">
            <v>295.13</v>
          </cell>
        </row>
        <row r="5251">
          <cell r="A5251" t="str">
            <v>15.015.100-0</v>
          </cell>
          <cell r="B5251">
            <v>263.33999999999997</v>
          </cell>
        </row>
        <row r="5252">
          <cell r="A5252" t="str">
            <v>15.015.110-0</v>
          </cell>
          <cell r="B5252">
            <v>343.31</v>
          </cell>
        </row>
        <row r="5253">
          <cell r="A5253" t="str">
            <v>15.015.112-0</v>
          </cell>
          <cell r="B5253">
            <v>148.09</v>
          </cell>
        </row>
        <row r="5254">
          <cell r="A5254" t="str">
            <v>15.015.113-0</v>
          </cell>
          <cell r="B5254">
            <v>142.61000000000001</v>
          </cell>
        </row>
        <row r="5255">
          <cell r="A5255" t="str">
            <v>15.015.115-0</v>
          </cell>
          <cell r="B5255">
            <v>179.41</v>
          </cell>
        </row>
        <row r="5256">
          <cell r="A5256" t="str">
            <v>15.015.116-0</v>
          </cell>
          <cell r="B5256">
            <v>170.37</v>
          </cell>
        </row>
        <row r="5257">
          <cell r="A5257" t="str">
            <v>15.015.120-0</v>
          </cell>
          <cell r="B5257">
            <v>169.25</v>
          </cell>
        </row>
        <row r="5258">
          <cell r="A5258" t="str">
            <v>15.015.125-0</v>
          </cell>
          <cell r="B5258">
            <v>145.61000000000001</v>
          </cell>
        </row>
        <row r="5259">
          <cell r="A5259" t="str">
            <v>15.015.135-0</v>
          </cell>
          <cell r="B5259">
            <v>194.45</v>
          </cell>
        </row>
        <row r="5260">
          <cell r="A5260" t="str">
            <v>15.015.140-0</v>
          </cell>
          <cell r="B5260">
            <v>169.8</v>
          </cell>
        </row>
        <row r="5261">
          <cell r="A5261" t="str">
            <v>15.015.150-0</v>
          </cell>
          <cell r="B5261">
            <v>228.39</v>
          </cell>
        </row>
        <row r="5262">
          <cell r="A5262" t="str">
            <v>15.015.155-0</v>
          </cell>
          <cell r="B5262">
            <v>197.02</v>
          </cell>
        </row>
        <row r="5263">
          <cell r="A5263" t="str">
            <v>15.015.165-0</v>
          </cell>
          <cell r="B5263">
            <v>255.63</v>
          </cell>
        </row>
        <row r="5264">
          <cell r="A5264" t="str">
            <v>15.015.167-0</v>
          </cell>
          <cell r="B5264">
            <v>55.97</v>
          </cell>
        </row>
        <row r="5265">
          <cell r="A5265" t="str">
            <v>15.015.168-0</v>
          </cell>
          <cell r="B5265">
            <v>52.41</v>
          </cell>
        </row>
        <row r="5266">
          <cell r="A5266" t="str">
            <v>15.015.171-0</v>
          </cell>
          <cell r="B5266">
            <v>165.3</v>
          </cell>
        </row>
        <row r="5267">
          <cell r="A5267" t="str">
            <v>15.015.173-0</v>
          </cell>
          <cell r="B5267">
            <v>189.73</v>
          </cell>
        </row>
        <row r="5268">
          <cell r="A5268" t="str">
            <v>15.015.175-0</v>
          </cell>
          <cell r="B5268">
            <v>222.95</v>
          </cell>
        </row>
        <row r="5269">
          <cell r="A5269" t="str">
            <v>15.015.177-0</v>
          </cell>
          <cell r="B5269">
            <v>284.60000000000002</v>
          </cell>
        </row>
        <row r="5270">
          <cell r="A5270" t="str">
            <v>15.015.179-0</v>
          </cell>
          <cell r="B5270">
            <v>342.63</v>
          </cell>
        </row>
        <row r="5271">
          <cell r="A5271" t="str">
            <v>15.015.191-0</v>
          </cell>
          <cell r="B5271">
            <v>83.78</v>
          </cell>
        </row>
        <row r="5272">
          <cell r="A5272" t="str">
            <v>15.015.192-0</v>
          </cell>
          <cell r="B5272">
            <v>71.900000000000006</v>
          </cell>
        </row>
        <row r="5273">
          <cell r="A5273" t="str">
            <v>15.015.194-0</v>
          </cell>
          <cell r="B5273">
            <v>109.09</v>
          </cell>
        </row>
        <row r="5274">
          <cell r="A5274" t="str">
            <v>15.015.195-0</v>
          </cell>
          <cell r="B5274">
            <v>97.48</v>
          </cell>
        </row>
        <row r="5275">
          <cell r="A5275" t="str">
            <v>15.015.197-0</v>
          </cell>
          <cell r="B5275">
            <v>138.63999999999999</v>
          </cell>
        </row>
        <row r="5276">
          <cell r="A5276" t="str">
            <v>15.015.198-0</v>
          </cell>
          <cell r="B5276">
            <v>122.87</v>
          </cell>
        </row>
        <row r="5277">
          <cell r="A5277" t="str">
            <v>15.015.200-0</v>
          </cell>
          <cell r="B5277">
            <v>165.44</v>
          </cell>
        </row>
        <row r="5278">
          <cell r="A5278" t="str">
            <v>15.015.201-0</v>
          </cell>
          <cell r="B5278">
            <v>147.83000000000001</v>
          </cell>
        </row>
        <row r="5279">
          <cell r="A5279" t="str">
            <v>15.015.202-0</v>
          </cell>
          <cell r="B5279">
            <v>77.12</v>
          </cell>
        </row>
        <row r="5280">
          <cell r="A5280" t="str">
            <v>15.015.203-0</v>
          </cell>
          <cell r="B5280">
            <v>161.84</v>
          </cell>
        </row>
        <row r="5281">
          <cell r="A5281" t="str">
            <v>15.015.205-0</v>
          </cell>
          <cell r="B5281">
            <v>88.82</v>
          </cell>
        </row>
        <row r="5282">
          <cell r="A5282" t="str">
            <v>15.015.207-0</v>
          </cell>
          <cell r="B5282">
            <v>204.76</v>
          </cell>
        </row>
        <row r="5283">
          <cell r="A5283" t="str">
            <v>15.015.999-0</v>
          </cell>
          <cell r="B5283">
            <v>3026</v>
          </cell>
        </row>
        <row r="5284">
          <cell r="A5284" t="str">
            <v>15.016.010-0</v>
          </cell>
          <cell r="B5284">
            <v>119.33</v>
          </cell>
        </row>
        <row r="5285">
          <cell r="A5285" t="str">
            <v>15.016.015-0</v>
          </cell>
          <cell r="B5285">
            <v>109.59</v>
          </cell>
        </row>
        <row r="5286">
          <cell r="A5286" t="str">
            <v>15.016.030-0</v>
          </cell>
          <cell r="B5286">
            <v>216.85</v>
          </cell>
        </row>
        <row r="5287">
          <cell r="A5287" t="str">
            <v>15.016.045-0</v>
          </cell>
          <cell r="B5287">
            <v>274.55</v>
          </cell>
        </row>
        <row r="5288">
          <cell r="A5288" t="str">
            <v>15.016.060-0</v>
          </cell>
          <cell r="B5288">
            <v>295.31</v>
          </cell>
        </row>
        <row r="5289">
          <cell r="A5289" t="str">
            <v>15.016.075-0</v>
          </cell>
          <cell r="B5289">
            <v>346.93</v>
          </cell>
        </row>
        <row r="5290">
          <cell r="A5290" t="str">
            <v>15.016.090-0</v>
          </cell>
          <cell r="B5290">
            <v>392.5</v>
          </cell>
        </row>
        <row r="5291">
          <cell r="A5291" t="str">
            <v>15.016.105-0</v>
          </cell>
          <cell r="B5291">
            <v>451.47</v>
          </cell>
        </row>
        <row r="5292">
          <cell r="A5292" t="str">
            <v>15.016.111-0</v>
          </cell>
          <cell r="B5292">
            <v>160.35</v>
          </cell>
        </row>
        <row r="5293">
          <cell r="A5293" t="str">
            <v>15.016.114-0</v>
          </cell>
          <cell r="B5293">
            <v>199.8</v>
          </cell>
        </row>
        <row r="5294">
          <cell r="A5294" t="str">
            <v>15.016.119-0</v>
          </cell>
          <cell r="B5294">
            <v>230.93</v>
          </cell>
        </row>
        <row r="5295">
          <cell r="A5295" t="str">
            <v>15.016.130-0</v>
          </cell>
          <cell r="B5295">
            <v>269.94</v>
          </cell>
        </row>
        <row r="5296">
          <cell r="A5296" t="str">
            <v>15.016.145-0</v>
          </cell>
          <cell r="B5296">
            <v>487.62</v>
          </cell>
        </row>
        <row r="5297">
          <cell r="A5297" t="str">
            <v>15.016.160-0</v>
          </cell>
          <cell r="B5297">
            <v>554.72</v>
          </cell>
        </row>
        <row r="5298">
          <cell r="A5298" t="str">
            <v>15.016.170-0</v>
          </cell>
          <cell r="B5298">
            <v>189.88</v>
          </cell>
        </row>
        <row r="5299">
          <cell r="A5299" t="str">
            <v>15.016.172-0</v>
          </cell>
          <cell r="B5299">
            <v>214.47</v>
          </cell>
        </row>
        <row r="5300">
          <cell r="A5300" t="str">
            <v>15.016.174-0</v>
          </cell>
          <cell r="B5300">
            <v>247.69</v>
          </cell>
        </row>
        <row r="5301">
          <cell r="A5301" t="str">
            <v>15.016.176-0</v>
          </cell>
          <cell r="B5301">
            <v>308.42</v>
          </cell>
        </row>
        <row r="5302">
          <cell r="A5302" t="str">
            <v>15.016.178-0</v>
          </cell>
          <cell r="B5302">
            <v>385.48</v>
          </cell>
        </row>
        <row r="5303">
          <cell r="A5303" t="str">
            <v>15.016.190-0</v>
          </cell>
          <cell r="B5303">
            <v>109.85</v>
          </cell>
        </row>
        <row r="5304">
          <cell r="A5304" t="str">
            <v>15.016.193-0</v>
          </cell>
          <cell r="B5304">
            <v>139.19</v>
          </cell>
        </row>
        <row r="5305">
          <cell r="A5305" t="str">
            <v>15.016.196-0</v>
          </cell>
          <cell r="B5305">
            <v>181</v>
          </cell>
        </row>
        <row r="5306">
          <cell r="A5306" t="str">
            <v>15.016.199-0</v>
          </cell>
          <cell r="B5306">
            <v>203.5</v>
          </cell>
        </row>
        <row r="5307">
          <cell r="A5307" t="str">
            <v>15.016.202-0</v>
          </cell>
          <cell r="B5307">
            <v>52.44</v>
          </cell>
        </row>
        <row r="5308">
          <cell r="A5308" t="str">
            <v>15.016.999-0</v>
          </cell>
          <cell r="B5308">
            <v>3234</v>
          </cell>
        </row>
        <row r="5309">
          <cell r="A5309" t="str">
            <v>15.017.155-0</v>
          </cell>
          <cell r="B5309">
            <v>19.649999999999999</v>
          </cell>
        </row>
        <row r="5310">
          <cell r="A5310" t="str">
            <v>15.017.160-0</v>
          </cell>
          <cell r="B5310">
            <v>19.64</v>
          </cell>
        </row>
        <row r="5311">
          <cell r="A5311" t="str">
            <v>15.017.165-0</v>
          </cell>
          <cell r="B5311">
            <v>27.91</v>
          </cell>
        </row>
        <row r="5312">
          <cell r="A5312" t="str">
            <v>15.017.170-0</v>
          </cell>
          <cell r="B5312">
            <v>30.33</v>
          </cell>
        </row>
        <row r="5313">
          <cell r="A5313" t="str">
            <v>15.017.175-0</v>
          </cell>
          <cell r="B5313">
            <v>31.94</v>
          </cell>
        </row>
        <row r="5314">
          <cell r="A5314" t="str">
            <v>15.017.180-0</v>
          </cell>
          <cell r="B5314">
            <v>36.61</v>
          </cell>
        </row>
        <row r="5315">
          <cell r="A5315" t="str">
            <v>15.017.185-0</v>
          </cell>
          <cell r="B5315">
            <v>52.04</v>
          </cell>
        </row>
        <row r="5316">
          <cell r="A5316" t="str">
            <v>15.017.190-0</v>
          </cell>
          <cell r="B5316">
            <v>68.8</v>
          </cell>
        </row>
        <row r="5317">
          <cell r="A5317" t="str">
            <v>15.017.195-0</v>
          </cell>
          <cell r="B5317">
            <v>85.66</v>
          </cell>
        </row>
        <row r="5318">
          <cell r="A5318" t="str">
            <v>15.017.200-0</v>
          </cell>
          <cell r="B5318">
            <v>87.95</v>
          </cell>
        </row>
        <row r="5319">
          <cell r="A5319" t="str">
            <v>15.017.205-0</v>
          </cell>
          <cell r="B5319">
            <v>103.71</v>
          </cell>
        </row>
        <row r="5320">
          <cell r="A5320" t="str">
            <v>15.017.210-0</v>
          </cell>
          <cell r="B5320">
            <v>131.71</v>
          </cell>
        </row>
        <row r="5321">
          <cell r="A5321" t="str">
            <v>15.017.215-0</v>
          </cell>
          <cell r="B5321">
            <v>168.26</v>
          </cell>
        </row>
        <row r="5322">
          <cell r="A5322" t="str">
            <v>15.017.220-0</v>
          </cell>
          <cell r="B5322">
            <v>212.79</v>
          </cell>
        </row>
        <row r="5323">
          <cell r="A5323" t="str">
            <v>15.017.225-0</v>
          </cell>
          <cell r="B5323">
            <v>19.37</v>
          </cell>
        </row>
        <row r="5324">
          <cell r="A5324" t="str">
            <v>15.017.230-0</v>
          </cell>
          <cell r="B5324">
            <v>30.26</v>
          </cell>
        </row>
        <row r="5325">
          <cell r="A5325" t="str">
            <v>15.017.235-0</v>
          </cell>
          <cell r="B5325">
            <v>82.26</v>
          </cell>
        </row>
        <row r="5326">
          <cell r="A5326" t="str">
            <v>15.017.240-0</v>
          </cell>
          <cell r="B5326">
            <v>4.4000000000000004</v>
          </cell>
        </row>
        <row r="5327">
          <cell r="A5327" t="str">
            <v>15.017.245-0</v>
          </cell>
          <cell r="B5327">
            <v>4.3600000000000003</v>
          </cell>
        </row>
        <row r="5328">
          <cell r="A5328" t="str">
            <v>15.017.250-0</v>
          </cell>
          <cell r="B5328">
            <v>4.47</v>
          </cell>
        </row>
        <row r="5329">
          <cell r="A5329" t="str">
            <v>15.017.255-0</v>
          </cell>
          <cell r="B5329">
            <v>4.47</v>
          </cell>
        </row>
        <row r="5330">
          <cell r="A5330" t="str">
            <v>15.017.260-0</v>
          </cell>
          <cell r="B5330">
            <v>4.54</v>
          </cell>
        </row>
        <row r="5331">
          <cell r="A5331" t="str">
            <v>15.017.265-0</v>
          </cell>
          <cell r="B5331">
            <v>5.19</v>
          </cell>
        </row>
        <row r="5332">
          <cell r="A5332" t="str">
            <v>15.017.270-0</v>
          </cell>
          <cell r="B5332">
            <v>5.3</v>
          </cell>
        </row>
        <row r="5333">
          <cell r="A5333" t="str">
            <v>15.017.275-0</v>
          </cell>
          <cell r="B5333">
            <v>5.91</v>
          </cell>
        </row>
        <row r="5334">
          <cell r="A5334" t="str">
            <v>15.017.280-0</v>
          </cell>
          <cell r="B5334">
            <v>7.89</v>
          </cell>
        </row>
        <row r="5335">
          <cell r="A5335" t="str">
            <v>15.017.285-0</v>
          </cell>
          <cell r="B5335">
            <v>8.43</v>
          </cell>
        </row>
        <row r="5336">
          <cell r="A5336" t="str">
            <v>15.017.290-0</v>
          </cell>
          <cell r="B5336">
            <v>11.14</v>
          </cell>
        </row>
        <row r="5337">
          <cell r="A5337" t="str">
            <v>15.017.295-0</v>
          </cell>
          <cell r="B5337">
            <v>13.39</v>
          </cell>
        </row>
        <row r="5338">
          <cell r="A5338" t="str">
            <v>15.017.300-0</v>
          </cell>
          <cell r="B5338">
            <v>14.83</v>
          </cell>
        </row>
        <row r="5339">
          <cell r="A5339" t="str">
            <v>15.017.305-0</v>
          </cell>
          <cell r="B5339">
            <v>15.01</v>
          </cell>
        </row>
        <row r="5340">
          <cell r="A5340" t="str">
            <v>15.017.310-0</v>
          </cell>
          <cell r="B5340">
            <v>22.89</v>
          </cell>
        </row>
        <row r="5341">
          <cell r="A5341" t="str">
            <v>15.017.315-0</v>
          </cell>
          <cell r="B5341">
            <v>26.25</v>
          </cell>
        </row>
        <row r="5342">
          <cell r="A5342" t="str">
            <v>15.017.320-0</v>
          </cell>
          <cell r="B5342">
            <v>5.71</v>
          </cell>
        </row>
        <row r="5343">
          <cell r="A5343" t="str">
            <v>15.017.325-0</v>
          </cell>
          <cell r="B5343">
            <v>6.75</v>
          </cell>
        </row>
        <row r="5344">
          <cell r="A5344" t="str">
            <v>15.017.330-0</v>
          </cell>
          <cell r="B5344">
            <v>7.86</v>
          </cell>
        </row>
        <row r="5345">
          <cell r="A5345" t="str">
            <v>15.017.335-0</v>
          </cell>
          <cell r="B5345">
            <v>14.64</v>
          </cell>
        </row>
        <row r="5346">
          <cell r="A5346" t="str">
            <v>15.017.340-0</v>
          </cell>
          <cell r="B5346">
            <v>27.94</v>
          </cell>
        </row>
        <row r="5347">
          <cell r="A5347" t="str">
            <v>15.017.999-0</v>
          </cell>
          <cell r="B5347">
            <v>2952</v>
          </cell>
        </row>
        <row r="5348">
          <cell r="A5348" t="str">
            <v>15.018.010-0</v>
          </cell>
          <cell r="B5348">
            <v>5.58</v>
          </cell>
        </row>
        <row r="5349">
          <cell r="A5349" t="str">
            <v>15.018.015-0</v>
          </cell>
          <cell r="B5349">
            <v>6.12</v>
          </cell>
        </row>
        <row r="5350">
          <cell r="A5350" t="str">
            <v>15.018.020-0</v>
          </cell>
          <cell r="B5350">
            <v>8.74</v>
          </cell>
        </row>
        <row r="5351">
          <cell r="A5351" t="str">
            <v>15.018.025-0</v>
          </cell>
          <cell r="B5351">
            <v>6.2</v>
          </cell>
        </row>
        <row r="5352">
          <cell r="A5352" t="str">
            <v>15.018.030-0</v>
          </cell>
          <cell r="B5352">
            <v>6.79</v>
          </cell>
        </row>
        <row r="5353">
          <cell r="A5353" t="str">
            <v>15.018.035-0</v>
          </cell>
          <cell r="B5353">
            <v>10.08</v>
          </cell>
        </row>
        <row r="5354">
          <cell r="A5354" t="str">
            <v>15.018.040-0</v>
          </cell>
          <cell r="B5354">
            <v>5.58</v>
          </cell>
        </row>
        <row r="5355">
          <cell r="A5355" t="str">
            <v>15.018.050-0</v>
          </cell>
          <cell r="B5355">
            <v>6.12</v>
          </cell>
        </row>
        <row r="5356">
          <cell r="A5356" t="str">
            <v>15.018.055-0</v>
          </cell>
          <cell r="B5356">
            <v>8.74</v>
          </cell>
        </row>
        <row r="5357">
          <cell r="A5357" t="str">
            <v>15.018.060-0</v>
          </cell>
          <cell r="B5357">
            <v>6.2</v>
          </cell>
        </row>
        <row r="5358">
          <cell r="A5358" t="str">
            <v>15.018.065-0</v>
          </cell>
          <cell r="B5358">
            <v>6.79</v>
          </cell>
        </row>
        <row r="5359">
          <cell r="A5359" t="str">
            <v>15.018.070-0</v>
          </cell>
          <cell r="B5359">
            <v>10.08</v>
          </cell>
        </row>
        <row r="5360">
          <cell r="A5360" t="str">
            <v>15.018.075-0</v>
          </cell>
          <cell r="B5360">
            <v>6.2</v>
          </cell>
        </row>
        <row r="5361">
          <cell r="A5361" t="str">
            <v>15.018.080-0</v>
          </cell>
          <cell r="B5361">
            <v>6.79</v>
          </cell>
        </row>
        <row r="5362">
          <cell r="A5362" t="str">
            <v>15.018.085-0</v>
          </cell>
          <cell r="B5362">
            <v>10.08</v>
          </cell>
        </row>
        <row r="5363">
          <cell r="A5363" t="str">
            <v>15.018.090-0</v>
          </cell>
          <cell r="B5363">
            <v>7.49</v>
          </cell>
        </row>
        <row r="5364">
          <cell r="A5364" t="str">
            <v>15.018.095-0</v>
          </cell>
          <cell r="B5364">
            <v>8.18</v>
          </cell>
        </row>
        <row r="5365">
          <cell r="A5365" t="str">
            <v>15.018.100-0</v>
          </cell>
          <cell r="B5365">
            <v>12.05</v>
          </cell>
        </row>
        <row r="5366">
          <cell r="A5366" t="str">
            <v>15.018.105-0</v>
          </cell>
          <cell r="B5366">
            <v>6.72</v>
          </cell>
        </row>
        <row r="5367">
          <cell r="A5367" t="str">
            <v>15.018.110-0</v>
          </cell>
          <cell r="B5367">
            <v>7.36</v>
          </cell>
        </row>
        <row r="5368">
          <cell r="A5368" t="str">
            <v>15.018.115-0</v>
          </cell>
          <cell r="B5368">
            <v>11.16</v>
          </cell>
        </row>
        <row r="5369">
          <cell r="A5369" t="str">
            <v>15.018.120-0</v>
          </cell>
          <cell r="B5369">
            <v>3.08</v>
          </cell>
        </row>
        <row r="5370">
          <cell r="A5370" t="str">
            <v>15.018.125-0</v>
          </cell>
          <cell r="B5370">
            <v>3.1</v>
          </cell>
        </row>
        <row r="5371">
          <cell r="A5371" t="str">
            <v>15.018.130-0</v>
          </cell>
          <cell r="B5371">
            <v>3.35</v>
          </cell>
        </row>
        <row r="5372">
          <cell r="A5372" t="str">
            <v>15.018.136-0</v>
          </cell>
          <cell r="B5372">
            <v>7.47</v>
          </cell>
        </row>
        <row r="5373">
          <cell r="A5373" t="str">
            <v>15.018.140-0</v>
          </cell>
          <cell r="B5373">
            <v>27.45</v>
          </cell>
        </row>
        <row r="5374">
          <cell r="A5374" t="str">
            <v>15.018.145-0</v>
          </cell>
          <cell r="B5374">
            <v>59.68</v>
          </cell>
        </row>
        <row r="5375">
          <cell r="A5375" t="str">
            <v>15.018.150-0</v>
          </cell>
          <cell r="B5375">
            <v>106.15</v>
          </cell>
        </row>
        <row r="5376">
          <cell r="A5376" t="str">
            <v>15.018.155-0</v>
          </cell>
          <cell r="B5376">
            <v>155.36000000000001</v>
          </cell>
        </row>
        <row r="5377">
          <cell r="A5377" t="str">
            <v>15.018.160-0</v>
          </cell>
          <cell r="B5377">
            <v>360.34</v>
          </cell>
        </row>
        <row r="5378">
          <cell r="A5378" t="str">
            <v>15.018.165-0</v>
          </cell>
          <cell r="B5378">
            <v>618.36</v>
          </cell>
        </row>
        <row r="5379">
          <cell r="A5379" t="str">
            <v>15.018.170-0</v>
          </cell>
          <cell r="B5379">
            <v>1083.0999999999999</v>
          </cell>
        </row>
        <row r="5380">
          <cell r="A5380" t="str">
            <v>15.018.175-0</v>
          </cell>
          <cell r="B5380">
            <v>30.98</v>
          </cell>
        </row>
        <row r="5381">
          <cell r="A5381" t="str">
            <v>15.018.180-0</v>
          </cell>
          <cell r="B5381">
            <v>14.65</v>
          </cell>
        </row>
        <row r="5382">
          <cell r="A5382" t="str">
            <v>15.018.185-0</v>
          </cell>
          <cell r="B5382">
            <v>36.26</v>
          </cell>
        </row>
        <row r="5383">
          <cell r="A5383" t="str">
            <v>15.018.190-0</v>
          </cell>
          <cell r="B5383">
            <v>39.18</v>
          </cell>
        </row>
        <row r="5384">
          <cell r="A5384" t="str">
            <v>15.018.195-0</v>
          </cell>
          <cell r="B5384">
            <v>46.38</v>
          </cell>
        </row>
        <row r="5385">
          <cell r="A5385" t="str">
            <v>15.018.200-0</v>
          </cell>
          <cell r="B5385">
            <v>52.6</v>
          </cell>
        </row>
        <row r="5386">
          <cell r="A5386" t="str">
            <v>15.018.205-0</v>
          </cell>
          <cell r="B5386">
            <v>43.8</v>
          </cell>
        </row>
        <row r="5387">
          <cell r="A5387" t="str">
            <v>15.018.210-0</v>
          </cell>
          <cell r="B5387">
            <v>49.45</v>
          </cell>
        </row>
        <row r="5388">
          <cell r="A5388" t="str">
            <v>15.018.215-0</v>
          </cell>
          <cell r="B5388">
            <v>57.94</v>
          </cell>
        </row>
        <row r="5389">
          <cell r="A5389" t="str">
            <v>15.018.220-0</v>
          </cell>
          <cell r="B5389">
            <v>73.599999999999994</v>
          </cell>
        </row>
        <row r="5390">
          <cell r="A5390" t="str">
            <v>15.018.250-0</v>
          </cell>
          <cell r="B5390">
            <v>8.19</v>
          </cell>
        </row>
        <row r="5391">
          <cell r="A5391" t="str">
            <v>15.018.255-0</v>
          </cell>
          <cell r="B5391">
            <v>9.85</v>
          </cell>
        </row>
        <row r="5392">
          <cell r="A5392" t="str">
            <v>15.018.260-0</v>
          </cell>
          <cell r="B5392">
            <v>30.03</v>
          </cell>
        </row>
        <row r="5393">
          <cell r="A5393" t="str">
            <v>15.018.265-0</v>
          </cell>
          <cell r="B5393">
            <v>35.56</v>
          </cell>
        </row>
        <row r="5394">
          <cell r="A5394" t="str">
            <v>15.018.270-0</v>
          </cell>
          <cell r="B5394">
            <v>44.56</v>
          </cell>
        </row>
        <row r="5395">
          <cell r="A5395" t="str">
            <v>15.018.275-0</v>
          </cell>
          <cell r="B5395">
            <v>67.58</v>
          </cell>
        </row>
        <row r="5396">
          <cell r="A5396" t="str">
            <v>15.018.280-0</v>
          </cell>
          <cell r="B5396">
            <v>81.48</v>
          </cell>
        </row>
        <row r="5397">
          <cell r="A5397" t="str">
            <v>15.018.999-0</v>
          </cell>
          <cell r="B5397">
            <v>3354</v>
          </cell>
        </row>
        <row r="5398">
          <cell r="A5398" t="str">
            <v>15.019.010-0</v>
          </cell>
          <cell r="B5398">
            <v>33.119999999999997</v>
          </cell>
        </row>
        <row r="5399">
          <cell r="A5399" t="str">
            <v>15.019.015-0</v>
          </cell>
          <cell r="B5399">
            <v>46.02</v>
          </cell>
        </row>
        <row r="5400">
          <cell r="A5400" t="str">
            <v>15.019.020-0</v>
          </cell>
          <cell r="B5400">
            <v>3.94</v>
          </cell>
        </row>
        <row r="5401">
          <cell r="A5401" t="str">
            <v>15.019.025-0</v>
          </cell>
          <cell r="B5401">
            <v>6.14</v>
          </cell>
        </row>
        <row r="5402">
          <cell r="A5402" t="str">
            <v>15.019.030-0</v>
          </cell>
          <cell r="B5402">
            <v>8.18</v>
          </cell>
        </row>
        <row r="5403">
          <cell r="A5403" t="str">
            <v>15.019.035-0</v>
          </cell>
          <cell r="B5403">
            <v>5.51</v>
          </cell>
        </row>
        <row r="5404">
          <cell r="A5404" t="str">
            <v>15.019.040-0</v>
          </cell>
          <cell r="B5404">
            <v>7.33</v>
          </cell>
        </row>
        <row r="5405">
          <cell r="A5405" t="str">
            <v>15.019.045-0</v>
          </cell>
          <cell r="B5405">
            <v>9.17</v>
          </cell>
        </row>
        <row r="5406">
          <cell r="A5406" t="str">
            <v>15.019.050-0</v>
          </cell>
          <cell r="B5406">
            <v>3.85</v>
          </cell>
        </row>
        <row r="5407">
          <cell r="A5407" t="str">
            <v>15.019.055-0</v>
          </cell>
          <cell r="B5407">
            <v>3.57</v>
          </cell>
        </row>
        <row r="5408">
          <cell r="A5408" t="str">
            <v>15.019.060-0</v>
          </cell>
          <cell r="B5408">
            <v>20.3</v>
          </cell>
        </row>
        <row r="5409">
          <cell r="A5409" t="str">
            <v>15.019.065-0</v>
          </cell>
          <cell r="B5409">
            <v>35.409999999999997</v>
          </cell>
        </row>
        <row r="5410">
          <cell r="A5410" t="str">
            <v>15.019.070-0</v>
          </cell>
          <cell r="B5410">
            <v>0.84</v>
          </cell>
        </row>
        <row r="5411">
          <cell r="A5411" t="str">
            <v>15.019.999-0</v>
          </cell>
          <cell r="B5411">
            <v>3097</v>
          </cell>
        </row>
        <row r="5412">
          <cell r="A5412" t="str">
            <v>15.020.010-0</v>
          </cell>
          <cell r="B5412">
            <v>2.73</v>
          </cell>
        </row>
        <row r="5413">
          <cell r="A5413" t="str">
            <v>15.020.015-0</v>
          </cell>
          <cell r="B5413">
            <v>1.98</v>
          </cell>
        </row>
        <row r="5414">
          <cell r="A5414" t="str">
            <v>15.020.020-0</v>
          </cell>
          <cell r="B5414">
            <v>1.92</v>
          </cell>
        </row>
        <row r="5415">
          <cell r="A5415" t="str">
            <v>15.020.025-0</v>
          </cell>
          <cell r="B5415">
            <v>1.44</v>
          </cell>
        </row>
        <row r="5416">
          <cell r="A5416" t="str">
            <v>15.020.030-0</v>
          </cell>
          <cell r="B5416">
            <v>1.22</v>
          </cell>
        </row>
        <row r="5417">
          <cell r="A5417" t="str">
            <v>15.020.035-0</v>
          </cell>
          <cell r="B5417">
            <v>3.74</v>
          </cell>
        </row>
        <row r="5418">
          <cell r="A5418" t="str">
            <v>15.020.040-0</v>
          </cell>
          <cell r="B5418">
            <v>3.74</v>
          </cell>
        </row>
        <row r="5419">
          <cell r="A5419" t="str">
            <v>15.020.041-0</v>
          </cell>
          <cell r="B5419">
            <v>15.79</v>
          </cell>
        </row>
        <row r="5420">
          <cell r="A5420" t="str">
            <v>15.020.042-0</v>
          </cell>
          <cell r="B5420">
            <v>9.6199999999999992</v>
          </cell>
        </row>
        <row r="5421">
          <cell r="A5421" t="str">
            <v>15.020.045-0</v>
          </cell>
          <cell r="B5421">
            <v>6.67</v>
          </cell>
        </row>
        <row r="5422">
          <cell r="A5422" t="str">
            <v>15.020.050-0</v>
          </cell>
          <cell r="B5422">
            <v>12.11</v>
          </cell>
        </row>
        <row r="5423">
          <cell r="A5423" t="str">
            <v>15.020.055-0</v>
          </cell>
          <cell r="B5423">
            <v>16.739999999999998</v>
          </cell>
        </row>
        <row r="5424">
          <cell r="A5424" t="str">
            <v>15.020.058-0</v>
          </cell>
          <cell r="B5424">
            <v>6.95</v>
          </cell>
        </row>
        <row r="5425">
          <cell r="A5425" t="str">
            <v>15.020.060-0</v>
          </cell>
          <cell r="B5425">
            <v>13.03</v>
          </cell>
        </row>
        <row r="5426">
          <cell r="A5426" t="str">
            <v>15.020.061-0</v>
          </cell>
          <cell r="B5426">
            <v>18.84</v>
          </cell>
        </row>
        <row r="5427">
          <cell r="A5427" t="str">
            <v>15.020.063-0</v>
          </cell>
          <cell r="B5427">
            <v>18.45</v>
          </cell>
        </row>
        <row r="5428">
          <cell r="A5428" t="str">
            <v>15.020.065-0</v>
          </cell>
          <cell r="B5428">
            <v>19.45</v>
          </cell>
        </row>
        <row r="5429">
          <cell r="A5429" t="str">
            <v>15.020.067-0</v>
          </cell>
          <cell r="B5429">
            <v>23.67</v>
          </cell>
        </row>
        <row r="5430">
          <cell r="A5430" t="str">
            <v>15.020.999-0</v>
          </cell>
          <cell r="B5430">
            <v>2080</v>
          </cell>
        </row>
        <row r="5431">
          <cell r="A5431" t="str">
            <v>15.023.020-0</v>
          </cell>
          <cell r="B5431">
            <v>9576.7999999999993</v>
          </cell>
        </row>
        <row r="5432">
          <cell r="A5432" t="str">
            <v>15.023.025-0</v>
          </cell>
          <cell r="B5432">
            <v>9163.66</v>
          </cell>
        </row>
        <row r="5433">
          <cell r="A5433" t="str">
            <v>15.023.050-0</v>
          </cell>
          <cell r="B5433">
            <v>492.53</v>
          </cell>
        </row>
        <row r="5434">
          <cell r="A5434" t="str">
            <v>15.023.095-0</v>
          </cell>
          <cell r="B5434">
            <v>14594.11</v>
          </cell>
        </row>
        <row r="5435">
          <cell r="A5435" t="str">
            <v>15.023.100-0</v>
          </cell>
          <cell r="B5435">
            <v>7394.69</v>
          </cell>
        </row>
        <row r="5436">
          <cell r="A5436" t="str">
            <v>15.023.999-0</v>
          </cell>
          <cell r="B5436">
            <v>2531</v>
          </cell>
        </row>
        <row r="5437">
          <cell r="A5437" t="str">
            <v>15.028.001-0</v>
          </cell>
          <cell r="B5437">
            <v>210.33</v>
          </cell>
        </row>
        <row r="5438">
          <cell r="A5438" t="str">
            <v>15.028.003-0</v>
          </cell>
          <cell r="B5438">
            <v>219.42</v>
          </cell>
        </row>
        <row r="5439">
          <cell r="A5439" t="str">
            <v>15.028.005-0</v>
          </cell>
          <cell r="B5439">
            <v>231.16</v>
          </cell>
        </row>
        <row r="5440">
          <cell r="A5440" t="str">
            <v>15.028.010-0</v>
          </cell>
          <cell r="B5440">
            <v>258.04000000000002</v>
          </cell>
        </row>
        <row r="5441">
          <cell r="A5441" t="str">
            <v>15.028.015-0</v>
          </cell>
          <cell r="B5441">
            <v>277.77999999999997</v>
          </cell>
        </row>
        <row r="5442">
          <cell r="A5442" t="str">
            <v>15.028.999-0</v>
          </cell>
          <cell r="B5442">
            <v>2658</v>
          </cell>
        </row>
        <row r="5443">
          <cell r="A5443" t="str">
            <v>15.029.010-0</v>
          </cell>
          <cell r="B5443">
            <v>29.04</v>
          </cell>
        </row>
        <row r="5444">
          <cell r="A5444" t="str">
            <v>15.029.011-0</v>
          </cell>
          <cell r="B5444">
            <v>30.66</v>
          </cell>
        </row>
        <row r="5445">
          <cell r="A5445" t="str">
            <v>15.029.012-0</v>
          </cell>
          <cell r="B5445">
            <v>39.39</v>
          </cell>
        </row>
        <row r="5446">
          <cell r="A5446" t="str">
            <v>15.029.013-0</v>
          </cell>
          <cell r="B5446">
            <v>48.96</v>
          </cell>
        </row>
        <row r="5447">
          <cell r="A5447" t="str">
            <v>15.029.014-0</v>
          </cell>
          <cell r="B5447">
            <v>59.62</v>
          </cell>
        </row>
        <row r="5448">
          <cell r="A5448" t="str">
            <v>15.029.015-0</v>
          </cell>
          <cell r="B5448">
            <v>85.62</v>
          </cell>
        </row>
        <row r="5449">
          <cell r="A5449" t="str">
            <v>15.029.016-0</v>
          </cell>
          <cell r="B5449">
            <v>157.28</v>
          </cell>
        </row>
        <row r="5450">
          <cell r="A5450" t="str">
            <v>15.029.017-0</v>
          </cell>
          <cell r="B5450">
            <v>212.18</v>
          </cell>
        </row>
        <row r="5451">
          <cell r="A5451" t="str">
            <v>15.029.018-0</v>
          </cell>
          <cell r="B5451">
            <v>395.51</v>
          </cell>
        </row>
        <row r="5452">
          <cell r="A5452" t="str">
            <v>15.029.019-0</v>
          </cell>
          <cell r="B5452">
            <v>18.7</v>
          </cell>
        </row>
        <row r="5453">
          <cell r="A5453" t="str">
            <v>15.029.020-0</v>
          </cell>
          <cell r="B5453">
            <v>23.6</v>
          </cell>
        </row>
        <row r="5454">
          <cell r="A5454" t="str">
            <v>15.029.021-0</v>
          </cell>
          <cell r="B5454">
            <v>30.29</v>
          </cell>
        </row>
        <row r="5455">
          <cell r="A5455" t="str">
            <v>15.029.022-0</v>
          </cell>
          <cell r="B5455">
            <v>43.46</v>
          </cell>
        </row>
        <row r="5456">
          <cell r="A5456" t="str">
            <v>15.029.023-0</v>
          </cell>
          <cell r="B5456">
            <v>62.69</v>
          </cell>
        </row>
        <row r="5457">
          <cell r="A5457" t="str">
            <v>15.029.024-0</v>
          </cell>
          <cell r="B5457">
            <v>83.14</v>
          </cell>
        </row>
        <row r="5458">
          <cell r="A5458" t="str">
            <v>15.029.049-0</v>
          </cell>
          <cell r="B5458">
            <v>24.63</v>
          </cell>
        </row>
        <row r="5459">
          <cell r="A5459" t="str">
            <v>15.029.050-0</v>
          </cell>
          <cell r="B5459">
            <v>27.96</v>
          </cell>
        </row>
        <row r="5460">
          <cell r="A5460" t="str">
            <v>15.029.051-0</v>
          </cell>
          <cell r="B5460">
            <v>40.020000000000003</v>
          </cell>
        </row>
        <row r="5461">
          <cell r="A5461" t="str">
            <v>15.029.052-0</v>
          </cell>
          <cell r="B5461">
            <v>50.5</v>
          </cell>
        </row>
        <row r="5462">
          <cell r="A5462" t="str">
            <v>15.029.053-0</v>
          </cell>
          <cell r="B5462">
            <v>75.52</v>
          </cell>
        </row>
        <row r="5463">
          <cell r="A5463" t="str">
            <v>15.029.054-0</v>
          </cell>
          <cell r="B5463">
            <v>132.44</v>
          </cell>
        </row>
        <row r="5464">
          <cell r="A5464" t="str">
            <v>15.029.055-0</v>
          </cell>
          <cell r="B5464">
            <v>186.08</v>
          </cell>
        </row>
        <row r="5465">
          <cell r="A5465" t="str">
            <v>15.029.056-0</v>
          </cell>
          <cell r="B5465">
            <v>280.61</v>
          </cell>
        </row>
        <row r="5466">
          <cell r="A5466" t="str">
            <v>15.029.080-0</v>
          </cell>
          <cell r="B5466">
            <v>21.82</v>
          </cell>
        </row>
        <row r="5467">
          <cell r="A5467" t="str">
            <v>15.029.081-0</v>
          </cell>
          <cell r="B5467">
            <v>26.58</v>
          </cell>
        </row>
        <row r="5468">
          <cell r="A5468" t="str">
            <v>15.029.082-0</v>
          </cell>
          <cell r="B5468">
            <v>38.69</v>
          </cell>
        </row>
        <row r="5469">
          <cell r="A5469" t="str">
            <v>15.029.083-0</v>
          </cell>
          <cell r="B5469">
            <v>50.47</v>
          </cell>
        </row>
        <row r="5470">
          <cell r="A5470" t="str">
            <v>15.029.084-0</v>
          </cell>
          <cell r="B5470">
            <v>69.58</v>
          </cell>
        </row>
        <row r="5471">
          <cell r="A5471" t="str">
            <v>15.029.085-0</v>
          </cell>
          <cell r="B5471">
            <v>129.68</v>
          </cell>
        </row>
        <row r="5472">
          <cell r="A5472" t="str">
            <v>15.029.086-0</v>
          </cell>
          <cell r="B5472">
            <v>179.59</v>
          </cell>
        </row>
        <row r="5473">
          <cell r="A5473" t="str">
            <v>15.029.087-0</v>
          </cell>
          <cell r="B5473">
            <v>272.62</v>
          </cell>
        </row>
        <row r="5474">
          <cell r="A5474" t="str">
            <v>15.029.100-0</v>
          </cell>
          <cell r="B5474">
            <v>34.43</v>
          </cell>
        </row>
        <row r="5475">
          <cell r="A5475" t="str">
            <v>15.029.101-0</v>
          </cell>
          <cell r="B5475">
            <v>46.54</v>
          </cell>
        </row>
        <row r="5476">
          <cell r="A5476" t="str">
            <v>15.029.102-0</v>
          </cell>
          <cell r="B5476">
            <v>59.96</v>
          </cell>
        </row>
        <row r="5477">
          <cell r="A5477" t="str">
            <v>15.029.103-0</v>
          </cell>
          <cell r="B5477">
            <v>75.61</v>
          </cell>
        </row>
        <row r="5478">
          <cell r="A5478" t="str">
            <v>15.029.104-0</v>
          </cell>
          <cell r="B5478">
            <v>102.56</v>
          </cell>
        </row>
        <row r="5479">
          <cell r="A5479" t="str">
            <v>15.029.105-0</v>
          </cell>
          <cell r="B5479">
            <v>164.02</v>
          </cell>
        </row>
        <row r="5480">
          <cell r="A5480" t="str">
            <v>15.029.106-0</v>
          </cell>
          <cell r="B5480">
            <v>195.53</v>
          </cell>
        </row>
        <row r="5481">
          <cell r="A5481" t="str">
            <v>15.029.107-0</v>
          </cell>
          <cell r="B5481">
            <v>346.69</v>
          </cell>
        </row>
        <row r="5482">
          <cell r="A5482" t="str">
            <v>15.029.999-0</v>
          </cell>
          <cell r="B5482">
            <v>2166</v>
          </cell>
        </row>
        <row r="5483">
          <cell r="A5483" t="str">
            <v>15.031.010-0</v>
          </cell>
          <cell r="B5483">
            <v>12.56</v>
          </cell>
        </row>
        <row r="5484">
          <cell r="A5484" t="str">
            <v>15.031.011-0</v>
          </cell>
          <cell r="B5484">
            <v>15.85</v>
          </cell>
        </row>
        <row r="5485">
          <cell r="A5485" t="str">
            <v>15.031.012-0</v>
          </cell>
          <cell r="B5485">
            <v>22.2</v>
          </cell>
        </row>
        <row r="5486">
          <cell r="A5486" t="str">
            <v>15.031.013-0</v>
          </cell>
          <cell r="B5486">
            <v>27.45</v>
          </cell>
        </row>
        <row r="5487">
          <cell r="A5487" t="str">
            <v>15.031.014-0</v>
          </cell>
          <cell r="B5487">
            <v>34.83</v>
          </cell>
        </row>
        <row r="5488">
          <cell r="A5488" t="str">
            <v>15.031.015-0</v>
          </cell>
          <cell r="B5488">
            <v>43.93</v>
          </cell>
        </row>
        <row r="5489">
          <cell r="A5489" t="str">
            <v>15.031.016-0</v>
          </cell>
          <cell r="B5489">
            <v>59.83</v>
          </cell>
        </row>
        <row r="5490">
          <cell r="A5490" t="str">
            <v>15.031.017-0</v>
          </cell>
          <cell r="B5490">
            <v>69.599999999999994</v>
          </cell>
        </row>
        <row r="5491">
          <cell r="A5491" t="str">
            <v>15.031.018-0</v>
          </cell>
          <cell r="B5491">
            <v>100.22</v>
          </cell>
        </row>
        <row r="5492">
          <cell r="A5492" t="str">
            <v>15.031.019-0</v>
          </cell>
          <cell r="B5492">
            <v>13.63</v>
          </cell>
        </row>
        <row r="5493">
          <cell r="A5493" t="str">
            <v>15.031.020-0</v>
          </cell>
          <cell r="B5493">
            <v>17.2</v>
          </cell>
        </row>
        <row r="5494">
          <cell r="A5494" t="str">
            <v>15.031.021-0</v>
          </cell>
          <cell r="B5494">
            <v>24.15</v>
          </cell>
        </row>
        <row r="5495">
          <cell r="A5495" t="str">
            <v>15.031.022-0</v>
          </cell>
          <cell r="B5495">
            <v>29.9</v>
          </cell>
        </row>
        <row r="5496">
          <cell r="A5496" t="str">
            <v>15.031.023-0</v>
          </cell>
          <cell r="B5496">
            <v>37.97</v>
          </cell>
        </row>
        <row r="5497">
          <cell r="A5497" t="str">
            <v>15.031.024-0</v>
          </cell>
          <cell r="B5497">
            <v>47.91</v>
          </cell>
        </row>
        <row r="5498">
          <cell r="A5498" t="str">
            <v>15.031.025-0</v>
          </cell>
          <cell r="B5498">
            <v>65.349999999999994</v>
          </cell>
        </row>
        <row r="5499">
          <cell r="A5499" t="str">
            <v>15.031.026-0</v>
          </cell>
          <cell r="B5499">
            <v>76.069999999999993</v>
          </cell>
        </row>
        <row r="5500">
          <cell r="A5500" t="str">
            <v>15.031.027-0</v>
          </cell>
          <cell r="B5500">
            <v>109.66</v>
          </cell>
        </row>
        <row r="5501">
          <cell r="A5501" t="str">
            <v>15.031.999-0</v>
          </cell>
          <cell r="B5501">
            <v>4013</v>
          </cell>
        </row>
        <row r="5502">
          <cell r="A5502" t="str">
            <v>15.032.500-0</v>
          </cell>
          <cell r="B5502">
            <v>252.91</v>
          </cell>
        </row>
        <row r="5503">
          <cell r="A5503" t="str">
            <v>15.032.999-0</v>
          </cell>
          <cell r="B5503">
            <v>1786</v>
          </cell>
        </row>
        <row r="5504">
          <cell r="A5504" t="str">
            <v>15.033.999-0</v>
          </cell>
          <cell r="B5504">
            <v>4235</v>
          </cell>
        </row>
        <row r="5505">
          <cell r="A5505" t="str">
            <v>15.034.010-0</v>
          </cell>
          <cell r="B5505">
            <v>5.23</v>
          </cell>
        </row>
        <row r="5506">
          <cell r="A5506" t="str">
            <v>15.034.011-0</v>
          </cell>
          <cell r="B5506">
            <v>6.12</v>
          </cell>
        </row>
        <row r="5507">
          <cell r="A5507" t="str">
            <v>15.034.012-0</v>
          </cell>
          <cell r="B5507">
            <v>9.98</v>
          </cell>
        </row>
        <row r="5508">
          <cell r="A5508" t="str">
            <v>15.034.013-0</v>
          </cell>
          <cell r="B5508">
            <v>11.53</v>
          </cell>
        </row>
        <row r="5509">
          <cell r="A5509" t="str">
            <v>15.034.014-0</v>
          </cell>
          <cell r="B5509">
            <v>15.17</v>
          </cell>
        </row>
        <row r="5510">
          <cell r="A5510" t="str">
            <v>15.034.015-0</v>
          </cell>
          <cell r="B5510">
            <v>23.9</v>
          </cell>
        </row>
        <row r="5511">
          <cell r="A5511" t="str">
            <v>15.034.016-0</v>
          </cell>
          <cell r="B5511">
            <v>33.33</v>
          </cell>
        </row>
        <row r="5512">
          <cell r="A5512" t="str">
            <v>15.034.017-0</v>
          </cell>
          <cell r="B5512">
            <v>49.56</v>
          </cell>
        </row>
        <row r="5513">
          <cell r="A5513" t="str">
            <v>15.034.020-0</v>
          </cell>
          <cell r="B5513">
            <v>5.52</v>
          </cell>
        </row>
        <row r="5514">
          <cell r="A5514" t="str">
            <v>15.034.021-0</v>
          </cell>
          <cell r="B5514">
            <v>6.46</v>
          </cell>
        </row>
        <row r="5515">
          <cell r="A5515" t="str">
            <v>15.034.022-0</v>
          </cell>
          <cell r="B5515">
            <v>10.68</v>
          </cell>
        </row>
        <row r="5516">
          <cell r="A5516" t="str">
            <v>15.034.023-0</v>
          </cell>
          <cell r="B5516">
            <v>12.34</v>
          </cell>
        </row>
        <row r="5517">
          <cell r="A5517" t="str">
            <v>15.034.024-0</v>
          </cell>
          <cell r="B5517">
            <v>16.28</v>
          </cell>
        </row>
        <row r="5518">
          <cell r="A5518" t="str">
            <v>15.034.025-0</v>
          </cell>
          <cell r="B5518">
            <v>25.82</v>
          </cell>
        </row>
        <row r="5519">
          <cell r="A5519" t="str">
            <v>15.034.026-0</v>
          </cell>
          <cell r="B5519">
            <v>36.159999999999997</v>
          </cell>
        </row>
        <row r="5520">
          <cell r="A5520" t="str">
            <v>15.034.027-0</v>
          </cell>
          <cell r="B5520">
            <v>53.93</v>
          </cell>
        </row>
        <row r="5521">
          <cell r="A5521" t="str">
            <v>15.034.999-0</v>
          </cell>
          <cell r="B5521">
            <v>2771</v>
          </cell>
        </row>
        <row r="5522">
          <cell r="A5522" t="str">
            <v>15.035.010-0</v>
          </cell>
          <cell r="B5522">
            <v>10.78</v>
          </cell>
        </row>
        <row r="5523">
          <cell r="A5523" t="str">
            <v>15.035.011-0</v>
          </cell>
          <cell r="B5523">
            <v>13.72</v>
          </cell>
        </row>
        <row r="5524">
          <cell r="A5524" t="str">
            <v>15.035.012-0</v>
          </cell>
          <cell r="B5524">
            <v>18.86</v>
          </cell>
        </row>
        <row r="5525">
          <cell r="A5525" t="str">
            <v>15.035.013-0</v>
          </cell>
          <cell r="B5525">
            <v>25.16</v>
          </cell>
        </row>
        <row r="5526">
          <cell r="A5526" t="str">
            <v>15.035.014-0</v>
          </cell>
          <cell r="B5526">
            <v>30.66</v>
          </cell>
        </row>
        <row r="5527">
          <cell r="A5527" t="str">
            <v>15.035.015-0</v>
          </cell>
          <cell r="B5527">
            <v>38.54</v>
          </cell>
        </row>
        <row r="5528">
          <cell r="A5528" t="str">
            <v>15.035.016-0</v>
          </cell>
          <cell r="B5528">
            <v>55.03</v>
          </cell>
        </row>
        <row r="5529">
          <cell r="A5529" t="str">
            <v>15.035.017-0</v>
          </cell>
          <cell r="B5529">
            <v>64.64</v>
          </cell>
        </row>
        <row r="5530">
          <cell r="A5530" t="str">
            <v>15.035.020-0</v>
          </cell>
          <cell r="B5530">
            <v>11.67</v>
          </cell>
        </row>
        <row r="5531">
          <cell r="A5531" t="str">
            <v>15.035.021-0</v>
          </cell>
          <cell r="B5531">
            <v>14.86</v>
          </cell>
        </row>
        <row r="5532">
          <cell r="A5532" t="str">
            <v>15.035.022-0</v>
          </cell>
          <cell r="B5532">
            <v>20.48</v>
          </cell>
        </row>
        <row r="5533">
          <cell r="A5533" t="str">
            <v>15.035.023-0</v>
          </cell>
          <cell r="B5533">
            <v>27.37</v>
          </cell>
        </row>
        <row r="5534">
          <cell r="A5534" t="str">
            <v>15.035.024-0</v>
          </cell>
          <cell r="B5534">
            <v>33.369999999999997</v>
          </cell>
        </row>
        <row r="5535">
          <cell r="A5535" t="str">
            <v>15.035.025-0</v>
          </cell>
          <cell r="B5535">
            <v>41.98</v>
          </cell>
        </row>
        <row r="5536">
          <cell r="A5536" t="str">
            <v>15.035.026-0</v>
          </cell>
          <cell r="B5536">
            <v>60.08</v>
          </cell>
        </row>
        <row r="5537">
          <cell r="A5537" t="str">
            <v>15.035.027-0</v>
          </cell>
          <cell r="B5537">
            <v>70.61</v>
          </cell>
        </row>
        <row r="5538">
          <cell r="A5538" t="str">
            <v>15.035.999-0</v>
          </cell>
          <cell r="B5538">
            <v>9745</v>
          </cell>
        </row>
        <row r="5539">
          <cell r="A5539" t="str">
            <v>15.036.010-0</v>
          </cell>
          <cell r="B5539">
            <v>3.86</v>
          </cell>
        </row>
        <row r="5540">
          <cell r="A5540" t="str">
            <v>15.036.011-0</v>
          </cell>
          <cell r="B5540">
            <v>4.97</v>
          </cell>
        </row>
        <row r="5541">
          <cell r="A5541" t="str">
            <v>15.036.012-0</v>
          </cell>
          <cell r="B5541">
            <v>8.14</v>
          </cell>
        </row>
        <row r="5542">
          <cell r="A5542" t="str">
            <v>15.036.013-0</v>
          </cell>
          <cell r="B5542">
            <v>12.6</v>
          </cell>
        </row>
        <row r="5543">
          <cell r="A5543" t="str">
            <v>15.036.014-0</v>
          </cell>
          <cell r="B5543">
            <v>17.670000000000002</v>
          </cell>
        </row>
        <row r="5544">
          <cell r="A5544" t="str">
            <v>15.036.015-0</v>
          </cell>
          <cell r="B5544">
            <v>26.23</v>
          </cell>
        </row>
        <row r="5545">
          <cell r="A5545" t="str">
            <v>15.036.016-0</v>
          </cell>
          <cell r="B5545">
            <v>33.380000000000003</v>
          </cell>
        </row>
        <row r="5546">
          <cell r="A5546" t="str">
            <v>15.036.017-0</v>
          </cell>
          <cell r="B5546">
            <v>39.35</v>
          </cell>
        </row>
        <row r="5547">
          <cell r="A5547" t="str">
            <v>15.036.018-0</v>
          </cell>
          <cell r="B5547">
            <v>4.08</v>
          </cell>
        </row>
        <row r="5548">
          <cell r="A5548" t="str">
            <v>15.036.019-0</v>
          </cell>
          <cell r="B5548">
            <v>5.26</v>
          </cell>
        </row>
        <row r="5549">
          <cell r="A5549" t="str">
            <v>15.036.020-0</v>
          </cell>
          <cell r="B5549">
            <v>8.7200000000000006</v>
          </cell>
        </row>
        <row r="5550">
          <cell r="A5550" t="str">
            <v>15.036.021-0</v>
          </cell>
          <cell r="B5550">
            <v>11.16</v>
          </cell>
        </row>
        <row r="5551">
          <cell r="A5551" t="str">
            <v>15.036.022-0</v>
          </cell>
          <cell r="B5551">
            <v>13.57</v>
          </cell>
        </row>
        <row r="5552">
          <cell r="A5552" t="str">
            <v>15.036.023-0</v>
          </cell>
          <cell r="B5552">
            <v>19.07</v>
          </cell>
        </row>
        <row r="5553">
          <cell r="A5553" t="str">
            <v>15.036.024-0</v>
          </cell>
          <cell r="B5553">
            <v>28.42</v>
          </cell>
        </row>
        <row r="5554">
          <cell r="A5554" t="str">
            <v>15.036.025-0</v>
          </cell>
          <cell r="B5554">
            <v>36.22</v>
          </cell>
        </row>
        <row r="5555">
          <cell r="A5555" t="str">
            <v>15.036.026-0</v>
          </cell>
          <cell r="B5555">
            <v>42.7</v>
          </cell>
        </row>
        <row r="5556">
          <cell r="A5556" t="str">
            <v>15.036.027-0</v>
          </cell>
          <cell r="B5556">
            <v>3.91</v>
          </cell>
        </row>
        <row r="5557">
          <cell r="A5557" t="str">
            <v>15.036.028-0</v>
          </cell>
          <cell r="B5557">
            <v>4.5199999999999996</v>
          </cell>
        </row>
        <row r="5558">
          <cell r="A5558" t="str">
            <v>15.036.029-0</v>
          </cell>
          <cell r="B5558">
            <v>6.37</v>
          </cell>
        </row>
        <row r="5559">
          <cell r="A5559" t="str">
            <v>15.036.030-0</v>
          </cell>
          <cell r="B5559">
            <v>8.2100000000000009</v>
          </cell>
        </row>
        <row r="5560">
          <cell r="A5560" t="str">
            <v>15.036.031-0</v>
          </cell>
          <cell r="B5560">
            <v>10.039999999999999</v>
          </cell>
        </row>
        <row r="5561">
          <cell r="A5561" t="str">
            <v>15.036.032-0</v>
          </cell>
          <cell r="B5561">
            <v>14.23</v>
          </cell>
        </row>
        <row r="5562">
          <cell r="A5562" t="str">
            <v>15.036.033-0</v>
          </cell>
          <cell r="B5562">
            <v>20.2</v>
          </cell>
        </row>
        <row r="5563">
          <cell r="A5563" t="str">
            <v>15.036.034-0</v>
          </cell>
          <cell r="B5563">
            <v>25.14</v>
          </cell>
        </row>
        <row r="5564">
          <cell r="A5564" t="str">
            <v>15.036.035-0</v>
          </cell>
          <cell r="B5564">
            <v>37.79</v>
          </cell>
        </row>
        <row r="5565">
          <cell r="A5565" t="str">
            <v>15.036.036-0</v>
          </cell>
          <cell r="B5565">
            <v>4.07</v>
          </cell>
        </row>
        <row r="5566">
          <cell r="A5566" t="str">
            <v>15.036.037-0</v>
          </cell>
          <cell r="B5566">
            <v>4.72</v>
          </cell>
        </row>
        <row r="5567">
          <cell r="A5567" t="str">
            <v>15.036.038-0</v>
          </cell>
          <cell r="B5567">
            <v>6.74</v>
          </cell>
        </row>
        <row r="5568">
          <cell r="A5568" t="str">
            <v>15.036.039-0</v>
          </cell>
          <cell r="B5568">
            <v>8.73</v>
          </cell>
        </row>
        <row r="5569">
          <cell r="A5569" t="str">
            <v>15.036.040-0</v>
          </cell>
          <cell r="B5569">
            <v>10.68</v>
          </cell>
        </row>
        <row r="5570">
          <cell r="A5570" t="str">
            <v>15.036.041-0</v>
          </cell>
          <cell r="B5570">
            <v>15.22</v>
          </cell>
        </row>
        <row r="5571">
          <cell r="A5571" t="str">
            <v>15.036.042-0</v>
          </cell>
          <cell r="B5571">
            <v>21.73</v>
          </cell>
        </row>
        <row r="5572">
          <cell r="A5572" t="str">
            <v>15.036.043-0</v>
          </cell>
          <cell r="B5572">
            <v>27.07</v>
          </cell>
        </row>
        <row r="5573">
          <cell r="A5573" t="str">
            <v>15.036.044-0</v>
          </cell>
          <cell r="B5573">
            <v>40.909999999999997</v>
          </cell>
        </row>
        <row r="5574">
          <cell r="A5574" t="str">
            <v>15.036.045-0</v>
          </cell>
          <cell r="B5574">
            <v>5.51</v>
          </cell>
        </row>
        <row r="5575">
          <cell r="A5575" t="str">
            <v>15.036.046-0</v>
          </cell>
          <cell r="B5575">
            <v>7.93</v>
          </cell>
        </row>
        <row r="5576">
          <cell r="A5576" t="str">
            <v>15.036.047-0</v>
          </cell>
          <cell r="B5576">
            <v>11.08</v>
          </cell>
        </row>
        <row r="5577">
          <cell r="A5577" t="str">
            <v>15.036.048-0</v>
          </cell>
          <cell r="B5577">
            <v>12.62</v>
          </cell>
        </row>
        <row r="5578">
          <cell r="A5578" t="str">
            <v>15.036.049-0</v>
          </cell>
          <cell r="B5578">
            <v>5.77</v>
          </cell>
        </row>
        <row r="5579">
          <cell r="A5579" t="str">
            <v>15.036.050-0</v>
          </cell>
          <cell r="B5579">
            <v>8.36</v>
          </cell>
        </row>
        <row r="5580">
          <cell r="A5580" t="str">
            <v>15.036.051-0</v>
          </cell>
          <cell r="B5580">
            <v>11.69</v>
          </cell>
        </row>
        <row r="5581">
          <cell r="A5581" t="str">
            <v>15.036.052-0</v>
          </cell>
          <cell r="B5581">
            <v>13.3</v>
          </cell>
        </row>
        <row r="5582">
          <cell r="A5582" t="str">
            <v>15.036.053-0</v>
          </cell>
          <cell r="B5582">
            <v>22.89</v>
          </cell>
        </row>
        <row r="5583">
          <cell r="A5583" t="str">
            <v>15.036.054-0</v>
          </cell>
          <cell r="B5583">
            <v>11.65</v>
          </cell>
        </row>
        <row r="5584">
          <cell r="A5584" t="str">
            <v>15.036.055-0</v>
          </cell>
          <cell r="B5584">
            <v>16.25</v>
          </cell>
        </row>
        <row r="5585">
          <cell r="A5585" t="str">
            <v>15.036.056-0</v>
          </cell>
          <cell r="B5585">
            <v>31</v>
          </cell>
        </row>
        <row r="5586">
          <cell r="A5586" t="str">
            <v>15.036.057-0</v>
          </cell>
          <cell r="B5586">
            <v>12.57</v>
          </cell>
        </row>
        <row r="5587">
          <cell r="A5587" t="str">
            <v>15.036.058-0</v>
          </cell>
          <cell r="B5587">
            <v>17.579999999999998</v>
          </cell>
        </row>
        <row r="5588">
          <cell r="A5588" t="str">
            <v>15.036.059-0</v>
          </cell>
          <cell r="B5588">
            <v>33.799999999999997</v>
          </cell>
        </row>
        <row r="5589">
          <cell r="A5589" t="str">
            <v>15.036.060-0</v>
          </cell>
          <cell r="B5589">
            <v>2.63</v>
          </cell>
        </row>
        <row r="5590">
          <cell r="A5590" t="str">
            <v>15.036.061-0</v>
          </cell>
          <cell r="B5590">
            <v>3.56</v>
          </cell>
        </row>
        <row r="5591">
          <cell r="A5591" t="str">
            <v>15.036.062-0</v>
          </cell>
          <cell r="B5591">
            <v>4.6399999999999997</v>
          </cell>
        </row>
        <row r="5592">
          <cell r="A5592" t="str">
            <v>15.036.063-0</v>
          </cell>
          <cell r="B5592">
            <v>5.85</v>
          </cell>
        </row>
        <row r="5593">
          <cell r="A5593" t="str">
            <v>15.036.064-0</v>
          </cell>
          <cell r="B5593">
            <v>6.56</v>
          </cell>
        </row>
        <row r="5594">
          <cell r="A5594" t="str">
            <v>15.036.065-0</v>
          </cell>
          <cell r="B5594">
            <v>8.31</v>
          </cell>
        </row>
        <row r="5595">
          <cell r="A5595" t="str">
            <v>15.036.066-0</v>
          </cell>
          <cell r="B5595">
            <v>11.59</v>
          </cell>
        </row>
        <row r="5596">
          <cell r="A5596" t="str">
            <v>15.036.067-0</v>
          </cell>
          <cell r="B5596">
            <v>17.05</v>
          </cell>
        </row>
        <row r="5597">
          <cell r="A5597" t="str">
            <v>15.036.068-0</v>
          </cell>
          <cell r="B5597">
            <v>20.99</v>
          </cell>
        </row>
        <row r="5598">
          <cell r="A5598" t="str">
            <v>15.036.069-0</v>
          </cell>
          <cell r="B5598">
            <v>2.72</v>
          </cell>
        </row>
        <row r="5599">
          <cell r="A5599" t="str">
            <v>15.036.070-0</v>
          </cell>
          <cell r="B5599">
            <v>3.71</v>
          </cell>
        </row>
        <row r="5600">
          <cell r="A5600" t="str">
            <v>15.036.071-0</v>
          </cell>
          <cell r="B5600">
            <v>4.87</v>
          </cell>
        </row>
        <row r="5601">
          <cell r="A5601" t="str">
            <v>15.036.072-0</v>
          </cell>
          <cell r="B5601">
            <v>6.17</v>
          </cell>
        </row>
        <row r="5602">
          <cell r="A5602" t="str">
            <v>15.036.073-0</v>
          </cell>
          <cell r="B5602">
            <v>6.92</v>
          </cell>
        </row>
        <row r="5603">
          <cell r="A5603" t="str">
            <v>15.036.074-0</v>
          </cell>
          <cell r="B5603">
            <v>8.7799999999999994</v>
          </cell>
        </row>
        <row r="5604">
          <cell r="A5604" t="str">
            <v>15.036.075-0</v>
          </cell>
          <cell r="B5604">
            <v>12.32</v>
          </cell>
        </row>
        <row r="5605">
          <cell r="A5605" t="str">
            <v>15.036.076-0</v>
          </cell>
          <cell r="B5605">
            <v>18.25</v>
          </cell>
        </row>
        <row r="5606">
          <cell r="A5606" t="str">
            <v>15.036.077-0</v>
          </cell>
          <cell r="B5606">
            <v>22.51</v>
          </cell>
        </row>
        <row r="5607">
          <cell r="A5607" t="str">
            <v>15.036.130-0</v>
          </cell>
          <cell r="B5607">
            <v>28.67</v>
          </cell>
        </row>
        <row r="5608">
          <cell r="A5608" t="str">
            <v>15.036.135-0</v>
          </cell>
          <cell r="B5608">
            <v>22.15</v>
          </cell>
        </row>
        <row r="5609">
          <cell r="A5609" t="str">
            <v>15.036.140-0</v>
          </cell>
          <cell r="B5609">
            <v>1.35</v>
          </cell>
        </row>
        <row r="5610">
          <cell r="A5610" t="str">
            <v>15.036.141-0</v>
          </cell>
          <cell r="B5610">
            <v>1.64</v>
          </cell>
        </row>
        <row r="5611">
          <cell r="A5611" t="str">
            <v>15.036.999-0</v>
          </cell>
          <cell r="B5611">
            <v>3248</v>
          </cell>
        </row>
        <row r="5612">
          <cell r="A5612" t="str">
            <v>15.037.010-0</v>
          </cell>
          <cell r="B5612">
            <v>2.9</v>
          </cell>
        </row>
        <row r="5613">
          <cell r="A5613" t="str">
            <v>15.037.011-0</v>
          </cell>
          <cell r="B5613">
            <v>3.93</v>
          </cell>
        </row>
        <row r="5614">
          <cell r="A5614" t="str">
            <v>15.037.012-0</v>
          </cell>
          <cell r="B5614">
            <v>4.97</v>
          </cell>
        </row>
        <row r="5615">
          <cell r="A5615" t="str">
            <v>15.037.013-0</v>
          </cell>
          <cell r="B5615">
            <v>7.3</v>
          </cell>
        </row>
        <row r="5616">
          <cell r="A5616" t="str">
            <v>15.037.014-0</v>
          </cell>
          <cell r="B5616">
            <v>8.7899999999999991</v>
          </cell>
        </row>
        <row r="5617">
          <cell r="A5617" t="str">
            <v>15.037.015-0</v>
          </cell>
          <cell r="B5617">
            <v>11.14</v>
          </cell>
        </row>
        <row r="5618">
          <cell r="A5618" t="str">
            <v>15.037.016-0</v>
          </cell>
          <cell r="B5618">
            <v>17.579999999999998</v>
          </cell>
        </row>
        <row r="5619">
          <cell r="A5619" t="str">
            <v>15.037.017-0</v>
          </cell>
          <cell r="B5619">
            <v>19.96</v>
          </cell>
        </row>
        <row r="5620">
          <cell r="A5620" t="str">
            <v>15.037.999-0</v>
          </cell>
          <cell r="B5620">
            <v>3351</v>
          </cell>
        </row>
        <row r="5621">
          <cell r="A5621" t="str">
            <v>15.038.999-0</v>
          </cell>
          <cell r="B5621">
            <v>3959</v>
          </cell>
        </row>
        <row r="5622">
          <cell r="A5622" t="str">
            <v>15.039.500-0</v>
          </cell>
          <cell r="B5622">
            <v>223.22</v>
          </cell>
        </row>
        <row r="5623">
          <cell r="A5623" t="str">
            <v>15.039.999-0</v>
          </cell>
          <cell r="B5623">
            <v>2735</v>
          </cell>
        </row>
        <row r="5624">
          <cell r="A5624" t="str">
            <v>15.040.999-0</v>
          </cell>
          <cell r="B5624">
            <v>4218</v>
          </cell>
        </row>
        <row r="5625">
          <cell r="A5625" t="str">
            <v>15.041.001-0</v>
          </cell>
          <cell r="B5625">
            <v>11.35</v>
          </cell>
        </row>
        <row r="5626">
          <cell r="A5626" t="str">
            <v>15.041.002-0</v>
          </cell>
          <cell r="B5626">
            <v>18.32</v>
          </cell>
        </row>
        <row r="5627">
          <cell r="A5627" t="str">
            <v>15.041.003-0</v>
          </cell>
          <cell r="B5627">
            <v>22.52</v>
          </cell>
        </row>
        <row r="5628">
          <cell r="A5628" t="str">
            <v>15.041.004-0</v>
          </cell>
          <cell r="B5628">
            <v>31.12</v>
          </cell>
        </row>
        <row r="5629">
          <cell r="A5629" t="str">
            <v>15.041.005-0</v>
          </cell>
          <cell r="B5629">
            <v>40.97</v>
          </cell>
        </row>
        <row r="5630">
          <cell r="A5630" t="str">
            <v>15.041.006-0</v>
          </cell>
          <cell r="B5630">
            <v>58.62</v>
          </cell>
        </row>
        <row r="5631">
          <cell r="A5631" t="str">
            <v>15.041.007-0</v>
          </cell>
          <cell r="B5631">
            <v>88.64</v>
          </cell>
        </row>
        <row r="5632">
          <cell r="A5632" t="str">
            <v>15.041.008-0</v>
          </cell>
          <cell r="B5632">
            <v>125.17</v>
          </cell>
        </row>
        <row r="5633">
          <cell r="A5633" t="str">
            <v>15.041.009-0</v>
          </cell>
          <cell r="B5633">
            <v>173.94</v>
          </cell>
        </row>
        <row r="5634">
          <cell r="A5634" t="str">
            <v>15.041.999-0</v>
          </cell>
          <cell r="B5634">
            <v>3949</v>
          </cell>
        </row>
        <row r="5635">
          <cell r="A5635" t="str">
            <v>15.045.010-0</v>
          </cell>
          <cell r="B5635">
            <v>3.42</v>
          </cell>
        </row>
        <row r="5636">
          <cell r="A5636" t="str">
            <v>15.045.011-0</v>
          </cell>
          <cell r="B5636">
            <v>4.32</v>
          </cell>
        </row>
        <row r="5637">
          <cell r="A5637" t="str">
            <v>15.045.012-0</v>
          </cell>
          <cell r="B5637">
            <v>5.29</v>
          </cell>
        </row>
        <row r="5638">
          <cell r="A5638" t="str">
            <v>15.045.013-0</v>
          </cell>
          <cell r="B5638">
            <v>6.62</v>
          </cell>
        </row>
        <row r="5639">
          <cell r="A5639" t="str">
            <v>15.045.014-0</v>
          </cell>
          <cell r="B5639">
            <v>8.08</v>
          </cell>
        </row>
        <row r="5640">
          <cell r="A5640" t="str">
            <v>15.045.015-0</v>
          </cell>
          <cell r="B5640">
            <v>12.17</v>
          </cell>
        </row>
        <row r="5641">
          <cell r="A5641" t="str">
            <v>15.045.016-0</v>
          </cell>
          <cell r="B5641">
            <v>16.489999999999998</v>
          </cell>
        </row>
        <row r="5642">
          <cell r="A5642" t="str">
            <v>15.045.017-0</v>
          </cell>
          <cell r="B5642">
            <v>25.99</v>
          </cell>
        </row>
        <row r="5643">
          <cell r="A5643" t="str">
            <v>15.045.018-0</v>
          </cell>
          <cell r="B5643">
            <v>36.94</v>
          </cell>
        </row>
        <row r="5644">
          <cell r="A5644" t="str">
            <v>15.045.025-0</v>
          </cell>
          <cell r="B5644">
            <v>4.9800000000000004</v>
          </cell>
        </row>
        <row r="5645">
          <cell r="A5645" t="str">
            <v>15.045.026-0</v>
          </cell>
          <cell r="B5645">
            <v>5.81</v>
          </cell>
        </row>
        <row r="5646">
          <cell r="A5646" t="str">
            <v>15.045.027-0</v>
          </cell>
          <cell r="B5646">
            <v>7.05</v>
          </cell>
        </row>
        <row r="5647">
          <cell r="A5647" t="str">
            <v>15.045.028-0</v>
          </cell>
          <cell r="B5647">
            <v>7.89</v>
          </cell>
        </row>
        <row r="5648">
          <cell r="A5648" t="str">
            <v>15.045.029-0</v>
          </cell>
          <cell r="B5648">
            <v>10.79</v>
          </cell>
        </row>
        <row r="5649">
          <cell r="A5649" t="str">
            <v>15.045.030-0</v>
          </cell>
          <cell r="B5649">
            <v>17.64</v>
          </cell>
        </row>
        <row r="5650">
          <cell r="A5650" t="str">
            <v>15.045.031-0</v>
          </cell>
          <cell r="B5650">
            <v>29.91</v>
          </cell>
        </row>
        <row r="5651">
          <cell r="A5651" t="str">
            <v>15.045.032-0</v>
          </cell>
          <cell r="B5651">
            <v>33.57</v>
          </cell>
        </row>
        <row r="5652">
          <cell r="A5652" t="str">
            <v>15.045.033-0</v>
          </cell>
          <cell r="B5652">
            <v>42.21</v>
          </cell>
        </row>
        <row r="5653">
          <cell r="A5653" t="str">
            <v>15.045.050-0</v>
          </cell>
          <cell r="B5653">
            <v>5.81</v>
          </cell>
        </row>
        <row r="5654">
          <cell r="A5654" t="str">
            <v>15.045.051-0</v>
          </cell>
          <cell r="B5654">
            <v>6.64</v>
          </cell>
        </row>
        <row r="5655">
          <cell r="A5655" t="str">
            <v>15.045.052-0</v>
          </cell>
          <cell r="B5655">
            <v>9.1300000000000008</v>
          </cell>
        </row>
        <row r="5656">
          <cell r="A5656" t="str">
            <v>15.045.053-0</v>
          </cell>
          <cell r="B5656">
            <v>9.3000000000000007</v>
          </cell>
        </row>
        <row r="5657">
          <cell r="A5657" t="str">
            <v>15.045.054-0</v>
          </cell>
          <cell r="B5657">
            <v>11.62</v>
          </cell>
        </row>
        <row r="5658">
          <cell r="A5658" t="str">
            <v>15.045.055-0</v>
          </cell>
          <cell r="B5658">
            <v>20.95</v>
          </cell>
        </row>
        <row r="5659">
          <cell r="A5659" t="str">
            <v>15.045.056-0</v>
          </cell>
          <cell r="B5659">
            <v>34.56</v>
          </cell>
        </row>
        <row r="5660">
          <cell r="A5660" t="str">
            <v>15.045.057-0</v>
          </cell>
          <cell r="B5660">
            <v>39.54</v>
          </cell>
        </row>
        <row r="5661">
          <cell r="A5661" t="str">
            <v>15.045.058-0</v>
          </cell>
          <cell r="B5661">
            <v>50.18</v>
          </cell>
        </row>
        <row r="5662">
          <cell r="A5662" t="str">
            <v>15.045.065-1</v>
          </cell>
          <cell r="B5662">
            <v>2.0699999999999998</v>
          </cell>
        </row>
        <row r="5663">
          <cell r="A5663" t="str">
            <v>15.045.066-1</v>
          </cell>
          <cell r="B5663">
            <v>2.4900000000000002</v>
          </cell>
        </row>
        <row r="5664">
          <cell r="A5664" t="str">
            <v>15.045.067-1</v>
          </cell>
          <cell r="B5664">
            <v>3.07</v>
          </cell>
        </row>
        <row r="5665">
          <cell r="A5665" t="str">
            <v>15.045.068-1</v>
          </cell>
          <cell r="B5665">
            <v>3.65</v>
          </cell>
        </row>
        <row r="5666">
          <cell r="A5666" t="str">
            <v>15.045.069-1</v>
          </cell>
          <cell r="B5666">
            <v>4.1500000000000004</v>
          </cell>
        </row>
        <row r="5667">
          <cell r="A5667" t="str">
            <v>15.045.070-1</v>
          </cell>
          <cell r="B5667">
            <v>6.64</v>
          </cell>
        </row>
        <row r="5668">
          <cell r="A5668" t="str">
            <v>15.045.071-1</v>
          </cell>
          <cell r="B5668">
            <v>8.3000000000000007</v>
          </cell>
        </row>
        <row r="5669">
          <cell r="A5669" t="str">
            <v>15.045.072-1</v>
          </cell>
          <cell r="B5669">
            <v>12.45</v>
          </cell>
        </row>
        <row r="5670">
          <cell r="A5670" t="str">
            <v>15.045.073-1</v>
          </cell>
          <cell r="B5670">
            <v>16.61</v>
          </cell>
        </row>
        <row r="5671">
          <cell r="A5671" t="str">
            <v>15.045.075-0</v>
          </cell>
          <cell r="B5671">
            <v>1.45</v>
          </cell>
        </row>
        <row r="5672">
          <cell r="A5672" t="str">
            <v>15.045.076-0</v>
          </cell>
          <cell r="B5672">
            <v>1.74</v>
          </cell>
        </row>
        <row r="5673">
          <cell r="A5673" t="str">
            <v>15.045.077-0</v>
          </cell>
          <cell r="B5673">
            <v>2.15</v>
          </cell>
        </row>
        <row r="5674">
          <cell r="A5674" t="str">
            <v>15.045.078-0</v>
          </cell>
          <cell r="B5674">
            <v>2.4900000000000002</v>
          </cell>
        </row>
        <row r="5675">
          <cell r="A5675" t="str">
            <v>15.045.079-0</v>
          </cell>
          <cell r="B5675">
            <v>2.9</v>
          </cell>
        </row>
        <row r="5676">
          <cell r="A5676" t="str">
            <v>15.045.080-0</v>
          </cell>
          <cell r="B5676">
            <v>4.6500000000000004</v>
          </cell>
        </row>
        <row r="5677">
          <cell r="A5677" t="str">
            <v>15.045.081-0</v>
          </cell>
          <cell r="B5677">
            <v>5.81</v>
          </cell>
        </row>
        <row r="5678">
          <cell r="A5678" t="str">
            <v>15.045.082-0</v>
          </cell>
          <cell r="B5678">
            <v>9.1300000000000008</v>
          </cell>
        </row>
        <row r="5679">
          <cell r="A5679" t="str">
            <v>15.045.083-0</v>
          </cell>
          <cell r="B5679">
            <v>11.62</v>
          </cell>
        </row>
        <row r="5680">
          <cell r="A5680" t="str">
            <v>15.045.084-0</v>
          </cell>
          <cell r="B5680">
            <v>0.66</v>
          </cell>
        </row>
        <row r="5681">
          <cell r="A5681" t="str">
            <v>15.045.085-0</v>
          </cell>
          <cell r="B5681">
            <v>0.83</v>
          </cell>
        </row>
        <row r="5682">
          <cell r="A5682" t="str">
            <v>15.045.086-0</v>
          </cell>
          <cell r="B5682">
            <v>0.99</v>
          </cell>
        </row>
        <row r="5683">
          <cell r="A5683" t="str">
            <v>15.045.087-0</v>
          </cell>
          <cell r="B5683">
            <v>1.1599999999999999</v>
          </cell>
        </row>
        <row r="5684">
          <cell r="A5684" t="str">
            <v>15.045.090-0</v>
          </cell>
          <cell r="B5684">
            <v>2.65</v>
          </cell>
        </row>
        <row r="5685">
          <cell r="A5685" t="str">
            <v>15.045.091-0</v>
          </cell>
          <cell r="B5685">
            <v>3.32</v>
          </cell>
        </row>
        <row r="5686">
          <cell r="A5686" t="str">
            <v>15.045.092-0</v>
          </cell>
          <cell r="B5686">
            <v>4.9800000000000004</v>
          </cell>
        </row>
        <row r="5687">
          <cell r="A5687" t="str">
            <v>15.045.093-0</v>
          </cell>
          <cell r="B5687">
            <v>6.64</v>
          </cell>
        </row>
        <row r="5688">
          <cell r="A5688" t="str">
            <v>15.045.094-0</v>
          </cell>
          <cell r="B5688">
            <v>8.3000000000000007</v>
          </cell>
        </row>
        <row r="5689">
          <cell r="A5689" t="str">
            <v>15.045.095-0</v>
          </cell>
          <cell r="B5689">
            <v>9.9600000000000009</v>
          </cell>
        </row>
        <row r="5690">
          <cell r="A5690" t="str">
            <v>15.045.096-0</v>
          </cell>
          <cell r="B5690">
            <v>11.62</v>
          </cell>
        </row>
        <row r="5691">
          <cell r="A5691" t="str">
            <v>15.045.097-0</v>
          </cell>
          <cell r="B5691">
            <v>13.28</v>
          </cell>
        </row>
        <row r="5692">
          <cell r="A5692" t="str">
            <v>15.045.098-0</v>
          </cell>
          <cell r="B5692">
            <v>14.94</v>
          </cell>
        </row>
        <row r="5693">
          <cell r="A5693" t="str">
            <v>15.045.100-0</v>
          </cell>
          <cell r="B5693">
            <v>2.9</v>
          </cell>
        </row>
        <row r="5694">
          <cell r="A5694" t="str">
            <v>15.045.101-0</v>
          </cell>
          <cell r="B5694">
            <v>3.32</v>
          </cell>
        </row>
        <row r="5695">
          <cell r="A5695" t="str">
            <v>15.045.102-0</v>
          </cell>
          <cell r="B5695">
            <v>4.16</v>
          </cell>
        </row>
        <row r="5696">
          <cell r="A5696" t="str">
            <v>15.045.103-0</v>
          </cell>
          <cell r="B5696">
            <v>6.26</v>
          </cell>
        </row>
        <row r="5697">
          <cell r="A5697" t="str">
            <v>15.045.104-0</v>
          </cell>
          <cell r="B5697">
            <v>8.4700000000000006</v>
          </cell>
        </row>
        <row r="5698">
          <cell r="A5698" t="str">
            <v>15.045.105-0</v>
          </cell>
          <cell r="B5698">
            <v>10.64</v>
          </cell>
        </row>
        <row r="5699">
          <cell r="A5699" t="str">
            <v>15.045.106-0</v>
          </cell>
          <cell r="B5699">
            <v>13.3</v>
          </cell>
        </row>
        <row r="5700">
          <cell r="A5700" t="str">
            <v>15.045.107-0</v>
          </cell>
          <cell r="B5700">
            <v>14.96</v>
          </cell>
        </row>
        <row r="5701">
          <cell r="A5701" t="str">
            <v>15.045.108-0</v>
          </cell>
          <cell r="B5701">
            <v>19.190000000000001</v>
          </cell>
        </row>
        <row r="5702">
          <cell r="A5702" t="str">
            <v>15.045.110-0</v>
          </cell>
          <cell r="B5702">
            <v>5.13</v>
          </cell>
        </row>
        <row r="5703">
          <cell r="A5703" t="str">
            <v>15.045.111-0</v>
          </cell>
          <cell r="B5703">
            <v>25.05</v>
          </cell>
        </row>
        <row r="5704">
          <cell r="A5704" t="str">
            <v>15.045.115-0</v>
          </cell>
          <cell r="B5704">
            <v>8.2799999999999994</v>
          </cell>
        </row>
        <row r="5705">
          <cell r="A5705" t="str">
            <v>15.045.116-0</v>
          </cell>
          <cell r="B5705">
            <v>39.93</v>
          </cell>
        </row>
        <row r="5706">
          <cell r="A5706" t="str">
            <v>15.045.120-0</v>
          </cell>
          <cell r="B5706">
            <v>12.05</v>
          </cell>
        </row>
        <row r="5707">
          <cell r="A5707" t="str">
            <v>15.045.121-0</v>
          </cell>
          <cell r="B5707">
            <v>57.26</v>
          </cell>
        </row>
        <row r="5708">
          <cell r="A5708" t="str">
            <v>15.045.999-0</v>
          </cell>
          <cell r="B5708">
            <v>3634</v>
          </cell>
        </row>
        <row r="5709">
          <cell r="A5709" t="str">
            <v>15.046.010-0</v>
          </cell>
          <cell r="B5709">
            <v>6.78</v>
          </cell>
        </row>
        <row r="5710">
          <cell r="A5710" t="str">
            <v>15.046.011-0</v>
          </cell>
          <cell r="B5710">
            <v>7.5</v>
          </cell>
        </row>
        <row r="5711">
          <cell r="A5711" t="str">
            <v>15.046.012-0</v>
          </cell>
          <cell r="B5711">
            <v>9.19</v>
          </cell>
        </row>
        <row r="5712">
          <cell r="A5712" t="str">
            <v>15.046.013-0</v>
          </cell>
          <cell r="B5712">
            <v>10.85</v>
          </cell>
        </row>
        <row r="5713">
          <cell r="A5713" t="str">
            <v>15.046.014-0</v>
          </cell>
          <cell r="B5713">
            <v>14.24</v>
          </cell>
        </row>
        <row r="5714">
          <cell r="A5714" t="str">
            <v>15.046.015-0</v>
          </cell>
          <cell r="B5714">
            <v>24.58</v>
          </cell>
        </row>
        <row r="5715">
          <cell r="A5715" t="str">
            <v>15.046.016-0</v>
          </cell>
          <cell r="B5715">
            <v>40.4</v>
          </cell>
        </row>
        <row r="5716">
          <cell r="A5716" t="str">
            <v>15.046.017-0</v>
          </cell>
          <cell r="B5716">
            <v>45.85</v>
          </cell>
        </row>
        <row r="5717">
          <cell r="A5717" t="str">
            <v>15.046.018-0</v>
          </cell>
          <cell r="B5717">
            <v>56.49</v>
          </cell>
        </row>
        <row r="5718">
          <cell r="A5718" t="str">
            <v>15.046.999-0</v>
          </cell>
          <cell r="B5718">
            <v>3475</v>
          </cell>
        </row>
        <row r="5719">
          <cell r="A5719" t="str">
            <v>15.047.010-0</v>
          </cell>
          <cell r="B5719">
            <v>19.82</v>
          </cell>
        </row>
        <row r="5720">
          <cell r="A5720" t="str">
            <v>15.047.011-0</v>
          </cell>
          <cell r="B5720">
            <v>25.58</v>
          </cell>
        </row>
        <row r="5721">
          <cell r="A5721" t="str">
            <v>15.047.012-0</v>
          </cell>
          <cell r="B5721">
            <v>29.64</v>
          </cell>
        </row>
        <row r="5722">
          <cell r="A5722" t="str">
            <v>15.047.013-0</v>
          </cell>
          <cell r="B5722">
            <v>32.28</v>
          </cell>
        </row>
        <row r="5723">
          <cell r="A5723" t="str">
            <v>15.047.014-0</v>
          </cell>
          <cell r="B5723">
            <v>34.549999999999997</v>
          </cell>
        </row>
        <row r="5724">
          <cell r="A5724" t="str">
            <v>15.047.015-0</v>
          </cell>
          <cell r="B5724">
            <v>59.59</v>
          </cell>
        </row>
        <row r="5725">
          <cell r="A5725" t="str">
            <v>15.047.016-0</v>
          </cell>
          <cell r="B5725">
            <v>69.61</v>
          </cell>
        </row>
        <row r="5726">
          <cell r="A5726" t="str">
            <v>15.047.017-0</v>
          </cell>
          <cell r="B5726">
            <v>72.540000000000006</v>
          </cell>
        </row>
        <row r="5727">
          <cell r="A5727" t="str">
            <v>15.047.018-0</v>
          </cell>
          <cell r="B5727">
            <v>89.75</v>
          </cell>
        </row>
        <row r="5728">
          <cell r="A5728" t="str">
            <v>15.047.999-0</v>
          </cell>
          <cell r="B5728">
            <v>3687</v>
          </cell>
        </row>
        <row r="5729">
          <cell r="A5729" t="str">
            <v>15.058.010-0</v>
          </cell>
          <cell r="B5729">
            <v>9.0399999999999991</v>
          </cell>
        </row>
        <row r="5730">
          <cell r="A5730" t="str">
            <v>15.058.015-0</v>
          </cell>
          <cell r="B5730">
            <v>9.49</v>
          </cell>
        </row>
        <row r="5731">
          <cell r="A5731" t="str">
            <v>15.058.020-0</v>
          </cell>
          <cell r="B5731">
            <v>11.11</v>
          </cell>
        </row>
        <row r="5732">
          <cell r="A5732" t="str">
            <v>15.058.050-0</v>
          </cell>
          <cell r="B5732">
            <v>7.17</v>
          </cell>
        </row>
        <row r="5733">
          <cell r="A5733" t="str">
            <v>15.058.055-0</v>
          </cell>
          <cell r="B5733">
            <v>8.23</v>
          </cell>
        </row>
        <row r="5734">
          <cell r="A5734" t="str">
            <v>15.058.060-0</v>
          </cell>
          <cell r="B5734">
            <v>8.69</v>
          </cell>
        </row>
        <row r="5735">
          <cell r="A5735" t="str">
            <v>15.058.999-0</v>
          </cell>
          <cell r="B5735">
            <v>3739</v>
          </cell>
        </row>
        <row r="5736">
          <cell r="A5736" t="str">
            <v>15.065.010-0</v>
          </cell>
          <cell r="B5736">
            <v>780.16</v>
          </cell>
        </row>
        <row r="5737">
          <cell r="A5737" t="str">
            <v>15.065.011-0</v>
          </cell>
          <cell r="B5737">
            <v>975.74</v>
          </cell>
        </row>
        <row r="5738">
          <cell r="A5738" t="str">
            <v>15.065.015-0</v>
          </cell>
          <cell r="B5738">
            <v>1082.4000000000001</v>
          </cell>
        </row>
        <row r="5739">
          <cell r="A5739" t="str">
            <v>15.065.016-0</v>
          </cell>
          <cell r="B5739">
            <v>1290.67</v>
          </cell>
        </row>
        <row r="5740">
          <cell r="A5740" t="str">
            <v>15.065.020-0</v>
          </cell>
          <cell r="B5740">
            <v>1516.69</v>
          </cell>
        </row>
        <row r="5741">
          <cell r="A5741" t="str">
            <v>15.065.021-0</v>
          </cell>
          <cell r="B5741">
            <v>1696.18</v>
          </cell>
        </row>
        <row r="5742">
          <cell r="A5742" t="str">
            <v>15.065.025-0</v>
          </cell>
          <cell r="B5742">
            <v>1974.91</v>
          </cell>
        </row>
        <row r="5743">
          <cell r="A5743" t="str">
            <v>15.065.026-0</v>
          </cell>
          <cell r="B5743">
            <v>2447.37</v>
          </cell>
        </row>
        <row r="5744">
          <cell r="A5744" t="str">
            <v>15.065.999-0</v>
          </cell>
          <cell r="B5744">
            <v>3157</v>
          </cell>
        </row>
        <row r="5745">
          <cell r="A5745" t="str">
            <v>15.066.001-1</v>
          </cell>
          <cell r="B5745">
            <v>78.09</v>
          </cell>
        </row>
        <row r="5746">
          <cell r="A5746" t="str">
            <v>15.066.002-1</v>
          </cell>
          <cell r="B5746">
            <v>89.82</v>
          </cell>
        </row>
        <row r="5747">
          <cell r="A5747" t="str">
            <v>15.066.003-1</v>
          </cell>
          <cell r="B5747">
            <v>114.79</v>
          </cell>
        </row>
        <row r="5748">
          <cell r="A5748" t="str">
            <v>15.066.004-0</v>
          </cell>
          <cell r="B5748">
            <v>184.02</v>
          </cell>
        </row>
        <row r="5749">
          <cell r="A5749" t="str">
            <v>15.066.005-0</v>
          </cell>
          <cell r="B5749">
            <v>738.68</v>
          </cell>
        </row>
        <row r="5750">
          <cell r="A5750" t="str">
            <v>15.066.006-0</v>
          </cell>
          <cell r="B5750">
            <v>65.430000000000007</v>
          </cell>
        </row>
        <row r="5751">
          <cell r="A5751" t="str">
            <v>15.066.007-0</v>
          </cell>
          <cell r="B5751">
            <v>79.95</v>
          </cell>
        </row>
        <row r="5752">
          <cell r="A5752" t="str">
            <v>15.066.010-0</v>
          </cell>
          <cell r="B5752">
            <v>32.26</v>
          </cell>
        </row>
        <row r="5753">
          <cell r="A5753" t="str">
            <v>15.066.011-0</v>
          </cell>
          <cell r="B5753">
            <v>121.89</v>
          </cell>
        </row>
        <row r="5754">
          <cell r="A5754" t="str">
            <v>15.066.012-0</v>
          </cell>
          <cell r="B5754">
            <v>17.100000000000001</v>
          </cell>
        </row>
        <row r="5755">
          <cell r="A5755" t="str">
            <v>15.066.013-0</v>
          </cell>
          <cell r="B5755">
            <v>19.64</v>
          </cell>
        </row>
        <row r="5756">
          <cell r="A5756" t="str">
            <v>15.066.021-0</v>
          </cell>
          <cell r="B5756">
            <v>25.04</v>
          </cell>
        </row>
        <row r="5757">
          <cell r="A5757" t="str">
            <v>15.066.022-0</v>
          </cell>
          <cell r="B5757">
            <v>25.97</v>
          </cell>
        </row>
        <row r="5758">
          <cell r="A5758" t="str">
            <v>15.066.023-0</v>
          </cell>
          <cell r="B5758">
            <v>86.38</v>
          </cell>
        </row>
        <row r="5759">
          <cell r="A5759" t="str">
            <v>15.066.024-0</v>
          </cell>
          <cell r="B5759">
            <v>96.21</v>
          </cell>
        </row>
        <row r="5760">
          <cell r="A5760" t="str">
            <v>15.066.025-0</v>
          </cell>
          <cell r="B5760">
            <v>107.15</v>
          </cell>
        </row>
        <row r="5761">
          <cell r="A5761" t="str">
            <v>15.066.026-0</v>
          </cell>
          <cell r="B5761">
            <v>129.97</v>
          </cell>
        </row>
        <row r="5762">
          <cell r="A5762" t="str">
            <v>15.066.027-0</v>
          </cell>
          <cell r="B5762">
            <v>175.98</v>
          </cell>
        </row>
        <row r="5763">
          <cell r="A5763" t="str">
            <v>15.066.028-0</v>
          </cell>
          <cell r="B5763">
            <v>60.79</v>
          </cell>
        </row>
        <row r="5764">
          <cell r="A5764" t="str">
            <v>15.066.031-1</v>
          </cell>
          <cell r="B5764">
            <v>32.229999999999997</v>
          </cell>
        </row>
        <row r="5765">
          <cell r="A5765" t="str">
            <v>15.066.032-1</v>
          </cell>
          <cell r="B5765">
            <v>33.159999999999997</v>
          </cell>
        </row>
        <row r="5766">
          <cell r="A5766" t="str">
            <v>15.066.033-1</v>
          </cell>
          <cell r="B5766">
            <v>93.57</v>
          </cell>
        </row>
        <row r="5767">
          <cell r="A5767" t="str">
            <v>15.066.034-1</v>
          </cell>
          <cell r="B5767">
            <v>103.4</v>
          </cell>
        </row>
        <row r="5768">
          <cell r="A5768" t="str">
            <v>15.066.035-0</v>
          </cell>
          <cell r="B5768">
            <v>114.34</v>
          </cell>
        </row>
        <row r="5769">
          <cell r="A5769" t="str">
            <v>15.066.036-0</v>
          </cell>
          <cell r="B5769">
            <v>137.16</v>
          </cell>
        </row>
        <row r="5770">
          <cell r="A5770" t="str">
            <v>15.066.037-0</v>
          </cell>
          <cell r="B5770">
            <v>183.17</v>
          </cell>
        </row>
        <row r="5771">
          <cell r="A5771" t="str">
            <v>15.066.038-0</v>
          </cell>
          <cell r="B5771">
            <v>67.98</v>
          </cell>
        </row>
        <row r="5772">
          <cell r="A5772" t="str">
            <v>15.066.041-1</v>
          </cell>
          <cell r="B5772">
            <v>44.23</v>
          </cell>
        </row>
        <row r="5773">
          <cell r="A5773" t="str">
            <v>15.066.042-1</v>
          </cell>
          <cell r="B5773">
            <v>45.16</v>
          </cell>
        </row>
        <row r="5774">
          <cell r="A5774" t="str">
            <v>15.066.043-1</v>
          </cell>
          <cell r="B5774">
            <v>153.02000000000001</v>
          </cell>
        </row>
        <row r="5775">
          <cell r="A5775" t="str">
            <v>15.066.044-1</v>
          </cell>
          <cell r="B5775">
            <v>162.85</v>
          </cell>
        </row>
        <row r="5776">
          <cell r="A5776" t="str">
            <v>15.066.045-0</v>
          </cell>
          <cell r="B5776">
            <v>173.79</v>
          </cell>
        </row>
        <row r="5777">
          <cell r="A5777" t="str">
            <v>15.066.046-0</v>
          </cell>
          <cell r="B5777">
            <v>196.61</v>
          </cell>
        </row>
        <row r="5778">
          <cell r="A5778" t="str">
            <v>15.066.047-0</v>
          </cell>
          <cell r="B5778">
            <v>242.62</v>
          </cell>
        </row>
        <row r="5779">
          <cell r="A5779" t="str">
            <v>15.066.048-0</v>
          </cell>
          <cell r="B5779">
            <v>127.43</v>
          </cell>
        </row>
        <row r="5780">
          <cell r="A5780" t="str">
            <v>15.066.051-1</v>
          </cell>
          <cell r="B5780">
            <v>224.13</v>
          </cell>
        </row>
        <row r="5781">
          <cell r="A5781" t="str">
            <v>15.066.052-1</v>
          </cell>
          <cell r="B5781">
            <v>226.45</v>
          </cell>
        </row>
        <row r="5782">
          <cell r="A5782" t="str">
            <v>15.066.053-1</v>
          </cell>
          <cell r="B5782">
            <v>236.28</v>
          </cell>
        </row>
        <row r="5783">
          <cell r="A5783" t="str">
            <v>15.066.054-0</v>
          </cell>
          <cell r="B5783">
            <v>247.22</v>
          </cell>
        </row>
        <row r="5784">
          <cell r="A5784" t="str">
            <v>15.066.055-0</v>
          </cell>
          <cell r="B5784">
            <v>270.04000000000002</v>
          </cell>
        </row>
        <row r="5785">
          <cell r="A5785" t="str">
            <v>15.066.056-0</v>
          </cell>
          <cell r="B5785">
            <v>316.05</v>
          </cell>
        </row>
        <row r="5786">
          <cell r="A5786" t="str">
            <v>15.066.057-0</v>
          </cell>
          <cell r="B5786">
            <v>200.86</v>
          </cell>
        </row>
        <row r="5787">
          <cell r="A5787" t="str">
            <v>15.066.061-0</v>
          </cell>
          <cell r="B5787">
            <v>390.15</v>
          </cell>
        </row>
        <row r="5788">
          <cell r="A5788" t="str">
            <v>15.066.062-0</v>
          </cell>
          <cell r="B5788">
            <v>396.61</v>
          </cell>
        </row>
        <row r="5789">
          <cell r="A5789" t="str">
            <v>15.066.063-0</v>
          </cell>
          <cell r="B5789">
            <v>749.4</v>
          </cell>
        </row>
        <row r="5790">
          <cell r="A5790" t="str">
            <v>15.066.064-0</v>
          </cell>
          <cell r="B5790">
            <v>862.19</v>
          </cell>
        </row>
        <row r="5791">
          <cell r="A5791" t="str">
            <v>15.066.065-0</v>
          </cell>
          <cell r="B5791">
            <v>1033.69</v>
          </cell>
        </row>
        <row r="5792">
          <cell r="A5792" t="str">
            <v>15.066.066-0</v>
          </cell>
          <cell r="B5792">
            <v>1282.21</v>
          </cell>
        </row>
        <row r="5793">
          <cell r="A5793" t="str">
            <v>15.066.067-0</v>
          </cell>
          <cell r="B5793">
            <v>1958</v>
          </cell>
        </row>
        <row r="5794">
          <cell r="A5794" t="str">
            <v>15.066.068-0</v>
          </cell>
          <cell r="B5794">
            <v>352.58</v>
          </cell>
        </row>
        <row r="5795">
          <cell r="A5795" t="str">
            <v>15.066.071-0</v>
          </cell>
          <cell r="B5795">
            <v>535.98</v>
          </cell>
        </row>
        <row r="5796">
          <cell r="A5796" t="str">
            <v>15.066.072-0</v>
          </cell>
          <cell r="B5796">
            <v>542.44000000000005</v>
          </cell>
        </row>
        <row r="5797">
          <cell r="A5797" t="str">
            <v>15.066.073-0</v>
          </cell>
          <cell r="B5797">
            <v>915.11</v>
          </cell>
        </row>
        <row r="5798">
          <cell r="A5798" t="str">
            <v>15.066.074-0</v>
          </cell>
          <cell r="B5798">
            <v>1023.68</v>
          </cell>
        </row>
        <row r="5799">
          <cell r="A5799" t="str">
            <v>15.066.075-0</v>
          </cell>
          <cell r="B5799">
            <v>1263.26</v>
          </cell>
        </row>
        <row r="5800">
          <cell r="A5800" t="str">
            <v>15.066.076-0</v>
          </cell>
          <cell r="B5800">
            <v>1440.35</v>
          </cell>
        </row>
        <row r="5801">
          <cell r="A5801" t="str">
            <v>15.066.077-0</v>
          </cell>
          <cell r="B5801">
            <v>2120.1999999999998</v>
          </cell>
        </row>
        <row r="5802">
          <cell r="A5802" t="str">
            <v>15.066.078-0</v>
          </cell>
          <cell r="B5802">
            <v>501.03</v>
          </cell>
        </row>
        <row r="5803">
          <cell r="A5803" t="str">
            <v>15.066.081-0</v>
          </cell>
          <cell r="B5803">
            <v>7.04</v>
          </cell>
        </row>
        <row r="5804">
          <cell r="A5804" t="str">
            <v>15.066.082-0</v>
          </cell>
          <cell r="B5804">
            <v>20.63</v>
          </cell>
        </row>
        <row r="5805">
          <cell r="A5805" t="str">
            <v>15.066.083-0</v>
          </cell>
          <cell r="B5805">
            <v>4.67</v>
          </cell>
        </row>
        <row r="5806">
          <cell r="A5806" t="str">
            <v>15.066.084-0</v>
          </cell>
          <cell r="B5806">
            <v>18.27</v>
          </cell>
        </row>
        <row r="5807">
          <cell r="A5807" t="str">
            <v>15.066.085-0</v>
          </cell>
          <cell r="B5807">
            <v>6.1</v>
          </cell>
        </row>
        <row r="5808">
          <cell r="A5808" t="str">
            <v>15.066.086-0</v>
          </cell>
          <cell r="B5808">
            <v>19.7</v>
          </cell>
        </row>
        <row r="5809">
          <cell r="A5809" t="str">
            <v>15.066.087-0</v>
          </cell>
          <cell r="B5809">
            <v>3.74</v>
          </cell>
        </row>
        <row r="5810">
          <cell r="A5810" t="str">
            <v>15.066.088-0</v>
          </cell>
          <cell r="B5810">
            <v>17.34</v>
          </cell>
        </row>
        <row r="5811">
          <cell r="A5811" t="str">
            <v>15.066.089-0</v>
          </cell>
          <cell r="B5811">
            <v>5.95</v>
          </cell>
        </row>
        <row r="5812">
          <cell r="A5812" t="str">
            <v>15.066.091-0</v>
          </cell>
          <cell r="B5812">
            <v>19.57</v>
          </cell>
        </row>
        <row r="5813">
          <cell r="A5813" t="str">
            <v>15.066.092-0</v>
          </cell>
          <cell r="B5813">
            <v>3.6</v>
          </cell>
        </row>
        <row r="5814">
          <cell r="A5814" t="str">
            <v>15.066.093-0</v>
          </cell>
          <cell r="B5814">
            <v>17.21</v>
          </cell>
        </row>
        <row r="5815">
          <cell r="A5815" t="str">
            <v>15.066.094-0</v>
          </cell>
          <cell r="B5815">
            <v>11.29</v>
          </cell>
        </row>
        <row r="5816">
          <cell r="A5816" t="str">
            <v>15.066.095-0</v>
          </cell>
          <cell r="B5816">
            <v>24.9</v>
          </cell>
        </row>
        <row r="5817">
          <cell r="A5817" t="str">
            <v>15.066.096-0</v>
          </cell>
          <cell r="B5817">
            <v>8.93</v>
          </cell>
        </row>
        <row r="5818">
          <cell r="A5818" t="str">
            <v>15.066.097-0</v>
          </cell>
          <cell r="B5818">
            <v>22.54</v>
          </cell>
        </row>
        <row r="5819">
          <cell r="A5819" t="str">
            <v>15.066.098-0</v>
          </cell>
          <cell r="B5819">
            <v>60.8</v>
          </cell>
        </row>
        <row r="5820">
          <cell r="A5820" t="str">
            <v>15.066.099-0</v>
          </cell>
          <cell r="B5820">
            <v>58.43</v>
          </cell>
        </row>
        <row r="5821">
          <cell r="A5821" t="str">
            <v>15.066.999-0</v>
          </cell>
          <cell r="B5821">
            <v>2296</v>
          </cell>
        </row>
        <row r="5822">
          <cell r="A5822" t="str">
            <v>15.067.001-0</v>
          </cell>
          <cell r="B5822">
            <v>110.27</v>
          </cell>
        </row>
        <row r="5823">
          <cell r="A5823" t="str">
            <v>15.067.010-0</v>
          </cell>
          <cell r="B5823">
            <v>126.65</v>
          </cell>
        </row>
        <row r="5824">
          <cell r="A5824" t="str">
            <v>15.067.020-0</v>
          </cell>
          <cell r="B5824">
            <v>157.59</v>
          </cell>
        </row>
        <row r="5825">
          <cell r="A5825" t="str">
            <v>15.067.030-0</v>
          </cell>
          <cell r="B5825">
            <v>42.15</v>
          </cell>
        </row>
        <row r="5826">
          <cell r="A5826" t="str">
            <v>15.067.040-0</v>
          </cell>
          <cell r="B5826">
            <v>44.78</v>
          </cell>
        </row>
        <row r="5827">
          <cell r="A5827" t="str">
            <v>15.067.050-0</v>
          </cell>
          <cell r="B5827">
            <v>111.54</v>
          </cell>
        </row>
        <row r="5828">
          <cell r="A5828" t="str">
            <v>15.067.060-0</v>
          </cell>
          <cell r="B5828">
            <v>123.52</v>
          </cell>
        </row>
        <row r="5829">
          <cell r="A5829" t="str">
            <v>15.067.070-0</v>
          </cell>
          <cell r="B5829">
            <v>54.75</v>
          </cell>
        </row>
        <row r="5830">
          <cell r="A5830" t="str">
            <v>15.067.080-0</v>
          </cell>
          <cell r="B5830">
            <v>57.38</v>
          </cell>
        </row>
        <row r="5831">
          <cell r="A5831" t="str">
            <v>15.067.090-0</v>
          </cell>
          <cell r="B5831">
            <v>170.64</v>
          </cell>
        </row>
        <row r="5832">
          <cell r="A5832" t="str">
            <v>15.067.100-0</v>
          </cell>
          <cell r="B5832">
            <v>184.28</v>
          </cell>
        </row>
        <row r="5833">
          <cell r="A5833" t="str">
            <v>15.067.110-0</v>
          </cell>
          <cell r="B5833">
            <v>250.29</v>
          </cell>
        </row>
        <row r="5834">
          <cell r="A5834" t="str">
            <v>15.067.120-0</v>
          </cell>
          <cell r="B5834">
            <v>254.39</v>
          </cell>
        </row>
        <row r="5835">
          <cell r="A5835" t="str">
            <v>15.067.130-0</v>
          </cell>
          <cell r="B5835">
            <v>266.37</v>
          </cell>
        </row>
        <row r="5836">
          <cell r="A5836" t="str">
            <v>15.067.999-0</v>
          </cell>
          <cell r="B5836">
            <v>1914</v>
          </cell>
        </row>
        <row r="5837">
          <cell r="A5837" t="str">
            <v>15.068.001-0</v>
          </cell>
          <cell r="B5837">
            <v>16.61</v>
          </cell>
        </row>
        <row r="5838">
          <cell r="A5838" t="str">
            <v>15.068.005-0</v>
          </cell>
          <cell r="B5838">
            <v>17.77</v>
          </cell>
        </row>
        <row r="5839">
          <cell r="A5839" t="str">
            <v>15.068.010-0</v>
          </cell>
          <cell r="B5839">
            <v>21.76</v>
          </cell>
        </row>
        <row r="5840">
          <cell r="A5840" t="str">
            <v>15.068.015-0</v>
          </cell>
          <cell r="B5840">
            <v>29.89</v>
          </cell>
        </row>
        <row r="5841">
          <cell r="A5841" t="str">
            <v>15.068.020-0</v>
          </cell>
          <cell r="B5841">
            <v>45.68</v>
          </cell>
        </row>
        <row r="5842">
          <cell r="A5842" t="str">
            <v>15.068.025-0</v>
          </cell>
          <cell r="B5842">
            <v>61.79</v>
          </cell>
        </row>
        <row r="5843">
          <cell r="A5843" t="str">
            <v>15.068.030-0</v>
          </cell>
          <cell r="B5843">
            <v>9.9600000000000009</v>
          </cell>
        </row>
        <row r="5844">
          <cell r="A5844" t="str">
            <v>15.068.035-0</v>
          </cell>
          <cell r="B5844">
            <v>16.940000000000001</v>
          </cell>
        </row>
        <row r="5845">
          <cell r="A5845" t="str">
            <v>15.068.040-0</v>
          </cell>
          <cell r="B5845">
            <v>6.64</v>
          </cell>
        </row>
        <row r="5846">
          <cell r="A5846" t="str">
            <v>15.068.045-0</v>
          </cell>
          <cell r="B5846">
            <v>7.97</v>
          </cell>
        </row>
        <row r="5847">
          <cell r="A5847" t="str">
            <v>15.068.050-0</v>
          </cell>
          <cell r="B5847">
            <v>5.31</v>
          </cell>
        </row>
        <row r="5848">
          <cell r="A5848" t="str">
            <v>15.068.055-0</v>
          </cell>
          <cell r="B5848">
            <v>8.6300000000000008</v>
          </cell>
        </row>
        <row r="5849">
          <cell r="A5849" t="str">
            <v>15.068.060-0</v>
          </cell>
          <cell r="B5849">
            <v>5.97</v>
          </cell>
        </row>
        <row r="5850">
          <cell r="A5850" t="str">
            <v>15.068.065-0</v>
          </cell>
          <cell r="B5850">
            <v>9.3000000000000007</v>
          </cell>
        </row>
        <row r="5851">
          <cell r="A5851" t="str">
            <v>15.068.070-0</v>
          </cell>
          <cell r="B5851">
            <v>6.81</v>
          </cell>
        </row>
        <row r="5852">
          <cell r="A5852" t="str">
            <v>15.068.075-0</v>
          </cell>
          <cell r="B5852">
            <v>10.130000000000001</v>
          </cell>
        </row>
        <row r="5853">
          <cell r="A5853" t="str">
            <v>15.068.080-0</v>
          </cell>
          <cell r="B5853">
            <v>24.08</v>
          </cell>
        </row>
        <row r="5854">
          <cell r="A5854" t="str">
            <v>15.068.085-0</v>
          </cell>
          <cell r="B5854">
            <v>16.940000000000001</v>
          </cell>
        </row>
        <row r="5855">
          <cell r="A5855" t="str">
            <v>15.068.090-0</v>
          </cell>
          <cell r="B5855">
            <v>16.940000000000001</v>
          </cell>
        </row>
        <row r="5856">
          <cell r="A5856" t="str">
            <v>15.068.095-0</v>
          </cell>
          <cell r="B5856">
            <v>11.29</v>
          </cell>
        </row>
        <row r="5857">
          <cell r="A5857" t="str">
            <v>15.068.999-0</v>
          </cell>
          <cell r="B5857">
            <v>2614</v>
          </cell>
        </row>
        <row r="5858">
          <cell r="A5858" t="str">
            <v>15.069.001-0</v>
          </cell>
          <cell r="B5858">
            <v>114.74</v>
          </cell>
        </row>
        <row r="5859">
          <cell r="A5859" t="str">
            <v>15.069.010-0</v>
          </cell>
          <cell r="B5859">
            <v>115.2</v>
          </cell>
        </row>
        <row r="5860">
          <cell r="A5860" t="str">
            <v>15.069.020-0</v>
          </cell>
          <cell r="B5860">
            <v>115.84</v>
          </cell>
        </row>
        <row r="5861">
          <cell r="A5861" t="str">
            <v>15.069.999-0</v>
          </cell>
          <cell r="B5861">
            <v>2737</v>
          </cell>
        </row>
        <row r="5862">
          <cell r="A5862" t="str">
            <v>15.070.010-0</v>
          </cell>
          <cell r="B5862">
            <v>667.74</v>
          </cell>
        </row>
        <row r="5863">
          <cell r="A5863" t="str">
            <v>15.070.011-0</v>
          </cell>
          <cell r="B5863">
            <v>862.11</v>
          </cell>
        </row>
        <row r="5864">
          <cell r="A5864" t="str">
            <v>15.070.012-0</v>
          </cell>
          <cell r="B5864">
            <v>995.04</v>
          </cell>
        </row>
        <row r="5865">
          <cell r="A5865" t="str">
            <v>15.070.013-0</v>
          </cell>
          <cell r="B5865">
            <v>1422.22</v>
          </cell>
        </row>
        <row r="5866">
          <cell r="A5866" t="str">
            <v>15.070.999-0</v>
          </cell>
          <cell r="B5866">
            <v>2938</v>
          </cell>
        </row>
        <row r="5867">
          <cell r="A5867" t="str">
            <v>15.071.010-0</v>
          </cell>
          <cell r="B5867">
            <v>212.57</v>
          </cell>
        </row>
        <row r="5868">
          <cell r="A5868" t="str">
            <v>15.071.011-0</v>
          </cell>
          <cell r="B5868">
            <v>123.56</v>
          </cell>
        </row>
        <row r="5869">
          <cell r="A5869" t="str">
            <v>15.071.012-1</v>
          </cell>
          <cell r="B5869">
            <v>253.08</v>
          </cell>
        </row>
        <row r="5870">
          <cell r="A5870" t="str">
            <v>15.071.999-0</v>
          </cell>
          <cell r="B5870">
            <v>3072</v>
          </cell>
        </row>
        <row r="5871">
          <cell r="A5871" t="str">
            <v>15.075.010-0</v>
          </cell>
          <cell r="B5871">
            <v>586.42999999999995</v>
          </cell>
        </row>
        <row r="5872">
          <cell r="A5872" t="str">
            <v>15.075.011-0</v>
          </cell>
          <cell r="B5872">
            <v>697.9</v>
          </cell>
        </row>
        <row r="5873">
          <cell r="A5873" t="str">
            <v>15.075.999-0</v>
          </cell>
          <cell r="B5873">
            <v>3145</v>
          </cell>
        </row>
        <row r="5874">
          <cell r="A5874" t="str">
            <v>15.076.999-0</v>
          </cell>
          <cell r="B5874">
            <v>3888</v>
          </cell>
        </row>
        <row r="5875">
          <cell r="A5875" t="str">
            <v>15.080.010-0</v>
          </cell>
          <cell r="B5875">
            <v>477.69</v>
          </cell>
        </row>
        <row r="5876">
          <cell r="A5876" t="str">
            <v>15.080.011-0</v>
          </cell>
          <cell r="B5876">
            <v>545.16</v>
          </cell>
        </row>
        <row r="5877">
          <cell r="A5877" t="str">
            <v>15.080.012-0</v>
          </cell>
          <cell r="B5877">
            <v>678.32</v>
          </cell>
        </row>
        <row r="5878">
          <cell r="A5878" t="str">
            <v>15.080.999-0</v>
          </cell>
          <cell r="B5878">
            <v>3030</v>
          </cell>
        </row>
        <row r="5879">
          <cell r="A5879" t="str">
            <v>16.001.050-0</v>
          </cell>
          <cell r="B5879">
            <v>44.26</v>
          </cell>
        </row>
        <row r="5880">
          <cell r="A5880" t="str">
            <v>16.001.051-0</v>
          </cell>
          <cell r="B5880">
            <v>47.8</v>
          </cell>
        </row>
        <row r="5881">
          <cell r="A5881" t="str">
            <v>16.001.055-0</v>
          </cell>
          <cell r="B5881">
            <v>44.78</v>
          </cell>
        </row>
        <row r="5882">
          <cell r="A5882" t="str">
            <v>16.001.056-0</v>
          </cell>
          <cell r="B5882">
            <v>52.73</v>
          </cell>
        </row>
        <row r="5883">
          <cell r="A5883" t="str">
            <v>16.001.060-0</v>
          </cell>
          <cell r="B5883">
            <v>16</v>
          </cell>
        </row>
        <row r="5884">
          <cell r="A5884" t="str">
            <v>16.001.061-0</v>
          </cell>
          <cell r="B5884">
            <v>19.760000000000002</v>
          </cell>
        </row>
        <row r="5885">
          <cell r="A5885" t="str">
            <v>16.001.065-0</v>
          </cell>
          <cell r="B5885">
            <v>507.52</v>
          </cell>
        </row>
        <row r="5886">
          <cell r="A5886" t="str">
            <v>16.001.066-0</v>
          </cell>
          <cell r="B5886">
            <v>689.3</v>
          </cell>
        </row>
        <row r="5887">
          <cell r="A5887" t="str">
            <v>16.001.067-0</v>
          </cell>
          <cell r="B5887">
            <v>610.34</v>
          </cell>
        </row>
        <row r="5888">
          <cell r="A5888" t="str">
            <v>16.001.068-0</v>
          </cell>
          <cell r="B5888">
            <v>726.02</v>
          </cell>
        </row>
        <row r="5889">
          <cell r="A5889" t="str">
            <v>16.001.069-0</v>
          </cell>
          <cell r="B5889">
            <v>754.42</v>
          </cell>
        </row>
        <row r="5890">
          <cell r="A5890" t="str">
            <v>16.001.070-0</v>
          </cell>
          <cell r="B5890">
            <v>897</v>
          </cell>
        </row>
        <row r="5891">
          <cell r="A5891" t="str">
            <v>16.001.071-0</v>
          </cell>
          <cell r="B5891">
            <v>876.25</v>
          </cell>
        </row>
        <row r="5892">
          <cell r="A5892" t="str">
            <v>16.001.072-0</v>
          </cell>
          <cell r="B5892">
            <v>1042.46</v>
          </cell>
        </row>
        <row r="5893">
          <cell r="A5893" t="str">
            <v>16.001.073-0</v>
          </cell>
          <cell r="B5893">
            <v>1192.8900000000001</v>
          </cell>
        </row>
        <row r="5894">
          <cell r="A5894" t="str">
            <v>16.001.074-0</v>
          </cell>
          <cell r="B5894">
            <v>1421.68</v>
          </cell>
        </row>
        <row r="5895">
          <cell r="A5895" t="str">
            <v>16.001.075-0</v>
          </cell>
          <cell r="B5895">
            <v>1344.23</v>
          </cell>
        </row>
        <row r="5896">
          <cell r="A5896" t="str">
            <v>16.001.076-0</v>
          </cell>
          <cell r="B5896">
            <v>1601.95</v>
          </cell>
        </row>
        <row r="5897">
          <cell r="A5897" t="str">
            <v>16.001.077-0</v>
          </cell>
          <cell r="B5897">
            <v>1487.34</v>
          </cell>
        </row>
        <row r="5898">
          <cell r="A5898" t="str">
            <v>16.001.078-0</v>
          </cell>
          <cell r="B5898">
            <v>1772.93</v>
          </cell>
        </row>
        <row r="5899">
          <cell r="A5899" t="str">
            <v>16.001.079-0</v>
          </cell>
          <cell r="B5899">
            <v>1744.38</v>
          </cell>
        </row>
        <row r="5900">
          <cell r="A5900" t="str">
            <v>16.001.080-0</v>
          </cell>
          <cell r="B5900">
            <v>2080.06</v>
          </cell>
        </row>
        <row r="5901">
          <cell r="A5901" t="str">
            <v>16.001.081-0</v>
          </cell>
          <cell r="B5901">
            <v>1921.56</v>
          </cell>
        </row>
        <row r="5902">
          <cell r="A5902" t="str">
            <v>16.001.082-0</v>
          </cell>
          <cell r="B5902">
            <v>2291.92</v>
          </cell>
        </row>
        <row r="5903">
          <cell r="A5903" t="str">
            <v>16.001.083-0</v>
          </cell>
          <cell r="B5903">
            <v>2216.15</v>
          </cell>
        </row>
        <row r="5904">
          <cell r="A5904" t="str">
            <v>16.001.084-0</v>
          </cell>
          <cell r="B5904">
            <v>2644.1</v>
          </cell>
        </row>
        <row r="5905">
          <cell r="A5905" t="str">
            <v>16.001.085-0</v>
          </cell>
          <cell r="B5905">
            <v>18.809999999999999</v>
          </cell>
        </row>
        <row r="5906">
          <cell r="A5906" t="str">
            <v>16.001.086-0</v>
          </cell>
          <cell r="B5906">
            <v>16.04</v>
          </cell>
        </row>
        <row r="5907">
          <cell r="A5907" t="str">
            <v>16.001.087-0</v>
          </cell>
          <cell r="B5907">
            <v>11.82</v>
          </cell>
        </row>
        <row r="5908">
          <cell r="A5908" t="str">
            <v>16.001.088-0</v>
          </cell>
          <cell r="B5908">
            <v>14.18</v>
          </cell>
        </row>
        <row r="5909">
          <cell r="A5909" t="str">
            <v>16.001.089-0</v>
          </cell>
          <cell r="B5909">
            <v>19.600000000000001</v>
          </cell>
        </row>
        <row r="5910">
          <cell r="A5910" t="str">
            <v>16.001.090-0</v>
          </cell>
          <cell r="B5910">
            <v>23.51</v>
          </cell>
        </row>
        <row r="5911">
          <cell r="A5911" t="str">
            <v>16.001.091-0</v>
          </cell>
          <cell r="B5911">
            <v>24.49</v>
          </cell>
        </row>
        <row r="5912">
          <cell r="A5912" t="str">
            <v>16.001.092-0</v>
          </cell>
          <cell r="B5912">
            <v>29.38</v>
          </cell>
        </row>
        <row r="5913">
          <cell r="A5913" t="str">
            <v>16.001.093-0</v>
          </cell>
          <cell r="B5913">
            <v>36.94</v>
          </cell>
        </row>
        <row r="5914">
          <cell r="A5914" t="str">
            <v>16.001.094-0</v>
          </cell>
          <cell r="B5914">
            <v>44.33</v>
          </cell>
        </row>
        <row r="5915">
          <cell r="A5915" t="str">
            <v>16.001.095-0</v>
          </cell>
          <cell r="B5915">
            <v>7.76</v>
          </cell>
        </row>
        <row r="5916">
          <cell r="A5916" t="str">
            <v>16.001.096-0</v>
          </cell>
          <cell r="B5916">
            <v>9.1999999999999993</v>
          </cell>
        </row>
        <row r="5917">
          <cell r="A5917" t="str">
            <v>16.001.097-0</v>
          </cell>
          <cell r="B5917">
            <v>9.67</v>
          </cell>
        </row>
        <row r="5918">
          <cell r="A5918" t="str">
            <v>16.001.098-0</v>
          </cell>
          <cell r="B5918">
            <v>11.6</v>
          </cell>
        </row>
        <row r="5919">
          <cell r="A5919" t="str">
            <v>16.001.099-0</v>
          </cell>
          <cell r="B5919">
            <v>3.02</v>
          </cell>
        </row>
        <row r="5920">
          <cell r="A5920" t="str">
            <v>16.001.100-0</v>
          </cell>
          <cell r="B5920">
            <v>3.61</v>
          </cell>
        </row>
        <row r="5921">
          <cell r="A5921" t="str">
            <v>16.001.500-0</v>
          </cell>
          <cell r="B5921">
            <v>437.82</v>
          </cell>
        </row>
        <row r="5922">
          <cell r="A5922" t="str">
            <v>16.001.999-0</v>
          </cell>
          <cell r="B5922">
            <v>4640</v>
          </cell>
        </row>
        <row r="5923">
          <cell r="A5923" t="str">
            <v>16.002.005-0</v>
          </cell>
          <cell r="B5923">
            <v>33.25</v>
          </cell>
        </row>
        <row r="5924">
          <cell r="A5924" t="str">
            <v>16.002.010-0</v>
          </cell>
          <cell r="B5924">
            <v>59.51</v>
          </cell>
        </row>
        <row r="5925">
          <cell r="A5925" t="str">
            <v>16.002.015-0</v>
          </cell>
          <cell r="B5925">
            <v>12.32</v>
          </cell>
        </row>
        <row r="5926">
          <cell r="A5926" t="str">
            <v>16.002.025-0</v>
          </cell>
          <cell r="B5926">
            <v>22.78</v>
          </cell>
        </row>
        <row r="5927">
          <cell r="A5927" t="str">
            <v>16.002.030-0</v>
          </cell>
          <cell r="B5927">
            <v>30.21</v>
          </cell>
        </row>
        <row r="5928">
          <cell r="A5928" t="str">
            <v>16.002.500-0</v>
          </cell>
          <cell r="B5928">
            <v>376.4</v>
          </cell>
        </row>
        <row r="5929">
          <cell r="A5929" t="str">
            <v>16.002.999-0</v>
          </cell>
          <cell r="B5929">
            <v>3682</v>
          </cell>
        </row>
        <row r="5930">
          <cell r="A5930" t="str">
            <v>16.003.004-0</v>
          </cell>
          <cell r="B5930">
            <v>18.079999999999998</v>
          </cell>
        </row>
        <row r="5931">
          <cell r="A5931" t="str">
            <v>16.003.999-0</v>
          </cell>
          <cell r="B5931">
            <v>3321</v>
          </cell>
        </row>
        <row r="5932">
          <cell r="A5932" t="str">
            <v>16.004.015-0</v>
          </cell>
          <cell r="B5932">
            <v>20.3</v>
          </cell>
        </row>
        <row r="5933">
          <cell r="A5933" t="str">
            <v>16.004.018-0</v>
          </cell>
          <cell r="B5933">
            <v>25.83</v>
          </cell>
        </row>
        <row r="5934">
          <cell r="A5934" t="str">
            <v>16.004.025-0</v>
          </cell>
          <cell r="B5934">
            <v>64.87</v>
          </cell>
        </row>
        <row r="5935">
          <cell r="A5935" t="str">
            <v>16.004.030-0</v>
          </cell>
          <cell r="B5935">
            <v>54.14</v>
          </cell>
        </row>
        <row r="5936">
          <cell r="A5936" t="str">
            <v>16.004.035-0</v>
          </cell>
          <cell r="B5936">
            <v>32.22</v>
          </cell>
        </row>
        <row r="5937">
          <cell r="A5937" t="str">
            <v>16.004.040-0</v>
          </cell>
          <cell r="B5937">
            <v>22.85</v>
          </cell>
        </row>
        <row r="5938">
          <cell r="A5938" t="str">
            <v>16.004.042-0</v>
          </cell>
          <cell r="B5938">
            <v>18.29</v>
          </cell>
        </row>
        <row r="5939">
          <cell r="A5939" t="str">
            <v>16.004.045-0</v>
          </cell>
          <cell r="B5939">
            <v>17.78</v>
          </cell>
        </row>
        <row r="5940">
          <cell r="A5940" t="str">
            <v>16.004.050-0</v>
          </cell>
          <cell r="B5940">
            <v>45.03</v>
          </cell>
        </row>
        <row r="5941">
          <cell r="A5941" t="str">
            <v>16.004.055-0</v>
          </cell>
          <cell r="B5941">
            <v>25.47</v>
          </cell>
        </row>
        <row r="5942">
          <cell r="A5942" t="str">
            <v>16.004.999-0</v>
          </cell>
          <cell r="B5942">
            <v>3262</v>
          </cell>
        </row>
        <row r="5943">
          <cell r="A5943" t="str">
            <v>16.005.001-0</v>
          </cell>
          <cell r="B5943">
            <v>26.64</v>
          </cell>
        </row>
        <row r="5944">
          <cell r="A5944" t="str">
            <v>16.005.004-0</v>
          </cell>
          <cell r="B5944">
            <v>35.119999999999997</v>
          </cell>
        </row>
        <row r="5945">
          <cell r="A5945" t="str">
            <v>16.005.005-0</v>
          </cell>
          <cell r="B5945">
            <v>29.66</v>
          </cell>
        </row>
        <row r="5946">
          <cell r="A5946" t="str">
            <v>16.005.006-0</v>
          </cell>
          <cell r="B5946">
            <v>24.63</v>
          </cell>
        </row>
        <row r="5947">
          <cell r="A5947" t="str">
            <v>16.005.007-0</v>
          </cell>
          <cell r="B5947">
            <v>33.619999999999997</v>
          </cell>
        </row>
        <row r="5948">
          <cell r="A5948" t="str">
            <v>16.005.008-0</v>
          </cell>
          <cell r="B5948">
            <v>31.28</v>
          </cell>
        </row>
        <row r="5949">
          <cell r="A5949" t="str">
            <v>16.005.009-0</v>
          </cell>
          <cell r="B5949">
            <v>37.090000000000003</v>
          </cell>
        </row>
        <row r="5950">
          <cell r="A5950" t="str">
            <v>16.005.010-0</v>
          </cell>
          <cell r="B5950">
            <v>27.34</v>
          </cell>
        </row>
        <row r="5951">
          <cell r="A5951" t="str">
            <v>16.005.011-0</v>
          </cell>
          <cell r="B5951">
            <v>38.06</v>
          </cell>
        </row>
        <row r="5952">
          <cell r="A5952" t="str">
            <v>16.005.500-0</v>
          </cell>
          <cell r="B5952">
            <v>26.64</v>
          </cell>
        </row>
        <row r="5953">
          <cell r="A5953" t="str">
            <v>16.005.999-0</v>
          </cell>
          <cell r="B5953">
            <v>2869</v>
          </cell>
        </row>
        <row r="5954">
          <cell r="A5954" t="str">
            <v>16.006.001-0</v>
          </cell>
          <cell r="B5954">
            <v>29.05</v>
          </cell>
        </row>
        <row r="5955">
          <cell r="A5955" t="str">
            <v>16.006.500-0</v>
          </cell>
          <cell r="B5955">
            <v>29.05</v>
          </cell>
        </row>
        <row r="5956">
          <cell r="A5956" t="str">
            <v>16.006.999-0</v>
          </cell>
          <cell r="B5956">
            <v>5346</v>
          </cell>
        </row>
        <row r="5957">
          <cell r="A5957" t="str">
            <v>16.007.011-0</v>
          </cell>
          <cell r="B5957">
            <v>100.96</v>
          </cell>
        </row>
        <row r="5958">
          <cell r="A5958" t="str">
            <v>16.007.012-0</v>
          </cell>
          <cell r="B5958">
            <v>128.74</v>
          </cell>
        </row>
        <row r="5959">
          <cell r="A5959" t="str">
            <v>16.007.013-0</v>
          </cell>
          <cell r="B5959">
            <v>109.07</v>
          </cell>
        </row>
        <row r="5960">
          <cell r="A5960" t="str">
            <v>16.007.014-0</v>
          </cell>
          <cell r="B5960">
            <v>140.04</v>
          </cell>
        </row>
        <row r="5961">
          <cell r="A5961" t="str">
            <v>16.007.015-0</v>
          </cell>
          <cell r="B5961">
            <v>183.04</v>
          </cell>
        </row>
        <row r="5962">
          <cell r="A5962" t="str">
            <v>16.007.016-0</v>
          </cell>
          <cell r="B5962">
            <v>255.87</v>
          </cell>
        </row>
        <row r="5963">
          <cell r="A5963" t="str">
            <v>16.007.017-0</v>
          </cell>
          <cell r="B5963">
            <v>227.47</v>
          </cell>
        </row>
        <row r="5964">
          <cell r="A5964" t="str">
            <v>16.007.018-0</v>
          </cell>
          <cell r="B5964">
            <v>314.22000000000003</v>
          </cell>
        </row>
        <row r="5965">
          <cell r="A5965" t="str">
            <v>16.007.500-0</v>
          </cell>
          <cell r="B5965">
            <v>473.51</v>
          </cell>
        </row>
        <row r="5966">
          <cell r="A5966" t="str">
            <v>16.007.999-0</v>
          </cell>
          <cell r="B5966">
            <v>3587</v>
          </cell>
        </row>
        <row r="5967">
          <cell r="A5967" t="str">
            <v>16.008.001-0</v>
          </cell>
          <cell r="B5967">
            <v>36.549999999999997</v>
          </cell>
        </row>
        <row r="5968">
          <cell r="A5968" t="str">
            <v>16.008.500-0</v>
          </cell>
          <cell r="B5968">
            <v>36.549999999999997</v>
          </cell>
        </row>
        <row r="5969">
          <cell r="A5969" t="str">
            <v>16.008.999-0</v>
          </cell>
          <cell r="B5969">
            <v>3709</v>
          </cell>
        </row>
        <row r="5970">
          <cell r="A5970" t="str">
            <v>16.009.001-0</v>
          </cell>
          <cell r="B5970">
            <v>69</v>
          </cell>
        </row>
        <row r="5971">
          <cell r="A5971" t="str">
            <v>16.009.002-0</v>
          </cell>
          <cell r="B5971">
            <v>100.7</v>
          </cell>
        </row>
        <row r="5972">
          <cell r="A5972" t="str">
            <v>16.009.999-0</v>
          </cell>
          <cell r="B5972">
            <v>6258</v>
          </cell>
        </row>
        <row r="5973">
          <cell r="A5973" t="str">
            <v>16.010.999-0</v>
          </cell>
          <cell r="B5973">
            <v>2822</v>
          </cell>
        </row>
        <row r="5974">
          <cell r="A5974" t="str">
            <v>16.011.999-0</v>
          </cell>
          <cell r="B5974">
            <v>8422</v>
          </cell>
        </row>
        <row r="5975">
          <cell r="A5975" t="str">
            <v>16.012.999-0</v>
          </cell>
          <cell r="B5975">
            <v>3967</v>
          </cell>
        </row>
        <row r="5976">
          <cell r="A5976" t="str">
            <v>16.013.001-0</v>
          </cell>
          <cell r="B5976">
            <v>21.97</v>
          </cell>
        </row>
        <row r="5977">
          <cell r="A5977" t="str">
            <v>16.013.002-0</v>
          </cell>
          <cell r="B5977">
            <v>45.88</v>
          </cell>
        </row>
        <row r="5978">
          <cell r="A5978" t="str">
            <v>16.013.004-0</v>
          </cell>
          <cell r="B5978">
            <v>9.33</v>
          </cell>
        </row>
        <row r="5979">
          <cell r="A5979" t="str">
            <v>16.013.005-0</v>
          </cell>
          <cell r="B5979">
            <v>7.95</v>
          </cell>
        </row>
        <row r="5980">
          <cell r="A5980" t="str">
            <v>16.013.006-0</v>
          </cell>
          <cell r="B5980">
            <v>8.36</v>
          </cell>
        </row>
        <row r="5981">
          <cell r="A5981" t="str">
            <v>16.013.999-0</v>
          </cell>
          <cell r="B5981">
            <v>3558</v>
          </cell>
        </row>
        <row r="5982">
          <cell r="A5982" t="str">
            <v>16.016.999-0</v>
          </cell>
          <cell r="B5982">
            <v>3086</v>
          </cell>
        </row>
        <row r="5983">
          <cell r="A5983" t="str">
            <v>16.018.999-0</v>
          </cell>
          <cell r="B5983">
            <v>4107</v>
          </cell>
        </row>
        <row r="5984">
          <cell r="A5984" t="str">
            <v>16.020.002-0</v>
          </cell>
          <cell r="B5984">
            <v>38.119999999999997</v>
          </cell>
        </row>
        <row r="5985">
          <cell r="A5985" t="str">
            <v>16.020.500-0</v>
          </cell>
          <cell r="B5985">
            <v>258.08</v>
          </cell>
        </row>
        <row r="5986">
          <cell r="A5986" t="str">
            <v>16.020.999-0</v>
          </cell>
          <cell r="B5986">
            <v>3555</v>
          </cell>
        </row>
        <row r="5987">
          <cell r="A5987" t="str">
            <v>16.021.002-0</v>
          </cell>
          <cell r="B5987">
            <v>62.45</v>
          </cell>
        </row>
        <row r="5988">
          <cell r="A5988" t="str">
            <v>16.021.999-0</v>
          </cell>
          <cell r="B5988">
            <v>4093</v>
          </cell>
        </row>
        <row r="5989">
          <cell r="A5989" t="str">
            <v>16.022.003-0</v>
          </cell>
          <cell r="B5989">
            <v>95.26</v>
          </cell>
        </row>
        <row r="5990">
          <cell r="A5990" t="str">
            <v>16.022.004-0</v>
          </cell>
          <cell r="B5990">
            <v>47.53</v>
          </cell>
        </row>
        <row r="5991">
          <cell r="A5991" t="str">
            <v>16.022.005-0</v>
          </cell>
          <cell r="B5991">
            <v>51.17</v>
          </cell>
        </row>
        <row r="5992">
          <cell r="A5992" t="str">
            <v>16.022.999-0</v>
          </cell>
          <cell r="B5992">
            <v>2394</v>
          </cell>
        </row>
        <row r="5993">
          <cell r="A5993" t="str">
            <v>16.023.004-0</v>
          </cell>
          <cell r="B5993">
            <v>36.49</v>
          </cell>
        </row>
        <row r="5994">
          <cell r="A5994" t="str">
            <v>16.023.005-0</v>
          </cell>
          <cell r="B5994">
            <v>53.26</v>
          </cell>
        </row>
        <row r="5995">
          <cell r="A5995" t="str">
            <v>16.023.999-0</v>
          </cell>
          <cell r="B5995">
            <v>2469</v>
          </cell>
        </row>
        <row r="5996">
          <cell r="A5996" t="str">
            <v>16.024.004-0</v>
          </cell>
          <cell r="B5996">
            <v>43.21</v>
          </cell>
        </row>
        <row r="5997">
          <cell r="A5997" t="str">
            <v>16.024.999-0</v>
          </cell>
          <cell r="B5997">
            <v>2300</v>
          </cell>
        </row>
        <row r="5998">
          <cell r="A5998" t="str">
            <v>16.025.010-0</v>
          </cell>
          <cell r="B5998">
            <v>42.1</v>
          </cell>
        </row>
        <row r="5999">
          <cell r="A5999" t="str">
            <v>16.025.011-0</v>
          </cell>
          <cell r="B5999">
            <v>43.71</v>
          </cell>
        </row>
        <row r="6000">
          <cell r="A6000" t="str">
            <v>16.025.999-0</v>
          </cell>
          <cell r="B6000">
            <v>3414</v>
          </cell>
        </row>
        <row r="6001">
          <cell r="A6001" t="str">
            <v>16.026.001-0</v>
          </cell>
          <cell r="B6001">
            <v>54.35</v>
          </cell>
        </row>
        <row r="6002">
          <cell r="A6002" t="str">
            <v>16.026.002-0</v>
          </cell>
          <cell r="B6002">
            <v>67.77</v>
          </cell>
        </row>
        <row r="6003">
          <cell r="A6003" t="str">
            <v>16.026.999-0</v>
          </cell>
          <cell r="B6003">
            <v>2736</v>
          </cell>
        </row>
        <row r="6004">
          <cell r="A6004" t="str">
            <v>16.027.001-0</v>
          </cell>
          <cell r="B6004">
            <v>30.22</v>
          </cell>
        </row>
        <row r="6005">
          <cell r="A6005" t="str">
            <v>16.027.999-0</v>
          </cell>
          <cell r="B6005">
            <v>3205</v>
          </cell>
        </row>
        <row r="6006">
          <cell r="A6006" t="str">
            <v>16.028.015-0</v>
          </cell>
          <cell r="B6006">
            <v>53.21</v>
          </cell>
        </row>
        <row r="6007">
          <cell r="A6007" t="str">
            <v>16.028.020-0</v>
          </cell>
          <cell r="B6007">
            <v>32.130000000000003</v>
          </cell>
        </row>
        <row r="6008">
          <cell r="A6008" t="str">
            <v>16.028.999-0</v>
          </cell>
          <cell r="B6008">
            <v>2758</v>
          </cell>
        </row>
        <row r="6009">
          <cell r="A6009" t="str">
            <v>16.029.001-0</v>
          </cell>
          <cell r="B6009">
            <v>52.82</v>
          </cell>
        </row>
        <row r="6010">
          <cell r="A6010" t="str">
            <v>16.029.002-0</v>
          </cell>
          <cell r="B6010">
            <v>61.97</v>
          </cell>
        </row>
        <row r="6011">
          <cell r="A6011" t="str">
            <v>16.029.003-0</v>
          </cell>
          <cell r="B6011">
            <v>77.510000000000005</v>
          </cell>
        </row>
        <row r="6012">
          <cell r="A6012" t="str">
            <v>16.029.999-0</v>
          </cell>
          <cell r="B6012">
            <v>3042</v>
          </cell>
        </row>
        <row r="6013">
          <cell r="A6013" t="str">
            <v>16.030.001-0</v>
          </cell>
          <cell r="B6013">
            <v>8.58</v>
          </cell>
        </row>
        <row r="6014">
          <cell r="A6014" t="str">
            <v>16.030.002-0</v>
          </cell>
          <cell r="B6014">
            <v>62.28</v>
          </cell>
        </row>
        <row r="6015">
          <cell r="A6015" t="str">
            <v>16.030.999-0</v>
          </cell>
          <cell r="B6015">
            <v>4254</v>
          </cell>
        </row>
        <row r="6016">
          <cell r="A6016" t="str">
            <v>16.031.025-0</v>
          </cell>
          <cell r="B6016">
            <v>50.16</v>
          </cell>
        </row>
        <row r="6017">
          <cell r="A6017" t="str">
            <v>16.031.999-0</v>
          </cell>
          <cell r="B6017">
            <v>2554</v>
          </cell>
        </row>
        <row r="6018">
          <cell r="A6018" t="str">
            <v>16.032.001-0</v>
          </cell>
          <cell r="B6018">
            <v>61.23</v>
          </cell>
        </row>
        <row r="6019">
          <cell r="A6019" t="str">
            <v>16.032.999-0</v>
          </cell>
          <cell r="B6019">
            <v>3088</v>
          </cell>
        </row>
        <row r="6020">
          <cell r="A6020" t="str">
            <v>16.033.002-0</v>
          </cell>
          <cell r="B6020">
            <v>10.6</v>
          </cell>
        </row>
        <row r="6021">
          <cell r="A6021" t="str">
            <v>16.033.999-0</v>
          </cell>
          <cell r="B6021">
            <v>4655</v>
          </cell>
        </row>
        <row r="6022">
          <cell r="A6022" t="str">
            <v>16.034.003-0</v>
          </cell>
          <cell r="B6022">
            <v>111.52</v>
          </cell>
        </row>
        <row r="6023">
          <cell r="A6023" t="str">
            <v>16.034.999-0</v>
          </cell>
          <cell r="B6023">
            <v>2669</v>
          </cell>
        </row>
        <row r="6024">
          <cell r="A6024" t="str">
            <v>16.035.002-0</v>
          </cell>
          <cell r="B6024">
            <v>27.03</v>
          </cell>
        </row>
        <row r="6025">
          <cell r="A6025" t="str">
            <v>16.035.999-0</v>
          </cell>
          <cell r="B6025">
            <v>2393</v>
          </cell>
        </row>
        <row r="6026">
          <cell r="A6026" t="str">
            <v>17.012.010-0</v>
          </cell>
          <cell r="B6026">
            <v>3.66</v>
          </cell>
        </row>
        <row r="6027">
          <cell r="A6027" t="str">
            <v>17.012.011-0</v>
          </cell>
          <cell r="B6027">
            <v>4.87</v>
          </cell>
        </row>
        <row r="6028">
          <cell r="A6028" t="str">
            <v>17.012.012-0</v>
          </cell>
          <cell r="B6028">
            <v>4.1100000000000003</v>
          </cell>
        </row>
        <row r="6029">
          <cell r="A6029" t="str">
            <v>17.012.013-0</v>
          </cell>
          <cell r="B6029">
            <v>5.32</v>
          </cell>
        </row>
        <row r="6030">
          <cell r="A6030" t="str">
            <v>17.012.015-0</v>
          </cell>
          <cell r="B6030">
            <v>5.61</v>
          </cell>
        </row>
        <row r="6031">
          <cell r="A6031" t="str">
            <v>17.012.030-0</v>
          </cell>
          <cell r="B6031">
            <v>1.69</v>
          </cell>
        </row>
        <row r="6032">
          <cell r="A6032" t="str">
            <v>17.012.040-0</v>
          </cell>
          <cell r="B6032">
            <v>6.56</v>
          </cell>
        </row>
        <row r="6033">
          <cell r="A6033" t="str">
            <v>17.012.999-0</v>
          </cell>
          <cell r="B6033">
            <v>3235</v>
          </cell>
        </row>
        <row r="6034">
          <cell r="A6034" t="str">
            <v>17.013.030-0</v>
          </cell>
          <cell r="B6034">
            <v>15.55</v>
          </cell>
        </row>
        <row r="6035">
          <cell r="A6035" t="str">
            <v>17.013.031-0</v>
          </cell>
          <cell r="B6035">
            <v>27.95</v>
          </cell>
        </row>
        <row r="6036">
          <cell r="A6036" t="str">
            <v>17.013.070-0</v>
          </cell>
          <cell r="B6036">
            <v>16.47</v>
          </cell>
        </row>
        <row r="6037">
          <cell r="A6037" t="str">
            <v>17.013.095-0</v>
          </cell>
          <cell r="B6037">
            <v>20.84</v>
          </cell>
        </row>
        <row r="6038">
          <cell r="A6038" t="str">
            <v>17.013.999-0</v>
          </cell>
          <cell r="B6038">
            <v>3982</v>
          </cell>
        </row>
        <row r="6039">
          <cell r="A6039" t="str">
            <v>17.017.010-0</v>
          </cell>
          <cell r="B6039">
            <v>11.5</v>
          </cell>
        </row>
        <row r="6040">
          <cell r="A6040" t="str">
            <v>17.017.020-0</v>
          </cell>
          <cell r="B6040">
            <v>3.5</v>
          </cell>
        </row>
        <row r="6041">
          <cell r="A6041" t="str">
            <v>17.017.030-0</v>
          </cell>
          <cell r="B6041">
            <v>17.27</v>
          </cell>
        </row>
        <row r="6042">
          <cell r="A6042" t="str">
            <v>17.017.040-0</v>
          </cell>
          <cell r="B6042">
            <v>10.47</v>
          </cell>
        </row>
        <row r="6043">
          <cell r="A6043" t="str">
            <v>17.017.041-0</v>
          </cell>
          <cell r="B6043">
            <v>4.4400000000000004</v>
          </cell>
        </row>
        <row r="6044">
          <cell r="A6044" t="str">
            <v>17.017.042-0</v>
          </cell>
          <cell r="B6044">
            <v>0.97</v>
          </cell>
        </row>
        <row r="6045">
          <cell r="A6045" t="str">
            <v>17.017.050-0</v>
          </cell>
          <cell r="B6045">
            <v>18.239999999999998</v>
          </cell>
        </row>
        <row r="6046">
          <cell r="A6046" t="str">
            <v>17.017.060-0</v>
          </cell>
          <cell r="B6046">
            <v>6.43</v>
          </cell>
        </row>
        <row r="6047">
          <cell r="A6047" t="str">
            <v>17.017.061-0</v>
          </cell>
          <cell r="B6047">
            <v>8.2899999999999991</v>
          </cell>
        </row>
        <row r="6048">
          <cell r="A6048" t="str">
            <v>17.017.062-0</v>
          </cell>
          <cell r="B6048">
            <v>5.64</v>
          </cell>
        </row>
        <row r="6049">
          <cell r="A6049" t="str">
            <v>17.017.100-0</v>
          </cell>
          <cell r="B6049">
            <v>18.46</v>
          </cell>
        </row>
        <row r="6050">
          <cell r="A6050" t="str">
            <v>17.017.110-0</v>
          </cell>
          <cell r="B6050">
            <v>11.32</v>
          </cell>
        </row>
        <row r="6051">
          <cell r="A6051" t="str">
            <v>17.017.120-1</v>
          </cell>
          <cell r="B6051">
            <v>2.75</v>
          </cell>
        </row>
        <row r="6052">
          <cell r="A6052" t="str">
            <v>17.017.130-0</v>
          </cell>
          <cell r="B6052">
            <v>6.45</v>
          </cell>
        </row>
        <row r="6053">
          <cell r="A6053" t="str">
            <v>17.017.140-0</v>
          </cell>
          <cell r="B6053">
            <v>3.5</v>
          </cell>
        </row>
        <row r="6054">
          <cell r="A6054" t="str">
            <v>17.017.150-0</v>
          </cell>
          <cell r="B6054">
            <v>5.82</v>
          </cell>
        </row>
        <row r="6055">
          <cell r="A6055" t="str">
            <v>17.017.155-0</v>
          </cell>
          <cell r="B6055">
            <v>9.3000000000000007</v>
          </cell>
        </row>
        <row r="6056">
          <cell r="A6056" t="str">
            <v>17.017.160-0</v>
          </cell>
          <cell r="B6056">
            <v>10.6</v>
          </cell>
        </row>
        <row r="6057">
          <cell r="A6057" t="str">
            <v>17.017.161-0</v>
          </cell>
          <cell r="B6057">
            <v>5.07</v>
          </cell>
        </row>
        <row r="6058">
          <cell r="A6058" t="str">
            <v>17.017.169-0</v>
          </cell>
          <cell r="B6058">
            <v>18.61</v>
          </cell>
        </row>
        <row r="6059">
          <cell r="A6059" t="str">
            <v>17.017.175-0</v>
          </cell>
          <cell r="B6059">
            <v>7.01</v>
          </cell>
        </row>
        <row r="6060">
          <cell r="A6060" t="str">
            <v>17.017.176-0</v>
          </cell>
          <cell r="B6060">
            <v>7.86</v>
          </cell>
        </row>
        <row r="6061">
          <cell r="A6061" t="str">
            <v>17.017.225-0</v>
          </cell>
          <cell r="B6061">
            <v>7.02</v>
          </cell>
        </row>
        <row r="6062">
          <cell r="A6062" t="str">
            <v>17.017.227-0</v>
          </cell>
          <cell r="B6062">
            <v>2.12</v>
          </cell>
        </row>
        <row r="6063">
          <cell r="A6063" t="str">
            <v>17.017.228-0</v>
          </cell>
          <cell r="B6063">
            <v>4.7</v>
          </cell>
        </row>
        <row r="6064">
          <cell r="A6064" t="str">
            <v>17.017.230-0</v>
          </cell>
          <cell r="B6064">
            <v>4.62</v>
          </cell>
        </row>
        <row r="6065">
          <cell r="A6065" t="str">
            <v>17.017.240-0</v>
          </cell>
          <cell r="B6065">
            <v>4.7300000000000004</v>
          </cell>
        </row>
        <row r="6066">
          <cell r="A6066" t="str">
            <v>17.017.300-1</v>
          </cell>
          <cell r="B6066">
            <v>7.91</v>
          </cell>
        </row>
        <row r="6067">
          <cell r="A6067" t="str">
            <v>17.017.301-0</v>
          </cell>
          <cell r="B6067">
            <v>6.79</v>
          </cell>
        </row>
        <row r="6068">
          <cell r="A6068" t="str">
            <v>17.017.302-0</v>
          </cell>
          <cell r="B6068">
            <v>10.220000000000001</v>
          </cell>
        </row>
        <row r="6069">
          <cell r="A6069" t="str">
            <v>17.017.320-0</v>
          </cell>
          <cell r="B6069">
            <v>8.7799999999999994</v>
          </cell>
        </row>
        <row r="6070">
          <cell r="A6070" t="str">
            <v>17.017.321-0</v>
          </cell>
          <cell r="B6070">
            <v>7.35</v>
          </cell>
        </row>
        <row r="6071">
          <cell r="A6071" t="str">
            <v>17.017.330-0</v>
          </cell>
          <cell r="B6071">
            <v>8.42</v>
          </cell>
        </row>
        <row r="6072">
          <cell r="A6072" t="str">
            <v>17.017.350-0</v>
          </cell>
          <cell r="B6072">
            <v>11.92</v>
          </cell>
        </row>
        <row r="6073">
          <cell r="A6073" t="str">
            <v>17.017.360-0</v>
          </cell>
          <cell r="B6073">
            <v>8.6300000000000008</v>
          </cell>
        </row>
        <row r="6074">
          <cell r="A6074" t="str">
            <v>17.017.361-0</v>
          </cell>
          <cell r="B6074">
            <v>7.22</v>
          </cell>
        </row>
        <row r="6075">
          <cell r="A6075" t="str">
            <v>17.017.362-0</v>
          </cell>
          <cell r="B6075">
            <v>1.94</v>
          </cell>
        </row>
        <row r="6076">
          <cell r="A6076" t="str">
            <v>17.017.999-0</v>
          </cell>
          <cell r="B6076">
            <v>2935</v>
          </cell>
        </row>
        <row r="6077">
          <cell r="A6077" t="str">
            <v>17.018.010-0</v>
          </cell>
          <cell r="B6077">
            <v>10.28</v>
          </cell>
        </row>
        <row r="6078">
          <cell r="A6078" t="str">
            <v>17.018.020-0</v>
          </cell>
          <cell r="B6078">
            <v>4.6500000000000004</v>
          </cell>
        </row>
        <row r="6079">
          <cell r="A6079" t="str">
            <v>17.018.031-0</v>
          </cell>
          <cell r="B6079">
            <v>11.09</v>
          </cell>
        </row>
        <row r="6080">
          <cell r="A6080" t="str">
            <v>17.018.040-0</v>
          </cell>
          <cell r="B6080">
            <v>10.67</v>
          </cell>
        </row>
        <row r="6081">
          <cell r="A6081" t="str">
            <v>17.018.041-0</v>
          </cell>
          <cell r="B6081">
            <v>2.2799999999999998</v>
          </cell>
        </row>
        <row r="6082">
          <cell r="A6082" t="str">
            <v>17.018.042-0</v>
          </cell>
          <cell r="B6082">
            <v>8.68</v>
          </cell>
        </row>
        <row r="6083">
          <cell r="A6083" t="str">
            <v>17.018.044-0</v>
          </cell>
          <cell r="B6083">
            <v>3.75</v>
          </cell>
        </row>
        <row r="6084">
          <cell r="A6084" t="str">
            <v>17.018.050-0</v>
          </cell>
          <cell r="B6084">
            <v>6.92</v>
          </cell>
        </row>
        <row r="6085">
          <cell r="A6085" t="str">
            <v>17.018.060-0</v>
          </cell>
          <cell r="B6085">
            <v>14.51</v>
          </cell>
        </row>
        <row r="6086">
          <cell r="A6086" t="str">
            <v>17.018.080-0</v>
          </cell>
          <cell r="B6086">
            <v>6.58</v>
          </cell>
        </row>
        <row r="6087">
          <cell r="A6087" t="str">
            <v>17.018.081-0</v>
          </cell>
          <cell r="B6087">
            <v>2.2799999999999998</v>
          </cell>
        </row>
        <row r="6088">
          <cell r="A6088" t="str">
            <v>17.018.082-0</v>
          </cell>
          <cell r="B6088">
            <v>5.49</v>
          </cell>
        </row>
        <row r="6089">
          <cell r="A6089" t="str">
            <v>17.018.110-0</v>
          </cell>
          <cell r="B6089">
            <v>6.88</v>
          </cell>
        </row>
        <row r="6090">
          <cell r="A6090" t="str">
            <v>17.018.111-0</v>
          </cell>
          <cell r="B6090">
            <v>13.77</v>
          </cell>
        </row>
        <row r="6091">
          <cell r="A6091" t="str">
            <v>17.018.112-0</v>
          </cell>
          <cell r="B6091">
            <v>11.2</v>
          </cell>
        </row>
        <row r="6092">
          <cell r="A6092" t="str">
            <v>17.018.113-0</v>
          </cell>
          <cell r="B6092">
            <v>13.51</v>
          </cell>
        </row>
        <row r="6093">
          <cell r="A6093" t="str">
            <v>17.018.115-0</v>
          </cell>
          <cell r="B6093">
            <v>18.100000000000001</v>
          </cell>
        </row>
        <row r="6094">
          <cell r="A6094" t="str">
            <v>17.018.116-0</v>
          </cell>
          <cell r="B6094">
            <v>2.33</v>
          </cell>
        </row>
        <row r="6095">
          <cell r="A6095" t="str">
            <v>17.018.117-0</v>
          </cell>
          <cell r="B6095">
            <v>5.0999999999999996</v>
          </cell>
        </row>
        <row r="6096">
          <cell r="A6096" t="str">
            <v>17.018.161-0</v>
          </cell>
          <cell r="B6096">
            <v>2.54</v>
          </cell>
        </row>
        <row r="6097">
          <cell r="A6097" t="str">
            <v>17.018.185-0</v>
          </cell>
          <cell r="B6097">
            <v>13.42</v>
          </cell>
        </row>
        <row r="6098">
          <cell r="A6098" t="str">
            <v>17.018.999-0</v>
          </cell>
          <cell r="B6098">
            <v>2848</v>
          </cell>
        </row>
        <row r="6099">
          <cell r="A6099" t="str">
            <v>17.020.010-0</v>
          </cell>
          <cell r="B6099">
            <v>5.73</v>
          </cell>
        </row>
        <row r="6100">
          <cell r="A6100" t="str">
            <v>17.020.021-0</v>
          </cell>
          <cell r="B6100">
            <v>2.27</v>
          </cell>
        </row>
        <row r="6101">
          <cell r="A6101" t="str">
            <v>17.020.030-1</v>
          </cell>
          <cell r="B6101">
            <v>30.28</v>
          </cell>
        </row>
        <row r="6102">
          <cell r="A6102" t="str">
            <v>17.020.040-0</v>
          </cell>
          <cell r="B6102">
            <v>28.29</v>
          </cell>
        </row>
        <row r="6103">
          <cell r="A6103" t="str">
            <v>17.020.050-0</v>
          </cell>
          <cell r="B6103">
            <v>4.4400000000000004</v>
          </cell>
        </row>
        <row r="6104">
          <cell r="A6104" t="str">
            <v>17.020.060-0</v>
          </cell>
          <cell r="B6104">
            <v>4.4000000000000004</v>
          </cell>
        </row>
        <row r="6105">
          <cell r="A6105" t="str">
            <v>17.020.061-0</v>
          </cell>
          <cell r="B6105">
            <v>1.1599999999999999</v>
          </cell>
        </row>
        <row r="6106">
          <cell r="A6106" t="str">
            <v>17.020.070-0</v>
          </cell>
          <cell r="B6106">
            <v>5.91</v>
          </cell>
        </row>
        <row r="6107">
          <cell r="A6107" t="str">
            <v>17.020.071-0</v>
          </cell>
          <cell r="B6107">
            <v>7.93</v>
          </cell>
        </row>
        <row r="6108">
          <cell r="A6108" t="str">
            <v>17.020.075-0</v>
          </cell>
          <cell r="B6108">
            <v>15.86</v>
          </cell>
        </row>
        <row r="6109">
          <cell r="A6109" t="str">
            <v>17.020.999-0</v>
          </cell>
          <cell r="B6109">
            <v>3018</v>
          </cell>
        </row>
        <row r="6110">
          <cell r="A6110" t="str">
            <v>17.025.010-0</v>
          </cell>
          <cell r="B6110">
            <v>2.46</v>
          </cell>
        </row>
        <row r="6111">
          <cell r="A6111" t="str">
            <v>17.025.040-1</v>
          </cell>
          <cell r="B6111">
            <v>1.03</v>
          </cell>
        </row>
        <row r="6112">
          <cell r="A6112" t="str">
            <v>17.025.041-0</v>
          </cell>
          <cell r="B6112">
            <v>1.02</v>
          </cell>
        </row>
        <row r="6113">
          <cell r="A6113" t="str">
            <v>17.025.999-0</v>
          </cell>
          <cell r="B6113">
            <v>3944</v>
          </cell>
        </row>
        <row r="6114">
          <cell r="A6114" t="str">
            <v>17.035.010-0</v>
          </cell>
          <cell r="B6114">
            <v>2.2999999999999998</v>
          </cell>
        </row>
        <row r="6115">
          <cell r="A6115" t="str">
            <v>17.035.020-0</v>
          </cell>
          <cell r="B6115">
            <v>2.97</v>
          </cell>
        </row>
        <row r="6116">
          <cell r="A6116" t="str">
            <v>17.035.030-0</v>
          </cell>
          <cell r="B6116">
            <v>16.13</v>
          </cell>
        </row>
        <row r="6117">
          <cell r="A6117" t="str">
            <v>17.035.040-0</v>
          </cell>
          <cell r="B6117">
            <v>25.43</v>
          </cell>
        </row>
        <row r="6118">
          <cell r="A6118" t="str">
            <v>17.035.045-0</v>
          </cell>
          <cell r="B6118">
            <v>3.54</v>
          </cell>
        </row>
        <row r="6119">
          <cell r="A6119" t="str">
            <v>17.035.999-0</v>
          </cell>
          <cell r="B6119">
            <v>4221</v>
          </cell>
        </row>
        <row r="6120">
          <cell r="A6120" t="str">
            <v>17.040.020-0</v>
          </cell>
          <cell r="B6120">
            <v>34.380000000000003</v>
          </cell>
        </row>
        <row r="6121">
          <cell r="A6121" t="str">
            <v>17.040.021-0</v>
          </cell>
          <cell r="B6121">
            <v>25.28</v>
          </cell>
        </row>
        <row r="6122">
          <cell r="A6122" t="str">
            <v>17.040.022-0</v>
          </cell>
          <cell r="B6122">
            <v>13.86</v>
          </cell>
        </row>
        <row r="6123">
          <cell r="A6123" t="str">
            <v>17.040.024-0</v>
          </cell>
          <cell r="B6123">
            <v>5.91</v>
          </cell>
        </row>
        <row r="6124">
          <cell r="A6124" t="str">
            <v>17.040.999-0</v>
          </cell>
          <cell r="B6124">
            <v>2639</v>
          </cell>
        </row>
        <row r="6125">
          <cell r="A6125" t="str">
            <v>17.041.999-0</v>
          </cell>
          <cell r="B6125">
            <v>3012</v>
          </cell>
        </row>
        <row r="6126">
          <cell r="A6126" t="str">
            <v>18.002.010-0</v>
          </cell>
          <cell r="B6126">
            <v>88.62</v>
          </cell>
        </row>
        <row r="6127">
          <cell r="A6127" t="str">
            <v>18.002.012-0</v>
          </cell>
          <cell r="B6127">
            <v>98.55</v>
          </cell>
        </row>
        <row r="6128">
          <cell r="A6128" t="str">
            <v>18.002.015-0</v>
          </cell>
          <cell r="B6128">
            <v>313.47000000000003</v>
          </cell>
        </row>
        <row r="6129">
          <cell r="A6129" t="str">
            <v>18.002.016-0</v>
          </cell>
          <cell r="B6129">
            <v>324.38</v>
          </cell>
        </row>
        <row r="6130">
          <cell r="A6130" t="str">
            <v>18.002.019-0</v>
          </cell>
          <cell r="B6130">
            <v>68.95</v>
          </cell>
        </row>
        <row r="6131">
          <cell r="A6131" t="str">
            <v>18.002.022-0</v>
          </cell>
          <cell r="B6131">
            <v>136.81</v>
          </cell>
        </row>
        <row r="6132">
          <cell r="A6132" t="str">
            <v>18.002.023-0</v>
          </cell>
          <cell r="B6132">
            <v>127.13</v>
          </cell>
        </row>
        <row r="6133">
          <cell r="A6133" t="str">
            <v>18.002.026-0</v>
          </cell>
          <cell r="B6133">
            <v>78.89</v>
          </cell>
        </row>
        <row r="6134">
          <cell r="A6134" t="str">
            <v>18.002.027-0</v>
          </cell>
          <cell r="B6134">
            <v>87.74</v>
          </cell>
        </row>
        <row r="6135">
          <cell r="A6135" t="str">
            <v>18.002.030-0</v>
          </cell>
          <cell r="B6135">
            <v>220.29</v>
          </cell>
        </row>
        <row r="6136">
          <cell r="A6136" t="str">
            <v>18.002.031-0</v>
          </cell>
          <cell r="B6136">
            <v>241.94</v>
          </cell>
        </row>
        <row r="6137">
          <cell r="A6137" t="str">
            <v>18.002.040-0</v>
          </cell>
          <cell r="B6137">
            <v>140.4</v>
          </cell>
        </row>
        <row r="6138">
          <cell r="A6138" t="str">
            <v>18.002.055-0</v>
          </cell>
          <cell r="B6138">
            <v>171.19</v>
          </cell>
        </row>
        <row r="6139">
          <cell r="A6139" t="str">
            <v>18.002.065-0</v>
          </cell>
          <cell r="B6139">
            <v>158.47</v>
          </cell>
        </row>
        <row r="6140">
          <cell r="A6140" t="str">
            <v>18.002.080-0</v>
          </cell>
          <cell r="B6140">
            <v>82.86</v>
          </cell>
        </row>
        <row r="6141">
          <cell r="A6141" t="str">
            <v>18.002.085-0</v>
          </cell>
          <cell r="B6141">
            <v>216.34</v>
          </cell>
        </row>
        <row r="6142">
          <cell r="A6142" t="str">
            <v>18.002.100-0</v>
          </cell>
          <cell r="B6142">
            <v>614.23</v>
          </cell>
        </row>
        <row r="6143">
          <cell r="A6143" t="str">
            <v>18.002.999-0</v>
          </cell>
          <cell r="B6143">
            <v>2027</v>
          </cell>
        </row>
        <row r="6144">
          <cell r="A6144" t="str">
            <v>18.003.003-0</v>
          </cell>
          <cell r="B6144">
            <v>100</v>
          </cell>
        </row>
        <row r="6145">
          <cell r="A6145" t="str">
            <v>18.003.005-0</v>
          </cell>
          <cell r="B6145">
            <v>100.85</v>
          </cell>
        </row>
        <row r="6146">
          <cell r="A6146" t="str">
            <v>18.003.999-0</v>
          </cell>
          <cell r="B6146">
            <v>1929</v>
          </cell>
        </row>
        <row r="6147">
          <cell r="A6147" t="str">
            <v>18.004.001-0</v>
          </cell>
          <cell r="B6147">
            <v>185.19</v>
          </cell>
        </row>
        <row r="6148">
          <cell r="A6148" t="str">
            <v>18.004.005-0</v>
          </cell>
          <cell r="B6148">
            <v>343.29</v>
          </cell>
        </row>
        <row r="6149">
          <cell r="A6149" t="str">
            <v>18.004.999-0</v>
          </cell>
          <cell r="B6149">
            <v>2515</v>
          </cell>
        </row>
        <row r="6150">
          <cell r="A6150" t="str">
            <v>18.005.015-0</v>
          </cell>
          <cell r="B6150">
            <v>38.81</v>
          </cell>
        </row>
        <row r="6151">
          <cell r="A6151" t="str">
            <v>18.005.018-0</v>
          </cell>
          <cell r="B6151">
            <v>10.199999999999999</v>
          </cell>
        </row>
        <row r="6152">
          <cell r="A6152" t="str">
            <v>18.005.027-0</v>
          </cell>
          <cell r="B6152">
            <v>20.47</v>
          </cell>
        </row>
        <row r="6153">
          <cell r="A6153" t="str">
            <v>18.005.035-0</v>
          </cell>
          <cell r="B6153">
            <v>109.98</v>
          </cell>
        </row>
        <row r="6154">
          <cell r="A6154" t="str">
            <v>18.005.999-0</v>
          </cell>
          <cell r="B6154">
            <v>2265</v>
          </cell>
        </row>
        <row r="6155">
          <cell r="A6155" t="str">
            <v>18.006.005-0</v>
          </cell>
          <cell r="B6155">
            <v>27</v>
          </cell>
        </row>
        <row r="6156">
          <cell r="A6156" t="str">
            <v>18.006.007-0</v>
          </cell>
          <cell r="B6156">
            <v>35.020000000000003</v>
          </cell>
        </row>
        <row r="6157">
          <cell r="A6157" t="str">
            <v>18.006.009-0</v>
          </cell>
          <cell r="B6157">
            <v>64.48</v>
          </cell>
        </row>
        <row r="6158">
          <cell r="A6158" t="str">
            <v>18.006.014-0</v>
          </cell>
          <cell r="B6158">
            <v>45.44</v>
          </cell>
        </row>
        <row r="6159">
          <cell r="A6159" t="str">
            <v>18.006.017-0</v>
          </cell>
          <cell r="B6159">
            <v>51.36</v>
          </cell>
        </row>
        <row r="6160">
          <cell r="A6160" t="str">
            <v>18.006.020-0</v>
          </cell>
          <cell r="B6160">
            <v>104.98</v>
          </cell>
        </row>
        <row r="6161">
          <cell r="A6161" t="str">
            <v>18.006.023-0</v>
          </cell>
          <cell r="B6161">
            <v>75.19</v>
          </cell>
        </row>
        <row r="6162">
          <cell r="A6162" t="str">
            <v>18.006.024-0</v>
          </cell>
          <cell r="B6162">
            <v>63.6</v>
          </cell>
        </row>
        <row r="6163">
          <cell r="A6163" t="str">
            <v>18.006.025-0</v>
          </cell>
          <cell r="B6163">
            <v>24.21</v>
          </cell>
        </row>
        <row r="6164">
          <cell r="A6164" t="str">
            <v>18.006.026-0</v>
          </cell>
          <cell r="B6164">
            <v>24.21</v>
          </cell>
        </row>
        <row r="6165">
          <cell r="A6165" t="str">
            <v>18.006.028-0</v>
          </cell>
          <cell r="B6165">
            <v>148.69</v>
          </cell>
        </row>
        <row r="6166">
          <cell r="A6166" t="str">
            <v>18.006.033-0</v>
          </cell>
          <cell r="B6166">
            <v>177.53</v>
          </cell>
        </row>
        <row r="6167">
          <cell r="A6167" t="str">
            <v>18.006.037-0</v>
          </cell>
          <cell r="B6167">
            <v>118.47</v>
          </cell>
        </row>
        <row r="6168">
          <cell r="A6168" t="str">
            <v>18.006.040-0</v>
          </cell>
          <cell r="B6168">
            <v>31.81</v>
          </cell>
        </row>
        <row r="6169">
          <cell r="A6169" t="str">
            <v>18.006.050-0</v>
          </cell>
          <cell r="B6169">
            <v>31.65</v>
          </cell>
        </row>
        <row r="6170">
          <cell r="A6170" t="str">
            <v>18.006.052-0</v>
          </cell>
          <cell r="B6170">
            <v>25.12</v>
          </cell>
        </row>
        <row r="6171">
          <cell r="A6171" t="str">
            <v>18.006.054-0</v>
          </cell>
          <cell r="B6171">
            <v>19.649999999999999</v>
          </cell>
        </row>
        <row r="6172">
          <cell r="A6172" t="str">
            <v>18.006.056-0</v>
          </cell>
          <cell r="B6172">
            <v>55.84</v>
          </cell>
        </row>
        <row r="6173">
          <cell r="A6173" t="str">
            <v>18.006.999-0</v>
          </cell>
          <cell r="B6173">
            <v>2274</v>
          </cell>
        </row>
        <row r="6174">
          <cell r="A6174" t="str">
            <v>18.007.039-0</v>
          </cell>
          <cell r="B6174">
            <v>32.4</v>
          </cell>
        </row>
        <row r="6175">
          <cell r="A6175" t="str">
            <v>18.007.041-0</v>
          </cell>
          <cell r="B6175">
            <v>104.4</v>
          </cell>
        </row>
        <row r="6176">
          <cell r="A6176" t="str">
            <v>18.007.042-0</v>
          </cell>
          <cell r="B6176">
            <v>17.66</v>
          </cell>
        </row>
        <row r="6177">
          <cell r="A6177" t="str">
            <v>18.007.043-0</v>
          </cell>
          <cell r="B6177">
            <v>4</v>
          </cell>
        </row>
        <row r="6178">
          <cell r="A6178" t="str">
            <v>18.007.045-0</v>
          </cell>
          <cell r="B6178">
            <v>81.8</v>
          </cell>
        </row>
        <row r="6179">
          <cell r="A6179" t="str">
            <v>18.007.049-0</v>
          </cell>
          <cell r="B6179">
            <v>19.78</v>
          </cell>
        </row>
        <row r="6180">
          <cell r="A6180" t="str">
            <v>18.007.051-0</v>
          </cell>
          <cell r="B6180">
            <v>20.7</v>
          </cell>
        </row>
        <row r="6181">
          <cell r="A6181" t="str">
            <v>18.007.999-0</v>
          </cell>
          <cell r="B6181">
            <v>2621</v>
          </cell>
        </row>
        <row r="6182">
          <cell r="A6182" t="str">
            <v>18.008.005-0</v>
          </cell>
          <cell r="B6182">
            <v>3.9</v>
          </cell>
        </row>
        <row r="6183">
          <cell r="A6183" t="str">
            <v>18.008.007-0</v>
          </cell>
          <cell r="B6183">
            <v>1.99</v>
          </cell>
        </row>
        <row r="6184">
          <cell r="A6184" t="str">
            <v>18.008.999-0</v>
          </cell>
          <cell r="B6184">
            <v>6119</v>
          </cell>
        </row>
        <row r="6185">
          <cell r="A6185" t="str">
            <v>18.009.058-0</v>
          </cell>
          <cell r="B6185">
            <v>15.45</v>
          </cell>
        </row>
        <row r="6186">
          <cell r="A6186" t="str">
            <v>18.009.060-0</v>
          </cell>
          <cell r="B6186">
            <v>36.590000000000003</v>
          </cell>
        </row>
        <row r="6187">
          <cell r="A6187" t="str">
            <v>18.009.065-0</v>
          </cell>
          <cell r="B6187">
            <v>33.1</v>
          </cell>
        </row>
        <row r="6188">
          <cell r="A6188" t="str">
            <v>18.009.066-0</v>
          </cell>
          <cell r="B6188">
            <v>37.53</v>
          </cell>
        </row>
        <row r="6189">
          <cell r="A6189" t="str">
            <v>18.009.070-0</v>
          </cell>
          <cell r="B6189">
            <v>100.5</v>
          </cell>
        </row>
        <row r="6190">
          <cell r="A6190" t="str">
            <v>18.009.073-0</v>
          </cell>
          <cell r="B6190">
            <v>258.89999999999998</v>
          </cell>
        </row>
        <row r="6191">
          <cell r="A6191" t="str">
            <v>18.009.074-0</v>
          </cell>
          <cell r="B6191">
            <v>86.29</v>
          </cell>
        </row>
        <row r="6192">
          <cell r="A6192" t="str">
            <v>18.009.076-0</v>
          </cell>
          <cell r="B6192">
            <v>13.71</v>
          </cell>
        </row>
        <row r="6193">
          <cell r="A6193" t="str">
            <v>18.009.078-0</v>
          </cell>
          <cell r="B6193">
            <v>10.9</v>
          </cell>
        </row>
        <row r="6194">
          <cell r="A6194" t="str">
            <v>18.009.079-0</v>
          </cell>
          <cell r="B6194">
            <v>11.4</v>
          </cell>
        </row>
        <row r="6195">
          <cell r="A6195" t="str">
            <v>18.009.080-0</v>
          </cell>
          <cell r="B6195">
            <v>164.52</v>
          </cell>
        </row>
        <row r="6196">
          <cell r="A6196" t="str">
            <v>18.009.086-0</v>
          </cell>
          <cell r="B6196">
            <v>14.36</v>
          </cell>
        </row>
        <row r="6197">
          <cell r="A6197" t="str">
            <v>18.009.999-0</v>
          </cell>
          <cell r="B6197">
            <v>2923</v>
          </cell>
        </row>
        <row r="6198">
          <cell r="A6198" t="str">
            <v>18.011.003-0</v>
          </cell>
          <cell r="B6198">
            <v>9.18</v>
          </cell>
        </row>
        <row r="6199">
          <cell r="A6199" t="str">
            <v>18.011.005-0</v>
          </cell>
          <cell r="B6199">
            <v>9.48</v>
          </cell>
        </row>
        <row r="6200">
          <cell r="A6200" t="str">
            <v>18.011.999-0</v>
          </cell>
          <cell r="B6200">
            <v>2726</v>
          </cell>
        </row>
        <row r="6201">
          <cell r="A6201" t="str">
            <v>18.012.090-0</v>
          </cell>
          <cell r="B6201">
            <v>19.72</v>
          </cell>
        </row>
        <row r="6202">
          <cell r="A6202" t="str">
            <v>18.012.093-0</v>
          </cell>
          <cell r="B6202">
            <v>30.55</v>
          </cell>
        </row>
        <row r="6203">
          <cell r="A6203" t="str">
            <v>18.012.096-0</v>
          </cell>
          <cell r="B6203">
            <v>58.57</v>
          </cell>
        </row>
        <row r="6204">
          <cell r="A6204" t="str">
            <v>18.012.100-0</v>
          </cell>
          <cell r="B6204">
            <v>75.66</v>
          </cell>
        </row>
        <row r="6205">
          <cell r="A6205" t="str">
            <v>18.012.102-0</v>
          </cell>
          <cell r="B6205">
            <v>99.64</v>
          </cell>
        </row>
        <row r="6206">
          <cell r="A6206" t="str">
            <v>18.012.999-0</v>
          </cell>
          <cell r="B6206">
            <v>2901</v>
          </cell>
        </row>
        <row r="6207">
          <cell r="A6207" t="str">
            <v>18.013.106-0</v>
          </cell>
          <cell r="B6207">
            <v>16.13</v>
          </cell>
        </row>
        <row r="6208">
          <cell r="A6208" t="str">
            <v>18.013.108-0</v>
          </cell>
          <cell r="B6208">
            <v>8.85</v>
          </cell>
        </row>
        <row r="6209">
          <cell r="A6209" t="str">
            <v>18.013.109-0</v>
          </cell>
          <cell r="B6209">
            <v>6.94</v>
          </cell>
        </row>
        <row r="6210">
          <cell r="A6210" t="str">
            <v>18.013.110-0</v>
          </cell>
          <cell r="B6210">
            <v>11.8</v>
          </cell>
        </row>
        <row r="6211">
          <cell r="A6211" t="str">
            <v>18.013.111-0</v>
          </cell>
          <cell r="B6211">
            <v>15.92</v>
          </cell>
        </row>
        <row r="6212">
          <cell r="A6212" t="str">
            <v>18.013.112-0</v>
          </cell>
          <cell r="B6212">
            <v>13.36</v>
          </cell>
        </row>
        <row r="6213">
          <cell r="A6213" t="str">
            <v>18.013.113-0</v>
          </cell>
          <cell r="B6213">
            <v>2.4</v>
          </cell>
        </row>
        <row r="6214">
          <cell r="A6214" t="str">
            <v>18.013.115-0</v>
          </cell>
          <cell r="B6214">
            <v>2</v>
          </cell>
        </row>
        <row r="6215">
          <cell r="A6215" t="str">
            <v>18.013.117-0</v>
          </cell>
          <cell r="B6215">
            <v>35.6</v>
          </cell>
        </row>
        <row r="6216">
          <cell r="A6216" t="str">
            <v>18.013.118-0</v>
          </cell>
          <cell r="B6216">
            <v>40.229999999999997</v>
          </cell>
        </row>
        <row r="6217">
          <cell r="A6217" t="str">
            <v>18.013.119-0</v>
          </cell>
          <cell r="B6217">
            <v>34.659999999999997</v>
          </cell>
        </row>
        <row r="6218">
          <cell r="A6218" t="str">
            <v>18.013.121-0</v>
          </cell>
          <cell r="B6218">
            <v>39.17</v>
          </cell>
        </row>
        <row r="6219">
          <cell r="A6219" t="str">
            <v>18.013.123-0</v>
          </cell>
          <cell r="B6219">
            <v>4.8499999999999996</v>
          </cell>
        </row>
        <row r="6220">
          <cell r="A6220" t="str">
            <v>18.013.124-0</v>
          </cell>
          <cell r="B6220">
            <v>5.6</v>
          </cell>
        </row>
        <row r="6221">
          <cell r="A6221" t="str">
            <v>18.013.127-0</v>
          </cell>
          <cell r="B6221">
            <v>5.9</v>
          </cell>
        </row>
        <row r="6222">
          <cell r="A6222" t="str">
            <v>18.013.128-0</v>
          </cell>
          <cell r="B6222">
            <v>13.54</v>
          </cell>
        </row>
        <row r="6223">
          <cell r="A6223" t="str">
            <v>18.013.130-0</v>
          </cell>
          <cell r="B6223">
            <v>12.71</v>
          </cell>
        </row>
        <row r="6224">
          <cell r="A6224" t="str">
            <v>18.013.133-0</v>
          </cell>
          <cell r="B6224">
            <v>2.5499999999999998</v>
          </cell>
        </row>
        <row r="6225">
          <cell r="A6225" t="str">
            <v>18.013.136-0</v>
          </cell>
          <cell r="B6225">
            <v>1.8</v>
          </cell>
        </row>
        <row r="6226">
          <cell r="A6226" t="str">
            <v>18.013.140-0</v>
          </cell>
          <cell r="B6226">
            <v>26.37</v>
          </cell>
        </row>
        <row r="6227">
          <cell r="A6227" t="str">
            <v>18.013.143-0</v>
          </cell>
          <cell r="B6227">
            <v>4.49</v>
          </cell>
        </row>
        <row r="6228">
          <cell r="A6228" t="str">
            <v>18.013.144-0</v>
          </cell>
          <cell r="B6228">
            <v>1.9</v>
          </cell>
        </row>
        <row r="6229">
          <cell r="A6229" t="str">
            <v>18.013.146-0</v>
          </cell>
          <cell r="B6229">
            <v>77.8</v>
          </cell>
        </row>
        <row r="6230">
          <cell r="A6230" t="str">
            <v>18.013.148-0</v>
          </cell>
          <cell r="B6230">
            <v>135.80000000000001</v>
          </cell>
        </row>
        <row r="6231">
          <cell r="A6231" t="str">
            <v>18.013.155-0</v>
          </cell>
          <cell r="B6231">
            <v>40.01</v>
          </cell>
        </row>
        <row r="6232">
          <cell r="A6232" t="str">
            <v>18.013.156-0</v>
          </cell>
          <cell r="B6232">
            <v>23.07</v>
          </cell>
        </row>
        <row r="6233">
          <cell r="A6233" t="str">
            <v>18.013.158-0</v>
          </cell>
          <cell r="B6233">
            <v>145.94999999999999</v>
          </cell>
        </row>
        <row r="6234">
          <cell r="A6234" t="str">
            <v>18.013.160-0</v>
          </cell>
          <cell r="B6234">
            <v>26</v>
          </cell>
        </row>
        <row r="6235">
          <cell r="A6235" t="str">
            <v>18.013.999-0</v>
          </cell>
          <cell r="B6235">
            <v>3072</v>
          </cell>
        </row>
        <row r="6236">
          <cell r="A6236" t="str">
            <v>18.014.010-0</v>
          </cell>
          <cell r="B6236">
            <v>72.41</v>
          </cell>
        </row>
        <row r="6237">
          <cell r="A6237" t="str">
            <v>18.014.015-0</v>
          </cell>
          <cell r="B6237">
            <v>184.42</v>
          </cell>
        </row>
        <row r="6238">
          <cell r="A6238" t="str">
            <v>18.014.017-0</v>
          </cell>
          <cell r="B6238">
            <v>44.01</v>
          </cell>
        </row>
        <row r="6239">
          <cell r="A6239" t="str">
            <v>18.014.020-0</v>
          </cell>
          <cell r="B6239">
            <v>122.53</v>
          </cell>
        </row>
        <row r="6240">
          <cell r="A6240" t="str">
            <v>18.014.030-0</v>
          </cell>
          <cell r="B6240">
            <v>60.51</v>
          </cell>
        </row>
        <row r="6241">
          <cell r="A6241" t="str">
            <v>18.014.999-0</v>
          </cell>
          <cell r="B6241">
            <v>2535</v>
          </cell>
        </row>
        <row r="6242">
          <cell r="A6242" t="str">
            <v>18.015.010-0</v>
          </cell>
          <cell r="B6242">
            <v>283.3</v>
          </cell>
        </row>
        <row r="6243">
          <cell r="A6243" t="str">
            <v>18.015.011-0</v>
          </cell>
          <cell r="B6243">
            <v>1359.22</v>
          </cell>
        </row>
        <row r="6244">
          <cell r="A6244" t="str">
            <v>18.015.012-0</v>
          </cell>
          <cell r="B6244">
            <v>1751.07</v>
          </cell>
        </row>
        <row r="6245">
          <cell r="A6245" t="str">
            <v>18.015.013-0</v>
          </cell>
          <cell r="B6245">
            <v>2403.77</v>
          </cell>
        </row>
        <row r="6246">
          <cell r="A6246" t="str">
            <v>18.015.014-0</v>
          </cell>
          <cell r="B6246">
            <v>3489.98</v>
          </cell>
        </row>
        <row r="6247">
          <cell r="A6247" t="str">
            <v>18.015.016-0</v>
          </cell>
          <cell r="B6247">
            <v>3966.01</v>
          </cell>
        </row>
        <row r="6248">
          <cell r="A6248" t="str">
            <v>18.015.018-0</v>
          </cell>
          <cell r="B6248">
            <v>798</v>
          </cell>
        </row>
        <row r="6249">
          <cell r="A6249" t="str">
            <v>18.015.021-0</v>
          </cell>
          <cell r="B6249">
            <v>1129</v>
          </cell>
        </row>
        <row r="6250">
          <cell r="A6250" t="str">
            <v>18.015.023-0</v>
          </cell>
          <cell r="B6250">
            <v>1200</v>
          </cell>
        </row>
        <row r="6251">
          <cell r="A6251" t="str">
            <v>18.015.025-0</v>
          </cell>
          <cell r="B6251">
            <v>585</v>
          </cell>
        </row>
        <row r="6252">
          <cell r="A6252" t="str">
            <v>18.015.030-0</v>
          </cell>
          <cell r="B6252">
            <v>325</v>
          </cell>
        </row>
        <row r="6253">
          <cell r="A6253" t="str">
            <v>18.015.035-0</v>
          </cell>
          <cell r="B6253">
            <v>234</v>
          </cell>
        </row>
        <row r="6254">
          <cell r="A6254" t="str">
            <v>18.015.999-0</v>
          </cell>
          <cell r="B6254">
            <v>4158</v>
          </cell>
        </row>
        <row r="6255">
          <cell r="A6255" t="str">
            <v>18.016.010-0</v>
          </cell>
          <cell r="B6255">
            <v>3448.51</v>
          </cell>
        </row>
        <row r="6256">
          <cell r="A6256" t="str">
            <v>18.016.015-0</v>
          </cell>
          <cell r="B6256">
            <v>7952.72</v>
          </cell>
        </row>
        <row r="6257">
          <cell r="A6257" t="str">
            <v>18.016.020-0</v>
          </cell>
          <cell r="B6257">
            <v>721.85</v>
          </cell>
        </row>
        <row r="6258">
          <cell r="A6258" t="str">
            <v>18.016.025-0</v>
          </cell>
          <cell r="B6258">
            <v>778.8</v>
          </cell>
        </row>
        <row r="6259">
          <cell r="A6259" t="str">
            <v>18.016.030-0</v>
          </cell>
          <cell r="B6259">
            <v>1493.98</v>
          </cell>
        </row>
        <row r="6260">
          <cell r="A6260" t="str">
            <v>18.016.035-0</v>
          </cell>
          <cell r="B6260">
            <v>1855.71</v>
          </cell>
        </row>
        <row r="6261">
          <cell r="A6261" t="str">
            <v>18.016.040-0</v>
          </cell>
          <cell r="B6261">
            <v>438.86</v>
          </cell>
        </row>
        <row r="6262">
          <cell r="A6262" t="str">
            <v>18.016.042-0</v>
          </cell>
          <cell r="B6262">
            <v>892.66</v>
          </cell>
        </row>
        <row r="6263">
          <cell r="A6263" t="str">
            <v>18.016.045-0</v>
          </cell>
          <cell r="B6263">
            <v>589.44000000000005</v>
          </cell>
        </row>
        <row r="6264">
          <cell r="A6264" t="str">
            <v>18.016.050-0</v>
          </cell>
          <cell r="B6264">
            <v>623.07000000000005</v>
          </cell>
        </row>
        <row r="6265">
          <cell r="A6265" t="str">
            <v>18.016.051-0</v>
          </cell>
          <cell r="B6265">
            <v>516.97</v>
          </cell>
        </row>
        <row r="6266">
          <cell r="A6266" t="str">
            <v>18.016.060-0</v>
          </cell>
          <cell r="B6266">
            <v>603.86</v>
          </cell>
        </row>
        <row r="6267">
          <cell r="A6267" t="str">
            <v>18.016.999-0</v>
          </cell>
          <cell r="B6267">
            <v>3337</v>
          </cell>
        </row>
        <row r="6268">
          <cell r="A6268" t="str">
            <v>18.017.020-0</v>
          </cell>
          <cell r="B6268">
            <v>118.77</v>
          </cell>
        </row>
        <row r="6269">
          <cell r="A6269" t="str">
            <v>18.017.021-0</v>
          </cell>
          <cell r="B6269">
            <v>169.06</v>
          </cell>
        </row>
        <row r="6270">
          <cell r="A6270" t="str">
            <v>18.017.022-0</v>
          </cell>
          <cell r="B6270">
            <v>261</v>
          </cell>
        </row>
        <row r="6271">
          <cell r="A6271" t="str">
            <v>18.017.999-0</v>
          </cell>
          <cell r="B6271">
            <v>1545</v>
          </cell>
        </row>
        <row r="6272">
          <cell r="A6272" t="str">
            <v>18.019.010-0</v>
          </cell>
          <cell r="B6272">
            <v>15.11</v>
          </cell>
        </row>
        <row r="6273">
          <cell r="A6273" t="str">
            <v>18.019.012-0</v>
          </cell>
          <cell r="B6273">
            <v>177</v>
          </cell>
        </row>
        <row r="6274">
          <cell r="A6274" t="str">
            <v>18.019.015-0</v>
          </cell>
          <cell r="B6274">
            <v>115</v>
          </cell>
        </row>
        <row r="6275">
          <cell r="A6275" t="str">
            <v>18.019.999-0</v>
          </cell>
          <cell r="B6275">
            <v>3279</v>
          </cell>
        </row>
        <row r="6276">
          <cell r="A6276" t="str">
            <v>18.020.999-0</v>
          </cell>
          <cell r="B6276">
            <v>2989</v>
          </cell>
        </row>
        <row r="6277">
          <cell r="A6277" t="str">
            <v>18.021.025-0</v>
          </cell>
          <cell r="B6277">
            <v>83.9</v>
          </cell>
        </row>
        <row r="6278">
          <cell r="A6278" t="str">
            <v>18.021.030-0</v>
          </cell>
          <cell r="B6278">
            <v>110</v>
          </cell>
        </row>
        <row r="6279">
          <cell r="A6279" t="str">
            <v>18.021.035-0</v>
          </cell>
          <cell r="B6279">
            <v>158.9</v>
          </cell>
        </row>
        <row r="6280">
          <cell r="A6280" t="str">
            <v>18.021.040-0</v>
          </cell>
          <cell r="B6280">
            <v>346.68</v>
          </cell>
        </row>
        <row r="6281">
          <cell r="A6281" t="str">
            <v>18.021.999-0</v>
          </cell>
          <cell r="B6281">
            <v>2002</v>
          </cell>
        </row>
        <row r="6282">
          <cell r="A6282" t="str">
            <v>18.022.010-0</v>
          </cell>
          <cell r="B6282">
            <v>195.7</v>
          </cell>
        </row>
        <row r="6283">
          <cell r="A6283" t="str">
            <v>18.022.011-0</v>
          </cell>
          <cell r="B6283">
            <v>222.38</v>
          </cell>
        </row>
        <row r="6284">
          <cell r="A6284" t="str">
            <v>18.022.012-0</v>
          </cell>
          <cell r="B6284">
            <v>4807.6000000000004</v>
          </cell>
        </row>
        <row r="6285">
          <cell r="A6285" t="str">
            <v>18.022.013-0</v>
          </cell>
          <cell r="B6285">
            <v>109.35</v>
          </cell>
        </row>
        <row r="6286">
          <cell r="A6286" t="str">
            <v>18.022.015-0</v>
          </cell>
          <cell r="B6286">
            <v>168.74</v>
          </cell>
        </row>
        <row r="6287">
          <cell r="A6287" t="str">
            <v>18.022.999-0</v>
          </cell>
          <cell r="B6287">
            <v>3035</v>
          </cell>
        </row>
        <row r="6288">
          <cell r="A6288" t="str">
            <v>18.023.010-0</v>
          </cell>
          <cell r="B6288">
            <v>409.45</v>
          </cell>
        </row>
        <row r="6289">
          <cell r="A6289" t="str">
            <v>18.023.011-0</v>
          </cell>
          <cell r="B6289">
            <v>357.15</v>
          </cell>
        </row>
        <row r="6290">
          <cell r="A6290" t="str">
            <v>18.023.012-0</v>
          </cell>
          <cell r="B6290">
            <v>202.26</v>
          </cell>
        </row>
        <row r="6291">
          <cell r="A6291" t="str">
            <v>18.023.013-0</v>
          </cell>
          <cell r="B6291">
            <v>171.56</v>
          </cell>
        </row>
        <row r="6292">
          <cell r="A6292" t="str">
            <v>18.023.014-0</v>
          </cell>
          <cell r="B6292">
            <v>95.91</v>
          </cell>
        </row>
        <row r="6293">
          <cell r="A6293" t="str">
            <v>18.023.020-0</v>
          </cell>
          <cell r="B6293">
            <v>172.73</v>
          </cell>
        </row>
        <row r="6294">
          <cell r="A6294" t="str">
            <v>18.023.999-0</v>
          </cell>
          <cell r="B6294">
            <v>3031</v>
          </cell>
        </row>
        <row r="6295">
          <cell r="A6295" t="str">
            <v>18.024.001-0</v>
          </cell>
          <cell r="B6295">
            <v>424.41</v>
          </cell>
        </row>
        <row r="6296">
          <cell r="A6296" t="str">
            <v>18.024.002-0</v>
          </cell>
          <cell r="B6296">
            <v>366.93</v>
          </cell>
        </row>
        <row r="6297">
          <cell r="A6297" t="str">
            <v>18.024.010-0</v>
          </cell>
          <cell r="B6297">
            <v>283.8</v>
          </cell>
        </row>
        <row r="6298">
          <cell r="A6298" t="str">
            <v>18.024.999-0</v>
          </cell>
          <cell r="B6298">
            <v>2870</v>
          </cell>
        </row>
        <row r="6299">
          <cell r="A6299" t="str">
            <v>18.025.001-0</v>
          </cell>
          <cell r="B6299">
            <v>799</v>
          </cell>
        </row>
        <row r="6300">
          <cell r="A6300" t="str">
            <v>18.025.005-0</v>
          </cell>
          <cell r="B6300">
            <v>620</v>
          </cell>
        </row>
        <row r="6301">
          <cell r="A6301" t="str">
            <v>18.025.999-0</v>
          </cell>
          <cell r="B6301">
            <v>1665</v>
          </cell>
        </row>
        <row r="6302">
          <cell r="A6302" t="str">
            <v>18.026.008-0</v>
          </cell>
          <cell r="B6302">
            <v>2390</v>
          </cell>
        </row>
        <row r="6303">
          <cell r="A6303" t="str">
            <v>18.026.010-0</v>
          </cell>
          <cell r="B6303">
            <v>1455</v>
          </cell>
        </row>
        <row r="6304">
          <cell r="A6304" t="str">
            <v>18.026.012-0</v>
          </cell>
          <cell r="B6304">
            <v>1198.9000000000001</v>
          </cell>
        </row>
        <row r="6305">
          <cell r="A6305" t="str">
            <v>18.026.015-0</v>
          </cell>
          <cell r="B6305">
            <v>879</v>
          </cell>
        </row>
        <row r="6306">
          <cell r="A6306" t="str">
            <v>18.026.020-0</v>
          </cell>
          <cell r="B6306">
            <v>639</v>
          </cell>
        </row>
        <row r="6307">
          <cell r="A6307" t="str">
            <v>18.026.999-0</v>
          </cell>
          <cell r="B6307">
            <v>1721</v>
          </cell>
        </row>
        <row r="6308">
          <cell r="A6308" t="str">
            <v>18.027.089-0</v>
          </cell>
          <cell r="B6308">
            <v>205.02</v>
          </cell>
        </row>
        <row r="6309">
          <cell r="A6309" t="str">
            <v>18.027.095-0</v>
          </cell>
          <cell r="B6309">
            <v>201.74</v>
          </cell>
        </row>
        <row r="6310">
          <cell r="A6310" t="str">
            <v>18.027.100-0</v>
          </cell>
          <cell r="B6310">
            <v>73.459999999999994</v>
          </cell>
        </row>
        <row r="6311">
          <cell r="A6311" t="str">
            <v>18.027.110-0</v>
          </cell>
          <cell r="B6311">
            <v>65.7</v>
          </cell>
        </row>
        <row r="6312">
          <cell r="A6312" t="str">
            <v>18.027.112-0</v>
          </cell>
          <cell r="B6312">
            <v>79.8</v>
          </cell>
        </row>
        <row r="6313">
          <cell r="A6313" t="str">
            <v>18.027.120-0</v>
          </cell>
          <cell r="B6313">
            <v>195.4</v>
          </cell>
        </row>
        <row r="6314">
          <cell r="A6314" t="str">
            <v>18.027.125-0</v>
          </cell>
          <cell r="B6314">
            <v>206.07</v>
          </cell>
        </row>
        <row r="6315">
          <cell r="A6315" t="str">
            <v>18.027.130-0</v>
          </cell>
          <cell r="B6315">
            <v>141.47999999999999</v>
          </cell>
        </row>
        <row r="6316">
          <cell r="A6316" t="str">
            <v>18.027.135-0</v>
          </cell>
          <cell r="B6316">
            <v>102.04</v>
          </cell>
        </row>
        <row r="6317">
          <cell r="A6317" t="str">
            <v>18.027.140-0</v>
          </cell>
          <cell r="B6317">
            <v>86.2</v>
          </cell>
        </row>
        <row r="6318">
          <cell r="A6318" t="str">
            <v>18.027.145-0</v>
          </cell>
          <cell r="B6318">
            <v>23.81</v>
          </cell>
        </row>
        <row r="6319">
          <cell r="A6319" t="str">
            <v>18.027.200-0</v>
          </cell>
          <cell r="B6319">
            <v>44.03</v>
          </cell>
        </row>
        <row r="6320">
          <cell r="A6320" t="str">
            <v>18.027.202-0</v>
          </cell>
          <cell r="B6320">
            <v>66.53</v>
          </cell>
        </row>
        <row r="6321">
          <cell r="A6321" t="str">
            <v>18.027.204-0</v>
          </cell>
          <cell r="B6321">
            <v>90.55</v>
          </cell>
        </row>
        <row r="6322">
          <cell r="A6322" t="str">
            <v>18.027.206-0</v>
          </cell>
          <cell r="B6322">
            <v>114.51</v>
          </cell>
        </row>
        <row r="6323">
          <cell r="A6323" t="str">
            <v>18.027.208-0</v>
          </cell>
          <cell r="B6323">
            <v>51.96</v>
          </cell>
        </row>
        <row r="6324">
          <cell r="A6324" t="str">
            <v>18.027.210-0</v>
          </cell>
          <cell r="B6324">
            <v>75.12</v>
          </cell>
        </row>
        <row r="6325">
          <cell r="A6325" t="str">
            <v>18.027.212-0</v>
          </cell>
          <cell r="B6325">
            <v>97.59</v>
          </cell>
        </row>
        <row r="6326">
          <cell r="A6326" t="str">
            <v>18.027.214-0</v>
          </cell>
          <cell r="B6326">
            <v>121.07</v>
          </cell>
        </row>
        <row r="6327">
          <cell r="A6327" t="str">
            <v>18.027.220-0</v>
          </cell>
          <cell r="B6327">
            <v>36.56</v>
          </cell>
        </row>
        <row r="6328">
          <cell r="A6328" t="str">
            <v>18.027.222-0</v>
          </cell>
          <cell r="B6328">
            <v>58.55</v>
          </cell>
        </row>
        <row r="6329">
          <cell r="A6329" t="str">
            <v>18.027.224-0</v>
          </cell>
          <cell r="B6329">
            <v>81.73</v>
          </cell>
        </row>
        <row r="6330">
          <cell r="A6330" t="str">
            <v>18.027.226-0</v>
          </cell>
          <cell r="B6330">
            <v>101.87</v>
          </cell>
        </row>
        <row r="6331">
          <cell r="A6331" t="str">
            <v>18.027.228-0</v>
          </cell>
          <cell r="B6331">
            <v>58.18</v>
          </cell>
        </row>
        <row r="6332">
          <cell r="A6332" t="str">
            <v>18.027.230-0</v>
          </cell>
          <cell r="B6332">
            <v>89.81</v>
          </cell>
        </row>
        <row r="6333">
          <cell r="A6333" t="str">
            <v>18.027.232-0</v>
          </cell>
          <cell r="B6333">
            <v>121.19</v>
          </cell>
        </row>
        <row r="6334">
          <cell r="A6334" t="str">
            <v>18.027.234-0</v>
          </cell>
          <cell r="B6334">
            <v>155.55000000000001</v>
          </cell>
        </row>
        <row r="6335">
          <cell r="A6335" t="str">
            <v>18.027.240-0</v>
          </cell>
          <cell r="B6335">
            <v>43.97</v>
          </cell>
        </row>
        <row r="6336">
          <cell r="A6336" t="str">
            <v>18.027.242-0</v>
          </cell>
          <cell r="B6336">
            <v>66.48</v>
          </cell>
        </row>
        <row r="6337">
          <cell r="A6337" t="str">
            <v>18.027.244-0</v>
          </cell>
          <cell r="B6337">
            <v>90.49</v>
          </cell>
        </row>
        <row r="6338">
          <cell r="A6338" t="str">
            <v>18.027.246-0</v>
          </cell>
          <cell r="B6338">
            <v>114.45</v>
          </cell>
        </row>
        <row r="6339">
          <cell r="A6339" t="str">
            <v>18.027.248-0</v>
          </cell>
          <cell r="B6339">
            <v>51.91</v>
          </cell>
        </row>
        <row r="6340">
          <cell r="A6340" t="str">
            <v>18.027.250-0</v>
          </cell>
          <cell r="B6340">
            <v>75.06</v>
          </cell>
        </row>
        <row r="6341">
          <cell r="A6341" t="str">
            <v>18.027.252-0</v>
          </cell>
          <cell r="B6341">
            <v>97.53</v>
          </cell>
        </row>
        <row r="6342">
          <cell r="A6342" t="str">
            <v>18.027.254-0</v>
          </cell>
          <cell r="B6342">
            <v>121.02</v>
          </cell>
        </row>
        <row r="6343">
          <cell r="A6343" t="str">
            <v>18.027.260-0</v>
          </cell>
          <cell r="B6343">
            <v>38.159999999999997</v>
          </cell>
        </row>
        <row r="6344">
          <cell r="A6344" t="str">
            <v>18.027.262-0</v>
          </cell>
          <cell r="B6344">
            <v>58.49</v>
          </cell>
        </row>
        <row r="6345">
          <cell r="A6345" t="str">
            <v>18.027.264-0</v>
          </cell>
          <cell r="B6345">
            <v>81.680000000000007</v>
          </cell>
        </row>
        <row r="6346">
          <cell r="A6346" t="str">
            <v>18.027.266-0</v>
          </cell>
          <cell r="B6346">
            <v>101.81</v>
          </cell>
        </row>
        <row r="6347">
          <cell r="A6347" t="str">
            <v>18.027.268-0</v>
          </cell>
          <cell r="B6347">
            <v>59.13</v>
          </cell>
        </row>
        <row r="6348">
          <cell r="A6348" t="str">
            <v>18.027.270-0</v>
          </cell>
          <cell r="B6348">
            <v>89.76</v>
          </cell>
        </row>
        <row r="6349">
          <cell r="A6349" t="str">
            <v>18.027.272-0</v>
          </cell>
          <cell r="B6349">
            <v>121.13</v>
          </cell>
        </row>
        <row r="6350">
          <cell r="A6350" t="str">
            <v>18.027.274-0</v>
          </cell>
          <cell r="B6350">
            <v>155.49</v>
          </cell>
        </row>
        <row r="6351">
          <cell r="A6351" t="str">
            <v>18.027.280-0</v>
          </cell>
          <cell r="B6351">
            <v>24</v>
          </cell>
        </row>
        <row r="6352">
          <cell r="A6352" t="str">
            <v>18.027.290-0</v>
          </cell>
          <cell r="B6352">
            <v>19.2</v>
          </cell>
        </row>
        <row r="6353">
          <cell r="A6353" t="str">
            <v>18.027.292-0</v>
          </cell>
          <cell r="B6353">
            <v>25.27</v>
          </cell>
        </row>
        <row r="6354">
          <cell r="A6354" t="str">
            <v>18.027.295-0</v>
          </cell>
          <cell r="B6354">
            <v>13.4</v>
          </cell>
        </row>
        <row r="6355">
          <cell r="A6355" t="str">
            <v>18.027.999-0</v>
          </cell>
          <cell r="B6355">
            <v>2767</v>
          </cell>
        </row>
        <row r="6356">
          <cell r="A6356" t="str">
            <v>18.028.001-0</v>
          </cell>
          <cell r="B6356">
            <v>3966.61</v>
          </cell>
        </row>
        <row r="6357">
          <cell r="A6357" t="str">
            <v>18.028.005-0</v>
          </cell>
          <cell r="B6357">
            <v>4724.91</v>
          </cell>
        </row>
        <row r="6358">
          <cell r="A6358" t="str">
            <v>18.028.010-0</v>
          </cell>
          <cell r="B6358">
            <v>6133.22</v>
          </cell>
        </row>
        <row r="6359">
          <cell r="A6359" t="str">
            <v>18.028.015-0</v>
          </cell>
          <cell r="B6359">
            <v>8001.52</v>
          </cell>
        </row>
        <row r="6360">
          <cell r="A6360" t="str">
            <v>18.028.020-0</v>
          </cell>
          <cell r="B6360">
            <v>9574.83</v>
          </cell>
        </row>
        <row r="6361">
          <cell r="A6361" t="str">
            <v>18.028.025-0</v>
          </cell>
          <cell r="B6361">
            <v>13558.13</v>
          </cell>
        </row>
        <row r="6362">
          <cell r="A6362" t="str">
            <v>18.028.030-0</v>
          </cell>
          <cell r="B6362">
            <v>15266.44</v>
          </cell>
        </row>
        <row r="6363">
          <cell r="A6363" t="str">
            <v>18.028.035-0</v>
          </cell>
          <cell r="B6363">
            <v>22654.74</v>
          </cell>
        </row>
        <row r="6364">
          <cell r="A6364" t="str">
            <v>18.028.040-0</v>
          </cell>
          <cell r="B6364">
            <v>28983.05</v>
          </cell>
        </row>
        <row r="6365">
          <cell r="A6365" t="str">
            <v>18.028.050-0</v>
          </cell>
          <cell r="B6365">
            <v>45991.360000000001</v>
          </cell>
        </row>
        <row r="6366">
          <cell r="A6366" t="str">
            <v>18.028.999-0</v>
          </cell>
          <cell r="B6366">
            <v>2429</v>
          </cell>
        </row>
        <row r="6367">
          <cell r="A6367" t="str">
            <v>18.029.005-0</v>
          </cell>
          <cell r="B6367">
            <v>434.19</v>
          </cell>
        </row>
        <row r="6368">
          <cell r="A6368" t="str">
            <v>18.029.010-0</v>
          </cell>
          <cell r="B6368">
            <v>458.89</v>
          </cell>
        </row>
        <row r="6369">
          <cell r="A6369" t="str">
            <v>18.029.012-0</v>
          </cell>
          <cell r="B6369">
            <v>615.94000000000005</v>
          </cell>
        </row>
        <row r="6370">
          <cell r="A6370" t="str">
            <v>18.029.015-0</v>
          </cell>
          <cell r="B6370">
            <v>614.45000000000005</v>
          </cell>
        </row>
        <row r="6371">
          <cell r="A6371" t="str">
            <v>18.029.020-0</v>
          </cell>
          <cell r="B6371">
            <v>756.66</v>
          </cell>
        </row>
        <row r="6372">
          <cell r="A6372" t="str">
            <v>18.029.025-0</v>
          </cell>
          <cell r="B6372">
            <v>700.12</v>
          </cell>
        </row>
        <row r="6373">
          <cell r="A6373" t="str">
            <v>18.029.030-0</v>
          </cell>
          <cell r="B6373">
            <v>822.77</v>
          </cell>
        </row>
        <row r="6374">
          <cell r="A6374" t="str">
            <v>18.029.035-0</v>
          </cell>
          <cell r="B6374">
            <v>1418.46</v>
          </cell>
        </row>
        <row r="6375">
          <cell r="A6375" t="str">
            <v>18.029.040-0</v>
          </cell>
          <cell r="B6375">
            <v>2314.2600000000002</v>
          </cell>
        </row>
        <row r="6376">
          <cell r="A6376" t="str">
            <v>18.029.070-0</v>
          </cell>
          <cell r="B6376">
            <v>1059.49</v>
          </cell>
        </row>
        <row r="6377">
          <cell r="A6377" t="str">
            <v>18.029.075-0</v>
          </cell>
          <cell r="B6377">
            <v>1371.88</v>
          </cell>
        </row>
        <row r="6378">
          <cell r="A6378" t="str">
            <v>18.029.080-0</v>
          </cell>
          <cell r="B6378">
            <v>1300.52</v>
          </cell>
        </row>
        <row r="6379">
          <cell r="A6379" t="str">
            <v>18.029.085-0</v>
          </cell>
          <cell r="B6379">
            <v>1419.95</v>
          </cell>
        </row>
        <row r="6380">
          <cell r="A6380" t="str">
            <v>18.029.105-0</v>
          </cell>
          <cell r="B6380">
            <v>2878.9</v>
          </cell>
        </row>
        <row r="6381">
          <cell r="A6381" t="str">
            <v>18.029.110-0</v>
          </cell>
          <cell r="B6381">
            <v>3405.38</v>
          </cell>
        </row>
        <row r="6382">
          <cell r="A6382" t="str">
            <v>18.029.115-0</v>
          </cell>
          <cell r="B6382">
            <v>3934.93</v>
          </cell>
        </row>
        <row r="6383">
          <cell r="A6383" t="str">
            <v>18.029.120-0</v>
          </cell>
          <cell r="B6383">
            <v>568.17999999999995</v>
          </cell>
        </row>
        <row r="6384">
          <cell r="A6384" t="str">
            <v>18.029.125-0</v>
          </cell>
          <cell r="B6384">
            <v>589.29999999999995</v>
          </cell>
        </row>
        <row r="6385">
          <cell r="A6385" t="str">
            <v>18.029.130-0</v>
          </cell>
          <cell r="B6385">
            <v>728.23</v>
          </cell>
        </row>
        <row r="6386">
          <cell r="A6386" t="str">
            <v>18.029.999-0</v>
          </cell>
          <cell r="B6386">
            <v>3041</v>
          </cell>
        </row>
        <row r="6387">
          <cell r="A6387" t="str">
            <v>18.030.001-0</v>
          </cell>
          <cell r="B6387">
            <v>1050</v>
          </cell>
        </row>
        <row r="6388">
          <cell r="A6388" t="str">
            <v>18.030.002-0</v>
          </cell>
          <cell r="B6388">
            <v>1299</v>
          </cell>
        </row>
        <row r="6389">
          <cell r="A6389" t="str">
            <v>18.030.003-0</v>
          </cell>
          <cell r="B6389">
            <v>1890</v>
          </cell>
        </row>
        <row r="6390">
          <cell r="A6390" t="str">
            <v>18.030.004-0</v>
          </cell>
          <cell r="B6390">
            <v>2700</v>
          </cell>
        </row>
        <row r="6391">
          <cell r="A6391" t="str">
            <v>18.030.005-0</v>
          </cell>
          <cell r="B6391">
            <v>2200</v>
          </cell>
        </row>
        <row r="6392">
          <cell r="A6392" t="str">
            <v>18.030.006-0</v>
          </cell>
          <cell r="B6392">
            <v>2900</v>
          </cell>
        </row>
        <row r="6393">
          <cell r="A6393" t="str">
            <v>18.030.007-0</v>
          </cell>
          <cell r="B6393">
            <v>3000</v>
          </cell>
        </row>
        <row r="6394">
          <cell r="A6394" t="str">
            <v>18.030.008-0</v>
          </cell>
          <cell r="B6394">
            <v>3900</v>
          </cell>
        </row>
        <row r="6395">
          <cell r="A6395" t="str">
            <v>18.030.009-0</v>
          </cell>
          <cell r="B6395">
            <v>4996</v>
          </cell>
        </row>
        <row r="6396">
          <cell r="A6396" t="str">
            <v>18.030.010-0</v>
          </cell>
          <cell r="B6396">
            <v>5100</v>
          </cell>
        </row>
        <row r="6397">
          <cell r="A6397" t="str">
            <v>18.030.999-0</v>
          </cell>
          <cell r="B6397">
            <v>763</v>
          </cell>
        </row>
        <row r="6398">
          <cell r="A6398" t="str">
            <v>18.031.010-0</v>
          </cell>
          <cell r="B6398">
            <v>5800</v>
          </cell>
        </row>
        <row r="6399">
          <cell r="A6399" t="str">
            <v>18.031.015-0</v>
          </cell>
          <cell r="B6399">
            <v>1349</v>
          </cell>
        </row>
        <row r="6400">
          <cell r="A6400" t="str">
            <v>18.031.016-0</v>
          </cell>
          <cell r="B6400">
            <v>1489</v>
          </cell>
        </row>
        <row r="6401">
          <cell r="A6401" t="str">
            <v>18.031.020-0</v>
          </cell>
          <cell r="B6401">
            <v>1602</v>
          </cell>
        </row>
        <row r="6402">
          <cell r="A6402" t="str">
            <v>18.031.025-0</v>
          </cell>
          <cell r="B6402">
            <v>1841</v>
          </cell>
        </row>
        <row r="6403">
          <cell r="A6403" t="str">
            <v>18.031.999-0</v>
          </cell>
          <cell r="B6403">
            <v>3631</v>
          </cell>
        </row>
        <row r="6404">
          <cell r="A6404" t="str">
            <v>18.032.010-0</v>
          </cell>
          <cell r="B6404">
            <v>96.95</v>
          </cell>
        </row>
        <row r="6405">
          <cell r="A6405" t="str">
            <v>18.032.012-0</v>
          </cell>
          <cell r="B6405">
            <v>82.95</v>
          </cell>
        </row>
        <row r="6406">
          <cell r="A6406" t="str">
            <v>18.032.015-0</v>
          </cell>
          <cell r="B6406">
            <v>302.95</v>
          </cell>
        </row>
        <row r="6407">
          <cell r="A6407" t="str">
            <v>18.032.020-0</v>
          </cell>
          <cell r="B6407">
            <v>262.95</v>
          </cell>
        </row>
        <row r="6408">
          <cell r="A6408" t="str">
            <v>18.032.025-0</v>
          </cell>
          <cell r="B6408">
            <v>87.95</v>
          </cell>
        </row>
        <row r="6409">
          <cell r="A6409" t="str">
            <v>18.032.030-0</v>
          </cell>
          <cell r="B6409">
            <v>95.95</v>
          </cell>
        </row>
        <row r="6410">
          <cell r="A6410" t="str">
            <v>18.032.035-0</v>
          </cell>
          <cell r="B6410">
            <v>34.950000000000003</v>
          </cell>
        </row>
        <row r="6411">
          <cell r="A6411" t="str">
            <v>18.032.999-0</v>
          </cell>
          <cell r="B6411">
            <v>2403</v>
          </cell>
        </row>
        <row r="6412">
          <cell r="A6412" t="str">
            <v>18.033.010-0</v>
          </cell>
          <cell r="B6412">
            <v>82</v>
          </cell>
        </row>
        <row r="6413">
          <cell r="A6413" t="str">
            <v>18.033.015-0</v>
          </cell>
          <cell r="B6413">
            <v>367.85</v>
          </cell>
        </row>
        <row r="6414">
          <cell r="A6414" t="str">
            <v>18.033.999-0</v>
          </cell>
          <cell r="B6414">
            <v>2807</v>
          </cell>
        </row>
        <row r="6415">
          <cell r="A6415" t="str">
            <v>18.034.001-0</v>
          </cell>
          <cell r="B6415">
            <v>174.9</v>
          </cell>
        </row>
        <row r="6416">
          <cell r="A6416" t="str">
            <v>18.034.999-0</v>
          </cell>
          <cell r="B6416">
            <v>668</v>
          </cell>
        </row>
        <row r="6417">
          <cell r="A6417" t="str">
            <v>18.035.005-0</v>
          </cell>
          <cell r="B6417">
            <v>103.58</v>
          </cell>
        </row>
        <row r="6418">
          <cell r="A6418" t="str">
            <v>18.035.010-0</v>
          </cell>
          <cell r="B6418">
            <v>110.53</v>
          </cell>
        </row>
        <row r="6419">
          <cell r="A6419" t="str">
            <v>18.035.999-0</v>
          </cell>
          <cell r="B6419">
            <v>2380</v>
          </cell>
        </row>
        <row r="6420">
          <cell r="A6420" t="str">
            <v>18.050.015-0</v>
          </cell>
          <cell r="B6420">
            <v>72836.52</v>
          </cell>
        </row>
        <row r="6421">
          <cell r="A6421" t="str">
            <v>18.050.020-0</v>
          </cell>
          <cell r="B6421">
            <v>118916.52</v>
          </cell>
        </row>
        <row r="6422">
          <cell r="A6422" t="str">
            <v>18.050.050-0</v>
          </cell>
          <cell r="B6422">
            <v>19033.22</v>
          </cell>
        </row>
        <row r="6423">
          <cell r="A6423" t="str">
            <v>18.050.055-0</v>
          </cell>
          <cell r="B6423">
            <v>19633.22</v>
          </cell>
        </row>
        <row r="6424">
          <cell r="A6424" t="str">
            <v>18.050.060-0</v>
          </cell>
          <cell r="B6424">
            <v>23833.22</v>
          </cell>
        </row>
        <row r="6425">
          <cell r="A6425" t="str">
            <v>18.050.100-0</v>
          </cell>
          <cell r="B6425">
            <v>305.05</v>
          </cell>
        </row>
        <row r="6426">
          <cell r="A6426" t="str">
            <v>18.050.500-0</v>
          </cell>
          <cell r="B6426">
            <v>104.36</v>
          </cell>
        </row>
        <row r="6427">
          <cell r="A6427" t="str">
            <v>18.050.999-0</v>
          </cell>
          <cell r="B6427">
            <v>2575</v>
          </cell>
        </row>
        <row r="6428">
          <cell r="A6428" t="str">
            <v>18.051.999-0</v>
          </cell>
          <cell r="B6428">
            <v>2445</v>
          </cell>
        </row>
        <row r="6429">
          <cell r="A6429" t="str">
            <v>18.070.005-0</v>
          </cell>
          <cell r="B6429">
            <v>40.46</v>
          </cell>
        </row>
        <row r="6430">
          <cell r="A6430" t="str">
            <v>18.070.010-0</v>
          </cell>
          <cell r="B6430">
            <v>32.950000000000003</v>
          </cell>
        </row>
        <row r="6431">
          <cell r="A6431" t="str">
            <v>18.070.015-0</v>
          </cell>
          <cell r="B6431">
            <v>248.02</v>
          </cell>
        </row>
        <row r="6432">
          <cell r="A6432" t="str">
            <v>18.070.020-0</v>
          </cell>
          <cell r="B6432">
            <v>321.02</v>
          </cell>
        </row>
        <row r="6433">
          <cell r="A6433" t="str">
            <v>18.070.025-0</v>
          </cell>
          <cell r="B6433">
            <v>394.02</v>
          </cell>
        </row>
        <row r="6434">
          <cell r="A6434" t="str">
            <v>18.070.030-0</v>
          </cell>
          <cell r="B6434">
            <v>467.01</v>
          </cell>
        </row>
        <row r="6435">
          <cell r="A6435" t="str">
            <v>18.070.032-0</v>
          </cell>
          <cell r="B6435">
            <v>540.01</v>
          </cell>
        </row>
        <row r="6436">
          <cell r="A6436" t="str">
            <v>18.070.035-0</v>
          </cell>
          <cell r="B6436">
            <v>613.01</v>
          </cell>
        </row>
        <row r="6437">
          <cell r="A6437" t="str">
            <v>18.070.040-0</v>
          </cell>
          <cell r="B6437">
            <v>142.59</v>
          </cell>
        </row>
        <row r="6438">
          <cell r="A6438" t="str">
            <v>18.070.050-0</v>
          </cell>
          <cell r="B6438">
            <v>248.02</v>
          </cell>
        </row>
        <row r="6439">
          <cell r="A6439" t="str">
            <v>18.070.055-0</v>
          </cell>
          <cell r="B6439">
            <v>321.02</v>
          </cell>
        </row>
        <row r="6440">
          <cell r="A6440" t="str">
            <v>18.070.060-0</v>
          </cell>
          <cell r="B6440">
            <v>394.02</v>
          </cell>
        </row>
        <row r="6441">
          <cell r="A6441" t="str">
            <v>18.070.065-0</v>
          </cell>
          <cell r="B6441">
            <v>467.01</v>
          </cell>
        </row>
        <row r="6442">
          <cell r="A6442" t="str">
            <v>18.070.067-0</v>
          </cell>
          <cell r="B6442">
            <v>540.01</v>
          </cell>
        </row>
        <row r="6443">
          <cell r="A6443" t="str">
            <v>18.070.070-0</v>
          </cell>
          <cell r="B6443">
            <v>613.01</v>
          </cell>
        </row>
        <row r="6444">
          <cell r="A6444" t="str">
            <v>18.070.999-0</v>
          </cell>
          <cell r="B6444">
            <v>3021</v>
          </cell>
        </row>
        <row r="6445">
          <cell r="A6445" t="str">
            <v>18.080.010-0</v>
          </cell>
          <cell r="B6445">
            <v>370.8</v>
          </cell>
        </row>
        <row r="6446">
          <cell r="A6446" t="str">
            <v>18.080.015-0</v>
          </cell>
          <cell r="B6446">
            <v>623.02</v>
          </cell>
        </row>
        <row r="6447">
          <cell r="A6447" t="str">
            <v>18.080.020-0</v>
          </cell>
          <cell r="B6447">
            <v>257.58999999999997</v>
          </cell>
        </row>
        <row r="6448">
          <cell r="A6448" t="str">
            <v>18.080.999-0</v>
          </cell>
          <cell r="B6448">
            <v>3251</v>
          </cell>
        </row>
        <row r="6449">
          <cell r="A6449" t="str">
            <v>18.100.025-0</v>
          </cell>
          <cell r="B6449">
            <v>48.03</v>
          </cell>
        </row>
        <row r="6450">
          <cell r="A6450" t="str">
            <v>18.100.030-0</v>
          </cell>
          <cell r="B6450">
            <v>39.85</v>
          </cell>
        </row>
        <row r="6451">
          <cell r="A6451" t="str">
            <v>18.100.035-0</v>
          </cell>
          <cell r="B6451">
            <v>63.8</v>
          </cell>
        </row>
        <row r="6452">
          <cell r="A6452" t="str">
            <v>18.100.999-0</v>
          </cell>
          <cell r="B6452">
            <v>2334</v>
          </cell>
        </row>
        <row r="6453">
          <cell r="A6453" t="str">
            <v>18.105.001-0</v>
          </cell>
          <cell r="B6453">
            <v>662.61</v>
          </cell>
        </row>
        <row r="6454">
          <cell r="A6454" t="str">
            <v>18.105.999-0</v>
          </cell>
          <cell r="B6454">
            <v>1719</v>
          </cell>
        </row>
        <row r="6455">
          <cell r="A6455" t="str">
            <v>18.200.001-0</v>
          </cell>
          <cell r="B6455">
            <v>1123.22</v>
          </cell>
        </row>
        <row r="6456">
          <cell r="A6456" t="str">
            <v>18.200.002-0</v>
          </cell>
          <cell r="B6456">
            <v>430</v>
          </cell>
        </row>
        <row r="6457">
          <cell r="A6457" t="str">
            <v>18.200.003-0</v>
          </cell>
          <cell r="B6457">
            <v>179</v>
          </cell>
        </row>
        <row r="6458">
          <cell r="A6458" t="str">
            <v>18.200.004-0</v>
          </cell>
          <cell r="B6458">
            <v>1150</v>
          </cell>
        </row>
        <row r="6459">
          <cell r="A6459" t="str">
            <v>18.200.005-0</v>
          </cell>
          <cell r="B6459">
            <v>45.5</v>
          </cell>
        </row>
        <row r="6460">
          <cell r="A6460" t="str">
            <v>18.200.010-0</v>
          </cell>
          <cell r="B6460">
            <v>992.4</v>
          </cell>
        </row>
        <row r="6461">
          <cell r="A6461" t="str">
            <v>18.200.015-0</v>
          </cell>
          <cell r="B6461">
            <v>2529.9</v>
          </cell>
        </row>
        <row r="6462">
          <cell r="A6462" t="str">
            <v>18.200.999-0</v>
          </cell>
          <cell r="B6462">
            <v>2944</v>
          </cell>
        </row>
        <row r="6463">
          <cell r="A6463" t="str">
            <v>18.213.999-0</v>
          </cell>
          <cell r="B6463">
            <v>2997</v>
          </cell>
        </row>
        <row r="6464">
          <cell r="A6464" t="str">
            <v>18.250.010-0</v>
          </cell>
          <cell r="B6464">
            <v>12.53</v>
          </cell>
        </row>
        <row r="6465">
          <cell r="A6465" t="str">
            <v>18.250.015-0</v>
          </cell>
          <cell r="B6465">
            <v>26.27</v>
          </cell>
        </row>
        <row r="6466">
          <cell r="A6466" t="str">
            <v>18.250.020-0</v>
          </cell>
          <cell r="B6466">
            <v>25.01</v>
          </cell>
        </row>
        <row r="6467">
          <cell r="A6467" t="str">
            <v>18.250.025-0</v>
          </cell>
          <cell r="B6467">
            <v>27.46</v>
          </cell>
        </row>
        <row r="6468">
          <cell r="A6468" t="str">
            <v>18.250.030-0</v>
          </cell>
          <cell r="B6468">
            <v>1.53</v>
          </cell>
        </row>
        <row r="6469">
          <cell r="A6469" t="str">
            <v>18.250.035-0</v>
          </cell>
          <cell r="B6469">
            <v>60.49</v>
          </cell>
        </row>
        <row r="6470">
          <cell r="A6470" t="str">
            <v>18.250.040-0</v>
          </cell>
          <cell r="B6470">
            <v>14.1</v>
          </cell>
        </row>
        <row r="6471">
          <cell r="A6471" t="str">
            <v>18.250.045-0</v>
          </cell>
          <cell r="B6471">
            <v>15.29</v>
          </cell>
        </row>
        <row r="6472">
          <cell r="A6472" t="str">
            <v>18.250.999-0</v>
          </cell>
          <cell r="B6472">
            <v>2702</v>
          </cell>
        </row>
        <row r="6473">
          <cell r="A6473" t="str">
            <v>18.260.005-0</v>
          </cell>
          <cell r="B6473">
            <v>16.670000000000002</v>
          </cell>
        </row>
        <row r="6474">
          <cell r="A6474" t="str">
            <v>18.260.010-0</v>
          </cell>
          <cell r="B6474">
            <v>21.66</v>
          </cell>
        </row>
        <row r="6475">
          <cell r="A6475" t="str">
            <v>18.260.015-0</v>
          </cell>
          <cell r="B6475">
            <v>33.32</v>
          </cell>
        </row>
        <row r="6476">
          <cell r="A6476" t="str">
            <v>18.260.020-0</v>
          </cell>
          <cell r="B6476">
            <v>41.92</v>
          </cell>
        </row>
        <row r="6477">
          <cell r="A6477" t="str">
            <v>18.260.023-0</v>
          </cell>
          <cell r="B6477">
            <v>21.28</v>
          </cell>
        </row>
        <row r="6478">
          <cell r="A6478" t="str">
            <v>18.260.025-0</v>
          </cell>
          <cell r="B6478">
            <v>27.25</v>
          </cell>
        </row>
        <row r="6479">
          <cell r="A6479" t="str">
            <v>18.260.030-0</v>
          </cell>
          <cell r="B6479">
            <v>33.72</v>
          </cell>
        </row>
        <row r="6480">
          <cell r="A6480" t="str">
            <v>18.260.035-0</v>
          </cell>
          <cell r="B6480">
            <v>43.5</v>
          </cell>
        </row>
        <row r="6481">
          <cell r="A6481" t="str">
            <v>18.260.040-0</v>
          </cell>
          <cell r="B6481">
            <v>59.17</v>
          </cell>
        </row>
        <row r="6482">
          <cell r="A6482" t="str">
            <v>18.260.045-0</v>
          </cell>
          <cell r="B6482">
            <v>155.79</v>
          </cell>
        </row>
        <row r="6483">
          <cell r="A6483" t="str">
            <v>18.260.046-0</v>
          </cell>
          <cell r="B6483">
            <v>201.93</v>
          </cell>
        </row>
        <row r="6484">
          <cell r="A6484" t="str">
            <v>18.260.050-0</v>
          </cell>
          <cell r="B6484">
            <v>33.659999999999997</v>
          </cell>
        </row>
        <row r="6485">
          <cell r="A6485" t="str">
            <v>18.260.055-0</v>
          </cell>
          <cell r="B6485">
            <v>215.06</v>
          </cell>
        </row>
        <row r="6486">
          <cell r="A6486" t="str">
            <v>18.260.060-0</v>
          </cell>
          <cell r="B6486">
            <v>146.80000000000001</v>
          </cell>
        </row>
        <row r="6487">
          <cell r="A6487" t="str">
            <v>18.260.065-0</v>
          </cell>
          <cell r="B6487">
            <v>1.79</v>
          </cell>
        </row>
        <row r="6488">
          <cell r="A6488" t="str">
            <v>18.260.999-0</v>
          </cell>
          <cell r="B6488">
            <v>3121</v>
          </cell>
        </row>
        <row r="6489">
          <cell r="A6489" t="str">
            <v>18.265.001-0</v>
          </cell>
          <cell r="B6489">
            <v>13.28</v>
          </cell>
        </row>
        <row r="6490">
          <cell r="A6490" t="str">
            <v>18.265.999-0</v>
          </cell>
          <cell r="B6490">
            <v>2012</v>
          </cell>
        </row>
        <row r="6491">
          <cell r="A6491" t="str">
            <v>18.270.005-0</v>
          </cell>
          <cell r="B6491">
            <v>12</v>
          </cell>
        </row>
        <row r="6492">
          <cell r="A6492" t="str">
            <v>18.270.010-0</v>
          </cell>
          <cell r="B6492">
            <v>12</v>
          </cell>
        </row>
        <row r="6493">
          <cell r="A6493" t="str">
            <v>18.270.015-0</v>
          </cell>
          <cell r="B6493">
            <v>9</v>
          </cell>
        </row>
        <row r="6494">
          <cell r="A6494" t="str">
            <v>18.270.020-0</v>
          </cell>
          <cell r="B6494">
            <v>15.2</v>
          </cell>
        </row>
        <row r="6495">
          <cell r="A6495" t="str">
            <v>18.270.025-0</v>
          </cell>
          <cell r="B6495">
            <v>20</v>
          </cell>
        </row>
        <row r="6496">
          <cell r="A6496" t="str">
            <v>18.270.030-0</v>
          </cell>
          <cell r="B6496">
            <v>22</v>
          </cell>
        </row>
        <row r="6497">
          <cell r="A6497" t="str">
            <v>18.270.035-0</v>
          </cell>
          <cell r="B6497">
            <v>28</v>
          </cell>
        </row>
        <row r="6498">
          <cell r="A6498" t="str">
            <v>18.270.999-0</v>
          </cell>
          <cell r="B6498">
            <v>3669</v>
          </cell>
        </row>
        <row r="6499">
          <cell r="A6499" t="str">
            <v>18.500.500-0</v>
          </cell>
          <cell r="B6499">
            <v>156.34</v>
          </cell>
        </row>
        <row r="6500">
          <cell r="A6500" t="str">
            <v>18.500.999-0</v>
          </cell>
          <cell r="B6500">
            <v>1389</v>
          </cell>
        </row>
        <row r="6501">
          <cell r="A6501" t="str">
            <v>19.000.999-0</v>
          </cell>
          <cell r="B6501">
            <v>3055</v>
          </cell>
        </row>
        <row r="6502">
          <cell r="A6502" t="str">
            <v>19.001.001-2</v>
          </cell>
          <cell r="B6502">
            <v>34.979999999999997</v>
          </cell>
        </row>
        <row r="6503">
          <cell r="A6503" t="str">
            <v>19.001.004-2</v>
          </cell>
          <cell r="B6503">
            <v>44.09</v>
          </cell>
        </row>
        <row r="6504">
          <cell r="A6504" t="str">
            <v>19.001.012-2</v>
          </cell>
          <cell r="B6504">
            <v>47.31</v>
          </cell>
        </row>
        <row r="6505">
          <cell r="A6505" t="str">
            <v>19.001.038-2</v>
          </cell>
          <cell r="B6505">
            <v>27.15</v>
          </cell>
        </row>
        <row r="6506">
          <cell r="A6506" t="str">
            <v>19.001.043-2</v>
          </cell>
          <cell r="B6506">
            <v>21.79</v>
          </cell>
        </row>
        <row r="6507">
          <cell r="A6507" t="str">
            <v>19.001.999-0</v>
          </cell>
          <cell r="B6507">
            <v>3358</v>
          </cell>
        </row>
        <row r="6508">
          <cell r="A6508" t="str">
            <v>19.004.001-2</v>
          </cell>
          <cell r="B6508">
            <v>55.13</v>
          </cell>
        </row>
        <row r="6509">
          <cell r="A6509" t="str">
            <v>19.004.001-3</v>
          </cell>
          <cell r="B6509">
            <v>24.04</v>
          </cell>
        </row>
        <row r="6510">
          <cell r="A6510" t="str">
            <v>19.004.001-4</v>
          </cell>
          <cell r="B6510">
            <v>20.14</v>
          </cell>
        </row>
        <row r="6511">
          <cell r="A6511" t="str">
            <v>19.004.004-2</v>
          </cell>
          <cell r="B6511">
            <v>69.27</v>
          </cell>
        </row>
        <row r="6512">
          <cell r="A6512" t="str">
            <v>19.004.004-3</v>
          </cell>
          <cell r="B6512">
            <v>30.1</v>
          </cell>
        </row>
        <row r="6513">
          <cell r="A6513" t="str">
            <v>19.004.004-4</v>
          </cell>
          <cell r="B6513">
            <v>25.18</v>
          </cell>
        </row>
        <row r="6514">
          <cell r="A6514" t="str">
            <v>19.004.006-2</v>
          </cell>
          <cell r="B6514">
            <v>103.11</v>
          </cell>
        </row>
        <row r="6515">
          <cell r="A6515" t="str">
            <v>19.004.006-3</v>
          </cell>
          <cell r="B6515">
            <v>44.32</v>
          </cell>
        </row>
        <row r="6516">
          <cell r="A6516" t="str">
            <v>19.004.006-4</v>
          </cell>
          <cell r="B6516">
            <v>37.08</v>
          </cell>
        </row>
        <row r="6517">
          <cell r="A6517" t="str">
            <v>19.004.010-2</v>
          </cell>
          <cell r="B6517">
            <v>61.51</v>
          </cell>
        </row>
        <row r="6518">
          <cell r="A6518" t="str">
            <v>19.004.010-3</v>
          </cell>
          <cell r="B6518">
            <v>27.72</v>
          </cell>
        </row>
        <row r="6519">
          <cell r="A6519" t="str">
            <v>19.004.010-4</v>
          </cell>
          <cell r="B6519">
            <v>23.15</v>
          </cell>
        </row>
        <row r="6520">
          <cell r="A6520" t="str">
            <v>19.004.012-2</v>
          </cell>
          <cell r="B6520">
            <v>75.77</v>
          </cell>
        </row>
        <row r="6521">
          <cell r="A6521" t="str">
            <v>19.004.012-3</v>
          </cell>
          <cell r="B6521">
            <v>34.159999999999997</v>
          </cell>
        </row>
        <row r="6522">
          <cell r="A6522" t="str">
            <v>19.004.012-4</v>
          </cell>
          <cell r="B6522">
            <v>28.46</v>
          </cell>
        </row>
        <row r="6523">
          <cell r="A6523" t="str">
            <v>19.004.013-2</v>
          </cell>
          <cell r="B6523">
            <v>80.98</v>
          </cell>
        </row>
        <row r="6524">
          <cell r="A6524" t="str">
            <v>19.004.013-3</v>
          </cell>
          <cell r="B6524">
            <v>35.22</v>
          </cell>
        </row>
        <row r="6525">
          <cell r="A6525" t="str">
            <v>19.004.013-4</v>
          </cell>
          <cell r="B6525">
            <v>29.06</v>
          </cell>
        </row>
        <row r="6526">
          <cell r="A6526" t="str">
            <v>19.004.014-2</v>
          </cell>
          <cell r="B6526">
            <v>96.22</v>
          </cell>
        </row>
        <row r="6527">
          <cell r="A6527" t="str">
            <v>19.004.014-3</v>
          </cell>
          <cell r="B6527">
            <v>40.869999999999997</v>
          </cell>
        </row>
        <row r="6528">
          <cell r="A6528" t="str">
            <v>19.004.014-4</v>
          </cell>
          <cell r="B6528">
            <v>33.58</v>
          </cell>
        </row>
        <row r="6529">
          <cell r="A6529" t="str">
            <v>19.004.015-2</v>
          </cell>
          <cell r="B6529">
            <v>236.49</v>
          </cell>
        </row>
        <row r="6530">
          <cell r="A6530" t="str">
            <v>19.004.015-3</v>
          </cell>
          <cell r="B6530">
            <v>117.74</v>
          </cell>
        </row>
        <row r="6531">
          <cell r="A6531" t="str">
            <v>19.004.015-4</v>
          </cell>
          <cell r="B6531">
            <v>101.85</v>
          </cell>
        </row>
        <row r="6532">
          <cell r="A6532" t="str">
            <v>19.004.016-2</v>
          </cell>
          <cell r="B6532">
            <v>99.25</v>
          </cell>
        </row>
        <row r="6533">
          <cell r="A6533" t="str">
            <v>19.004.016-3</v>
          </cell>
          <cell r="B6533">
            <v>45.57</v>
          </cell>
        </row>
        <row r="6534">
          <cell r="A6534" t="str">
            <v>19.004.016-4</v>
          </cell>
          <cell r="B6534">
            <v>38.21</v>
          </cell>
        </row>
        <row r="6535">
          <cell r="A6535" t="str">
            <v>19.004.020-2</v>
          </cell>
          <cell r="B6535">
            <v>77.73</v>
          </cell>
        </row>
        <row r="6536">
          <cell r="A6536" t="str">
            <v>19.004.020-3</v>
          </cell>
          <cell r="B6536">
            <v>35.54</v>
          </cell>
        </row>
        <row r="6537">
          <cell r="A6537" t="str">
            <v>19.004.020-4</v>
          </cell>
          <cell r="B6537">
            <v>29.74</v>
          </cell>
        </row>
        <row r="6538">
          <cell r="A6538" t="str">
            <v>19.004.021-2</v>
          </cell>
          <cell r="B6538">
            <v>92.99</v>
          </cell>
        </row>
        <row r="6539">
          <cell r="A6539" t="str">
            <v>19.004.021-3</v>
          </cell>
          <cell r="B6539">
            <v>46.67</v>
          </cell>
        </row>
        <row r="6540">
          <cell r="A6540" t="str">
            <v>19.004.021-4</v>
          </cell>
          <cell r="B6540">
            <v>39.770000000000003</v>
          </cell>
        </row>
        <row r="6541">
          <cell r="A6541" t="str">
            <v>19.004.022-2</v>
          </cell>
          <cell r="B6541">
            <v>101.65</v>
          </cell>
        </row>
        <row r="6542">
          <cell r="A6542" t="str">
            <v>19.004.022-3</v>
          </cell>
          <cell r="B6542">
            <v>47.15</v>
          </cell>
        </row>
        <row r="6543">
          <cell r="A6543" t="str">
            <v>19.004.022-4</v>
          </cell>
          <cell r="B6543">
            <v>40.200000000000003</v>
          </cell>
        </row>
        <row r="6544">
          <cell r="A6544" t="str">
            <v>19.004.023-2</v>
          </cell>
          <cell r="B6544">
            <v>123.09</v>
          </cell>
        </row>
        <row r="6545">
          <cell r="A6545" t="str">
            <v>19.004.023-3</v>
          </cell>
          <cell r="B6545">
            <v>49.78</v>
          </cell>
        </row>
        <row r="6546">
          <cell r="A6546" t="str">
            <v>19.004.023-4</v>
          </cell>
          <cell r="B6546">
            <v>40.78</v>
          </cell>
        </row>
        <row r="6547">
          <cell r="A6547" t="str">
            <v>19.004.024-2</v>
          </cell>
          <cell r="B6547">
            <v>178.83</v>
          </cell>
        </row>
        <row r="6548">
          <cell r="A6548" t="str">
            <v>19.004.024-3</v>
          </cell>
          <cell r="B6548">
            <v>70.290000000000006</v>
          </cell>
        </row>
        <row r="6549">
          <cell r="A6549" t="str">
            <v>19.004.024-4</v>
          </cell>
          <cell r="B6549">
            <v>62.67</v>
          </cell>
        </row>
        <row r="6550">
          <cell r="A6550" t="str">
            <v>19.004.025-2</v>
          </cell>
          <cell r="B6550">
            <v>118.7</v>
          </cell>
        </row>
        <row r="6551">
          <cell r="A6551" t="str">
            <v>19.004.025-3</v>
          </cell>
          <cell r="B6551">
            <v>56.13</v>
          </cell>
        </row>
        <row r="6552">
          <cell r="A6552" t="str">
            <v>19.004.025-4</v>
          </cell>
          <cell r="B6552">
            <v>47.61</v>
          </cell>
        </row>
        <row r="6553">
          <cell r="A6553" t="str">
            <v>19.004.026-2</v>
          </cell>
          <cell r="B6553">
            <v>123.59</v>
          </cell>
        </row>
        <row r="6554">
          <cell r="A6554" t="str">
            <v>19.004.026-3</v>
          </cell>
          <cell r="B6554">
            <v>57.4</v>
          </cell>
        </row>
        <row r="6555">
          <cell r="A6555" t="str">
            <v>19.004.026-4</v>
          </cell>
          <cell r="B6555">
            <v>48.22</v>
          </cell>
        </row>
        <row r="6556">
          <cell r="A6556" t="str">
            <v>19.004.030-2</v>
          </cell>
          <cell r="B6556">
            <v>260.81</v>
          </cell>
        </row>
        <row r="6557">
          <cell r="A6557" t="str">
            <v>19.004.030-3</v>
          </cell>
          <cell r="B6557">
            <v>132.13</v>
          </cell>
        </row>
        <row r="6558">
          <cell r="A6558" t="str">
            <v>19.004.030-4</v>
          </cell>
          <cell r="B6558">
            <v>113.55</v>
          </cell>
        </row>
        <row r="6559">
          <cell r="A6559" t="str">
            <v>19.004.031-2</v>
          </cell>
          <cell r="B6559">
            <v>163.03</v>
          </cell>
        </row>
        <row r="6560">
          <cell r="A6560" t="str">
            <v>19.004.031-3</v>
          </cell>
          <cell r="B6560">
            <v>76.040000000000006</v>
          </cell>
        </row>
        <row r="6561">
          <cell r="A6561" t="str">
            <v>19.004.031-4</v>
          </cell>
          <cell r="B6561">
            <v>63.75</v>
          </cell>
        </row>
        <row r="6562">
          <cell r="A6562" t="str">
            <v>19.004.036-2</v>
          </cell>
          <cell r="B6562">
            <v>41.07</v>
          </cell>
        </row>
        <row r="6563">
          <cell r="A6563" t="str">
            <v>19.004.036-3</v>
          </cell>
          <cell r="B6563">
            <v>18.350000000000001</v>
          </cell>
        </row>
        <row r="6564">
          <cell r="A6564" t="str">
            <v>19.004.036-4</v>
          </cell>
          <cell r="B6564">
            <v>15.93</v>
          </cell>
        </row>
        <row r="6565">
          <cell r="A6565" t="str">
            <v>19.004.038-2</v>
          </cell>
          <cell r="B6565">
            <v>41.47</v>
          </cell>
        </row>
        <row r="6566">
          <cell r="A6566" t="str">
            <v>19.004.038-3</v>
          </cell>
          <cell r="B6566">
            <v>17.100000000000001</v>
          </cell>
        </row>
        <row r="6567">
          <cell r="A6567" t="str">
            <v>19.004.038-4</v>
          </cell>
          <cell r="B6567">
            <v>14.31</v>
          </cell>
        </row>
        <row r="6568">
          <cell r="A6568" t="str">
            <v>19.004.039-2</v>
          </cell>
          <cell r="B6568">
            <v>43.9</v>
          </cell>
        </row>
        <row r="6569">
          <cell r="A6569" t="str">
            <v>19.004.039-3</v>
          </cell>
          <cell r="B6569">
            <v>18.87</v>
          </cell>
        </row>
        <row r="6570">
          <cell r="A6570" t="str">
            <v>19.004.039-4</v>
          </cell>
          <cell r="B6570">
            <v>15.92</v>
          </cell>
        </row>
        <row r="6571">
          <cell r="A6571" t="str">
            <v>19.004.041-2</v>
          </cell>
          <cell r="B6571">
            <v>28.1</v>
          </cell>
        </row>
        <row r="6572">
          <cell r="A6572" t="str">
            <v>19.004.041-3</v>
          </cell>
          <cell r="B6572">
            <v>9.8800000000000008</v>
          </cell>
        </row>
        <row r="6573">
          <cell r="A6573" t="str">
            <v>19.004.041-4</v>
          </cell>
          <cell r="B6573">
            <v>7.84</v>
          </cell>
        </row>
        <row r="6574">
          <cell r="A6574" t="str">
            <v>19.004.042-2</v>
          </cell>
          <cell r="B6574">
            <v>34.92</v>
          </cell>
        </row>
        <row r="6575">
          <cell r="A6575" t="str">
            <v>19.004.042-3</v>
          </cell>
          <cell r="B6575">
            <v>16.7</v>
          </cell>
        </row>
        <row r="6576">
          <cell r="A6576" t="str">
            <v>19.004.042-4</v>
          </cell>
          <cell r="B6576">
            <v>14.66</v>
          </cell>
        </row>
        <row r="6577">
          <cell r="A6577" t="str">
            <v>19.004.043-2</v>
          </cell>
          <cell r="B6577">
            <v>32.380000000000003</v>
          </cell>
        </row>
        <row r="6578">
          <cell r="A6578" t="str">
            <v>19.004.043-3</v>
          </cell>
          <cell r="B6578">
            <v>16.670000000000002</v>
          </cell>
        </row>
        <row r="6579">
          <cell r="A6579" t="str">
            <v>19.004.043-4</v>
          </cell>
          <cell r="B6579">
            <v>14.87</v>
          </cell>
        </row>
        <row r="6580">
          <cell r="A6580" t="str">
            <v>19.004.044-2</v>
          </cell>
          <cell r="B6580">
            <v>29.85</v>
          </cell>
        </row>
        <row r="6581">
          <cell r="A6581" t="str">
            <v>19.004.044-3</v>
          </cell>
          <cell r="B6581">
            <v>15.14</v>
          </cell>
        </row>
        <row r="6582">
          <cell r="A6582" t="str">
            <v>19.004.044-4</v>
          </cell>
          <cell r="B6582">
            <v>13.55</v>
          </cell>
        </row>
        <row r="6583">
          <cell r="A6583" t="str">
            <v>19.004.045-2</v>
          </cell>
          <cell r="B6583">
            <v>23.03</v>
          </cell>
        </row>
        <row r="6584">
          <cell r="A6584" t="str">
            <v>19.004.045-3</v>
          </cell>
          <cell r="B6584">
            <v>8.32</v>
          </cell>
        </row>
        <row r="6585">
          <cell r="A6585" t="str">
            <v>19.004.045-4</v>
          </cell>
          <cell r="B6585">
            <v>6.73</v>
          </cell>
        </row>
        <row r="6586">
          <cell r="A6586" t="str">
            <v>19.004.051-2</v>
          </cell>
          <cell r="B6586">
            <v>123.55</v>
          </cell>
        </row>
        <row r="6587">
          <cell r="A6587" t="str">
            <v>19.004.051-3</v>
          </cell>
          <cell r="B6587">
            <v>85.77</v>
          </cell>
        </row>
        <row r="6588">
          <cell r="A6588" t="str">
            <v>19.004.051-4</v>
          </cell>
          <cell r="B6588">
            <v>78.41</v>
          </cell>
        </row>
        <row r="6589">
          <cell r="A6589" t="str">
            <v>19.004.053-2</v>
          </cell>
          <cell r="B6589">
            <v>155.03</v>
          </cell>
        </row>
        <row r="6590">
          <cell r="A6590" t="str">
            <v>19.004.053-3</v>
          </cell>
          <cell r="B6590">
            <v>96.3</v>
          </cell>
        </row>
        <row r="6591">
          <cell r="A6591" t="str">
            <v>19.004.053-4</v>
          </cell>
          <cell r="B6591">
            <v>87.18</v>
          </cell>
        </row>
        <row r="6592">
          <cell r="A6592" t="str">
            <v>19.004.054-2</v>
          </cell>
          <cell r="B6592">
            <v>205.97</v>
          </cell>
        </row>
        <row r="6593">
          <cell r="A6593" t="str">
            <v>19.004.054-3</v>
          </cell>
          <cell r="B6593">
            <v>135.09</v>
          </cell>
        </row>
        <row r="6594">
          <cell r="A6594" t="str">
            <v>19.004.054-4</v>
          </cell>
          <cell r="B6594">
            <v>123.08</v>
          </cell>
        </row>
        <row r="6595">
          <cell r="A6595" t="str">
            <v>19.004.056-2</v>
          </cell>
          <cell r="B6595">
            <v>150.31</v>
          </cell>
        </row>
        <row r="6596">
          <cell r="A6596" t="str">
            <v>19.004.056-3</v>
          </cell>
          <cell r="B6596">
            <v>77.760000000000005</v>
          </cell>
        </row>
        <row r="6597">
          <cell r="A6597" t="str">
            <v>19.004.056-4</v>
          </cell>
          <cell r="B6597">
            <v>67.36</v>
          </cell>
        </row>
        <row r="6598">
          <cell r="A6598" t="str">
            <v>19.004.057-2</v>
          </cell>
          <cell r="B6598">
            <v>77.459999999999994</v>
          </cell>
        </row>
        <row r="6599">
          <cell r="A6599" t="str">
            <v>19.004.057-3</v>
          </cell>
          <cell r="B6599">
            <v>53.87</v>
          </cell>
        </row>
        <row r="6600">
          <cell r="A6600" t="str">
            <v>19.004.057-4</v>
          </cell>
          <cell r="B6600">
            <v>48.45</v>
          </cell>
        </row>
        <row r="6601">
          <cell r="A6601" t="str">
            <v>19.004.058-2</v>
          </cell>
          <cell r="B6601">
            <v>70.45</v>
          </cell>
        </row>
        <row r="6602">
          <cell r="A6602" t="str">
            <v>19.004.058-3</v>
          </cell>
          <cell r="B6602">
            <v>50.07</v>
          </cell>
        </row>
        <row r="6603">
          <cell r="A6603" t="str">
            <v>19.004.058-4</v>
          </cell>
          <cell r="B6603">
            <v>45.21</v>
          </cell>
        </row>
        <row r="6604">
          <cell r="A6604" t="str">
            <v>19.004.059-2</v>
          </cell>
          <cell r="B6604">
            <v>81.849999999999994</v>
          </cell>
        </row>
        <row r="6605">
          <cell r="A6605" t="str">
            <v>19.004.059-3</v>
          </cell>
          <cell r="B6605">
            <v>57.85</v>
          </cell>
        </row>
        <row r="6606">
          <cell r="A6606" t="str">
            <v>19.004.059-4</v>
          </cell>
          <cell r="B6606">
            <v>52.13</v>
          </cell>
        </row>
        <row r="6607">
          <cell r="A6607" t="str">
            <v>19.004.061-2</v>
          </cell>
          <cell r="B6607">
            <v>4.03</v>
          </cell>
        </row>
        <row r="6608">
          <cell r="A6608" t="str">
            <v>19.004.061-3</v>
          </cell>
          <cell r="B6608">
            <v>1.77</v>
          </cell>
        </row>
        <row r="6609">
          <cell r="A6609" t="str">
            <v>19.004.061-4</v>
          </cell>
          <cell r="B6609">
            <v>1.35</v>
          </cell>
        </row>
        <row r="6610">
          <cell r="A6610" t="str">
            <v>19.004.065-2</v>
          </cell>
          <cell r="B6610">
            <v>6.8</v>
          </cell>
        </row>
        <row r="6611">
          <cell r="A6611" t="str">
            <v>19.004.065-3</v>
          </cell>
          <cell r="B6611">
            <v>3.78</v>
          </cell>
        </row>
        <row r="6612">
          <cell r="A6612" t="str">
            <v>19.004.065-4</v>
          </cell>
          <cell r="B6612">
            <v>3.18</v>
          </cell>
        </row>
        <row r="6613">
          <cell r="A6613" t="str">
            <v>19.004.070-2</v>
          </cell>
          <cell r="B6613">
            <v>9.77</v>
          </cell>
        </row>
        <row r="6614">
          <cell r="A6614" t="str">
            <v>19.004.070-3</v>
          </cell>
          <cell r="B6614">
            <v>6.36</v>
          </cell>
        </row>
        <row r="6615">
          <cell r="A6615" t="str">
            <v>19.004.070-4</v>
          </cell>
          <cell r="B6615">
            <v>5.55</v>
          </cell>
        </row>
        <row r="6616">
          <cell r="A6616" t="str">
            <v>19.004.075-2</v>
          </cell>
          <cell r="B6616">
            <v>78.5</v>
          </cell>
        </row>
        <row r="6617">
          <cell r="A6617" t="str">
            <v>19.004.075-4</v>
          </cell>
          <cell r="B6617">
            <v>49.43</v>
          </cell>
        </row>
        <row r="6618">
          <cell r="A6618" t="str">
            <v>19.004.080-2</v>
          </cell>
          <cell r="B6618">
            <v>22.94</v>
          </cell>
        </row>
        <row r="6619">
          <cell r="A6619" t="str">
            <v>19.004.080-4</v>
          </cell>
          <cell r="B6619">
            <v>19.63</v>
          </cell>
        </row>
        <row r="6620">
          <cell r="A6620" t="str">
            <v>19.004.081-2</v>
          </cell>
          <cell r="B6620">
            <v>24.11</v>
          </cell>
        </row>
        <row r="6621">
          <cell r="A6621" t="str">
            <v>19.004.081-4</v>
          </cell>
          <cell r="B6621">
            <v>20.309999999999999</v>
          </cell>
        </row>
        <row r="6622">
          <cell r="A6622" t="str">
            <v>19.004.090-2</v>
          </cell>
          <cell r="B6622">
            <v>36.54</v>
          </cell>
        </row>
        <row r="6623">
          <cell r="A6623" t="str">
            <v>19.004.090-3</v>
          </cell>
          <cell r="B6623">
            <v>18.64</v>
          </cell>
        </row>
        <row r="6624">
          <cell r="A6624" t="str">
            <v>19.004.090-4</v>
          </cell>
          <cell r="B6624">
            <v>16.52</v>
          </cell>
        </row>
        <row r="6625">
          <cell r="A6625" t="str">
            <v>19.004.092-2</v>
          </cell>
          <cell r="B6625">
            <v>38.28</v>
          </cell>
        </row>
        <row r="6626">
          <cell r="A6626" t="str">
            <v>19.004.092-3</v>
          </cell>
          <cell r="B6626">
            <v>20</v>
          </cell>
        </row>
        <row r="6627">
          <cell r="A6627" t="str">
            <v>19.004.092-4</v>
          </cell>
          <cell r="B6627">
            <v>17.78</v>
          </cell>
        </row>
        <row r="6628">
          <cell r="A6628" t="str">
            <v>19.004.094-2</v>
          </cell>
          <cell r="B6628">
            <v>48.15</v>
          </cell>
        </row>
        <row r="6629">
          <cell r="A6629" t="str">
            <v>19.004.094-3</v>
          </cell>
          <cell r="B6629">
            <v>26.87</v>
          </cell>
        </row>
        <row r="6630">
          <cell r="A6630" t="str">
            <v>19.004.094-4</v>
          </cell>
          <cell r="B6630">
            <v>24.04</v>
          </cell>
        </row>
        <row r="6631">
          <cell r="A6631" t="str">
            <v>19.004.096-2</v>
          </cell>
          <cell r="B6631">
            <v>51.43</v>
          </cell>
        </row>
        <row r="6632">
          <cell r="A6632" t="str">
            <v>19.004.096-3</v>
          </cell>
          <cell r="B6632">
            <v>28.54</v>
          </cell>
        </row>
        <row r="6633">
          <cell r="A6633" t="str">
            <v>19.004.096-4</v>
          </cell>
          <cell r="B6633">
            <v>25.47</v>
          </cell>
        </row>
        <row r="6634">
          <cell r="A6634" t="str">
            <v>19.004.098-2</v>
          </cell>
          <cell r="B6634">
            <v>64.400000000000006</v>
          </cell>
        </row>
        <row r="6635">
          <cell r="A6635" t="str">
            <v>19.004.098-3</v>
          </cell>
          <cell r="B6635">
            <v>38.58</v>
          </cell>
        </row>
        <row r="6636">
          <cell r="A6636" t="str">
            <v>19.004.098-4</v>
          </cell>
          <cell r="B6636">
            <v>34.770000000000003</v>
          </cell>
        </row>
        <row r="6637">
          <cell r="A6637" t="str">
            <v>19.004.100-2</v>
          </cell>
          <cell r="B6637">
            <v>11.56</v>
          </cell>
        </row>
        <row r="6638">
          <cell r="A6638" t="str">
            <v>19.004.100-4</v>
          </cell>
          <cell r="B6638">
            <v>7.84</v>
          </cell>
        </row>
        <row r="6639">
          <cell r="A6639" t="str">
            <v>19.004.999-0</v>
          </cell>
          <cell r="B6639">
            <v>2637</v>
          </cell>
        </row>
        <row r="6640">
          <cell r="A6640" t="str">
            <v>19.005.001-2</v>
          </cell>
          <cell r="B6640">
            <v>2.09</v>
          </cell>
        </row>
        <row r="6641">
          <cell r="A6641" t="str">
            <v>19.005.001-4</v>
          </cell>
          <cell r="B6641">
            <v>1.51</v>
          </cell>
        </row>
        <row r="6642">
          <cell r="A6642" t="str">
            <v>19.005.002-2</v>
          </cell>
          <cell r="B6642">
            <v>7.68</v>
          </cell>
        </row>
        <row r="6643">
          <cell r="A6643" t="str">
            <v>19.005.002-4</v>
          </cell>
          <cell r="B6643">
            <v>5.43</v>
          </cell>
        </row>
        <row r="6644">
          <cell r="A6644" t="str">
            <v>19.005.004-2</v>
          </cell>
          <cell r="B6644">
            <v>2.15</v>
          </cell>
        </row>
        <row r="6645">
          <cell r="A6645" t="str">
            <v>19.005.004-4</v>
          </cell>
          <cell r="B6645">
            <v>1.62</v>
          </cell>
        </row>
        <row r="6646">
          <cell r="A6646" t="str">
            <v>19.005.006-2</v>
          </cell>
          <cell r="B6646">
            <v>463.18</v>
          </cell>
        </row>
        <row r="6647">
          <cell r="A6647" t="str">
            <v>19.005.006-3</v>
          </cell>
          <cell r="B6647">
            <v>301.63</v>
          </cell>
        </row>
        <row r="6648">
          <cell r="A6648" t="str">
            <v>19.005.006-4</v>
          </cell>
          <cell r="B6648">
            <v>271.85000000000002</v>
          </cell>
        </row>
        <row r="6649">
          <cell r="A6649" t="str">
            <v>19.005.007-2</v>
          </cell>
          <cell r="B6649">
            <v>17.03</v>
          </cell>
        </row>
        <row r="6650">
          <cell r="A6650" t="str">
            <v>19.005.007-3</v>
          </cell>
          <cell r="B6650">
            <v>11.45</v>
          </cell>
        </row>
        <row r="6651">
          <cell r="A6651" t="str">
            <v>19.005.007-4</v>
          </cell>
          <cell r="B6651">
            <v>10.68</v>
          </cell>
        </row>
        <row r="6652">
          <cell r="A6652" t="str">
            <v>19.005.008-2</v>
          </cell>
          <cell r="B6652">
            <v>127.04</v>
          </cell>
        </row>
        <row r="6653">
          <cell r="A6653" t="str">
            <v>19.005.008-3</v>
          </cell>
          <cell r="B6653">
            <v>65.53</v>
          </cell>
        </row>
        <row r="6654">
          <cell r="A6654" t="str">
            <v>19.005.008-4</v>
          </cell>
          <cell r="B6654">
            <v>54.26</v>
          </cell>
        </row>
        <row r="6655">
          <cell r="A6655" t="str">
            <v>19.005.012-2</v>
          </cell>
          <cell r="B6655">
            <v>143.53</v>
          </cell>
        </row>
        <row r="6656">
          <cell r="A6656" t="str">
            <v>19.005.012-3</v>
          </cell>
          <cell r="B6656">
            <v>72.14</v>
          </cell>
        </row>
        <row r="6657">
          <cell r="A6657" t="str">
            <v>19.005.012-4</v>
          </cell>
          <cell r="B6657">
            <v>60.95</v>
          </cell>
        </row>
        <row r="6658">
          <cell r="A6658" t="str">
            <v>19.005.014-2</v>
          </cell>
          <cell r="B6658">
            <v>376.29</v>
          </cell>
        </row>
        <row r="6659">
          <cell r="A6659" t="str">
            <v>19.005.014-3</v>
          </cell>
          <cell r="B6659">
            <v>158.68</v>
          </cell>
        </row>
        <row r="6660">
          <cell r="A6660" t="str">
            <v>19.005.014-4</v>
          </cell>
          <cell r="B6660">
            <v>132.36000000000001</v>
          </cell>
        </row>
        <row r="6661">
          <cell r="A6661" t="str">
            <v>19.005.015-2</v>
          </cell>
          <cell r="B6661">
            <v>3.62</v>
          </cell>
        </row>
        <row r="6662">
          <cell r="A6662" t="str">
            <v>19.005.015-4</v>
          </cell>
          <cell r="B6662">
            <v>1.83</v>
          </cell>
        </row>
        <row r="6663">
          <cell r="A6663" t="str">
            <v>19.005.016-2</v>
          </cell>
          <cell r="B6663">
            <v>41.45</v>
          </cell>
        </row>
        <row r="6664">
          <cell r="A6664" t="str">
            <v>19.005.016-3</v>
          </cell>
          <cell r="B6664">
            <v>18.64</v>
          </cell>
        </row>
        <row r="6665">
          <cell r="A6665" t="str">
            <v>19.005.016-4</v>
          </cell>
          <cell r="B6665">
            <v>15.97</v>
          </cell>
        </row>
        <row r="6666">
          <cell r="A6666" t="str">
            <v>19.005.017-2</v>
          </cell>
          <cell r="B6666">
            <v>105.62</v>
          </cell>
        </row>
        <row r="6667">
          <cell r="A6667" t="str">
            <v>19.005.017-3</v>
          </cell>
          <cell r="B6667">
            <v>57.67</v>
          </cell>
        </row>
        <row r="6668">
          <cell r="A6668" t="str">
            <v>19.005.017-4</v>
          </cell>
          <cell r="B6668">
            <v>48.46</v>
          </cell>
        </row>
        <row r="6669">
          <cell r="A6669" t="str">
            <v>19.005.019-2</v>
          </cell>
          <cell r="B6669">
            <v>217.11</v>
          </cell>
        </row>
        <row r="6670">
          <cell r="A6670" t="str">
            <v>19.005.019-3</v>
          </cell>
          <cell r="B6670">
            <v>118.14</v>
          </cell>
        </row>
        <row r="6671">
          <cell r="A6671" t="str">
            <v>19.005.019-4</v>
          </cell>
          <cell r="B6671">
            <v>98.46</v>
          </cell>
        </row>
        <row r="6672">
          <cell r="A6672" t="str">
            <v>19.005.021-2</v>
          </cell>
          <cell r="B6672">
            <v>277.2</v>
          </cell>
        </row>
        <row r="6673">
          <cell r="A6673" t="str">
            <v>19.005.021-3</v>
          </cell>
          <cell r="B6673">
            <v>145.57</v>
          </cell>
        </row>
        <row r="6674">
          <cell r="A6674" t="str">
            <v>19.005.021-4</v>
          </cell>
          <cell r="B6674">
            <v>120.19</v>
          </cell>
        </row>
        <row r="6675">
          <cell r="A6675" t="str">
            <v>19.005.023-2</v>
          </cell>
          <cell r="B6675">
            <v>438.17</v>
          </cell>
        </row>
        <row r="6676">
          <cell r="A6676" t="str">
            <v>19.005.023-3</v>
          </cell>
          <cell r="B6676">
            <v>231.77</v>
          </cell>
        </row>
        <row r="6677">
          <cell r="A6677" t="str">
            <v>19.005.023-4</v>
          </cell>
          <cell r="B6677">
            <v>191.26</v>
          </cell>
        </row>
        <row r="6678">
          <cell r="A6678" t="str">
            <v>19.005.025-2</v>
          </cell>
          <cell r="B6678">
            <v>486.44</v>
          </cell>
        </row>
        <row r="6679">
          <cell r="A6679" t="str">
            <v>19.005.025-3</v>
          </cell>
          <cell r="B6679">
            <v>257.86</v>
          </cell>
        </row>
        <row r="6680">
          <cell r="A6680" t="str">
            <v>19.005.025-4</v>
          </cell>
          <cell r="B6680">
            <v>212.83</v>
          </cell>
        </row>
        <row r="6681">
          <cell r="A6681" t="str">
            <v>19.005.026-2</v>
          </cell>
          <cell r="B6681">
            <v>522.1</v>
          </cell>
        </row>
        <row r="6682">
          <cell r="A6682" t="str">
            <v>19.005.026-3</v>
          </cell>
          <cell r="B6682">
            <v>279.27</v>
          </cell>
        </row>
        <row r="6683">
          <cell r="A6683" t="str">
            <v>19.005.026-4</v>
          </cell>
          <cell r="B6683">
            <v>230.92</v>
          </cell>
        </row>
        <row r="6684">
          <cell r="A6684" t="str">
            <v>19.005.028-2</v>
          </cell>
          <cell r="B6684">
            <v>79.41</v>
          </cell>
        </row>
        <row r="6685">
          <cell r="A6685" t="str">
            <v>19.005.028-3</v>
          </cell>
          <cell r="B6685">
            <v>36.21</v>
          </cell>
        </row>
        <row r="6686">
          <cell r="A6686" t="str">
            <v>19.005.028-4</v>
          </cell>
          <cell r="B6686">
            <v>29.78</v>
          </cell>
        </row>
        <row r="6687">
          <cell r="A6687" t="str">
            <v>19.005.030-2</v>
          </cell>
          <cell r="B6687">
            <v>115.19</v>
          </cell>
        </row>
        <row r="6688">
          <cell r="A6688" t="str">
            <v>19.005.030-3</v>
          </cell>
          <cell r="B6688">
            <v>56.88</v>
          </cell>
        </row>
        <row r="6689">
          <cell r="A6689" t="str">
            <v>19.005.030-4</v>
          </cell>
          <cell r="B6689">
            <v>48.29</v>
          </cell>
        </row>
        <row r="6690">
          <cell r="A6690" t="str">
            <v>19.005.033-2</v>
          </cell>
          <cell r="B6690">
            <v>200.69</v>
          </cell>
        </row>
        <row r="6691">
          <cell r="A6691" t="str">
            <v>19.005.033-3</v>
          </cell>
          <cell r="B6691">
            <v>93.9</v>
          </cell>
        </row>
        <row r="6692">
          <cell r="A6692" t="str">
            <v>19.005.033-4</v>
          </cell>
          <cell r="B6692">
            <v>79.03</v>
          </cell>
        </row>
        <row r="6693">
          <cell r="A6693" t="str">
            <v>19.005.040-2</v>
          </cell>
          <cell r="B6693">
            <v>1.52</v>
          </cell>
        </row>
        <row r="6694">
          <cell r="A6694" t="str">
            <v>19.005.040-4</v>
          </cell>
          <cell r="B6694">
            <v>0.67</v>
          </cell>
        </row>
        <row r="6695">
          <cell r="A6695" t="str">
            <v>19.005.045-2</v>
          </cell>
          <cell r="B6695">
            <v>1.59</v>
          </cell>
        </row>
        <row r="6696">
          <cell r="A6696" t="str">
            <v>19.005.045-4</v>
          </cell>
          <cell r="B6696">
            <v>0.65</v>
          </cell>
        </row>
        <row r="6697">
          <cell r="A6697" t="str">
            <v>19.005.050-2</v>
          </cell>
          <cell r="B6697">
            <v>0.65</v>
          </cell>
        </row>
        <row r="6698">
          <cell r="A6698" t="str">
            <v>19.005.050-4</v>
          </cell>
          <cell r="B6698">
            <v>0.23</v>
          </cell>
        </row>
        <row r="6699">
          <cell r="A6699" t="str">
            <v>19.005.999-0</v>
          </cell>
          <cell r="B6699">
            <v>2942</v>
          </cell>
        </row>
        <row r="6700">
          <cell r="A6700" t="str">
            <v>19.006.001-2</v>
          </cell>
          <cell r="B6700">
            <v>4.47</v>
          </cell>
        </row>
        <row r="6701">
          <cell r="A6701" t="str">
            <v>19.006.001-4</v>
          </cell>
          <cell r="B6701">
            <v>3.45</v>
          </cell>
        </row>
        <row r="6702">
          <cell r="A6702" t="str">
            <v>19.006.002-2</v>
          </cell>
          <cell r="B6702">
            <v>52.79</v>
          </cell>
        </row>
        <row r="6703">
          <cell r="A6703" t="str">
            <v>19.006.002-3</v>
          </cell>
          <cell r="B6703">
            <v>29.74</v>
          </cell>
        </row>
        <row r="6704">
          <cell r="A6704" t="str">
            <v>19.006.002-4</v>
          </cell>
          <cell r="B6704">
            <v>25.9</v>
          </cell>
        </row>
        <row r="6705">
          <cell r="A6705" t="str">
            <v>19.006.003-2</v>
          </cell>
          <cell r="B6705">
            <v>61.63</v>
          </cell>
        </row>
        <row r="6706">
          <cell r="A6706" t="str">
            <v>19.006.003-3</v>
          </cell>
          <cell r="B6706">
            <v>34.25</v>
          </cell>
        </row>
        <row r="6707">
          <cell r="A6707" t="str">
            <v>19.006.003-4</v>
          </cell>
          <cell r="B6707">
            <v>29.68</v>
          </cell>
        </row>
        <row r="6708">
          <cell r="A6708" t="str">
            <v>19.006.004-2</v>
          </cell>
          <cell r="B6708">
            <v>60.59</v>
          </cell>
        </row>
        <row r="6709">
          <cell r="A6709" t="str">
            <v>19.006.004-3</v>
          </cell>
          <cell r="B6709">
            <v>34.56</v>
          </cell>
        </row>
        <row r="6710">
          <cell r="A6710" t="str">
            <v>19.006.004-4</v>
          </cell>
          <cell r="B6710">
            <v>30.11</v>
          </cell>
        </row>
        <row r="6711">
          <cell r="A6711" t="str">
            <v>19.006.005-2</v>
          </cell>
          <cell r="B6711">
            <v>62.76</v>
          </cell>
        </row>
        <row r="6712">
          <cell r="A6712" t="str">
            <v>19.006.005-3</v>
          </cell>
          <cell r="B6712">
            <v>34.340000000000003</v>
          </cell>
        </row>
        <row r="6713">
          <cell r="A6713" t="str">
            <v>19.006.005-4</v>
          </cell>
          <cell r="B6713">
            <v>29.65</v>
          </cell>
        </row>
        <row r="6714">
          <cell r="A6714" t="str">
            <v>19.006.006-2</v>
          </cell>
          <cell r="B6714">
            <v>85.95</v>
          </cell>
        </row>
        <row r="6715">
          <cell r="A6715" t="str">
            <v>19.006.006-3</v>
          </cell>
          <cell r="B6715">
            <v>51.04</v>
          </cell>
        </row>
        <row r="6716">
          <cell r="A6716" t="str">
            <v>19.006.006-4</v>
          </cell>
          <cell r="B6716">
            <v>44.58</v>
          </cell>
        </row>
        <row r="6717">
          <cell r="A6717" t="str">
            <v>19.006.007-2</v>
          </cell>
          <cell r="B6717">
            <v>26.76</v>
          </cell>
        </row>
        <row r="6718">
          <cell r="A6718" t="str">
            <v>19.006.007-3</v>
          </cell>
          <cell r="B6718">
            <v>17.87</v>
          </cell>
        </row>
        <row r="6719">
          <cell r="A6719" t="str">
            <v>19.006.007-4</v>
          </cell>
          <cell r="B6719">
            <v>16.28</v>
          </cell>
        </row>
        <row r="6720">
          <cell r="A6720" t="str">
            <v>19.006.008-2</v>
          </cell>
          <cell r="B6720">
            <v>7.48</v>
          </cell>
        </row>
        <row r="6721">
          <cell r="A6721" t="str">
            <v>19.006.008-4</v>
          </cell>
          <cell r="B6721">
            <v>2.56</v>
          </cell>
        </row>
        <row r="6722">
          <cell r="A6722" t="str">
            <v>19.006.009-2</v>
          </cell>
          <cell r="B6722">
            <v>3.05</v>
          </cell>
        </row>
        <row r="6723">
          <cell r="A6723" t="str">
            <v>19.006.009-4</v>
          </cell>
          <cell r="B6723">
            <v>1.9</v>
          </cell>
        </row>
        <row r="6724">
          <cell r="A6724" t="str">
            <v>19.006.010-2</v>
          </cell>
          <cell r="B6724">
            <v>232.73</v>
          </cell>
        </row>
        <row r="6725">
          <cell r="A6725" t="str">
            <v>19.006.010-3</v>
          </cell>
          <cell r="B6725">
            <v>161.59</v>
          </cell>
        </row>
        <row r="6726">
          <cell r="A6726" t="str">
            <v>19.006.010-4</v>
          </cell>
          <cell r="B6726">
            <v>153.68</v>
          </cell>
        </row>
        <row r="6727">
          <cell r="A6727" t="str">
            <v>19.006.011-2</v>
          </cell>
          <cell r="B6727">
            <v>1789.18</v>
          </cell>
        </row>
        <row r="6728">
          <cell r="A6728" t="str">
            <v>19.006.011-3</v>
          </cell>
          <cell r="B6728">
            <v>830.9</v>
          </cell>
        </row>
        <row r="6729">
          <cell r="A6729" t="str">
            <v>19.006.011-4</v>
          </cell>
          <cell r="B6729">
            <v>651.99</v>
          </cell>
        </row>
        <row r="6730">
          <cell r="A6730" t="str">
            <v>19.006.012-2</v>
          </cell>
          <cell r="B6730">
            <v>268.83999999999997</v>
          </cell>
        </row>
        <row r="6731">
          <cell r="A6731" t="str">
            <v>19.006.012-3</v>
          </cell>
          <cell r="B6731">
            <v>125.25</v>
          </cell>
        </row>
        <row r="6732">
          <cell r="A6732" t="str">
            <v>19.006.012-4</v>
          </cell>
          <cell r="B6732">
            <v>98.82</v>
          </cell>
        </row>
        <row r="6733">
          <cell r="A6733" t="str">
            <v>19.006.013-2</v>
          </cell>
          <cell r="B6733">
            <v>111.15</v>
          </cell>
        </row>
        <row r="6734">
          <cell r="A6734" t="str">
            <v>19.006.013-4</v>
          </cell>
          <cell r="B6734">
            <v>45.05</v>
          </cell>
        </row>
        <row r="6735">
          <cell r="A6735" t="str">
            <v>19.006.014-2</v>
          </cell>
          <cell r="B6735">
            <v>52.07</v>
          </cell>
        </row>
        <row r="6736">
          <cell r="A6736" t="str">
            <v>19.006.014-3</v>
          </cell>
          <cell r="B6736">
            <v>28.51</v>
          </cell>
        </row>
        <row r="6737">
          <cell r="A6737" t="str">
            <v>19.006.014-4</v>
          </cell>
          <cell r="B6737">
            <v>25.67</v>
          </cell>
        </row>
        <row r="6738">
          <cell r="A6738" t="str">
            <v>19.006.015-2</v>
          </cell>
          <cell r="B6738">
            <v>33.97</v>
          </cell>
        </row>
        <row r="6739">
          <cell r="A6739" t="str">
            <v>19.006.015-3</v>
          </cell>
          <cell r="B6739">
            <v>11.66</v>
          </cell>
        </row>
        <row r="6740">
          <cell r="A6740" t="str">
            <v>19.006.015-4</v>
          </cell>
          <cell r="B6740">
            <v>8.74</v>
          </cell>
        </row>
        <row r="6741">
          <cell r="A6741" t="str">
            <v>19.006.016-2</v>
          </cell>
          <cell r="B6741">
            <v>123.88</v>
          </cell>
        </row>
        <row r="6742">
          <cell r="A6742" t="str">
            <v>19.006.016-3</v>
          </cell>
          <cell r="B6742">
            <v>46.6</v>
          </cell>
        </row>
        <row r="6743">
          <cell r="A6743" t="str">
            <v>19.006.016-4</v>
          </cell>
          <cell r="B6743">
            <v>36.81</v>
          </cell>
        </row>
        <row r="6744">
          <cell r="A6744" t="str">
            <v>19.006.017-2</v>
          </cell>
          <cell r="B6744">
            <v>59.84</v>
          </cell>
        </row>
        <row r="6745">
          <cell r="A6745" t="str">
            <v>19.006.017-3</v>
          </cell>
          <cell r="B6745">
            <v>42.15</v>
          </cell>
        </row>
        <row r="6746">
          <cell r="A6746" t="str">
            <v>19.006.017-4</v>
          </cell>
          <cell r="B6746">
            <v>38.28</v>
          </cell>
        </row>
        <row r="6747">
          <cell r="A6747" t="str">
            <v>19.006.018-2</v>
          </cell>
          <cell r="B6747">
            <v>6.52</v>
          </cell>
        </row>
        <row r="6748">
          <cell r="A6748" t="str">
            <v>19.006.018-4</v>
          </cell>
          <cell r="B6748">
            <v>3.67</v>
          </cell>
        </row>
        <row r="6749">
          <cell r="A6749" t="str">
            <v>19.006.019-2</v>
          </cell>
          <cell r="B6749">
            <v>150.03</v>
          </cell>
        </row>
        <row r="6750">
          <cell r="A6750" t="str">
            <v>19.006.019-3</v>
          </cell>
          <cell r="B6750">
            <v>98.87</v>
          </cell>
        </row>
        <row r="6751">
          <cell r="A6751" t="str">
            <v>19.006.019-4</v>
          </cell>
          <cell r="B6751">
            <v>88.02</v>
          </cell>
        </row>
        <row r="6752">
          <cell r="A6752" t="str">
            <v>19.006.020-2</v>
          </cell>
          <cell r="B6752">
            <v>80.099999999999994</v>
          </cell>
        </row>
        <row r="6753">
          <cell r="A6753" t="str">
            <v>19.006.020-3</v>
          </cell>
          <cell r="B6753">
            <v>54.91</v>
          </cell>
        </row>
        <row r="6754">
          <cell r="A6754" t="str">
            <v>19.006.020-4</v>
          </cell>
          <cell r="B6754">
            <v>49.64</v>
          </cell>
        </row>
        <row r="6755">
          <cell r="A6755" t="str">
            <v>19.006.022-2</v>
          </cell>
          <cell r="B6755">
            <v>68.98</v>
          </cell>
        </row>
        <row r="6756">
          <cell r="A6756" t="str">
            <v>19.006.022-3</v>
          </cell>
          <cell r="B6756">
            <v>10.01</v>
          </cell>
        </row>
        <row r="6757">
          <cell r="A6757" t="str">
            <v>19.006.022-4</v>
          </cell>
          <cell r="B6757">
            <v>9.3800000000000008</v>
          </cell>
        </row>
        <row r="6758">
          <cell r="A6758" t="str">
            <v>19.006.023-2</v>
          </cell>
          <cell r="B6758">
            <v>13.69</v>
          </cell>
        </row>
        <row r="6759">
          <cell r="A6759" t="str">
            <v>19.006.023-4</v>
          </cell>
          <cell r="B6759">
            <v>5.59</v>
          </cell>
        </row>
        <row r="6760">
          <cell r="A6760" t="str">
            <v>19.006.030-2</v>
          </cell>
          <cell r="B6760">
            <v>5.83</v>
          </cell>
        </row>
        <row r="6761">
          <cell r="A6761" t="str">
            <v>19.006.030-4</v>
          </cell>
          <cell r="B6761">
            <v>2.73</v>
          </cell>
        </row>
        <row r="6762">
          <cell r="A6762" t="str">
            <v>19.006.032-2</v>
          </cell>
          <cell r="B6762">
            <v>2.66</v>
          </cell>
        </row>
        <row r="6763">
          <cell r="A6763" t="str">
            <v>19.006.032-4</v>
          </cell>
          <cell r="B6763">
            <v>1.39</v>
          </cell>
        </row>
        <row r="6764">
          <cell r="A6764" t="str">
            <v>19.006.034-2</v>
          </cell>
          <cell r="B6764">
            <v>2.94</v>
          </cell>
        </row>
        <row r="6765">
          <cell r="A6765" t="str">
            <v>19.006.034-4</v>
          </cell>
          <cell r="B6765">
            <v>1.58</v>
          </cell>
        </row>
        <row r="6766">
          <cell r="A6766" t="str">
            <v>19.006.035-2</v>
          </cell>
          <cell r="B6766">
            <v>95.01</v>
          </cell>
        </row>
        <row r="6767">
          <cell r="A6767" t="str">
            <v>19.006.035-4</v>
          </cell>
          <cell r="B6767">
            <v>52.69</v>
          </cell>
        </row>
        <row r="6768">
          <cell r="A6768" t="str">
            <v>19.006.040-2</v>
          </cell>
          <cell r="B6768">
            <v>121.28</v>
          </cell>
        </row>
        <row r="6769">
          <cell r="A6769" t="str">
            <v>19.006.040-4</v>
          </cell>
          <cell r="B6769">
            <v>67.25</v>
          </cell>
        </row>
        <row r="6770">
          <cell r="A6770" t="str">
            <v>19.006.045-2</v>
          </cell>
          <cell r="B6770">
            <v>7.92</v>
          </cell>
        </row>
        <row r="6771">
          <cell r="A6771" t="str">
            <v>19.006.045-3</v>
          </cell>
          <cell r="B6771">
            <v>2.87</v>
          </cell>
        </row>
        <row r="6772">
          <cell r="A6772" t="str">
            <v>19.006.045-4</v>
          </cell>
          <cell r="B6772">
            <v>2.2200000000000002</v>
          </cell>
        </row>
        <row r="6773">
          <cell r="A6773" t="str">
            <v>19.006.050-2</v>
          </cell>
          <cell r="B6773">
            <v>4.3</v>
          </cell>
        </row>
        <row r="6774">
          <cell r="A6774" t="str">
            <v>19.006.050-4</v>
          </cell>
          <cell r="B6774">
            <v>2.04</v>
          </cell>
        </row>
        <row r="6775">
          <cell r="A6775" t="str">
            <v>19.006.999-0</v>
          </cell>
          <cell r="B6775">
            <v>2746</v>
          </cell>
        </row>
        <row r="6776">
          <cell r="A6776" t="str">
            <v>19.007.003-2</v>
          </cell>
          <cell r="B6776">
            <v>2.04</v>
          </cell>
        </row>
        <row r="6777">
          <cell r="A6777" t="str">
            <v>19.007.003-4</v>
          </cell>
          <cell r="B6777">
            <v>0.52</v>
          </cell>
        </row>
        <row r="6778">
          <cell r="A6778" t="str">
            <v>19.007.004-2</v>
          </cell>
          <cell r="B6778">
            <v>4.75</v>
          </cell>
        </row>
        <row r="6779">
          <cell r="A6779" t="str">
            <v>19.007.004-4</v>
          </cell>
          <cell r="B6779">
            <v>0.8</v>
          </cell>
        </row>
        <row r="6780">
          <cell r="A6780" t="str">
            <v>19.007.005-2</v>
          </cell>
          <cell r="B6780">
            <v>6.5</v>
          </cell>
        </row>
        <row r="6781">
          <cell r="A6781" t="str">
            <v>19.007.005-4</v>
          </cell>
          <cell r="B6781">
            <v>3.42</v>
          </cell>
        </row>
        <row r="6782">
          <cell r="A6782" t="str">
            <v>19.007.006-2</v>
          </cell>
          <cell r="B6782">
            <v>10.52</v>
          </cell>
        </row>
        <row r="6783">
          <cell r="A6783" t="str">
            <v>19.007.006-4</v>
          </cell>
          <cell r="B6783">
            <v>3.33</v>
          </cell>
        </row>
        <row r="6784">
          <cell r="A6784" t="str">
            <v>19.007.007-2</v>
          </cell>
          <cell r="B6784">
            <v>12.25</v>
          </cell>
        </row>
        <row r="6785">
          <cell r="A6785" t="str">
            <v>19.007.007-4</v>
          </cell>
          <cell r="B6785">
            <v>7.14</v>
          </cell>
        </row>
        <row r="6786">
          <cell r="A6786" t="str">
            <v>19.007.008-2</v>
          </cell>
          <cell r="B6786">
            <v>144.22999999999999</v>
          </cell>
        </row>
        <row r="6787">
          <cell r="A6787" t="str">
            <v>19.007.008-3</v>
          </cell>
          <cell r="B6787">
            <v>119.95</v>
          </cell>
        </row>
        <row r="6788">
          <cell r="A6788" t="str">
            <v>19.007.008-4</v>
          </cell>
          <cell r="B6788">
            <v>114.35</v>
          </cell>
        </row>
        <row r="6789">
          <cell r="A6789" t="str">
            <v>19.007.009-2</v>
          </cell>
          <cell r="B6789">
            <v>179.24</v>
          </cell>
        </row>
        <row r="6790">
          <cell r="A6790" t="str">
            <v>19.007.009-3</v>
          </cell>
          <cell r="B6790">
            <v>149.52000000000001</v>
          </cell>
        </row>
        <row r="6791">
          <cell r="A6791" t="str">
            <v>19.007.009-4</v>
          </cell>
          <cell r="B6791">
            <v>142.55000000000001</v>
          </cell>
        </row>
        <row r="6792">
          <cell r="A6792" t="str">
            <v>19.007.010-2</v>
          </cell>
          <cell r="B6792">
            <v>197.3</v>
          </cell>
        </row>
        <row r="6793">
          <cell r="A6793" t="str">
            <v>19.007.010-3</v>
          </cell>
          <cell r="B6793">
            <v>164.45</v>
          </cell>
        </row>
        <row r="6794">
          <cell r="A6794" t="str">
            <v>19.007.010-4</v>
          </cell>
          <cell r="B6794">
            <v>157.04</v>
          </cell>
        </row>
        <row r="6795">
          <cell r="A6795" t="str">
            <v>19.007.011-2</v>
          </cell>
          <cell r="B6795">
            <v>195.99</v>
          </cell>
        </row>
        <row r="6796">
          <cell r="A6796" t="str">
            <v>19.007.011-3</v>
          </cell>
          <cell r="B6796">
            <v>163.87</v>
          </cell>
        </row>
        <row r="6797">
          <cell r="A6797" t="str">
            <v>19.007.011-4</v>
          </cell>
          <cell r="B6797">
            <v>156.65</v>
          </cell>
        </row>
        <row r="6798">
          <cell r="A6798" t="str">
            <v>19.007.013-2</v>
          </cell>
          <cell r="B6798">
            <v>0.88</v>
          </cell>
        </row>
        <row r="6799">
          <cell r="A6799" t="str">
            <v>19.007.013-4</v>
          </cell>
          <cell r="B6799">
            <v>0.38</v>
          </cell>
        </row>
        <row r="6800">
          <cell r="A6800" t="str">
            <v>19.007.015-2</v>
          </cell>
          <cell r="B6800">
            <v>2.11</v>
          </cell>
        </row>
        <row r="6801">
          <cell r="A6801" t="str">
            <v>19.007.015-4</v>
          </cell>
          <cell r="B6801">
            <v>0.52</v>
          </cell>
        </row>
        <row r="6802">
          <cell r="A6802" t="str">
            <v>19.007.016-2</v>
          </cell>
          <cell r="B6802">
            <v>5.41</v>
          </cell>
        </row>
        <row r="6803">
          <cell r="A6803" t="str">
            <v>19.007.016-4</v>
          </cell>
          <cell r="B6803">
            <v>1.4</v>
          </cell>
        </row>
        <row r="6804">
          <cell r="A6804" t="str">
            <v>19.007.017-2</v>
          </cell>
          <cell r="B6804">
            <v>11.33</v>
          </cell>
        </row>
        <row r="6805">
          <cell r="A6805" t="str">
            <v>19.007.017-3</v>
          </cell>
          <cell r="B6805">
            <v>5.0599999999999996</v>
          </cell>
        </row>
        <row r="6806">
          <cell r="A6806" t="str">
            <v>19.007.017-4</v>
          </cell>
          <cell r="B6806">
            <v>3.42</v>
          </cell>
        </row>
        <row r="6807">
          <cell r="A6807" t="str">
            <v>19.007.025-2</v>
          </cell>
          <cell r="B6807">
            <v>36.19</v>
          </cell>
        </row>
        <row r="6808">
          <cell r="A6808" t="str">
            <v>19.007.025-4</v>
          </cell>
          <cell r="B6808">
            <v>26.61</v>
          </cell>
        </row>
        <row r="6809">
          <cell r="A6809" t="str">
            <v>19.007.999-0</v>
          </cell>
          <cell r="B6809">
            <v>2557</v>
          </cell>
        </row>
        <row r="6810">
          <cell r="A6810" t="str">
            <v>19.008.001-2</v>
          </cell>
          <cell r="B6810">
            <v>38.04</v>
          </cell>
        </row>
        <row r="6811">
          <cell r="A6811" t="str">
            <v>19.008.001-3</v>
          </cell>
          <cell r="B6811">
            <v>32.29</v>
          </cell>
        </row>
        <row r="6812">
          <cell r="A6812" t="str">
            <v>19.008.001-4</v>
          </cell>
          <cell r="B6812">
            <v>31.47</v>
          </cell>
        </row>
        <row r="6813">
          <cell r="A6813" t="str">
            <v>19.008.002-2</v>
          </cell>
          <cell r="B6813">
            <v>53.19</v>
          </cell>
        </row>
        <row r="6814">
          <cell r="A6814" t="str">
            <v>19.008.002-3</v>
          </cell>
          <cell r="B6814">
            <v>43.91</v>
          </cell>
        </row>
        <row r="6815">
          <cell r="A6815" t="str">
            <v>19.008.002-4</v>
          </cell>
          <cell r="B6815">
            <v>42.33</v>
          </cell>
        </row>
        <row r="6816">
          <cell r="A6816" t="str">
            <v>19.008.003-2</v>
          </cell>
          <cell r="B6816">
            <v>62.89</v>
          </cell>
        </row>
        <row r="6817">
          <cell r="A6817" t="str">
            <v>19.008.003-3</v>
          </cell>
          <cell r="B6817">
            <v>50.09</v>
          </cell>
        </row>
        <row r="6818">
          <cell r="A6818" t="str">
            <v>19.008.003-4</v>
          </cell>
          <cell r="B6818">
            <v>48.1</v>
          </cell>
        </row>
        <row r="6819">
          <cell r="A6819" t="str">
            <v>19.008.004-2</v>
          </cell>
          <cell r="B6819">
            <v>96.3</v>
          </cell>
        </row>
        <row r="6820">
          <cell r="A6820" t="str">
            <v>19.008.004-3</v>
          </cell>
          <cell r="B6820">
            <v>63.01</v>
          </cell>
        </row>
        <row r="6821">
          <cell r="A6821" t="str">
            <v>19.008.004-4</v>
          </cell>
          <cell r="B6821">
            <v>58.19</v>
          </cell>
        </row>
        <row r="6822">
          <cell r="A6822" t="str">
            <v>19.008.005-2</v>
          </cell>
          <cell r="B6822">
            <v>108.64</v>
          </cell>
        </row>
        <row r="6823">
          <cell r="A6823" t="str">
            <v>19.008.005-3</v>
          </cell>
          <cell r="B6823">
            <v>70.16</v>
          </cell>
        </row>
        <row r="6824">
          <cell r="A6824" t="str">
            <v>19.008.005-4</v>
          </cell>
          <cell r="B6824">
            <v>64.66</v>
          </cell>
        </row>
        <row r="6825">
          <cell r="A6825" t="str">
            <v>19.008.010-2</v>
          </cell>
          <cell r="B6825">
            <v>14.84</v>
          </cell>
        </row>
        <row r="6826">
          <cell r="A6826" t="str">
            <v>19.008.010-4</v>
          </cell>
          <cell r="B6826">
            <v>11.34</v>
          </cell>
        </row>
        <row r="6827">
          <cell r="A6827" t="str">
            <v>19.008.999-0</v>
          </cell>
          <cell r="B6827">
            <v>2729</v>
          </cell>
        </row>
        <row r="6828">
          <cell r="A6828" t="str">
            <v>19.009.001-2</v>
          </cell>
          <cell r="B6828">
            <v>1.81</v>
          </cell>
        </row>
        <row r="6829">
          <cell r="A6829" t="str">
            <v>19.009.001-4</v>
          </cell>
          <cell r="B6829">
            <v>0.28000000000000003</v>
          </cell>
        </row>
        <row r="6830">
          <cell r="A6830" t="str">
            <v>19.009.002-2</v>
          </cell>
          <cell r="B6830">
            <v>5.0999999999999996</v>
          </cell>
        </row>
        <row r="6831">
          <cell r="A6831" t="str">
            <v>19.009.002-4</v>
          </cell>
          <cell r="B6831">
            <v>0.28000000000000003</v>
          </cell>
        </row>
        <row r="6832">
          <cell r="A6832" t="str">
            <v>19.009.003-2</v>
          </cell>
          <cell r="B6832">
            <v>2.31</v>
          </cell>
        </row>
        <row r="6833">
          <cell r="A6833" t="str">
            <v>19.009.003-4</v>
          </cell>
          <cell r="B6833">
            <v>0.3</v>
          </cell>
        </row>
        <row r="6834">
          <cell r="A6834" t="str">
            <v>19.009.004-2</v>
          </cell>
          <cell r="B6834">
            <v>7.45</v>
          </cell>
        </row>
        <row r="6835">
          <cell r="A6835" t="str">
            <v>19.009.004-4</v>
          </cell>
          <cell r="B6835">
            <v>0.31</v>
          </cell>
        </row>
        <row r="6836">
          <cell r="A6836" t="str">
            <v>19.009.005-2</v>
          </cell>
          <cell r="B6836">
            <v>19.149999999999999</v>
          </cell>
        </row>
        <row r="6837">
          <cell r="A6837" t="str">
            <v>19.009.005-4</v>
          </cell>
          <cell r="B6837">
            <v>0.41</v>
          </cell>
        </row>
        <row r="6838">
          <cell r="A6838" t="str">
            <v>19.009.008-2</v>
          </cell>
          <cell r="B6838">
            <v>1.75</v>
          </cell>
        </row>
        <row r="6839">
          <cell r="A6839" t="str">
            <v>19.009.008-4</v>
          </cell>
          <cell r="B6839">
            <v>0.28000000000000003</v>
          </cell>
        </row>
        <row r="6840">
          <cell r="A6840" t="str">
            <v>19.009.010-2</v>
          </cell>
          <cell r="B6840">
            <v>6.72</v>
          </cell>
        </row>
        <row r="6841">
          <cell r="A6841" t="str">
            <v>19.009.010-4</v>
          </cell>
          <cell r="B6841">
            <v>1.96</v>
          </cell>
        </row>
        <row r="6842">
          <cell r="A6842" t="str">
            <v>19.009.999-0</v>
          </cell>
          <cell r="B6842">
            <v>2793</v>
          </cell>
        </row>
        <row r="6843">
          <cell r="A6843" t="str">
            <v>19.010.002-2</v>
          </cell>
          <cell r="B6843">
            <v>13.45</v>
          </cell>
        </row>
        <row r="6844">
          <cell r="A6844" t="str">
            <v>19.010.002-3</v>
          </cell>
          <cell r="B6844">
            <v>8.11</v>
          </cell>
        </row>
        <row r="6845">
          <cell r="A6845" t="str">
            <v>19.010.002-4</v>
          </cell>
          <cell r="B6845">
            <v>7.29</v>
          </cell>
        </row>
        <row r="6846">
          <cell r="A6846" t="str">
            <v>19.010.006-2</v>
          </cell>
          <cell r="B6846">
            <v>407.34</v>
          </cell>
        </row>
        <row r="6847">
          <cell r="A6847" t="str">
            <v>19.010.006-3</v>
          </cell>
          <cell r="B6847">
            <v>212.29</v>
          </cell>
        </row>
        <row r="6848">
          <cell r="A6848" t="str">
            <v>19.010.006-4</v>
          </cell>
          <cell r="B6848">
            <v>97.95</v>
          </cell>
        </row>
        <row r="6849">
          <cell r="A6849" t="str">
            <v>19.010.015-2</v>
          </cell>
          <cell r="B6849">
            <v>112.02</v>
          </cell>
        </row>
        <row r="6850">
          <cell r="A6850" t="str">
            <v>19.010.015-3</v>
          </cell>
          <cell r="B6850">
            <v>69.81</v>
          </cell>
        </row>
        <row r="6851">
          <cell r="A6851" t="str">
            <v>19.010.015-4</v>
          </cell>
          <cell r="B6851">
            <v>61.92</v>
          </cell>
        </row>
        <row r="6852">
          <cell r="A6852" t="str">
            <v>19.010.016-2</v>
          </cell>
          <cell r="B6852">
            <v>118.74</v>
          </cell>
        </row>
        <row r="6853">
          <cell r="A6853" t="str">
            <v>19.010.016-3</v>
          </cell>
          <cell r="B6853">
            <v>70.48</v>
          </cell>
        </row>
        <row r="6854">
          <cell r="A6854" t="str">
            <v>19.010.016-4</v>
          </cell>
          <cell r="B6854">
            <v>61.92</v>
          </cell>
        </row>
        <row r="6855">
          <cell r="A6855" t="str">
            <v>19.010.017-2</v>
          </cell>
          <cell r="B6855">
            <v>155.26</v>
          </cell>
        </row>
        <row r="6856">
          <cell r="A6856" t="str">
            <v>19.010.017-3</v>
          </cell>
          <cell r="B6856">
            <v>86.34</v>
          </cell>
        </row>
        <row r="6857">
          <cell r="A6857" t="str">
            <v>19.010.017-4</v>
          </cell>
          <cell r="B6857">
            <v>74.64</v>
          </cell>
        </row>
        <row r="6858">
          <cell r="A6858" t="str">
            <v>19.010.018-2</v>
          </cell>
          <cell r="B6858">
            <v>162.78</v>
          </cell>
        </row>
        <row r="6859">
          <cell r="A6859" t="str">
            <v>19.010.018-3</v>
          </cell>
          <cell r="B6859">
            <v>86.46</v>
          </cell>
        </row>
        <row r="6860">
          <cell r="A6860" t="str">
            <v>19.010.018-4</v>
          </cell>
          <cell r="B6860">
            <v>73.98</v>
          </cell>
        </row>
        <row r="6861">
          <cell r="A6861" t="str">
            <v>19.010.020-2</v>
          </cell>
          <cell r="B6861">
            <v>124.34</v>
          </cell>
        </row>
        <row r="6862">
          <cell r="A6862" t="str">
            <v>19.010.025-2</v>
          </cell>
          <cell r="B6862">
            <v>117.36</v>
          </cell>
        </row>
        <row r="6863">
          <cell r="A6863" t="str">
            <v>19.010.030-2</v>
          </cell>
          <cell r="B6863">
            <v>237.43</v>
          </cell>
        </row>
        <row r="6864">
          <cell r="A6864" t="str">
            <v>19.010.031-2</v>
          </cell>
          <cell r="B6864">
            <v>176.06</v>
          </cell>
        </row>
        <row r="6865">
          <cell r="A6865" t="str">
            <v>19.010.040-2</v>
          </cell>
          <cell r="B6865">
            <v>169</v>
          </cell>
        </row>
        <row r="6866">
          <cell r="A6866" t="str">
            <v>19.010.999-0</v>
          </cell>
          <cell r="B6866">
            <v>2397</v>
          </cell>
        </row>
        <row r="6867">
          <cell r="A6867" t="str">
            <v>19.011.002-2</v>
          </cell>
          <cell r="B6867">
            <v>38.42</v>
          </cell>
        </row>
        <row r="6868">
          <cell r="A6868" t="str">
            <v>19.011.002-3</v>
          </cell>
          <cell r="B6868">
            <v>9.91</v>
          </cell>
        </row>
        <row r="6869">
          <cell r="A6869" t="str">
            <v>19.011.002-4</v>
          </cell>
          <cell r="B6869">
            <v>6.38</v>
          </cell>
        </row>
        <row r="6870">
          <cell r="A6870" t="str">
            <v>19.011.003-2</v>
          </cell>
          <cell r="B6870">
            <v>56.03</v>
          </cell>
        </row>
        <row r="6871">
          <cell r="A6871" t="str">
            <v>19.011.003-3</v>
          </cell>
          <cell r="B6871">
            <v>14.27</v>
          </cell>
        </row>
        <row r="6872">
          <cell r="A6872" t="str">
            <v>19.011.003-4</v>
          </cell>
          <cell r="B6872">
            <v>9.1</v>
          </cell>
        </row>
        <row r="6873">
          <cell r="A6873" t="str">
            <v>19.011.004-2</v>
          </cell>
          <cell r="B6873">
            <v>59.57</v>
          </cell>
        </row>
        <row r="6874">
          <cell r="A6874" t="str">
            <v>19.011.004-3</v>
          </cell>
          <cell r="B6874">
            <v>14.62</v>
          </cell>
        </row>
        <row r="6875">
          <cell r="A6875" t="str">
            <v>19.011.004-4</v>
          </cell>
          <cell r="B6875">
            <v>9.1</v>
          </cell>
        </row>
        <row r="6876">
          <cell r="A6876" t="str">
            <v>19.011.005-2</v>
          </cell>
          <cell r="B6876">
            <v>92.25</v>
          </cell>
        </row>
        <row r="6877">
          <cell r="A6877" t="str">
            <v>19.011.005-3</v>
          </cell>
          <cell r="B6877">
            <v>24.4</v>
          </cell>
        </row>
        <row r="6878">
          <cell r="A6878" t="str">
            <v>19.011.005-4</v>
          </cell>
          <cell r="B6878">
            <v>15.94</v>
          </cell>
        </row>
        <row r="6879">
          <cell r="A6879" t="str">
            <v>19.011.006-2</v>
          </cell>
          <cell r="B6879">
            <v>4.0599999999999996</v>
          </cell>
        </row>
        <row r="6880">
          <cell r="A6880" t="str">
            <v>19.011.006-3</v>
          </cell>
          <cell r="B6880">
            <v>0.85</v>
          </cell>
        </row>
        <row r="6881">
          <cell r="A6881" t="str">
            <v>19.011.006-4</v>
          </cell>
          <cell r="B6881">
            <v>0.49</v>
          </cell>
        </row>
        <row r="6882">
          <cell r="A6882" t="str">
            <v>19.011.007-2</v>
          </cell>
          <cell r="B6882">
            <v>37.549999999999997</v>
          </cell>
        </row>
        <row r="6883">
          <cell r="A6883" t="str">
            <v>19.011.007-3</v>
          </cell>
          <cell r="B6883">
            <v>7.05</v>
          </cell>
        </row>
        <row r="6884">
          <cell r="A6884" t="str">
            <v>19.011.007-4</v>
          </cell>
          <cell r="B6884">
            <v>3.54</v>
          </cell>
        </row>
        <row r="6885">
          <cell r="A6885" t="str">
            <v>19.011.009-2</v>
          </cell>
          <cell r="B6885">
            <v>77.58</v>
          </cell>
        </row>
        <row r="6886">
          <cell r="A6886" t="str">
            <v>19.011.009-3</v>
          </cell>
          <cell r="B6886">
            <v>12.69</v>
          </cell>
        </row>
        <row r="6887">
          <cell r="A6887" t="str">
            <v>19.011.009-4</v>
          </cell>
          <cell r="B6887">
            <v>5.28</v>
          </cell>
        </row>
        <row r="6888">
          <cell r="A6888" t="str">
            <v>19.011.010-2</v>
          </cell>
          <cell r="B6888">
            <v>5.58</v>
          </cell>
        </row>
        <row r="6889">
          <cell r="A6889" t="str">
            <v>19.011.010-3</v>
          </cell>
          <cell r="B6889">
            <v>0.92</v>
          </cell>
        </row>
        <row r="6890">
          <cell r="A6890" t="str">
            <v>19.011.010-4</v>
          </cell>
          <cell r="B6890">
            <v>0.4</v>
          </cell>
        </row>
        <row r="6891">
          <cell r="A6891" t="str">
            <v>19.011.011-2</v>
          </cell>
          <cell r="B6891">
            <v>33.479999999999997</v>
          </cell>
        </row>
        <row r="6892">
          <cell r="A6892" t="str">
            <v>19.011.011-3</v>
          </cell>
          <cell r="B6892">
            <v>12.72</v>
          </cell>
        </row>
        <row r="6893">
          <cell r="A6893" t="str">
            <v>19.011.011-4</v>
          </cell>
          <cell r="B6893">
            <v>10.119999999999999</v>
          </cell>
        </row>
        <row r="6894">
          <cell r="A6894" t="str">
            <v>19.011.013-2</v>
          </cell>
          <cell r="B6894">
            <v>224.3</v>
          </cell>
        </row>
        <row r="6895">
          <cell r="A6895" t="str">
            <v>19.011.013-3</v>
          </cell>
          <cell r="B6895">
            <v>117.33</v>
          </cell>
        </row>
        <row r="6896">
          <cell r="A6896" t="str">
            <v>19.011.013-4</v>
          </cell>
          <cell r="B6896">
            <v>99.4</v>
          </cell>
        </row>
        <row r="6897">
          <cell r="A6897" t="str">
            <v>19.011.014-2</v>
          </cell>
          <cell r="B6897">
            <v>4.6399999999999997</v>
          </cell>
        </row>
        <row r="6898">
          <cell r="A6898" t="str">
            <v>19.011.014-4</v>
          </cell>
          <cell r="B6898">
            <v>4.08</v>
          </cell>
        </row>
        <row r="6899">
          <cell r="A6899" t="str">
            <v>19.011.015-2</v>
          </cell>
          <cell r="B6899">
            <v>10.119999999999999</v>
          </cell>
        </row>
        <row r="6900">
          <cell r="A6900" t="str">
            <v>19.011.015-4</v>
          </cell>
          <cell r="B6900">
            <v>8.91</v>
          </cell>
        </row>
        <row r="6901">
          <cell r="A6901" t="str">
            <v>19.011.016-2</v>
          </cell>
          <cell r="B6901">
            <v>0.22</v>
          </cell>
        </row>
        <row r="6902">
          <cell r="A6902" t="str">
            <v>19.011.016-4</v>
          </cell>
          <cell r="B6902">
            <v>0.22</v>
          </cell>
        </row>
        <row r="6903">
          <cell r="A6903" t="str">
            <v>19.011.017-2</v>
          </cell>
          <cell r="B6903">
            <v>0.71</v>
          </cell>
        </row>
        <row r="6904">
          <cell r="A6904" t="str">
            <v>19.011.017-4</v>
          </cell>
          <cell r="B6904">
            <v>0.71</v>
          </cell>
        </row>
        <row r="6905">
          <cell r="A6905" t="str">
            <v>19.011.018-2</v>
          </cell>
          <cell r="B6905">
            <v>1.73</v>
          </cell>
        </row>
        <row r="6906">
          <cell r="A6906" t="str">
            <v>19.011.018-3</v>
          </cell>
          <cell r="B6906">
            <v>0.37</v>
          </cell>
        </row>
        <row r="6907">
          <cell r="A6907" t="str">
            <v>19.011.018-4</v>
          </cell>
          <cell r="B6907">
            <v>0.2</v>
          </cell>
        </row>
        <row r="6908">
          <cell r="A6908" t="str">
            <v>19.011.019-2</v>
          </cell>
          <cell r="B6908">
            <v>2.86</v>
          </cell>
        </row>
        <row r="6909">
          <cell r="A6909" t="str">
            <v>19.011.019-4</v>
          </cell>
          <cell r="B6909">
            <v>2.4300000000000002</v>
          </cell>
        </row>
        <row r="6910">
          <cell r="A6910" t="str">
            <v>19.011.025-2</v>
          </cell>
          <cell r="B6910">
            <v>2.4500000000000002</v>
          </cell>
        </row>
        <row r="6911">
          <cell r="A6911" t="str">
            <v>19.011.025-4</v>
          </cell>
          <cell r="B6911">
            <v>0.37</v>
          </cell>
        </row>
        <row r="6912">
          <cell r="A6912" t="str">
            <v>19.011.030-2</v>
          </cell>
          <cell r="B6912">
            <v>2.5099999999999998</v>
          </cell>
        </row>
        <row r="6913">
          <cell r="A6913" t="str">
            <v>19.011.030-4</v>
          </cell>
          <cell r="B6913">
            <v>0.42</v>
          </cell>
        </row>
        <row r="6914">
          <cell r="A6914" t="str">
            <v>19.011.999-0</v>
          </cell>
          <cell r="B6914">
            <v>2394</v>
          </cell>
        </row>
        <row r="6915">
          <cell r="A6915" t="str">
            <v>20.002.999-0</v>
          </cell>
          <cell r="B6915">
            <v>4128</v>
          </cell>
        </row>
        <row r="6916">
          <cell r="A6916" t="str">
            <v>20.003.999-0</v>
          </cell>
          <cell r="B6916">
            <v>3080</v>
          </cell>
        </row>
        <row r="6917">
          <cell r="A6917" t="str">
            <v>20.004.001-0</v>
          </cell>
          <cell r="B6917">
            <v>0.41</v>
          </cell>
        </row>
        <row r="6918">
          <cell r="A6918" t="str">
            <v>20.004.002-0</v>
          </cell>
          <cell r="B6918">
            <v>0.33</v>
          </cell>
        </row>
        <row r="6919">
          <cell r="A6919" t="str">
            <v>20.004.003-1</v>
          </cell>
          <cell r="B6919">
            <v>1.04</v>
          </cell>
        </row>
        <row r="6920">
          <cell r="A6920" t="str">
            <v>20.004.004-0</v>
          </cell>
          <cell r="B6920">
            <v>0.63</v>
          </cell>
        </row>
        <row r="6921">
          <cell r="A6921" t="str">
            <v>20.004.005-0</v>
          </cell>
          <cell r="B6921">
            <v>0.53</v>
          </cell>
        </row>
        <row r="6922">
          <cell r="A6922" t="str">
            <v>20.004.006-0</v>
          </cell>
          <cell r="B6922">
            <v>2.66</v>
          </cell>
        </row>
        <row r="6923">
          <cell r="A6923" t="str">
            <v>20.004.007-0</v>
          </cell>
          <cell r="B6923">
            <v>6.28</v>
          </cell>
        </row>
        <row r="6924">
          <cell r="A6924" t="str">
            <v>20.004.008-0</v>
          </cell>
          <cell r="B6924">
            <v>8.06</v>
          </cell>
        </row>
        <row r="6925">
          <cell r="A6925" t="str">
            <v>20.004.009-0</v>
          </cell>
          <cell r="B6925">
            <v>0.1</v>
          </cell>
        </row>
        <row r="6926">
          <cell r="A6926" t="str">
            <v>20.004.010-0</v>
          </cell>
          <cell r="B6926">
            <v>3.03</v>
          </cell>
        </row>
        <row r="6927">
          <cell r="A6927" t="str">
            <v>20.004.011-0</v>
          </cell>
          <cell r="B6927">
            <v>11.69</v>
          </cell>
        </row>
        <row r="6928">
          <cell r="A6928" t="str">
            <v>20.004.012-0</v>
          </cell>
          <cell r="B6928">
            <v>5.96</v>
          </cell>
        </row>
        <row r="6929">
          <cell r="A6929" t="str">
            <v>20.004.013-0</v>
          </cell>
          <cell r="B6929">
            <v>1.49</v>
          </cell>
        </row>
        <row r="6930">
          <cell r="A6930" t="str">
            <v>20.004.015-0</v>
          </cell>
          <cell r="B6930">
            <v>22.13</v>
          </cell>
        </row>
        <row r="6931">
          <cell r="A6931" t="str">
            <v>20.004.016-0</v>
          </cell>
          <cell r="B6931">
            <v>2.3199999999999998</v>
          </cell>
        </row>
        <row r="6932">
          <cell r="A6932" t="str">
            <v>20.004.017-0</v>
          </cell>
          <cell r="B6932">
            <v>138.06</v>
          </cell>
        </row>
        <row r="6933">
          <cell r="A6933" t="str">
            <v>20.004.018-0</v>
          </cell>
          <cell r="B6933">
            <v>140.85</v>
          </cell>
        </row>
        <row r="6934">
          <cell r="A6934" t="str">
            <v>20.004.019-0</v>
          </cell>
          <cell r="B6934">
            <v>5.18</v>
          </cell>
        </row>
        <row r="6935">
          <cell r="A6935" t="str">
            <v>20.004.999-0</v>
          </cell>
          <cell r="B6935">
            <v>2956</v>
          </cell>
        </row>
        <row r="6936">
          <cell r="A6936" t="str">
            <v>20.005.001-0</v>
          </cell>
          <cell r="B6936">
            <v>5.68</v>
          </cell>
        </row>
        <row r="6937">
          <cell r="A6937" t="str">
            <v>20.005.002-1</v>
          </cell>
          <cell r="B6937">
            <v>6.31</v>
          </cell>
        </row>
        <row r="6938">
          <cell r="A6938" t="str">
            <v>20.005.003-1</v>
          </cell>
          <cell r="B6938">
            <v>6.94</v>
          </cell>
        </row>
        <row r="6939">
          <cell r="A6939" t="str">
            <v>20.005.004-0</v>
          </cell>
          <cell r="B6939">
            <v>6.88</v>
          </cell>
        </row>
        <row r="6940">
          <cell r="A6940" t="str">
            <v>20.005.005-0</v>
          </cell>
          <cell r="B6940">
            <v>7.64</v>
          </cell>
        </row>
        <row r="6941">
          <cell r="A6941" t="str">
            <v>20.005.006-0</v>
          </cell>
          <cell r="B6941">
            <v>8.39</v>
          </cell>
        </row>
        <row r="6942">
          <cell r="A6942" t="str">
            <v>20.005.007-0</v>
          </cell>
          <cell r="B6942">
            <v>5.85</v>
          </cell>
        </row>
        <row r="6943">
          <cell r="A6943" t="str">
            <v>20.005.008-0</v>
          </cell>
          <cell r="B6943">
            <v>7.06</v>
          </cell>
        </row>
        <row r="6944">
          <cell r="A6944" t="str">
            <v>20.005.009-0</v>
          </cell>
          <cell r="B6944">
            <v>15.59</v>
          </cell>
        </row>
        <row r="6945">
          <cell r="A6945" t="str">
            <v>20.005.010-0</v>
          </cell>
          <cell r="B6945">
            <v>10.41</v>
          </cell>
        </row>
        <row r="6946">
          <cell r="A6946" t="str">
            <v>20.005.999-0</v>
          </cell>
          <cell r="B6946">
            <v>2912</v>
          </cell>
        </row>
        <row r="6947">
          <cell r="A6947" t="str">
            <v>20.006.001-0</v>
          </cell>
          <cell r="B6947">
            <v>4.38</v>
          </cell>
        </row>
        <row r="6948">
          <cell r="A6948" t="str">
            <v>20.006.002-0</v>
          </cell>
          <cell r="B6948">
            <v>7.27</v>
          </cell>
        </row>
        <row r="6949">
          <cell r="A6949" t="str">
            <v>20.006.003-0</v>
          </cell>
          <cell r="B6949">
            <v>4.75</v>
          </cell>
        </row>
        <row r="6950">
          <cell r="A6950" t="str">
            <v>20.006.999-0</v>
          </cell>
          <cell r="B6950">
            <v>3021</v>
          </cell>
        </row>
        <row r="6951">
          <cell r="A6951" t="str">
            <v>20.007.001-0</v>
          </cell>
          <cell r="B6951">
            <v>9.94</v>
          </cell>
        </row>
        <row r="6952">
          <cell r="A6952" t="str">
            <v>20.007.002-0</v>
          </cell>
          <cell r="B6952">
            <v>5.98</v>
          </cell>
        </row>
        <row r="6953">
          <cell r="A6953" t="str">
            <v>20.007.999-0</v>
          </cell>
          <cell r="B6953">
            <v>2930</v>
          </cell>
        </row>
        <row r="6954">
          <cell r="A6954" t="str">
            <v>20.008.001-0</v>
          </cell>
          <cell r="B6954">
            <v>6.84</v>
          </cell>
        </row>
        <row r="6955">
          <cell r="A6955" t="str">
            <v>20.008.002-0</v>
          </cell>
          <cell r="B6955">
            <v>5.81</v>
          </cell>
        </row>
        <row r="6956">
          <cell r="A6956" t="str">
            <v>20.008.003-0</v>
          </cell>
          <cell r="B6956">
            <v>3.81</v>
          </cell>
        </row>
        <row r="6957">
          <cell r="A6957" t="str">
            <v>20.008.004-0</v>
          </cell>
          <cell r="B6957">
            <v>4.33</v>
          </cell>
        </row>
        <row r="6958">
          <cell r="A6958" t="str">
            <v>20.008.999-0</v>
          </cell>
          <cell r="B6958">
            <v>2871</v>
          </cell>
        </row>
        <row r="6959">
          <cell r="A6959" t="str">
            <v>20.009.001-1</v>
          </cell>
          <cell r="B6959">
            <v>0.21</v>
          </cell>
        </row>
        <row r="6960">
          <cell r="A6960" t="str">
            <v>20.009.002-1</v>
          </cell>
          <cell r="B6960">
            <v>0.14000000000000001</v>
          </cell>
        </row>
        <row r="6961">
          <cell r="A6961" t="str">
            <v>20.009.003-0</v>
          </cell>
          <cell r="B6961">
            <v>0.7</v>
          </cell>
        </row>
        <row r="6962">
          <cell r="A6962" t="str">
            <v>20.009.004-0</v>
          </cell>
          <cell r="B6962">
            <v>1.32</v>
          </cell>
        </row>
        <row r="6963">
          <cell r="A6963" t="str">
            <v>20.009.005-0</v>
          </cell>
          <cell r="B6963">
            <v>1.69</v>
          </cell>
        </row>
        <row r="6964">
          <cell r="A6964" t="str">
            <v>20.009.006-0</v>
          </cell>
          <cell r="B6964">
            <v>2.17</v>
          </cell>
        </row>
        <row r="6965">
          <cell r="A6965" t="str">
            <v>20.009.007-0</v>
          </cell>
          <cell r="B6965">
            <v>19.93</v>
          </cell>
        </row>
        <row r="6966">
          <cell r="A6966" t="str">
            <v>20.009.008-0</v>
          </cell>
          <cell r="B6966">
            <v>42.75</v>
          </cell>
        </row>
        <row r="6967">
          <cell r="A6967" t="str">
            <v>20.009.012-0</v>
          </cell>
          <cell r="B6967">
            <v>144.91</v>
          </cell>
        </row>
        <row r="6968">
          <cell r="A6968" t="str">
            <v>20.009.014-0</v>
          </cell>
          <cell r="B6968">
            <v>47.4</v>
          </cell>
        </row>
        <row r="6969">
          <cell r="A6969" t="str">
            <v>20.009.015-0</v>
          </cell>
          <cell r="B6969">
            <v>199.3</v>
          </cell>
        </row>
        <row r="6970">
          <cell r="A6970" t="str">
            <v>20.009.016-0</v>
          </cell>
          <cell r="B6970">
            <v>16.11</v>
          </cell>
        </row>
        <row r="6971">
          <cell r="A6971" t="str">
            <v>20.009.017-0</v>
          </cell>
          <cell r="B6971">
            <v>0.39</v>
          </cell>
        </row>
        <row r="6972">
          <cell r="A6972" t="str">
            <v>20.009.020-0</v>
          </cell>
          <cell r="B6972">
            <v>1.48</v>
          </cell>
        </row>
        <row r="6973">
          <cell r="A6973" t="str">
            <v>20.009.021-0</v>
          </cell>
          <cell r="B6973">
            <v>2.29</v>
          </cell>
        </row>
        <row r="6974">
          <cell r="A6974" t="str">
            <v>20.009.025-0</v>
          </cell>
          <cell r="B6974">
            <v>207.73</v>
          </cell>
        </row>
        <row r="6975">
          <cell r="A6975" t="str">
            <v>20.009.028-0</v>
          </cell>
          <cell r="B6975">
            <v>149.38</v>
          </cell>
        </row>
        <row r="6976">
          <cell r="A6976" t="str">
            <v>20.009.030-0</v>
          </cell>
          <cell r="B6976">
            <v>105.62</v>
          </cell>
        </row>
        <row r="6977">
          <cell r="A6977" t="str">
            <v>20.009.033-0</v>
          </cell>
          <cell r="B6977">
            <v>85.21</v>
          </cell>
        </row>
        <row r="6978">
          <cell r="A6978" t="str">
            <v>20.009.040-0</v>
          </cell>
          <cell r="B6978">
            <v>180.22</v>
          </cell>
        </row>
        <row r="6979">
          <cell r="A6979" t="str">
            <v>20.009.042-0</v>
          </cell>
          <cell r="B6979">
            <v>128.72999999999999</v>
          </cell>
        </row>
        <row r="6980">
          <cell r="A6980" t="str">
            <v>20.009.045-0</v>
          </cell>
          <cell r="B6980">
            <v>90.11</v>
          </cell>
        </row>
        <row r="6981">
          <cell r="A6981" t="str">
            <v>20.009.048-0</v>
          </cell>
          <cell r="B6981">
            <v>72.09</v>
          </cell>
        </row>
        <row r="6982">
          <cell r="A6982" t="str">
            <v>20.009.060-0</v>
          </cell>
          <cell r="B6982">
            <v>27.5</v>
          </cell>
        </row>
        <row r="6983">
          <cell r="A6983" t="str">
            <v>20.009.063-0</v>
          </cell>
          <cell r="B6983">
            <v>20.64</v>
          </cell>
        </row>
        <row r="6984">
          <cell r="A6984" t="str">
            <v>20.009.065-0</v>
          </cell>
          <cell r="B6984">
            <v>15.51</v>
          </cell>
        </row>
        <row r="6985">
          <cell r="A6985" t="str">
            <v>20.009.068-0</v>
          </cell>
          <cell r="B6985">
            <v>13.12</v>
          </cell>
        </row>
        <row r="6986">
          <cell r="A6986" t="str">
            <v>20.009.999-0</v>
          </cell>
          <cell r="B6986">
            <v>3878</v>
          </cell>
        </row>
        <row r="6987">
          <cell r="A6987" t="str">
            <v>20.010.001-0</v>
          </cell>
          <cell r="B6987">
            <v>28.23</v>
          </cell>
        </row>
        <row r="6988">
          <cell r="A6988" t="str">
            <v>20.010.002-0</v>
          </cell>
          <cell r="B6988">
            <v>22.6</v>
          </cell>
        </row>
        <row r="6989">
          <cell r="A6989" t="str">
            <v>20.010.003-0</v>
          </cell>
          <cell r="B6989">
            <v>247.67</v>
          </cell>
        </row>
        <row r="6990">
          <cell r="A6990" t="str">
            <v>20.010.004-0</v>
          </cell>
          <cell r="B6990">
            <v>0.89</v>
          </cell>
        </row>
        <row r="6991">
          <cell r="A6991" t="str">
            <v>20.010.999-0</v>
          </cell>
          <cell r="B6991">
            <v>2801</v>
          </cell>
        </row>
        <row r="6992">
          <cell r="A6992" t="str">
            <v>20.011.001-0</v>
          </cell>
          <cell r="B6992">
            <v>1.8</v>
          </cell>
        </row>
        <row r="6993">
          <cell r="A6993" t="str">
            <v>20.011.999-0</v>
          </cell>
          <cell r="B6993">
            <v>3013</v>
          </cell>
        </row>
        <row r="6994">
          <cell r="A6994" t="str">
            <v>20.012.001-0</v>
          </cell>
          <cell r="B6994">
            <v>5.86</v>
          </cell>
        </row>
        <row r="6995">
          <cell r="A6995" t="str">
            <v>20.012.002-0</v>
          </cell>
          <cell r="B6995">
            <v>0.5</v>
          </cell>
        </row>
        <row r="6996">
          <cell r="A6996" t="str">
            <v>20.012.003-0</v>
          </cell>
          <cell r="B6996">
            <v>0.53</v>
          </cell>
        </row>
        <row r="6997">
          <cell r="A6997" t="str">
            <v>20.012.004-0</v>
          </cell>
          <cell r="B6997">
            <v>133.97999999999999</v>
          </cell>
        </row>
        <row r="6998">
          <cell r="A6998" t="str">
            <v>20.012.005-0</v>
          </cell>
          <cell r="B6998">
            <v>8.44</v>
          </cell>
        </row>
        <row r="6999">
          <cell r="A6999" t="str">
            <v>20.012.006-0</v>
          </cell>
          <cell r="B6999">
            <v>6.81</v>
          </cell>
        </row>
        <row r="7000">
          <cell r="A7000" t="str">
            <v>20.012.008-0</v>
          </cell>
          <cell r="B7000">
            <v>0.4</v>
          </cell>
        </row>
        <row r="7001">
          <cell r="A7001" t="str">
            <v>20.012.009-0</v>
          </cell>
          <cell r="B7001">
            <v>7.3</v>
          </cell>
        </row>
        <row r="7002">
          <cell r="A7002" t="str">
            <v>20.012.010-0</v>
          </cell>
          <cell r="B7002">
            <v>11.56</v>
          </cell>
        </row>
        <row r="7003">
          <cell r="A7003" t="str">
            <v>20.012.011-0</v>
          </cell>
          <cell r="B7003">
            <v>34.11</v>
          </cell>
        </row>
        <row r="7004">
          <cell r="A7004" t="str">
            <v>20.012.012-0</v>
          </cell>
          <cell r="B7004">
            <v>7.31</v>
          </cell>
        </row>
        <row r="7005">
          <cell r="A7005" t="str">
            <v>20.012.013-0</v>
          </cell>
          <cell r="B7005">
            <v>3.61</v>
          </cell>
        </row>
        <row r="7006">
          <cell r="A7006" t="str">
            <v>20.012.015-0</v>
          </cell>
          <cell r="B7006">
            <v>5.0199999999999996</v>
          </cell>
        </row>
        <row r="7007">
          <cell r="A7007" t="str">
            <v>20.012.020-0</v>
          </cell>
          <cell r="B7007">
            <v>1.61</v>
          </cell>
        </row>
        <row r="7008">
          <cell r="A7008" t="str">
            <v>20.012.025-0</v>
          </cell>
          <cell r="B7008">
            <v>4.01</v>
          </cell>
        </row>
        <row r="7009">
          <cell r="A7009" t="str">
            <v>20.012.030-0</v>
          </cell>
          <cell r="B7009">
            <v>5.0199999999999996</v>
          </cell>
        </row>
        <row r="7010">
          <cell r="A7010" t="str">
            <v>20.012.035-0</v>
          </cell>
          <cell r="B7010">
            <v>8.0299999999999994</v>
          </cell>
        </row>
        <row r="7011">
          <cell r="A7011" t="str">
            <v>20.012.036-0</v>
          </cell>
          <cell r="B7011">
            <v>6.02</v>
          </cell>
        </row>
        <row r="7012">
          <cell r="A7012" t="str">
            <v>20.012.999-0</v>
          </cell>
          <cell r="B7012">
            <v>3610</v>
          </cell>
        </row>
        <row r="7013">
          <cell r="A7013" t="str">
            <v>20.013.005-0</v>
          </cell>
          <cell r="B7013">
            <v>2.52</v>
          </cell>
        </row>
        <row r="7014">
          <cell r="A7014" t="str">
            <v>20.013.999-0</v>
          </cell>
          <cell r="B7014">
            <v>3700</v>
          </cell>
        </row>
        <row r="7015">
          <cell r="A7015" t="str">
            <v>20.016.003-0</v>
          </cell>
          <cell r="B7015">
            <v>4.07</v>
          </cell>
        </row>
        <row r="7016">
          <cell r="A7016" t="str">
            <v>20.016.004-0</v>
          </cell>
          <cell r="B7016">
            <v>7.72</v>
          </cell>
        </row>
        <row r="7017">
          <cell r="A7017" t="str">
            <v>20.016.005-0</v>
          </cell>
          <cell r="B7017">
            <v>3.34</v>
          </cell>
        </row>
        <row r="7018">
          <cell r="A7018" t="str">
            <v>20.016.999-0</v>
          </cell>
          <cell r="B7018">
            <v>5272</v>
          </cell>
        </row>
        <row r="7019">
          <cell r="A7019" t="str">
            <v>20.020.001-0</v>
          </cell>
          <cell r="B7019">
            <v>16.27</v>
          </cell>
        </row>
        <row r="7020">
          <cell r="A7020" t="str">
            <v>20.020.002-0</v>
          </cell>
          <cell r="B7020">
            <v>17.28</v>
          </cell>
        </row>
        <row r="7021">
          <cell r="A7021" t="str">
            <v>20.020.003-0</v>
          </cell>
          <cell r="B7021">
            <v>20.96</v>
          </cell>
        </row>
        <row r="7022">
          <cell r="A7022" t="str">
            <v>20.020.007-0</v>
          </cell>
          <cell r="B7022">
            <v>21.94</v>
          </cell>
        </row>
        <row r="7023">
          <cell r="A7023" t="str">
            <v>20.020.008-0</v>
          </cell>
          <cell r="B7023">
            <v>30.51</v>
          </cell>
        </row>
        <row r="7024">
          <cell r="A7024" t="str">
            <v>20.020.009-0</v>
          </cell>
          <cell r="B7024">
            <v>9.7100000000000009</v>
          </cell>
        </row>
        <row r="7025">
          <cell r="A7025" t="str">
            <v>20.020.010-0</v>
          </cell>
          <cell r="B7025">
            <v>22.44</v>
          </cell>
        </row>
        <row r="7026">
          <cell r="A7026" t="str">
            <v>20.020.999-0</v>
          </cell>
          <cell r="B7026">
            <v>3054</v>
          </cell>
        </row>
        <row r="7027">
          <cell r="A7027" t="str">
            <v>20.023.001-0</v>
          </cell>
          <cell r="B7027">
            <v>38.74</v>
          </cell>
        </row>
        <row r="7028">
          <cell r="A7028" t="str">
            <v>20.023.002-0</v>
          </cell>
          <cell r="B7028">
            <v>46.14</v>
          </cell>
        </row>
        <row r="7029">
          <cell r="A7029" t="str">
            <v>20.023.003-0</v>
          </cell>
          <cell r="B7029">
            <v>56.85</v>
          </cell>
        </row>
        <row r="7030">
          <cell r="A7030" t="str">
            <v>20.023.004-0</v>
          </cell>
          <cell r="B7030">
            <v>110.18</v>
          </cell>
        </row>
        <row r="7031">
          <cell r="A7031" t="str">
            <v>20.023.005-0</v>
          </cell>
          <cell r="B7031">
            <v>115.47</v>
          </cell>
        </row>
        <row r="7032">
          <cell r="A7032" t="str">
            <v>20.023.006-0</v>
          </cell>
          <cell r="B7032">
            <v>27.24</v>
          </cell>
        </row>
        <row r="7033">
          <cell r="A7033" t="str">
            <v>20.023.007-0</v>
          </cell>
          <cell r="B7033">
            <v>68.19</v>
          </cell>
        </row>
        <row r="7034">
          <cell r="A7034" t="str">
            <v>20.023.999-0</v>
          </cell>
          <cell r="B7034">
            <v>2585</v>
          </cell>
        </row>
        <row r="7035">
          <cell r="A7035" t="str">
            <v>20.024.001-0</v>
          </cell>
          <cell r="B7035">
            <v>202.96</v>
          </cell>
        </row>
        <row r="7036">
          <cell r="A7036" t="str">
            <v>20.024.005-0</v>
          </cell>
          <cell r="B7036">
            <v>147.61000000000001</v>
          </cell>
        </row>
        <row r="7037">
          <cell r="A7037" t="str">
            <v>20.024.006-0</v>
          </cell>
          <cell r="B7037">
            <v>153.28</v>
          </cell>
        </row>
        <row r="7038">
          <cell r="A7038" t="str">
            <v>20.024.007-0</v>
          </cell>
          <cell r="B7038">
            <v>158.94999999999999</v>
          </cell>
        </row>
        <row r="7039">
          <cell r="A7039" t="str">
            <v>20.024.008-0</v>
          </cell>
          <cell r="B7039">
            <v>195.81</v>
          </cell>
        </row>
        <row r="7040">
          <cell r="A7040" t="str">
            <v>20.024.999-0</v>
          </cell>
          <cell r="B7040">
            <v>3104</v>
          </cell>
        </row>
        <row r="7041">
          <cell r="A7041" t="str">
            <v>20.025.001-0</v>
          </cell>
          <cell r="B7041">
            <v>291.27</v>
          </cell>
        </row>
        <row r="7042">
          <cell r="A7042" t="str">
            <v>20.025.999-0</v>
          </cell>
          <cell r="B7042">
            <v>2820</v>
          </cell>
        </row>
        <row r="7043">
          <cell r="A7043" t="str">
            <v>20.026.001-0</v>
          </cell>
          <cell r="B7043">
            <v>126.39</v>
          </cell>
        </row>
        <row r="7044">
          <cell r="A7044" t="str">
            <v>20.026.002-0</v>
          </cell>
          <cell r="B7044">
            <v>164.41</v>
          </cell>
        </row>
        <row r="7045">
          <cell r="A7045" t="str">
            <v>20.026.003-0</v>
          </cell>
          <cell r="B7045">
            <v>202.98</v>
          </cell>
        </row>
        <row r="7046">
          <cell r="A7046" t="str">
            <v>20.026.007-0</v>
          </cell>
          <cell r="B7046">
            <v>189.98</v>
          </cell>
        </row>
        <row r="7047">
          <cell r="A7047" t="str">
            <v>20.026.008-0</v>
          </cell>
          <cell r="B7047">
            <v>252.23</v>
          </cell>
        </row>
        <row r="7048">
          <cell r="A7048" t="str">
            <v>20.026.009-0</v>
          </cell>
          <cell r="B7048">
            <v>310.37</v>
          </cell>
        </row>
        <row r="7049">
          <cell r="A7049" t="str">
            <v>20.026.013-0</v>
          </cell>
          <cell r="B7049">
            <v>264.38</v>
          </cell>
        </row>
        <row r="7050">
          <cell r="A7050" t="str">
            <v>20.026.014-0</v>
          </cell>
          <cell r="B7050">
            <v>322.58999999999997</v>
          </cell>
        </row>
        <row r="7051">
          <cell r="A7051" t="str">
            <v>20.026.015-0</v>
          </cell>
          <cell r="B7051">
            <v>415.08</v>
          </cell>
        </row>
        <row r="7052">
          <cell r="A7052" t="str">
            <v>20.026.999-0</v>
          </cell>
          <cell r="B7052">
            <v>3034</v>
          </cell>
        </row>
        <row r="7053">
          <cell r="A7053" t="str">
            <v>20.027.001-0</v>
          </cell>
          <cell r="B7053">
            <v>227.45</v>
          </cell>
        </row>
        <row r="7054">
          <cell r="A7054" t="str">
            <v>20.027.002-0</v>
          </cell>
          <cell r="B7054">
            <v>333.08</v>
          </cell>
        </row>
        <row r="7055">
          <cell r="A7055" t="str">
            <v>20.027.003-0</v>
          </cell>
          <cell r="B7055">
            <v>371.49</v>
          </cell>
        </row>
        <row r="7056">
          <cell r="A7056" t="str">
            <v>20.027.004-0</v>
          </cell>
          <cell r="B7056">
            <v>332.13</v>
          </cell>
        </row>
        <row r="7057">
          <cell r="A7057" t="str">
            <v>20.027.005-0</v>
          </cell>
          <cell r="B7057">
            <v>407.55</v>
          </cell>
        </row>
        <row r="7058">
          <cell r="A7058" t="str">
            <v>20.027.006-0</v>
          </cell>
          <cell r="B7058">
            <v>472.7</v>
          </cell>
        </row>
        <row r="7059">
          <cell r="A7059" t="str">
            <v>20.027.999-0</v>
          </cell>
          <cell r="B7059">
            <v>3054</v>
          </cell>
        </row>
        <row r="7060">
          <cell r="A7060" t="str">
            <v>20.028.001-0</v>
          </cell>
          <cell r="B7060">
            <v>2291.88</v>
          </cell>
        </row>
        <row r="7061">
          <cell r="A7061" t="str">
            <v>20.028.002-0</v>
          </cell>
          <cell r="B7061">
            <v>2488.3000000000002</v>
          </cell>
        </row>
        <row r="7062">
          <cell r="A7062" t="str">
            <v>20.028.003-0</v>
          </cell>
          <cell r="B7062">
            <v>2760.19</v>
          </cell>
        </row>
        <row r="7063">
          <cell r="A7063" t="str">
            <v>20.028.004-0</v>
          </cell>
          <cell r="B7063">
            <v>3054.85</v>
          </cell>
        </row>
        <row r="7064">
          <cell r="A7064" t="str">
            <v>20.028.005-0</v>
          </cell>
          <cell r="B7064">
            <v>3370.29</v>
          </cell>
        </row>
        <row r="7065">
          <cell r="A7065" t="str">
            <v>20.028.006-0</v>
          </cell>
          <cell r="B7065">
            <v>3683.02</v>
          </cell>
        </row>
        <row r="7066">
          <cell r="A7066" t="str">
            <v>20.028.010-0</v>
          </cell>
          <cell r="B7066">
            <v>390.62</v>
          </cell>
        </row>
        <row r="7067">
          <cell r="A7067" t="str">
            <v>20.028.014-0</v>
          </cell>
          <cell r="B7067">
            <v>739.16</v>
          </cell>
        </row>
        <row r="7068">
          <cell r="A7068" t="str">
            <v>20.028.015-0</v>
          </cell>
          <cell r="B7068">
            <v>797.73</v>
          </cell>
        </row>
        <row r="7069">
          <cell r="A7069" t="str">
            <v>20.028.016-0</v>
          </cell>
          <cell r="B7069">
            <v>859.01</v>
          </cell>
        </row>
        <row r="7070">
          <cell r="A7070" t="str">
            <v>20.028.020-0</v>
          </cell>
          <cell r="B7070">
            <v>74.27</v>
          </cell>
        </row>
        <row r="7071">
          <cell r="A7071" t="str">
            <v>20.028.999-0</v>
          </cell>
          <cell r="B7071">
            <v>3202</v>
          </cell>
        </row>
        <row r="7072">
          <cell r="A7072" t="str">
            <v>20.029.001-0</v>
          </cell>
          <cell r="B7072">
            <v>235.71</v>
          </cell>
        </row>
        <row r="7073">
          <cell r="A7073" t="str">
            <v>20.029.999-0</v>
          </cell>
          <cell r="B7073">
            <v>3049</v>
          </cell>
        </row>
        <row r="7074">
          <cell r="A7074" t="str">
            <v>20.030.001-0</v>
          </cell>
          <cell r="B7074">
            <v>81.73</v>
          </cell>
        </row>
        <row r="7075">
          <cell r="A7075" t="str">
            <v>20.030.002-0</v>
          </cell>
          <cell r="B7075">
            <v>90.33</v>
          </cell>
        </row>
        <row r="7076">
          <cell r="A7076" t="str">
            <v>20.030.003-0</v>
          </cell>
          <cell r="B7076">
            <v>107.69</v>
          </cell>
        </row>
        <row r="7077">
          <cell r="A7077" t="str">
            <v>20.030.999-0</v>
          </cell>
          <cell r="B7077">
            <v>3102</v>
          </cell>
        </row>
        <row r="7078">
          <cell r="A7078" t="str">
            <v>20.031.001-0</v>
          </cell>
          <cell r="B7078">
            <v>67.23</v>
          </cell>
        </row>
        <row r="7079">
          <cell r="A7079" t="str">
            <v>20.031.002-0</v>
          </cell>
          <cell r="B7079">
            <v>72.03</v>
          </cell>
        </row>
        <row r="7080">
          <cell r="A7080" t="str">
            <v>20.031.003-0</v>
          </cell>
          <cell r="B7080">
            <v>76.34</v>
          </cell>
        </row>
        <row r="7081">
          <cell r="A7081" t="str">
            <v>20.031.999-0</v>
          </cell>
          <cell r="B7081">
            <v>3228</v>
          </cell>
        </row>
        <row r="7082">
          <cell r="A7082" t="str">
            <v>20.032.001-0</v>
          </cell>
          <cell r="B7082">
            <v>82</v>
          </cell>
        </row>
        <row r="7083">
          <cell r="A7083" t="str">
            <v>20.032.002-0</v>
          </cell>
          <cell r="B7083">
            <v>103.33</v>
          </cell>
        </row>
        <row r="7084">
          <cell r="A7084" t="str">
            <v>20.032.003-0</v>
          </cell>
          <cell r="B7084">
            <v>132.19</v>
          </cell>
        </row>
        <row r="7085">
          <cell r="A7085" t="str">
            <v>20.032.999-0</v>
          </cell>
          <cell r="B7085">
            <v>2640</v>
          </cell>
        </row>
        <row r="7086">
          <cell r="A7086" t="str">
            <v>20.033.001-0</v>
          </cell>
          <cell r="B7086">
            <v>67.5</v>
          </cell>
        </row>
        <row r="7087">
          <cell r="A7087" t="str">
            <v>20.033.002-0</v>
          </cell>
          <cell r="B7087">
            <v>85.03</v>
          </cell>
        </row>
        <row r="7088">
          <cell r="A7088" t="str">
            <v>20.033.003-0</v>
          </cell>
          <cell r="B7088">
            <v>100.84</v>
          </cell>
        </row>
        <row r="7089">
          <cell r="A7089" t="str">
            <v>20.033.999-0</v>
          </cell>
          <cell r="B7089">
            <v>2620</v>
          </cell>
        </row>
        <row r="7090">
          <cell r="A7090" t="str">
            <v>20.034.001-0</v>
          </cell>
          <cell r="B7090">
            <v>110.3</v>
          </cell>
        </row>
        <row r="7091">
          <cell r="A7091" t="str">
            <v>20.034.002-0</v>
          </cell>
          <cell r="B7091">
            <v>120.34</v>
          </cell>
        </row>
        <row r="7092">
          <cell r="A7092" t="str">
            <v>20.034.003-0</v>
          </cell>
          <cell r="B7092">
            <v>140.13</v>
          </cell>
        </row>
        <row r="7093">
          <cell r="A7093" t="str">
            <v>20.034.999-0</v>
          </cell>
          <cell r="B7093">
            <v>2014</v>
          </cell>
        </row>
        <row r="7094">
          <cell r="A7094" t="str">
            <v>20.035.001-0</v>
          </cell>
          <cell r="B7094">
            <v>95.8</v>
          </cell>
        </row>
        <row r="7095">
          <cell r="A7095" t="str">
            <v>20.035.002-0</v>
          </cell>
          <cell r="B7095">
            <v>102.04</v>
          </cell>
        </row>
        <row r="7096">
          <cell r="A7096" t="str">
            <v>20.035.003-0</v>
          </cell>
          <cell r="B7096">
            <v>108.78</v>
          </cell>
        </row>
        <row r="7097">
          <cell r="A7097" t="str">
            <v>20.035.999-0</v>
          </cell>
          <cell r="B7097">
            <v>1921</v>
          </cell>
        </row>
        <row r="7098">
          <cell r="A7098" t="str">
            <v>20.036.001-0</v>
          </cell>
          <cell r="B7098">
            <v>96.74</v>
          </cell>
        </row>
        <row r="7099">
          <cell r="A7099" t="str">
            <v>20.036.002-0</v>
          </cell>
          <cell r="B7099">
            <v>119.77</v>
          </cell>
        </row>
        <row r="7100">
          <cell r="A7100" t="str">
            <v>20.036.003-0</v>
          </cell>
          <cell r="B7100">
            <v>150.19</v>
          </cell>
        </row>
        <row r="7101">
          <cell r="A7101" t="str">
            <v>20.036.999-0</v>
          </cell>
          <cell r="B7101">
            <v>2107</v>
          </cell>
        </row>
        <row r="7102">
          <cell r="A7102" t="str">
            <v>20.037.001-0</v>
          </cell>
          <cell r="B7102">
            <v>82.4</v>
          </cell>
        </row>
        <row r="7103">
          <cell r="A7103" t="str">
            <v>20.037.002-0</v>
          </cell>
          <cell r="B7103">
            <v>101.28</v>
          </cell>
        </row>
        <row r="7104">
          <cell r="A7104" t="str">
            <v>20.037.003-0</v>
          </cell>
          <cell r="B7104">
            <v>118.84</v>
          </cell>
        </row>
        <row r="7105">
          <cell r="A7105" t="str">
            <v>20.037.999-0</v>
          </cell>
          <cell r="B7105">
            <v>2015</v>
          </cell>
        </row>
        <row r="7106">
          <cell r="A7106" t="str">
            <v>20.040.002-0</v>
          </cell>
          <cell r="B7106">
            <v>10.76</v>
          </cell>
        </row>
        <row r="7107">
          <cell r="A7107" t="str">
            <v>20.040.003-0</v>
          </cell>
          <cell r="B7107">
            <v>15.83</v>
          </cell>
        </row>
        <row r="7108">
          <cell r="A7108" t="str">
            <v>20.040.005-0</v>
          </cell>
          <cell r="B7108">
            <v>12.91</v>
          </cell>
        </row>
        <row r="7109">
          <cell r="A7109" t="str">
            <v>20.040.008-0</v>
          </cell>
          <cell r="B7109">
            <v>21.52</v>
          </cell>
        </row>
        <row r="7110">
          <cell r="A7110" t="str">
            <v>20.040.999-0</v>
          </cell>
          <cell r="B7110">
            <v>2482</v>
          </cell>
        </row>
        <row r="7111">
          <cell r="A7111" t="str">
            <v>20.041.002-0</v>
          </cell>
          <cell r="B7111">
            <v>177</v>
          </cell>
        </row>
        <row r="7112">
          <cell r="A7112" t="str">
            <v>20.041.003-0</v>
          </cell>
          <cell r="B7112">
            <v>303</v>
          </cell>
        </row>
        <row r="7113">
          <cell r="A7113" t="str">
            <v>20.041.005-0</v>
          </cell>
          <cell r="B7113">
            <v>257</v>
          </cell>
        </row>
        <row r="7114">
          <cell r="A7114" t="str">
            <v>20.041.008-0</v>
          </cell>
          <cell r="B7114">
            <v>319</v>
          </cell>
        </row>
        <row r="7115">
          <cell r="A7115" t="str">
            <v>20.041.999-0</v>
          </cell>
          <cell r="B7115">
            <v>3391</v>
          </cell>
        </row>
        <row r="7116">
          <cell r="A7116" t="str">
            <v>20.067.019-0</v>
          </cell>
          <cell r="B7116">
            <v>196.91</v>
          </cell>
        </row>
        <row r="7117">
          <cell r="A7117" t="str">
            <v>20.067.020-0</v>
          </cell>
          <cell r="B7117">
            <v>331.47</v>
          </cell>
        </row>
        <row r="7118">
          <cell r="A7118" t="str">
            <v>20.067.021-0</v>
          </cell>
          <cell r="B7118">
            <v>507.3</v>
          </cell>
        </row>
        <row r="7119">
          <cell r="A7119" t="str">
            <v>20.067.022-0</v>
          </cell>
          <cell r="B7119">
            <v>728.1</v>
          </cell>
        </row>
        <row r="7120">
          <cell r="A7120" t="str">
            <v>20.067.023-0</v>
          </cell>
          <cell r="B7120">
            <v>996.74</v>
          </cell>
        </row>
        <row r="7121">
          <cell r="A7121" t="str">
            <v>20.067.026-0</v>
          </cell>
          <cell r="B7121">
            <v>283.20999999999998</v>
          </cell>
        </row>
        <row r="7122">
          <cell r="A7122" t="str">
            <v>20.067.027-0</v>
          </cell>
          <cell r="B7122">
            <v>478.36</v>
          </cell>
        </row>
        <row r="7123">
          <cell r="A7123" t="str">
            <v>20.067.028-0</v>
          </cell>
          <cell r="B7123">
            <v>731.73</v>
          </cell>
        </row>
        <row r="7124">
          <cell r="A7124" t="str">
            <v>20.067.029-0</v>
          </cell>
          <cell r="B7124">
            <v>1047.2</v>
          </cell>
        </row>
        <row r="7125">
          <cell r="A7125" t="str">
            <v>20.067.030-0</v>
          </cell>
          <cell r="B7125">
            <v>1428.88</v>
          </cell>
        </row>
        <row r="7126">
          <cell r="A7126" t="str">
            <v>20.067.033-0</v>
          </cell>
          <cell r="B7126">
            <v>369.3</v>
          </cell>
        </row>
        <row r="7127">
          <cell r="A7127" t="str">
            <v>20.067.034-0</v>
          </cell>
          <cell r="B7127">
            <v>625.04999999999995</v>
          </cell>
        </row>
        <row r="7128">
          <cell r="A7128" t="str">
            <v>20.067.035-0</v>
          </cell>
          <cell r="B7128">
            <v>955.95</v>
          </cell>
        </row>
        <row r="7129">
          <cell r="A7129" t="str">
            <v>20.067.036-0</v>
          </cell>
          <cell r="B7129">
            <v>1366.51</v>
          </cell>
        </row>
        <row r="7130">
          <cell r="A7130" t="str">
            <v>20.067.037-0</v>
          </cell>
          <cell r="B7130">
            <v>1861.03</v>
          </cell>
        </row>
        <row r="7131">
          <cell r="A7131" t="str">
            <v>20.067.038-0</v>
          </cell>
          <cell r="B7131">
            <v>2807.17</v>
          </cell>
        </row>
        <row r="7132">
          <cell r="A7132" t="str">
            <v>20.067.039-0</v>
          </cell>
          <cell r="B7132">
            <v>5499.18</v>
          </cell>
        </row>
        <row r="7133">
          <cell r="A7133" t="str">
            <v>20.067.040-0</v>
          </cell>
          <cell r="B7133">
            <v>8501.65</v>
          </cell>
        </row>
        <row r="7134">
          <cell r="A7134" t="str">
            <v>20.067.041-0</v>
          </cell>
          <cell r="B7134">
            <v>3655.45</v>
          </cell>
        </row>
        <row r="7135">
          <cell r="A7135" t="str">
            <v>20.067.042-0</v>
          </cell>
          <cell r="B7135">
            <v>7231.67</v>
          </cell>
        </row>
        <row r="7136">
          <cell r="A7136" t="str">
            <v>20.067.043-0</v>
          </cell>
          <cell r="B7136">
            <v>10982.67</v>
          </cell>
        </row>
        <row r="7137">
          <cell r="A7137" t="str">
            <v>20.067.044-0</v>
          </cell>
          <cell r="B7137">
            <v>5275.25</v>
          </cell>
        </row>
        <row r="7138">
          <cell r="A7138" t="str">
            <v>20.067.045-0</v>
          </cell>
          <cell r="B7138">
            <v>8244.25</v>
          </cell>
        </row>
        <row r="7139">
          <cell r="A7139" t="str">
            <v>20.067.046-0</v>
          </cell>
          <cell r="B7139">
            <v>15629.27</v>
          </cell>
        </row>
        <row r="7140">
          <cell r="A7140" t="str">
            <v>20.067.047-0</v>
          </cell>
          <cell r="B7140">
            <v>6812.98</v>
          </cell>
        </row>
        <row r="7141">
          <cell r="A7141" t="str">
            <v>20.067.048-0</v>
          </cell>
          <cell r="B7141">
            <v>9251.16</v>
          </cell>
        </row>
        <row r="7142">
          <cell r="A7142" t="str">
            <v>20.067.049-0</v>
          </cell>
          <cell r="B7142">
            <v>18927.02</v>
          </cell>
        </row>
        <row r="7143">
          <cell r="A7143" t="str">
            <v>20.067.050-0</v>
          </cell>
          <cell r="B7143">
            <v>1964.54</v>
          </cell>
        </row>
        <row r="7144">
          <cell r="A7144" t="str">
            <v>20.067.051-0</v>
          </cell>
          <cell r="B7144">
            <v>4833.97</v>
          </cell>
        </row>
        <row r="7145">
          <cell r="A7145" t="str">
            <v>20.067.052-0</v>
          </cell>
          <cell r="B7145">
            <v>7947.52</v>
          </cell>
        </row>
        <row r="7146">
          <cell r="A7146" t="str">
            <v>20.067.053-0</v>
          </cell>
          <cell r="B7146">
            <v>2941.8</v>
          </cell>
        </row>
        <row r="7147">
          <cell r="A7147" t="str">
            <v>20.067.054-0</v>
          </cell>
          <cell r="B7147">
            <v>6139.63</v>
          </cell>
        </row>
        <row r="7148">
          <cell r="A7148" t="str">
            <v>20.067.055-0</v>
          </cell>
          <cell r="B7148">
            <v>9661.16</v>
          </cell>
        </row>
        <row r="7149">
          <cell r="A7149" t="str">
            <v>20.067.056-0</v>
          </cell>
          <cell r="B7149">
            <v>3817.92</v>
          </cell>
        </row>
        <row r="7150">
          <cell r="A7150" t="str">
            <v>20.067.057-0</v>
          </cell>
          <cell r="B7150">
            <v>7501.88</v>
          </cell>
        </row>
        <row r="7151">
          <cell r="A7151" t="str">
            <v>20.067.058-0</v>
          </cell>
          <cell r="B7151">
            <v>12203.71</v>
          </cell>
        </row>
        <row r="7152">
          <cell r="A7152" t="str">
            <v>20.067.999-0</v>
          </cell>
          <cell r="B7152">
            <v>3087</v>
          </cell>
        </row>
        <row r="7153">
          <cell r="A7153" t="str">
            <v>20.070.001-0</v>
          </cell>
          <cell r="B7153">
            <v>122.77</v>
          </cell>
        </row>
        <row r="7154">
          <cell r="A7154" t="str">
            <v>20.070.002-0</v>
          </cell>
          <cell r="B7154">
            <v>160.52000000000001</v>
          </cell>
        </row>
        <row r="7155">
          <cell r="A7155" t="str">
            <v>20.070.003-0</v>
          </cell>
          <cell r="B7155">
            <v>296.86</v>
          </cell>
        </row>
        <row r="7156">
          <cell r="A7156" t="str">
            <v>20.070.004-0</v>
          </cell>
          <cell r="B7156">
            <v>416.9</v>
          </cell>
        </row>
        <row r="7157">
          <cell r="A7157" t="str">
            <v>20.070.008-0</v>
          </cell>
          <cell r="B7157">
            <v>211.15</v>
          </cell>
        </row>
        <row r="7158">
          <cell r="A7158" t="str">
            <v>20.070.009-0</v>
          </cell>
          <cell r="B7158">
            <v>259.35000000000002</v>
          </cell>
        </row>
        <row r="7159">
          <cell r="A7159" t="str">
            <v>20.070.010-0</v>
          </cell>
          <cell r="B7159">
            <v>407.2</v>
          </cell>
        </row>
        <row r="7160">
          <cell r="A7160" t="str">
            <v>20.070.011-0</v>
          </cell>
          <cell r="B7160">
            <v>536.59</v>
          </cell>
        </row>
        <row r="7161">
          <cell r="A7161" t="str">
            <v>20.070.015-0</v>
          </cell>
          <cell r="B7161">
            <v>305.58</v>
          </cell>
        </row>
        <row r="7162">
          <cell r="A7162" t="str">
            <v>20.070.016-0</v>
          </cell>
          <cell r="B7162">
            <v>362.1</v>
          </cell>
        </row>
        <row r="7163">
          <cell r="A7163" t="str">
            <v>20.070.017-0</v>
          </cell>
          <cell r="B7163">
            <v>526.80999999999995</v>
          </cell>
        </row>
        <row r="7164">
          <cell r="A7164" t="str">
            <v>20.070.018-0</v>
          </cell>
          <cell r="B7164">
            <v>666.9</v>
          </cell>
        </row>
        <row r="7165">
          <cell r="A7165" t="str">
            <v>20.070.022-0</v>
          </cell>
          <cell r="B7165">
            <v>205.38</v>
          </cell>
        </row>
        <row r="7166">
          <cell r="A7166" t="str">
            <v>20.070.023-0</v>
          </cell>
          <cell r="B7166">
            <v>255.09</v>
          </cell>
        </row>
        <row r="7167">
          <cell r="A7167" t="str">
            <v>20.070.024-0</v>
          </cell>
          <cell r="B7167">
            <v>404.91</v>
          </cell>
        </row>
        <row r="7168">
          <cell r="A7168" t="str">
            <v>20.070.025-0</v>
          </cell>
          <cell r="B7168">
            <v>537.28</v>
          </cell>
        </row>
        <row r="7169">
          <cell r="A7169" t="str">
            <v>20.070.029-0</v>
          </cell>
          <cell r="B7169">
            <v>365.84</v>
          </cell>
        </row>
        <row r="7170">
          <cell r="A7170" t="str">
            <v>20.070.030-0</v>
          </cell>
          <cell r="B7170">
            <v>426.29</v>
          </cell>
        </row>
        <row r="7171">
          <cell r="A7171" t="str">
            <v>20.070.031-0</v>
          </cell>
          <cell r="B7171">
            <v>596.96</v>
          </cell>
        </row>
        <row r="7172">
          <cell r="A7172" t="str">
            <v>20.070.032-0</v>
          </cell>
          <cell r="B7172">
            <v>743.73</v>
          </cell>
        </row>
        <row r="7173">
          <cell r="A7173" t="str">
            <v>20.070.036-0</v>
          </cell>
          <cell r="B7173">
            <v>538.9</v>
          </cell>
        </row>
        <row r="7174">
          <cell r="A7174" t="str">
            <v>20.070.037-0</v>
          </cell>
          <cell r="B7174">
            <v>611.61</v>
          </cell>
        </row>
        <row r="7175">
          <cell r="A7175" t="str">
            <v>20.070.038-0</v>
          </cell>
          <cell r="B7175">
            <v>806.17</v>
          </cell>
        </row>
        <row r="7176">
          <cell r="A7176" t="str">
            <v>20.070.039-0</v>
          </cell>
          <cell r="B7176">
            <v>969.61</v>
          </cell>
        </row>
        <row r="7177">
          <cell r="A7177" t="str">
            <v>20.070.999-0</v>
          </cell>
          <cell r="B7177">
            <v>2838</v>
          </cell>
        </row>
        <row r="7178">
          <cell r="A7178" t="str">
            <v>20.071.999-0</v>
          </cell>
          <cell r="B7178">
            <v>2898</v>
          </cell>
        </row>
        <row r="7179">
          <cell r="A7179" t="str">
            <v>20.080.999-0</v>
          </cell>
          <cell r="B7179">
            <v>2902</v>
          </cell>
        </row>
        <row r="7180">
          <cell r="A7180" t="str">
            <v>20.085.100-0</v>
          </cell>
          <cell r="B7180">
            <v>3315</v>
          </cell>
        </row>
        <row r="7181">
          <cell r="A7181" t="str">
            <v>20.085.105-0</v>
          </cell>
          <cell r="B7181">
            <v>3442.5</v>
          </cell>
        </row>
        <row r="7182">
          <cell r="A7182" t="str">
            <v>20.085.110-0</v>
          </cell>
          <cell r="B7182">
            <v>4212</v>
          </cell>
        </row>
        <row r="7183">
          <cell r="A7183" t="str">
            <v>20.085.115-0</v>
          </cell>
          <cell r="B7183">
            <v>4374</v>
          </cell>
        </row>
        <row r="7184">
          <cell r="A7184" t="str">
            <v>20.085.120-0</v>
          </cell>
          <cell r="B7184">
            <v>4914</v>
          </cell>
        </row>
        <row r="7185">
          <cell r="A7185" t="str">
            <v>20.085.125-0</v>
          </cell>
          <cell r="B7185">
            <v>5103</v>
          </cell>
        </row>
        <row r="7186">
          <cell r="A7186" t="str">
            <v>20.085.130-0</v>
          </cell>
          <cell r="B7186">
            <v>5603</v>
          </cell>
        </row>
        <row r="7187">
          <cell r="A7187" t="str">
            <v>20.085.135-0</v>
          </cell>
          <cell r="B7187">
            <v>5818.5</v>
          </cell>
        </row>
        <row r="7188">
          <cell r="A7188" t="str">
            <v>20.085.140-0</v>
          </cell>
          <cell r="B7188">
            <v>6578</v>
          </cell>
        </row>
        <row r="7189">
          <cell r="A7189" t="str">
            <v>20.085.145-0</v>
          </cell>
          <cell r="B7189">
            <v>6831</v>
          </cell>
        </row>
        <row r="7190">
          <cell r="A7190" t="str">
            <v>20.085.150-0</v>
          </cell>
          <cell r="B7190">
            <v>8087.5</v>
          </cell>
        </row>
        <row r="7191">
          <cell r="A7191" t="str">
            <v>20.085.155-0</v>
          </cell>
          <cell r="B7191">
            <v>8475.7000000000007</v>
          </cell>
        </row>
        <row r="7192">
          <cell r="A7192" t="str">
            <v>20.085.160-0</v>
          </cell>
          <cell r="B7192">
            <v>11911.9</v>
          </cell>
        </row>
        <row r="7193">
          <cell r="A7193" t="str">
            <v>20.085.165-0</v>
          </cell>
          <cell r="B7193">
            <v>12612.6</v>
          </cell>
        </row>
        <row r="7194">
          <cell r="A7194" t="str">
            <v>20.085.170-0</v>
          </cell>
          <cell r="B7194">
            <v>483</v>
          </cell>
        </row>
        <row r="7195">
          <cell r="A7195" t="str">
            <v>20.085.175-0</v>
          </cell>
          <cell r="B7195">
            <v>504</v>
          </cell>
        </row>
        <row r="7196">
          <cell r="A7196" t="str">
            <v>20.085.180-0</v>
          </cell>
          <cell r="B7196">
            <v>621</v>
          </cell>
        </row>
        <row r="7197">
          <cell r="A7197" t="str">
            <v>20.085.185-0</v>
          </cell>
          <cell r="B7197">
            <v>648</v>
          </cell>
        </row>
        <row r="7198">
          <cell r="A7198" t="str">
            <v>20.085.190-0</v>
          </cell>
          <cell r="B7198">
            <v>770.5</v>
          </cell>
        </row>
        <row r="7199">
          <cell r="A7199" t="str">
            <v>20.085.195-0</v>
          </cell>
          <cell r="B7199">
            <v>804</v>
          </cell>
        </row>
        <row r="7200">
          <cell r="A7200" t="str">
            <v>20.085.200-0</v>
          </cell>
          <cell r="B7200">
            <v>897</v>
          </cell>
        </row>
        <row r="7201">
          <cell r="A7201" t="str">
            <v>20.085.205-0</v>
          </cell>
          <cell r="B7201">
            <v>936</v>
          </cell>
        </row>
        <row r="7202">
          <cell r="A7202" t="str">
            <v>20.085.210-0</v>
          </cell>
          <cell r="B7202">
            <v>1104</v>
          </cell>
        </row>
        <row r="7203">
          <cell r="A7203" t="str">
            <v>20.085.215-0</v>
          </cell>
          <cell r="B7203">
            <v>1152</v>
          </cell>
        </row>
        <row r="7204">
          <cell r="A7204" t="str">
            <v>20.085.220-0</v>
          </cell>
          <cell r="B7204">
            <v>1345.5</v>
          </cell>
        </row>
        <row r="7205">
          <cell r="A7205" t="str">
            <v>20.085.225-0</v>
          </cell>
          <cell r="B7205">
            <v>1404</v>
          </cell>
        </row>
        <row r="7206">
          <cell r="A7206" t="str">
            <v>20.085.230-0</v>
          </cell>
          <cell r="B7206">
            <v>1483.5</v>
          </cell>
        </row>
        <row r="7207">
          <cell r="A7207" t="str">
            <v>20.085.235-0</v>
          </cell>
          <cell r="B7207">
            <v>1548</v>
          </cell>
        </row>
        <row r="7208">
          <cell r="A7208" t="str">
            <v>20.085.240-0</v>
          </cell>
          <cell r="B7208">
            <v>2013</v>
          </cell>
        </row>
        <row r="7209">
          <cell r="A7209" t="str">
            <v>20.085.245-0</v>
          </cell>
          <cell r="B7209">
            <v>2086.1999999999998</v>
          </cell>
        </row>
        <row r="7210">
          <cell r="A7210" t="str">
            <v>20.085.250-0</v>
          </cell>
          <cell r="B7210">
            <v>2189</v>
          </cell>
        </row>
        <row r="7211">
          <cell r="A7211" t="str">
            <v>20.085.255-0</v>
          </cell>
          <cell r="B7211">
            <v>2268.6</v>
          </cell>
        </row>
        <row r="7212">
          <cell r="A7212" t="str">
            <v>20.085.260-0</v>
          </cell>
          <cell r="B7212">
            <v>2867.6</v>
          </cell>
        </row>
        <row r="7213">
          <cell r="A7213" t="str">
            <v>20.085.265-0</v>
          </cell>
          <cell r="B7213">
            <v>3001.6</v>
          </cell>
        </row>
        <row r="7214">
          <cell r="A7214" t="str">
            <v>20.085.270-0</v>
          </cell>
          <cell r="B7214">
            <v>3124.4</v>
          </cell>
        </row>
        <row r="7215">
          <cell r="A7215" t="str">
            <v>20.085.275-0</v>
          </cell>
          <cell r="B7215">
            <v>3270.4</v>
          </cell>
        </row>
        <row r="7216">
          <cell r="A7216" t="str">
            <v>20.085.280-0</v>
          </cell>
          <cell r="B7216">
            <v>4069.8</v>
          </cell>
        </row>
        <row r="7217">
          <cell r="A7217" t="str">
            <v>20.085.285-0</v>
          </cell>
          <cell r="B7217">
            <v>4231.3</v>
          </cell>
        </row>
        <row r="7218">
          <cell r="A7218" t="str">
            <v>20.085.290-0</v>
          </cell>
          <cell r="B7218">
            <v>4573.8</v>
          </cell>
        </row>
        <row r="7219">
          <cell r="A7219" t="str">
            <v>20.085.295-0</v>
          </cell>
          <cell r="B7219">
            <v>4755.3</v>
          </cell>
        </row>
        <row r="7220">
          <cell r="A7220" t="str">
            <v>20.085.300-0</v>
          </cell>
          <cell r="B7220">
            <v>5090.3999999999996</v>
          </cell>
        </row>
        <row r="7221">
          <cell r="A7221" t="str">
            <v>20.085.305-0</v>
          </cell>
          <cell r="B7221">
            <v>5292.4</v>
          </cell>
        </row>
        <row r="7222">
          <cell r="A7222" t="str">
            <v>20.085.310-0</v>
          </cell>
          <cell r="B7222">
            <v>5594.4</v>
          </cell>
        </row>
        <row r="7223">
          <cell r="A7223" t="str">
            <v>20.085.315-0</v>
          </cell>
          <cell r="B7223">
            <v>5816.4</v>
          </cell>
        </row>
        <row r="7224">
          <cell r="A7224" t="str">
            <v>20.085.320-0</v>
          </cell>
          <cell r="B7224">
            <v>6111</v>
          </cell>
        </row>
        <row r="7225">
          <cell r="A7225" t="str">
            <v>20.085.325-0</v>
          </cell>
          <cell r="B7225">
            <v>6353.5</v>
          </cell>
        </row>
        <row r="7226">
          <cell r="A7226" t="str">
            <v>20.085.330-0</v>
          </cell>
          <cell r="B7226">
            <v>762.3</v>
          </cell>
        </row>
        <row r="7227">
          <cell r="A7227" t="str">
            <v>20.085.335-0</v>
          </cell>
          <cell r="B7227">
            <v>793.8</v>
          </cell>
        </row>
        <row r="7228">
          <cell r="A7228" t="str">
            <v>20.085.340-0</v>
          </cell>
          <cell r="B7228">
            <v>955.9</v>
          </cell>
        </row>
        <row r="7229">
          <cell r="A7229" t="str">
            <v>20.085.345-0</v>
          </cell>
          <cell r="B7229">
            <v>995.4</v>
          </cell>
        </row>
        <row r="7230">
          <cell r="A7230" t="str">
            <v>20.085.350-0</v>
          </cell>
          <cell r="B7230">
            <v>1137.4000000000001</v>
          </cell>
        </row>
        <row r="7231">
          <cell r="A7231" t="str">
            <v>20.085.355-0</v>
          </cell>
          <cell r="B7231">
            <v>1184.4000000000001</v>
          </cell>
        </row>
        <row r="7232">
          <cell r="A7232" t="str">
            <v>20.085.360-0</v>
          </cell>
          <cell r="B7232">
            <v>1367.3</v>
          </cell>
        </row>
        <row r="7233">
          <cell r="A7233" t="str">
            <v>20.085.365-0</v>
          </cell>
          <cell r="B7233">
            <v>1423.8</v>
          </cell>
        </row>
        <row r="7234">
          <cell r="A7234" t="str">
            <v>20.085.370-0</v>
          </cell>
          <cell r="B7234">
            <v>1524.6</v>
          </cell>
        </row>
        <row r="7235">
          <cell r="A7235" t="str">
            <v>20.085.375-0</v>
          </cell>
          <cell r="B7235">
            <v>1587.6</v>
          </cell>
        </row>
        <row r="7236">
          <cell r="A7236" t="str">
            <v>20.085.380-0</v>
          </cell>
          <cell r="B7236">
            <v>1597.2</v>
          </cell>
        </row>
        <row r="7237">
          <cell r="A7237" t="str">
            <v>20.085.385-0</v>
          </cell>
          <cell r="B7237">
            <v>1663.2</v>
          </cell>
        </row>
        <row r="7238">
          <cell r="A7238" t="str">
            <v>20.085.390-0</v>
          </cell>
          <cell r="B7238">
            <v>1911.8</v>
          </cell>
        </row>
        <row r="7239">
          <cell r="A7239" t="str">
            <v>20.085.395-0</v>
          </cell>
          <cell r="B7239">
            <v>1990.8</v>
          </cell>
        </row>
        <row r="7240">
          <cell r="A7240" t="str">
            <v>20.085.400-0</v>
          </cell>
          <cell r="B7240">
            <v>2553</v>
          </cell>
        </row>
        <row r="7241">
          <cell r="A7241" t="str">
            <v>20.085.405-0</v>
          </cell>
          <cell r="B7241">
            <v>2664</v>
          </cell>
        </row>
        <row r="7242">
          <cell r="A7242" t="str">
            <v>20.085.410-0</v>
          </cell>
          <cell r="B7242">
            <v>4823</v>
          </cell>
        </row>
        <row r="7243">
          <cell r="A7243" t="str">
            <v>20.085.415-0</v>
          </cell>
          <cell r="B7243">
            <v>5008.5</v>
          </cell>
        </row>
        <row r="7244">
          <cell r="A7244" t="str">
            <v>20.085.420-0</v>
          </cell>
          <cell r="B7244">
            <v>6437.5</v>
          </cell>
        </row>
        <row r="7245">
          <cell r="A7245" t="str">
            <v>20.085.425-0</v>
          </cell>
          <cell r="B7245">
            <v>6746.5</v>
          </cell>
        </row>
        <row r="7246">
          <cell r="A7246" t="str">
            <v>20.085.430-0</v>
          </cell>
          <cell r="B7246">
            <v>7250</v>
          </cell>
        </row>
        <row r="7247">
          <cell r="A7247" t="str">
            <v>20.085.435-0</v>
          </cell>
          <cell r="B7247">
            <v>7598</v>
          </cell>
        </row>
        <row r="7248">
          <cell r="A7248" t="str">
            <v>20.085.440-0</v>
          </cell>
          <cell r="B7248">
            <v>8600</v>
          </cell>
        </row>
        <row r="7249">
          <cell r="A7249" t="str">
            <v>20.085.445-0</v>
          </cell>
          <cell r="B7249">
            <v>9012.7999999999993</v>
          </cell>
        </row>
        <row r="7250">
          <cell r="A7250" t="str">
            <v>20.085.450-0</v>
          </cell>
          <cell r="B7250">
            <v>5208</v>
          </cell>
        </row>
        <row r="7251">
          <cell r="A7251" t="str">
            <v>20.085.455-0</v>
          </cell>
          <cell r="B7251">
            <v>5431.2</v>
          </cell>
        </row>
        <row r="7252">
          <cell r="A7252" t="str">
            <v>20.085.460-0</v>
          </cell>
          <cell r="B7252">
            <v>6118</v>
          </cell>
        </row>
        <row r="7253">
          <cell r="A7253" t="str">
            <v>20.085.465-0</v>
          </cell>
          <cell r="B7253">
            <v>6380.2</v>
          </cell>
        </row>
        <row r="7254">
          <cell r="A7254" t="str">
            <v>20.085.470-0</v>
          </cell>
          <cell r="B7254">
            <v>5880</v>
          </cell>
        </row>
        <row r="7255">
          <cell r="A7255" t="str">
            <v>20.085.475-0</v>
          </cell>
          <cell r="B7255">
            <v>6132</v>
          </cell>
        </row>
        <row r="7256">
          <cell r="A7256" t="str">
            <v>20.085.480-0</v>
          </cell>
          <cell r="B7256">
            <v>8260</v>
          </cell>
        </row>
        <row r="7257">
          <cell r="A7257" t="str">
            <v>20.085.485-0</v>
          </cell>
          <cell r="B7257">
            <v>8614</v>
          </cell>
        </row>
        <row r="7258">
          <cell r="A7258" t="str">
            <v>20.085.490-0</v>
          </cell>
          <cell r="B7258">
            <v>6440</v>
          </cell>
        </row>
        <row r="7259">
          <cell r="A7259" t="str">
            <v>20.085.495-0</v>
          </cell>
          <cell r="B7259">
            <v>6716</v>
          </cell>
        </row>
        <row r="7260">
          <cell r="A7260" t="str">
            <v>20.085.500-0</v>
          </cell>
          <cell r="B7260">
            <v>8792</v>
          </cell>
        </row>
        <row r="7261">
          <cell r="A7261" t="str">
            <v>20.085.505-0</v>
          </cell>
          <cell r="B7261">
            <v>9168.7999999999993</v>
          </cell>
        </row>
        <row r="7262">
          <cell r="A7262" t="str">
            <v>20.085.510-0</v>
          </cell>
          <cell r="B7262">
            <v>7238</v>
          </cell>
        </row>
        <row r="7263">
          <cell r="A7263" t="str">
            <v>20.085.515-0</v>
          </cell>
          <cell r="B7263">
            <v>7548.2</v>
          </cell>
        </row>
        <row r="7264">
          <cell r="A7264" t="str">
            <v>20.085.520-0</v>
          </cell>
          <cell r="B7264">
            <v>9758</v>
          </cell>
        </row>
        <row r="7265">
          <cell r="A7265" t="str">
            <v>20.085.525-0</v>
          </cell>
          <cell r="B7265">
            <v>10176.200000000001</v>
          </cell>
        </row>
        <row r="7266">
          <cell r="A7266" t="str">
            <v>20.085.530-0</v>
          </cell>
          <cell r="B7266">
            <v>9754.7999999999993</v>
          </cell>
        </row>
        <row r="7267">
          <cell r="A7267" t="str">
            <v>20.085.535-0</v>
          </cell>
          <cell r="B7267">
            <v>10419.9</v>
          </cell>
        </row>
        <row r="7268">
          <cell r="A7268" t="str">
            <v>20.085.540-0</v>
          </cell>
          <cell r="B7268">
            <v>14586</v>
          </cell>
        </row>
        <row r="7269">
          <cell r="A7269" t="str">
            <v>20.085.545-0</v>
          </cell>
          <cell r="B7269">
            <v>15580.5</v>
          </cell>
        </row>
        <row r="7270">
          <cell r="A7270" t="str">
            <v>20.085.550-0</v>
          </cell>
          <cell r="B7270">
            <v>14190</v>
          </cell>
        </row>
        <row r="7271">
          <cell r="A7271" t="str">
            <v>20.085.555-0</v>
          </cell>
          <cell r="B7271">
            <v>15180</v>
          </cell>
        </row>
        <row r="7272">
          <cell r="A7272" t="str">
            <v>20.085.560-0</v>
          </cell>
          <cell r="B7272">
            <v>20149.8</v>
          </cell>
        </row>
        <row r="7273">
          <cell r="A7273" t="str">
            <v>20.085.565-0</v>
          </cell>
          <cell r="B7273">
            <v>21555.599999999999</v>
          </cell>
        </row>
        <row r="7274">
          <cell r="A7274" t="str">
            <v>20.085.570-0</v>
          </cell>
          <cell r="B7274">
            <v>21401.1</v>
          </cell>
        </row>
        <row r="7275">
          <cell r="A7275" t="str">
            <v>20.085.575-0</v>
          </cell>
          <cell r="B7275">
            <v>22894.2</v>
          </cell>
        </row>
        <row r="7276">
          <cell r="A7276" t="str">
            <v>20.085.580-0</v>
          </cell>
          <cell r="B7276">
            <v>16692.599999999999</v>
          </cell>
        </row>
        <row r="7277">
          <cell r="A7277" t="str">
            <v>20.085.585-0</v>
          </cell>
          <cell r="B7277">
            <v>17857.2</v>
          </cell>
        </row>
        <row r="7278">
          <cell r="A7278" t="str">
            <v>20.085.590-0</v>
          </cell>
          <cell r="B7278">
            <v>1549.4</v>
          </cell>
        </row>
        <row r="7279">
          <cell r="A7279" t="str">
            <v>20.085.595-0</v>
          </cell>
          <cell r="B7279">
            <v>1573.8</v>
          </cell>
        </row>
        <row r="7280">
          <cell r="A7280" t="str">
            <v>20.085.600-0</v>
          </cell>
          <cell r="B7280">
            <v>2057.4</v>
          </cell>
        </row>
        <row r="7281">
          <cell r="A7281" t="str">
            <v>20.085.605-0</v>
          </cell>
          <cell r="B7281">
            <v>2089.8000000000002</v>
          </cell>
        </row>
        <row r="7282">
          <cell r="A7282" t="str">
            <v>20.085.610-0</v>
          </cell>
          <cell r="B7282">
            <v>2578.1</v>
          </cell>
        </row>
        <row r="7283">
          <cell r="A7283" t="str">
            <v>20.085.615-0</v>
          </cell>
          <cell r="B7283">
            <v>2618.6999999999998</v>
          </cell>
        </row>
        <row r="7284">
          <cell r="A7284" t="str">
            <v>20.085.620-0</v>
          </cell>
          <cell r="B7284">
            <v>3098.8</v>
          </cell>
        </row>
        <row r="7285">
          <cell r="A7285" t="str">
            <v>20.085.625-0</v>
          </cell>
          <cell r="B7285">
            <v>3147.6</v>
          </cell>
        </row>
        <row r="7286">
          <cell r="A7286" t="str">
            <v>20.085.630-0</v>
          </cell>
          <cell r="B7286">
            <v>3606.8</v>
          </cell>
        </row>
        <row r="7287">
          <cell r="A7287" t="str">
            <v>20.085.635-0</v>
          </cell>
          <cell r="B7287">
            <v>3663.6</v>
          </cell>
        </row>
        <row r="7288">
          <cell r="A7288" t="str">
            <v>20.085.640-0</v>
          </cell>
          <cell r="B7288">
            <v>4127.5</v>
          </cell>
        </row>
        <row r="7289">
          <cell r="A7289" t="str">
            <v>20.085.645-0</v>
          </cell>
          <cell r="B7289">
            <v>4192.5</v>
          </cell>
        </row>
        <row r="7290">
          <cell r="A7290" t="str">
            <v>20.085.650-0</v>
          </cell>
          <cell r="B7290">
            <v>4635.5</v>
          </cell>
        </row>
        <row r="7291">
          <cell r="A7291" t="str">
            <v>20.085.655-0</v>
          </cell>
          <cell r="B7291">
            <v>4708.5</v>
          </cell>
        </row>
        <row r="7292">
          <cell r="A7292" t="str">
            <v>20.085.660-0</v>
          </cell>
          <cell r="B7292">
            <v>6150</v>
          </cell>
        </row>
        <row r="7293">
          <cell r="A7293" t="str">
            <v>20.085.665-0</v>
          </cell>
          <cell r="B7293">
            <v>6300</v>
          </cell>
        </row>
        <row r="7294">
          <cell r="A7294" t="str">
            <v>20.085.670-0</v>
          </cell>
          <cell r="B7294">
            <v>8909</v>
          </cell>
        </row>
        <row r="7295">
          <cell r="A7295" t="str">
            <v>20.085.675-0</v>
          </cell>
          <cell r="B7295">
            <v>9135.5</v>
          </cell>
        </row>
        <row r="7296">
          <cell r="A7296" t="str">
            <v>20.085.680-0</v>
          </cell>
          <cell r="B7296">
            <v>12328</v>
          </cell>
        </row>
        <row r="7297">
          <cell r="A7297" t="str">
            <v>20.085.685-0</v>
          </cell>
          <cell r="B7297">
            <v>12649.6</v>
          </cell>
        </row>
        <row r="7298">
          <cell r="A7298" t="str">
            <v>20.085.999-0</v>
          </cell>
          <cell r="B7298">
            <v>2437</v>
          </cell>
        </row>
        <row r="7299">
          <cell r="A7299" t="str">
            <v>20.086.100-0</v>
          </cell>
          <cell r="B7299">
            <v>46.12</v>
          </cell>
        </row>
        <row r="7300">
          <cell r="A7300" t="str">
            <v>20.086.110-0</v>
          </cell>
          <cell r="B7300">
            <v>129.32</v>
          </cell>
        </row>
        <row r="7301">
          <cell r="A7301" t="str">
            <v>20.086.120-0</v>
          </cell>
          <cell r="B7301">
            <v>46.12</v>
          </cell>
        </row>
        <row r="7302">
          <cell r="A7302" t="str">
            <v>20.086.130-0</v>
          </cell>
          <cell r="B7302">
            <v>305.27999999999997</v>
          </cell>
        </row>
        <row r="7303">
          <cell r="A7303" t="str">
            <v>20.086.140-0</v>
          </cell>
          <cell r="B7303">
            <v>348.89</v>
          </cell>
        </row>
        <row r="7304">
          <cell r="A7304" t="str">
            <v>20.086.150-0</v>
          </cell>
          <cell r="B7304">
            <v>407.04</v>
          </cell>
        </row>
        <row r="7305">
          <cell r="A7305" t="str">
            <v>20.086.160-0</v>
          </cell>
          <cell r="B7305">
            <v>488.45</v>
          </cell>
        </row>
        <row r="7306">
          <cell r="A7306" t="str">
            <v>20.086.170-0</v>
          </cell>
          <cell r="B7306">
            <v>13.37</v>
          </cell>
        </row>
        <row r="7307">
          <cell r="A7307" t="str">
            <v>20.086.180-0</v>
          </cell>
          <cell r="B7307">
            <v>17.829999999999998</v>
          </cell>
        </row>
        <row r="7308">
          <cell r="A7308" t="str">
            <v>20.086.190-0</v>
          </cell>
          <cell r="B7308">
            <v>22.29</v>
          </cell>
        </row>
        <row r="7309">
          <cell r="A7309" t="str">
            <v>20.086.200-0</v>
          </cell>
          <cell r="B7309">
            <v>26.74</v>
          </cell>
        </row>
        <row r="7310">
          <cell r="A7310" t="str">
            <v>20.086.210-0</v>
          </cell>
          <cell r="B7310">
            <v>33.43</v>
          </cell>
        </row>
        <row r="7311">
          <cell r="A7311" t="str">
            <v>20.086.220-0</v>
          </cell>
          <cell r="B7311">
            <v>39.33</v>
          </cell>
        </row>
        <row r="7312">
          <cell r="A7312" t="str">
            <v>20.086.230-0</v>
          </cell>
          <cell r="B7312">
            <v>41.79</v>
          </cell>
        </row>
        <row r="7313">
          <cell r="A7313" t="str">
            <v>20.086.240-0</v>
          </cell>
          <cell r="B7313">
            <v>46.12</v>
          </cell>
        </row>
        <row r="7314">
          <cell r="A7314" t="str">
            <v>20.086.250-0</v>
          </cell>
          <cell r="B7314">
            <v>57.47</v>
          </cell>
        </row>
        <row r="7315">
          <cell r="A7315" t="str">
            <v>20.086.260-0</v>
          </cell>
          <cell r="B7315">
            <v>62.07</v>
          </cell>
        </row>
        <row r="7316">
          <cell r="A7316" t="str">
            <v>20.086.270-0</v>
          </cell>
          <cell r="B7316">
            <v>60.64</v>
          </cell>
        </row>
        <row r="7317">
          <cell r="A7317" t="str">
            <v>20.086.280-0</v>
          </cell>
          <cell r="B7317">
            <v>141.07</v>
          </cell>
        </row>
        <row r="7318">
          <cell r="A7318" t="str">
            <v>20.086.290-0</v>
          </cell>
          <cell r="B7318">
            <v>172.42</v>
          </cell>
        </row>
        <row r="7319">
          <cell r="A7319" t="str">
            <v>20.086.300-0</v>
          </cell>
          <cell r="B7319">
            <v>172.42</v>
          </cell>
        </row>
        <row r="7320">
          <cell r="A7320" t="str">
            <v>20.086.310-0</v>
          </cell>
          <cell r="B7320">
            <v>305.27999999999997</v>
          </cell>
        </row>
        <row r="7321">
          <cell r="A7321" t="str">
            <v>20.086.320-0</v>
          </cell>
          <cell r="B7321">
            <v>348.89</v>
          </cell>
        </row>
        <row r="7322">
          <cell r="A7322" t="str">
            <v>20.086.330-0</v>
          </cell>
          <cell r="B7322">
            <v>22.29</v>
          </cell>
        </row>
        <row r="7323">
          <cell r="A7323" t="str">
            <v>20.086.340-0</v>
          </cell>
          <cell r="B7323">
            <v>26.74</v>
          </cell>
        </row>
        <row r="7324">
          <cell r="A7324" t="str">
            <v>20.086.350-0</v>
          </cell>
          <cell r="B7324">
            <v>31.1</v>
          </cell>
        </row>
        <row r="7325">
          <cell r="A7325" t="str">
            <v>20.086.360-0</v>
          </cell>
          <cell r="B7325">
            <v>39.33</v>
          </cell>
        </row>
        <row r="7326">
          <cell r="A7326" t="str">
            <v>20.086.370-0</v>
          </cell>
          <cell r="B7326">
            <v>44.58</v>
          </cell>
        </row>
        <row r="7327">
          <cell r="A7327" t="str">
            <v>20.086.380-0</v>
          </cell>
          <cell r="B7327">
            <v>47.76</v>
          </cell>
        </row>
        <row r="7328">
          <cell r="A7328" t="str">
            <v>20.086.390-0</v>
          </cell>
          <cell r="B7328">
            <v>51.44</v>
          </cell>
        </row>
        <row r="7329">
          <cell r="A7329" t="str">
            <v>20.086.400-0</v>
          </cell>
          <cell r="B7329">
            <v>155.18</v>
          </cell>
        </row>
        <row r="7330">
          <cell r="A7330" t="str">
            <v>20.086.410-0</v>
          </cell>
          <cell r="B7330">
            <v>221.69</v>
          </cell>
        </row>
        <row r="7331">
          <cell r="A7331" t="str">
            <v>20.086.420-0</v>
          </cell>
          <cell r="B7331">
            <v>348.89</v>
          </cell>
        </row>
        <row r="7332">
          <cell r="A7332" t="str">
            <v>20.086.430-0</v>
          </cell>
          <cell r="B7332">
            <v>407.04</v>
          </cell>
        </row>
        <row r="7333">
          <cell r="A7333" t="str">
            <v>20.086.440-0</v>
          </cell>
          <cell r="B7333">
            <v>488.45</v>
          </cell>
        </row>
        <row r="7334">
          <cell r="A7334" t="str">
            <v>20.086.450-0</v>
          </cell>
          <cell r="B7334">
            <v>555.05999999999995</v>
          </cell>
        </row>
        <row r="7335">
          <cell r="A7335" t="str">
            <v>20.086.460-0</v>
          </cell>
          <cell r="B7335">
            <v>718.31</v>
          </cell>
        </row>
        <row r="7336">
          <cell r="A7336" t="str">
            <v>20.086.470-0</v>
          </cell>
          <cell r="B7336">
            <v>555.05999999999995</v>
          </cell>
        </row>
        <row r="7337">
          <cell r="A7337" t="str">
            <v>20.086.480-0</v>
          </cell>
          <cell r="B7337">
            <v>718.31</v>
          </cell>
        </row>
        <row r="7338">
          <cell r="A7338" t="str">
            <v>20.086.490-0</v>
          </cell>
          <cell r="B7338">
            <v>642.70000000000005</v>
          </cell>
        </row>
        <row r="7339">
          <cell r="A7339" t="str">
            <v>20.086.500-0</v>
          </cell>
          <cell r="B7339">
            <v>787.83</v>
          </cell>
        </row>
        <row r="7340">
          <cell r="A7340" t="str">
            <v>20.086.510-0</v>
          </cell>
          <cell r="B7340">
            <v>642.70000000000005</v>
          </cell>
        </row>
        <row r="7341">
          <cell r="A7341" t="str">
            <v>20.086.520-0</v>
          </cell>
          <cell r="B7341">
            <v>872.24</v>
          </cell>
        </row>
        <row r="7342">
          <cell r="A7342" t="str">
            <v>20.086.530-0</v>
          </cell>
          <cell r="B7342">
            <v>718.31</v>
          </cell>
        </row>
        <row r="7343">
          <cell r="A7343" t="str">
            <v>20.086.540-0</v>
          </cell>
          <cell r="B7343">
            <v>1110.1300000000001</v>
          </cell>
        </row>
        <row r="7344">
          <cell r="A7344" t="str">
            <v>20.086.550-0</v>
          </cell>
          <cell r="B7344">
            <v>872.24</v>
          </cell>
        </row>
        <row r="7345">
          <cell r="A7345" t="str">
            <v>20.086.560-0</v>
          </cell>
          <cell r="B7345">
            <v>1356.82</v>
          </cell>
        </row>
        <row r="7346">
          <cell r="A7346" t="str">
            <v>20.086.570-0</v>
          </cell>
          <cell r="B7346">
            <v>1017.61</v>
          </cell>
        </row>
        <row r="7347">
          <cell r="A7347" t="str">
            <v>20.086.580-0</v>
          </cell>
          <cell r="B7347">
            <v>1526.43</v>
          </cell>
        </row>
        <row r="7348">
          <cell r="A7348" t="str">
            <v>20.086.590-0</v>
          </cell>
          <cell r="B7348">
            <v>1195.8800000000001</v>
          </cell>
        </row>
        <row r="7349">
          <cell r="A7349" t="str">
            <v>20.086.600-0</v>
          </cell>
          <cell r="B7349">
            <v>930.12</v>
          </cell>
        </row>
        <row r="7350">
          <cell r="A7350" t="str">
            <v>20.086.610-0</v>
          </cell>
          <cell r="B7350">
            <v>727.92</v>
          </cell>
        </row>
        <row r="7351">
          <cell r="A7351" t="str">
            <v>20.086.620-0</v>
          </cell>
          <cell r="B7351">
            <v>930.12</v>
          </cell>
        </row>
        <row r="7352">
          <cell r="A7352" t="str">
            <v>20.086.630-0</v>
          </cell>
          <cell r="B7352">
            <v>930.12</v>
          </cell>
        </row>
        <row r="7353">
          <cell r="A7353" t="str">
            <v>20.086.640-0</v>
          </cell>
          <cell r="B7353">
            <v>1195.8800000000001</v>
          </cell>
        </row>
        <row r="7354">
          <cell r="A7354" t="str">
            <v>20.086.650-0</v>
          </cell>
          <cell r="B7354">
            <v>1860.25</v>
          </cell>
        </row>
        <row r="7355">
          <cell r="A7355" t="str">
            <v>20.086.660-0</v>
          </cell>
          <cell r="B7355">
            <v>1860.25</v>
          </cell>
        </row>
        <row r="7356">
          <cell r="A7356" t="str">
            <v>20.086.670-0</v>
          </cell>
          <cell r="B7356">
            <v>4030.94</v>
          </cell>
        </row>
        <row r="7357">
          <cell r="A7357" t="str">
            <v>20.086.680-0</v>
          </cell>
          <cell r="B7357">
            <v>4185.58</v>
          </cell>
        </row>
        <row r="7358">
          <cell r="A7358" t="str">
            <v>20.086.999-0</v>
          </cell>
          <cell r="B7358">
            <v>3962</v>
          </cell>
        </row>
        <row r="7359">
          <cell r="A7359" t="str">
            <v>20.090.001-1</v>
          </cell>
          <cell r="B7359">
            <v>35.07</v>
          </cell>
        </row>
        <row r="7360">
          <cell r="A7360" t="str">
            <v>20.090.005-1</v>
          </cell>
          <cell r="B7360">
            <v>18.52</v>
          </cell>
        </row>
        <row r="7361">
          <cell r="A7361" t="str">
            <v>20.090.006-0</v>
          </cell>
          <cell r="B7361">
            <v>36.299999999999997</v>
          </cell>
        </row>
        <row r="7362">
          <cell r="A7362" t="str">
            <v>20.090.999-0</v>
          </cell>
          <cell r="B7362">
            <v>2776</v>
          </cell>
        </row>
        <row r="7363">
          <cell r="A7363" t="str">
            <v>20.091.001-1</v>
          </cell>
          <cell r="B7363">
            <v>3.89</v>
          </cell>
        </row>
        <row r="7364">
          <cell r="A7364" t="str">
            <v>20.091.999-0</v>
          </cell>
          <cell r="B7364">
            <v>2896</v>
          </cell>
        </row>
        <row r="7365">
          <cell r="A7365" t="str">
            <v>20.092.001-0</v>
          </cell>
          <cell r="B7365">
            <v>35</v>
          </cell>
        </row>
        <row r="7366">
          <cell r="A7366" t="str">
            <v>20.092.999-0</v>
          </cell>
          <cell r="B7366">
            <v>3049</v>
          </cell>
        </row>
        <row r="7367">
          <cell r="A7367" t="str">
            <v>20.093.001-0</v>
          </cell>
          <cell r="B7367">
            <v>0.35</v>
          </cell>
        </row>
        <row r="7368">
          <cell r="A7368" t="str">
            <v>20.093.999-0</v>
          </cell>
          <cell r="B7368">
            <v>1810</v>
          </cell>
        </row>
        <row r="7369">
          <cell r="A7369" t="str">
            <v>20.096.001-0</v>
          </cell>
          <cell r="B7369">
            <v>53</v>
          </cell>
        </row>
        <row r="7370">
          <cell r="A7370" t="str">
            <v>20.096.999-0</v>
          </cell>
          <cell r="B7370">
            <v>2382</v>
          </cell>
        </row>
        <row r="7371">
          <cell r="A7371" t="str">
            <v>20.097.001-0</v>
          </cell>
          <cell r="B7371">
            <v>46</v>
          </cell>
        </row>
        <row r="7372">
          <cell r="A7372" t="str">
            <v>20.097.002-0</v>
          </cell>
          <cell r="B7372">
            <v>46</v>
          </cell>
        </row>
        <row r="7373">
          <cell r="A7373" t="str">
            <v>20.097.003-0</v>
          </cell>
          <cell r="B7373">
            <v>46</v>
          </cell>
        </row>
        <row r="7374">
          <cell r="A7374" t="str">
            <v>20.097.004-0</v>
          </cell>
          <cell r="B7374">
            <v>36</v>
          </cell>
        </row>
        <row r="7375">
          <cell r="A7375" t="str">
            <v>20.097.005-0</v>
          </cell>
          <cell r="B7375">
            <v>32</v>
          </cell>
        </row>
        <row r="7376">
          <cell r="A7376" t="str">
            <v>20.097.999-0</v>
          </cell>
          <cell r="B7376">
            <v>2348</v>
          </cell>
        </row>
        <row r="7377">
          <cell r="A7377" t="str">
            <v>20.098.001-0</v>
          </cell>
          <cell r="B7377">
            <v>46</v>
          </cell>
        </row>
        <row r="7378">
          <cell r="A7378" t="str">
            <v>20.098.999-0</v>
          </cell>
          <cell r="B7378">
            <v>2296</v>
          </cell>
        </row>
        <row r="7379">
          <cell r="A7379" t="str">
            <v>20.099.001-0</v>
          </cell>
          <cell r="B7379">
            <v>23</v>
          </cell>
        </row>
        <row r="7380">
          <cell r="A7380" t="str">
            <v>20.099.999-0</v>
          </cell>
          <cell r="B7380">
            <v>3134</v>
          </cell>
        </row>
        <row r="7381">
          <cell r="A7381" t="str">
            <v>20.100.999-0</v>
          </cell>
          <cell r="B7381">
            <v>2001</v>
          </cell>
        </row>
        <row r="7382">
          <cell r="A7382" t="str">
            <v>20.101.011-0</v>
          </cell>
          <cell r="B7382">
            <v>1581.1</v>
          </cell>
        </row>
        <row r="7383">
          <cell r="A7383" t="str">
            <v>20.101.013-0</v>
          </cell>
          <cell r="B7383">
            <v>1646.6</v>
          </cell>
        </row>
        <row r="7384">
          <cell r="A7384" t="str">
            <v>20.101.999-0</v>
          </cell>
          <cell r="B7384">
            <v>7774</v>
          </cell>
        </row>
        <row r="7385">
          <cell r="A7385" t="str">
            <v>20.102.003-0</v>
          </cell>
          <cell r="B7385">
            <v>1448.7</v>
          </cell>
        </row>
        <row r="7386">
          <cell r="A7386" t="str">
            <v>20.102.004-0</v>
          </cell>
          <cell r="B7386">
            <v>1876.6</v>
          </cell>
        </row>
        <row r="7387">
          <cell r="A7387" t="str">
            <v>20.102.005-0</v>
          </cell>
          <cell r="B7387">
            <v>2146.6</v>
          </cell>
        </row>
        <row r="7388">
          <cell r="A7388" t="str">
            <v>20.102.006-0</v>
          </cell>
          <cell r="B7388">
            <v>2516.6</v>
          </cell>
        </row>
        <row r="7389">
          <cell r="A7389" t="str">
            <v>20.102.007-0</v>
          </cell>
          <cell r="B7389">
            <v>1766.6</v>
          </cell>
        </row>
        <row r="7390">
          <cell r="A7390" t="str">
            <v>20.102.008-0</v>
          </cell>
          <cell r="B7390">
            <v>1846.6</v>
          </cell>
        </row>
        <row r="7391">
          <cell r="A7391" t="str">
            <v>20.102.999-0</v>
          </cell>
          <cell r="B7391">
            <v>12211</v>
          </cell>
        </row>
        <row r="7392">
          <cell r="A7392" t="str">
            <v>20.103.001-0</v>
          </cell>
          <cell r="B7392">
            <v>5906.2</v>
          </cell>
        </row>
        <row r="7393">
          <cell r="A7393" t="str">
            <v>20.103.999-0</v>
          </cell>
          <cell r="B7393">
            <v>3160</v>
          </cell>
        </row>
        <row r="7394">
          <cell r="A7394" t="str">
            <v>20.104.001-0</v>
          </cell>
          <cell r="B7394">
            <v>34</v>
          </cell>
        </row>
        <row r="7395">
          <cell r="A7395" t="str">
            <v>20.104.999-0</v>
          </cell>
          <cell r="B7395">
            <v>3336</v>
          </cell>
        </row>
        <row r="7396">
          <cell r="A7396" t="str">
            <v>20.105.001-0</v>
          </cell>
          <cell r="B7396">
            <v>2.3199999999999998</v>
          </cell>
        </row>
        <row r="7397">
          <cell r="A7397" t="str">
            <v>20.105.005-0</v>
          </cell>
          <cell r="B7397">
            <v>0.23</v>
          </cell>
        </row>
        <row r="7398">
          <cell r="A7398" t="str">
            <v>20.105.999-0</v>
          </cell>
          <cell r="B7398">
            <v>3903</v>
          </cell>
        </row>
        <row r="7399">
          <cell r="A7399" t="str">
            <v>20.106.001-0</v>
          </cell>
          <cell r="B7399">
            <v>3.49</v>
          </cell>
        </row>
        <row r="7400">
          <cell r="A7400" t="str">
            <v>20.106.999-0</v>
          </cell>
          <cell r="B7400">
            <v>2864</v>
          </cell>
        </row>
        <row r="7401">
          <cell r="A7401" t="str">
            <v>20.107.001-0</v>
          </cell>
          <cell r="B7401">
            <v>33.15</v>
          </cell>
        </row>
        <row r="7402">
          <cell r="A7402" t="str">
            <v>20.107.999-0</v>
          </cell>
          <cell r="B7402">
            <v>3557</v>
          </cell>
        </row>
        <row r="7403">
          <cell r="A7403" t="str">
            <v>20.110.999-0</v>
          </cell>
          <cell r="B7403">
            <v>3199</v>
          </cell>
        </row>
        <row r="7404">
          <cell r="A7404" t="str">
            <v>20.111.001-0</v>
          </cell>
          <cell r="B7404">
            <v>50</v>
          </cell>
        </row>
        <row r="7405">
          <cell r="A7405" t="str">
            <v>20.111.006-0</v>
          </cell>
          <cell r="B7405">
            <v>47.09</v>
          </cell>
        </row>
        <row r="7406">
          <cell r="A7406" t="str">
            <v>20.111.007-0</v>
          </cell>
          <cell r="B7406">
            <v>33</v>
          </cell>
        </row>
        <row r="7407">
          <cell r="A7407" t="str">
            <v>20.111.008-0</v>
          </cell>
          <cell r="B7407">
            <v>30</v>
          </cell>
        </row>
        <row r="7408">
          <cell r="A7408" t="str">
            <v>20.111.009-0</v>
          </cell>
          <cell r="B7408">
            <v>42</v>
          </cell>
        </row>
        <row r="7409">
          <cell r="A7409" t="str">
            <v>20.111.999-0</v>
          </cell>
          <cell r="B7409">
            <v>4128</v>
          </cell>
        </row>
        <row r="7410">
          <cell r="A7410" t="str">
            <v>20.112.010-0</v>
          </cell>
          <cell r="B7410">
            <v>45</v>
          </cell>
        </row>
        <row r="7411">
          <cell r="A7411" t="str">
            <v>20.112.011-0</v>
          </cell>
          <cell r="B7411">
            <v>45</v>
          </cell>
        </row>
        <row r="7412">
          <cell r="A7412" t="str">
            <v>20.112.013-0</v>
          </cell>
          <cell r="B7412">
            <v>30</v>
          </cell>
        </row>
        <row r="7413">
          <cell r="A7413" t="str">
            <v>20.112.014-0</v>
          </cell>
          <cell r="B7413">
            <v>45</v>
          </cell>
        </row>
        <row r="7414">
          <cell r="A7414" t="str">
            <v>20.112.999-0</v>
          </cell>
          <cell r="B7414">
            <v>8012</v>
          </cell>
        </row>
        <row r="7415">
          <cell r="A7415" t="str">
            <v>20.113.010-0</v>
          </cell>
          <cell r="B7415">
            <v>43</v>
          </cell>
        </row>
        <row r="7416">
          <cell r="A7416" t="str">
            <v>20.113.011-0</v>
          </cell>
          <cell r="B7416">
            <v>38</v>
          </cell>
        </row>
        <row r="7417">
          <cell r="A7417" t="str">
            <v>20.113.012-0</v>
          </cell>
          <cell r="B7417">
            <v>32</v>
          </cell>
        </row>
        <row r="7418">
          <cell r="A7418" t="str">
            <v>20.113.013-0</v>
          </cell>
          <cell r="B7418">
            <v>30</v>
          </cell>
        </row>
        <row r="7419">
          <cell r="A7419" t="str">
            <v>20.113.014-0</v>
          </cell>
          <cell r="B7419">
            <v>38</v>
          </cell>
        </row>
        <row r="7420">
          <cell r="A7420" t="str">
            <v>20.113.999-0</v>
          </cell>
          <cell r="B7420">
            <v>6669</v>
          </cell>
        </row>
        <row r="7421">
          <cell r="A7421" t="str">
            <v>20.114.010-0</v>
          </cell>
          <cell r="B7421">
            <v>48</v>
          </cell>
        </row>
        <row r="7422">
          <cell r="A7422" t="str">
            <v>20.114.011-0</v>
          </cell>
          <cell r="B7422">
            <v>48</v>
          </cell>
        </row>
        <row r="7423">
          <cell r="A7423" t="str">
            <v>20.114.012-0</v>
          </cell>
          <cell r="B7423">
            <v>40</v>
          </cell>
        </row>
        <row r="7424">
          <cell r="A7424" t="str">
            <v>20.114.013-0</v>
          </cell>
          <cell r="B7424">
            <v>34</v>
          </cell>
        </row>
        <row r="7425">
          <cell r="A7425" t="str">
            <v>20.114.014-0</v>
          </cell>
          <cell r="B7425">
            <v>48</v>
          </cell>
        </row>
        <row r="7426">
          <cell r="A7426" t="str">
            <v>20.114.999-0</v>
          </cell>
          <cell r="B7426">
            <v>2788</v>
          </cell>
        </row>
        <row r="7427">
          <cell r="A7427" t="str">
            <v>20.115.010-0</v>
          </cell>
          <cell r="B7427">
            <v>40</v>
          </cell>
        </row>
        <row r="7428">
          <cell r="A7428" t="str">
            <v>20.115.011-0</v>
          </cell>
          <cell r="B7428">
            <v>38.07</v>
          </cell>
        </row>
        <row r="7429">
          <cell r="A7429" t="str">
            <v>20.115.012-0</v>
          </cell>
          <cell r="B7429">
            <v>30</v>
          </cell>
        </row>
        <row r="7430">
          <cell r="A7430" t="str">
            <v>20.115.013-0</v>
          </cell>
          <cell r="B7430">
            <v>15</v>
          </cell>
        </row>
        <row r="7431">
          <cell r="A7431" t="str">
            <v>20.115.014-0</v>
          </cell>
          <cell r="B7431">
            <v>35</v>
          </cell>
        </row>
        <row r="7432">
          <cell r="A7432" t="str">
            <v>20.115.999-0</v>
          </cell>
          <cell r="B7432">
            <v>2660</v>
          </cell>
        </row>
        <row r="7433">
          <cell r="A7433" t="str">
            <v>20.125.999-0</v>
          </cell>
          <cell r="B7433">
            <v>2205</v>
          </cell>
        </row>
        <row r="7434">
          <cell r="A7434" t="str">
            <v>20.170.001-0</v>
          </cell>
          <cell r="B7434">
            <v>78</v>
          </cell>
        </row>
        <row r="7435">
          <cell r="A7435" t="str">
            <v>20.170.999-0</v>
          </cell>
          <cell r="B7435">
            <v>2799</v>
          </cell>
        </row>
        <row r="7436">
          <cell r="A7436" t="str">
            <v>20.175.001-1</v>
          </cell>
          <cell r="B7436">
            <v>81.28</v>
          </cell>
        </row>
        <row r="7437">
          <cell r="A7437" t="str">
            <v>20.175.002-1</v>
          </cell>
          <cell r="B7437">
            <v>253.44</v>
          </cell>
        </row>
        <row r="7438">
          <cell r="A7438" t="str">
            <v>20.175.003-0</v>
          </cell>
          <cell r="B7438">
            <v>333.4</v>
          </cell>
        </row>
        <row r="7439">
          <cell r="A7439" t="str">
            <v>20.175.004-0</v>
          </cell>
          <cell r="B7439">
            <v>281.89999999999998</v>
          </cell>
        </row>
        <row r="7440">
          <cell r="A7440" t="str">
            <v>20.175.005-0</v>
          </cell>
          <cell r="B7440">
            <v>816.31</v>
          </cell>
        </row>
        <row r="7441">
          <cell r="A7441" t="str">
            <v>20.175.006-0</v>
          </cell>
          <cell r="B7441">
            <v>851.24</v>
          </cell>
        </row>
        <row r="7442">
          <cell r="A7442" t="str">
            <v>20.175.007-0</v>
          </cell>
          <cell r="B7442">
            <v>774.44</v>
          </cell>
        </row>
        <row r="7443">
          <cell r="A7443" t="str">
            <v>20.175.999-0</v>
          </cell>
          <cell r="B7443">
            <v>3329</v>
          </cell>
        </row>
        <row r="7444">
          <cell r="A7444" t="str">
            <v>20.180.001-0</v>
          </cell>
          <cell r="B7444">
            <v>223.59</v>
          </cell>
        </row>
        <row r="7445">
          <cell r="A7445" t="str">
            <v>20.180.002-0</v>
          </cell>
          <cell r="B7445">
            <v>129.47</v>
          </cell>
        </row>
        <row r="7446">
          <cell r="A7446" t="str">
            <v>20.180.999-0</v>
          </cell>
          <cell r="B7446">
            <v>2440</v>
          </cell>
        </row>
        <row r="7447">
          <cell r="A7447" t="str">
            <v>20.181.001-0</v>
          </cell>
          <cell r="B7447">
            <v>44.87</v>
          </cell>
        </row>
        <row r="7448">
          <cell r="A7448" t="str">
            <v>20.181.005-1</v>
          </cell>
          <cell r="B7448">
            <v>3301.4</v>
          </cell>
        </row>
        <row r="7449">
          <cell r="A7449" t="str">
            <v>20.181.006-1</v>
          </cell>
          <cell r="B7449">
            <v>4291.8999999999996</v>
          </cell>
        </row>
        <row r="7450">
          <cell r="A7450" t="str">
            <v>20.181.999-0</v>
          </cell>
          <cell r="B7450">
            <v>3311</v>
          </cell>
        </row>
        <row r="7451">
          <cell r="A7451" t="str">
            <v>20.183.001-1</v>
          </cell>
          <cell r="B7451">
            <v>14.32</v>
          </cell>
        </row>
        <row r="7452">
          <cell r="A7452" t="str">
            <v>20.183.999-0</v>
          </cell>
          <cell r="B7452">
            <v>3595</v>
          </cell>
        </row>
        <row r="7453">
          <cell r="A7453" t="str">
            <v>20.198.001-0</v>
          </cell>
          <cell r="B7453">
            <v>998.9</v>
          </cell>
        </row>
        <row r="7454">
          <cell r="A7454" t="str">
            <v>20.198.999-0</v>
          </cell>
          <cell r="B7454">
            <v>3301</v>
          </cell>
        </row>
        <row r="7455">
          <cell r="A7455" t="str">
            <v>20.200.999-0</v>
          </cell>
          <cell r="B7455">
            <v>3222</v>
          </cell>
        </row>
        <row r="7456">
          <cell r="A7456" t="str">
            <v>21.001.010-0</v>
          </cell>
          <cell r="B7456">
            <v>142.4</v>
          </cell>
        </row>
        <row r="7457">
          <cell r="A7457" t="str">
            <v>21.001.015-0</v>
          </cell>
          <cell r="B7457">
            <v>154.75</v>
          </cell>
        </row>
        <row r="7458">
          <cell r="A7458" t="str">
            <v>21.001.020-0</v>
          </cell>
          <cell r="B7458">
            <v>180.92</v>
          </cell>
        </row>
        <row r="7459">
          <cell r="A7459" t="str">
            <v>21.001.021-0</v>
          </cell>
          <cell r="B7459">
            <v>220.78</v>
          </cell>
        </row>
        <row r="7460">
          <cell r="A7460" t="str">
            <v>21.001.025-0</v>
          </cell>
          <cell r="B7460">
            <v>293.61</v>
          </cell>
        </row>
        <row r="7461">
          <cell r="A7461" t="str">
            <v>21.001.060-0</v>
          </cell>
          <cell r="B7461">
            <v>67.69</v>
          </cell>
        </row>
        <row r="7462">
          <cell r="A7462" t="str">
            <v>21.001.062-0</v>
          </cell>
          <cell r="B7462">
            <v>137.13999999999999</v>
          </cell>
        </row>
        <row r="7463">
          <cell r="A7463" t="str">
            <v>21.001.065-0</v>
          </cell>
          <cell r="B7463">
            <v>274.68</v>
          </cell>
        </row>
        <row r="7464">
          <cell r="A7464" t="str">
            <v>21.001.070-0</v>
          </cell>
          <cell r="B7464">
            <v>137.13999999999999</v>
          </cell>
        </row>
        <row r="7465">
          <cell r="A7465" t="str">
            <v>21.001.075-0</v>
          </cell>
          <cell r="B7465">
            <v>161.83000000000001</v>
          </cell>
        </row>
        <row r="7466">
          <cell r="A7466" t="str">
            <v>21.001.080-0</v>
          </cell>
          <cell r="B7466">
            <v>137.13999999999999</v>
          </cell>
        </row>
        <row r="7467">
          <cell r="A7467" t="str">
            <v>21.001.090-0</v>
          </cell>
          <cell r="B7467">
            <v>161.83000000000001</v>
          </cell>
        </row>
        <row r="7468">
          <cell r="A7468" t="str">
            <v>21.001.999-0</v>
          </cell>
          <cell r="B7468">
            <v>1973</v>
          </cell>
        </row>
        <row r="7469">
          <cell r="A7469" t="str">
            <v>21.004.010-0</v>
          </cell>
          <cell r="B7469">
            <v>246.96</v>
          </cell>
        </row>
        <row r="7470">
          <cell r="A7470" t="str">
            <v>21.004.015-0</v>
          </cell>
          <cell r="B7470">
            <v>740.88</v>
          </cell>
        </row>
        <row r="7471">
          <cell r="A7471" t="str">
            <v>21.004.020-0</v>
          </cell>
          <cell r="B7471">
            <v>61.74</v>
          </cell>
        </row>
        <row r="7472">
          <cell r="A7472" t="str">
            <v>21.004.021-0</v>
          </cell>
          <cell r="B7472">
            <v>92.61</v>
          </cell>
        </row>
        <row r="7473">
          <cell r="A7473" t="str">
            <v>21.004.025-0</v>
          </cell>
          <cell r="B7473">
            <v>123.48</v>
          </cell>
        </row>
        <row r="7474">
          <cell r="A7474" t="str">
            <v>21.004.040-0</v>
          </cell>
          <cell r="B7474">
            <v>61.74</v>
          </cell>
        </row>
        <row r="7475">
          <cell r="A7475" t="str">
            <v>21.004.042-0</v>
          </cell>
          <cell r="B7475">
            <v>98.78</v>
          </cell>
        </row>
        <row r="7476">
          <cell r="A7476" t="str">
            <v>21.004.045-0</v>
          </cell>
          <cell r="B7476">
            <v>74.08</v>
          </cell>
        </row>
        <row r="7477">
          <cell r="A7477" t="str">
            <v>21.004.048-0</v>
          </cell>
          <cell r="B7477">
            <v>123.48</v>
          </cell>
        </row>
        <row r="7478">
          <cell r="A7478" t="str">
            <v>21.004.095-0</v>
          </cell>
          <cell r="B7478">
            <v>49.39</v>
          </cell>
        </row>
        <row r="7479">
          <cell r="A7479" t="str">
            <v>21.004.100-0</v>
          </cell>
          <cell r="B7479">
            <v>61.74</v>
          </cell>
        </row>
        <row r="7480">
          <cell r="A7480" t="str">
            <v>21.004.101-0</v>
          </cell>
          <cell r="B7480">
            <v>123.48</v>
          </cell>
        </row>
        <row r="7481">
          <cell r="A7481" t="str">
            <v>21.004.102-0</v>
          </cell>
          <cell r="B7481">
            <v>154.35</v>
          </cell>
        </row>
        <row r="7482">
          <cell r="A7482" t="str">
            <v>21.004.105-0</v>
          </cell>
          <cell r="B7482">
            <v>12.34</v>
          </cell>
        </row>
        <row r="7483">
          <cell r="A7483" t="str">
            <v>21.004.108-0</v>
          </cell>
          <cell r="B7483">
            <v>12.34</v>
          </cell>
        </row>
        <row r="7484">
          <cell r="A7484" t="str">
            <v>21.004.110-0</v>
          </cell>
          <cell r="B7484">
            <v>3.08</v>
          </cell>
        </row>
        <row r="7485">
          <cell r="A7485" t="str">
            <v>21.004.120-0</v>
          </cell>
          <cell r="B7485">
            <v>49.39</v>
          </cell>
        </row>
        <row r="7486">
          <cell r="A7486" t="str">
            <v>21.004.125-0</v>
          </cell>
          <cell r="B7486">
            <v>3.08</v>
          </cell>
        </row>
        <row r="7487">
          <cell r="A7487" t="str">
            <v>21.004.130-0</v>
          </cell>
          <cell r="B7487">
            <v>24.69</v>
          </cell>
        </row>
        <row r="7488">
          <cell r="A7488" t="str">
            <v>21.004.135-0</v>
          </cell>
          <cell r="B7488">
            <v>9.26</v>
          </cell>
        </row>
        <row r="7489">
          <cell r="A7489" t="str">
            <v>21.004.140-0</v>
          </cell>
          <cell r="B7489">
            <v>3.08</v>
          </cell>
        </row>
        <row r="7490">
          <cell r="A7490" t="str">
            <v>21.004.141-0</v>
          </cell>
          <cell r="B7490">
            <v>9.26</v>
          </cell>
        </row>
        <row r="7491">
          <cell r="A7491" t="str">
            <v>21.004.142-0</v>
          </cell>
          <cell r="B7491">
            <v>12.34</v>
          </cell>
        </row>
        <row r="7492">
          <cell r="A7492" t="str">
            <v>21.004.143-0</v>
          </cell>
          <cell r="B7492">
            <v>18.52</v>
          </cell>
        </row>
        <row r="7493">
          <cell r="A7493" t="str">
            <v>21.004.144-0</v>
          </cell>
          <cell r="B7493">
            <v>37.04</v>
          </cell>
        </row>
        <row r="7494">
          <cell r="A7494" t="str">
            <v>21.004.150-0</v>
          </cell>
          <cell r="B7494">
            <v>12.34</v>
          </cell>
        </row>
        <row r="7495">
          <cell r="A7495" t="str">
            <v>21.004.153-0</v>
          </cell>
          <cell r="B7495">
            <v>6.17</v>
          </cell>
        </row>
        <row r="7496">
          <cell r="A7496" t="str">
            <v>21.004.155-0</v>
          </cell>
          <cell r="B7496">
            <v>6.17</v>
          </cell>
        </row>
        <row r="7497">
          <cell r="A7497" t="str">
            <v>21.004.158-0</v>
          </cell>
          <cell r="B7497">
            <v>3.08</v>
          </cell>
        </row>
        <row r="7498">
          <cell r="A7498" t="str">
            <v>21.004.160-0</v>
          </cell>
          <cell r="B7498">
            <v>6.17</v>
          </cell>
        </row>
        <row r="7499">
          <cell r="A7499" t="str">
            <v>21.004.165-0</v>
          </cell>
          <cell r="B7499">
            <v>3.08</v>
          </cell>
        </row>
        <row r="7500">
          <cell r="A7500" t="str">
            <v>21.004.168-0</v>
          </cell>
          <cell r="B7500">
            <v>3.08</v>
          </cell>
        </row>
        <row r="7501">
          <cell r="A7501" t="str">
            <v>21.004.170-0</v>
          </cell>
          <cell r="B7501">
            <v>3.08</v>
          </cell>
        </row>
        <row r="7502">
          <cell r="A7502" t="str">
            <v>21.004.175-0</v>
          </cell>
          <cell r="B7502">
            <v>9.26</v>
          </cell>
        </row>
        <row r="7503">
          <cell r="A7503" t="str">
            <v>21.004.185-0</v>
          </cell>
          <cell r="B7503">
            <v>1.23</v>
          </cell>
        </row>
        <row r="7504">
          <cell r="A7504" t="str">
            <v>21.004.186-0</v>
          </cell>
          <cell r="B7504">
            <v>18.52</v>
          </cell>
        </row>
        <row r="7505">
          <cell r="A7505" t="str">
            <v>21.004.187-0</v>
          </cell>
          <cell r="B7505">
            <v>24.69</v>
          </cell>
        </row>
        <row r="7506">
          <cell r="A7506" t="str">
            <v>21.004.188-0</v>
          </cell>
          <cell r="B7506">
            <v>37.04</v>
          </cell>
        </row>
        <row r="7507">
          <cell r="A7507" t="str">
            <v>21.004.999-0</v>
          </cell>
          <cell r="B7507">
            <v>1898</v>
          </cell>
        </row>
        <row r="7508">
          <cell r="A7508" t="str">
            <v>21.005.010-0</v>
          </cell>
          <cell r="B7508">
            <v>1304.94</v>
          </cell>
        </row>
        <row r="7509">
          <cell r="A7509" t="str">
            <v>21.005.011-0</v>
          </cell>
          <cell r="B7509">
            <v>1271.3399999999999</v>
          </cell>
        </row>
        <row r="7510">
          <cell r="A7510" t="str">
            <v>21.005.015-0</v>
          </cell>
          <cell r="B7510">
            <v>1590.54</v>
          </cell>
        </row>
        <row r="7511">
          <cell r="A7511" t="str">
            <v>21.005.016-0</v>
          </cell>
          <cell r="B7511">
            <v>1607.34</v>
          </cell>
        </row>
        <row r="7512">
          <cell r="A7512" t="str">
            <v>21.005.020-0</v>
          </cell>
          <cell r="B7512">
            <v>1103.3399999999999</v>
          </cell>
        </row>
        <row r="7513">
          <cell r="A7513" t="str">
            <v>21.005.050-0</v>
          </cell>
          <cell r="B7513">
            <v>896.29</v>
          </cell>
        </row>
        <row r="7514">
          <cell r="A7514" t="str">
            <v>21.005.999-0</v>
          </cell>
          <cell r="B7514">
            <v>2651</v>
          </cell>
        </row>
        <row r="7515">
          <cell r="A7515" t="str">
            <v>21.007.010-0</v>
          </cell>
          <cell r="B7515">
            <v>72.91</v>
          </cell>
        </row>
        <row r="7516">
          <cell r="A7516" t="str">
            <v>21.007.015-0</v>
          </cell>
          <cell r="B7516">
            <v>101.31</v>
          </cell>
        </row>
        <row r="7517">
          <cell r="A7517" t="str">
            <v>21.007.999-0</v>
          </cell>
          <cell r="B7517">
            <v>4323</v>
          </cell>
        </row>
        <row r="7518">
          <cell r="A7518" t="str">
            <v>21.009.010-0</v>
          </cell>
          <cell r="B7518">
            <v>16.66</v>
          </cell>
        </row>
        <row r="7519">
          <cell r="A7519" t="str">
            <v>21.009.011-0</v>
          </cell>
          <cell r="B7519">
            <v>33.33</v>
          </cell>
        </row>
        <row r="7520">
          <cell r="A7520" t="str">
            <v>21.009.012-0</v>
          </cell>
          <cell r="B7520">
            <v>60.49</v>
          </cell>
        </row>
        <row r="7521">
          <cell r="A7521" t="str">
            <v>21.009.013-0</v>
          </cell>
          <cell r="B7521">
            <v>93.83</v>
          </cell>
        </row>
        <row r="7522">
          <cell r="A7522" t="str">
            <v>21.009.030-0</v>
          </cell>
          <cell r="B7522">
            <v>55.35</v>
          </cell>
        </row>
        <row r="7523">
          <cell r="A7523" t="str">
            <v>21.009.031-0</v>
          </cell>
          <cell r="B7523">
            <v>76.459999999999994</v>
          </cell>
        </row>
        <row r="7524">
          <cell r="A7524" t="str">
            <v>21.009.040-0</v>
          </cell>
          <cell r="B7524">
            <v>72.53</v>
          </cell>
        </row>
        <row r="7525">
          <cell r="A7525" t="str">
            <v>21.009.041-0</v>
          </cell>
          <cell r="B7525">
            <v>94.55</v>
          </cell>
        </row>
        <row r="7526">
          <cell r="A7526" t="str">
            <v>21.009.080-0</v>
          </cell>
          <cell r="B7526">
            <v>53.04</v>
          </cell>
        </row>
        <row r="7527">
          <cell r="A7527" t="str">
            <v>21.009.081-0</v>
          </cell>
          <cell r="B7527">
            <v>44.28</v>
          </cell>
        </row>
        <row r="7528">
          <cell r="A7528" t="str">
            <v>21.009.100-0</v>
          </cell>
          <cell r="B7528">
            <v>15.19</v>
          </cell>
        </row>
        <row r="7529">
          <cell r="A7529" t="str">
            <v>21.009.101-0</v>
          </cell>
          <cell r="B7529">
            <v>28.67</v>
          </cell>
        </row>
        <row r="7530">
          <cell r="A7530" t="str">
            <v>21.009.102-0</v>
          </cell>
          <cell r="B7530">
            <v>70.2</v>
          </cell>
        </row>
        <row r="7531">
          <cell r="A7531" t="str">
            <v>21.009.105-0</v>
          </cell>
          <cell r="B7531">
            <v>121.13</v>
          </cell>
        </row>
        <row r="7532">
          <cell r="A7532" t="str">
            <v>21.009.106-0</v>
          </cell>
          <cell r="B7532">
            <v>33.06</v>
          </cell>
        </row>
        <row r="7533">
          <cell r="A7533" t="str">
            <v>21.009.107-0</v>
          </cell>
          <cell r="B7533">
            <v>39.44</v>
          </cell>
        </row>
        <row r="7534">
          <cell r="A7534" t="str">
            <v>21.009.108-0</v>
          </cell>
          <cell r="B7534">
            <v>10.039999999999999</v>
          </cell>
        </row>
        <row r="7535">
          <cell r="A7535" t="str">
            <v>21.009.109-0</v>
          </cell>
          <cell r="B7535">
            <v>5.1100000000000003</v>
          </cell>
        </row>
        <row r="7536">
          <cell r="A7536" t="str">
            <v>21.009.110-0</v>
          </cell>
          <cell r="B7536">
            <v>5.01</v>
          </cell>
        </row>
        <row r="7537">
          <cell r="A7537" t="str">
            <v>21.009.111-0</v>
          </cell>
          <cell r="B7537">
            <v>5.47</v>
          </cell>
        </row>
        <row r="7538">
          <cell r="A7538" t="str">
            <v>21.009.112-0</v>
          </cell>
          <cell r="B7538">
            <v>5.71</v>
          </cell>
        </row>
        <row r="7539">
          <cell r="A7539" t="str">
            <v>21.009.113-0</v>
          </cell>
          <cell r="B7539">
            <v>6.08</v>
          </cell>
        </row>
        <row r="7540">
          <cell r="A7540" t="str">
            <v>21.009.114-0</v>
          </cell>
          <cell r="B7540">
            <v>45.06</v>
          </cell>
        </row>
        <row r="7541">
          <cell r="A7541" t="str">
            <v>21.009.115-0</v>
          </cell>
          <cell r="B7541">
            <v>10.039999999999999</v>
          </cell>
        </row>
        <row r="7542">
          <cell r="A7542" t="str">
            <v>21.009.116-0</v>
          </cell>
          <cell r="B7542">
            <v>7.53</v>
          </cell>
        </row>
        <row r="7543">
          <cell r="A7543" t="str">
            <v>21.009.999-0</v>
          </cell>
          <cell r="B7543">
            <v>1926</v>
          </cell>
        </row>
        <row r="7544">
          <cell r="A7544" t="str">
            <v>21.010.005-0</v>
          </cell>
          <cell r="B7544">
            <v>23.05</v>
          </cell>
        </row>
        <row r="7545">
          <cell r="A7545" t="str">
            <v>21.010.010-0</v>
          </cell>
          <cell r="B7545">
            <v>38.32</v>
          </cell>
        </row>
        <row r="7546">
          <cell r="A7546" t="str">
            <v>21.010.015-0</v>
          </cell>
          <cell r="B7546">
            <v>98.72</v>
          </cell>
        </row>
        <row r="7547">
          <cell r="A7547" t="str">
            <v>21.010.020-0</v>
          </cell>
          <cell r="B7547">
            <v>164.34</v>
          </cell>
        </row>
        <row r="7548">
          <cell r="A7548" t="str">
            <v>21.010.025-0</v>
          </cell>
          <cell r="B7548">
            <v>44.29</v>
          </cell>
        </row>
        <row r="7549">
          <cell r="A7549" t="str">
            <v>21.010.030-0</v>
          </cell>
          <cell r="B7549">
            <v>54.14</v>
          </cell>
        </row>
        <row r="7550">
          <cell r="A7550" t="str">
            <v>21.010.035-0</v>
          </cell>
          <cell r="B7550">
            <v>65.709999999999994</v>
          </cell>
        </row>
        <row r="7551">
          <cell r="A7551" t="str">
            <v>21.010.040-0</v>
          </cell>
          <cell r="B7551">
            <v>73.650000000000006</v>
          </cell>
        </row>
        <row r="7552">
          <cell r="A7552" t="str">
            <v>21.010.999-0</v>
          </cell>
          <cell r="B7552">
            <v>2446</v>
          </cell>
        </row>
        <row r="7553">
          <cell r="A7553" t="str">
            <v>21.011.010-0</v>
          </cell>
          <cell r="B7553">
            <v>69.61</v>
          </cell>
        </row>
        <row r="7554">
          <cell r="A7554" t="str">
            <v>21.011.012-0</v>
          </cell>
          <cell r="B7554">
            <v>77.48</v>
          </cell>
        </row>
        <row r="7555">
          <cell r="A7555" t="str">
            <v>21.011.015-0</v>
          </cell>
          <cell r="B7555">
            <v>268.25</v>
          </cell>
        </row>
        <row r="7556">
          <cell r="A7556" t="str">
            <v>21.011.016-0</v>
          </cell>
          <cell r="B7556">
            <v>530.72</v>
          </cell>
        </row>
        <row r="7557">
          <cell r="A7557" t="str">
            <v>21.011.020-0</v>
          </cell>
          <cell r="B7557">
            <v>77.48</v>
          </cell>
        </row>
        <row r="7558">
          <cell r="A7558" t="str">
            <v>21.011.021-0</v>
          </cell>
          <cell r="B7558">
            <v>140.76</v>
          </cell>
        </row>
        <row r="7559">
          <cell r="A7559" t="str">
            <v>21.011.025-0</v>
          </cell>
          <cell r="B7559">
            <v>77.48</v>
          </cell>
        </row>
        <row r="7560">
          <cell r="A7560" t="str">
            <v>21.011.026-0</v>
          </cell>
          <cell r="B7560">
            <v>140.76</v>
          </cell>
        </row>
        <row r="7561">
          <cell r="A7561" t="str">
            <v>21.011.030-0</v>
          </cell>
          <cell r="B7561">
            <v>398.01</v>
          </cell>
        </row>
        <row r="7562">
          <cell r="A7562" t="str">
            <v>21.011.035-0</v>
          </cell>
          <cell r="B7562">
            <v>690.45</v>
          </cell>
        </row>
        <row r="7563">
          <cell r="A7563" t="str">
            <v>21.011.040-0</v>
          </cell>
          <cell r="B7563">
            <v>876.13</v>
          </cell>
        </row>
        <row r="7564">
          <cell r="A7564" t="str">
            <v>21.011.050-0</v>
          </cell>
          <cell r="B7564">
            <v>1003.57</v>
          </cell>
        </row>
        <row r="7565">
          <cell r="A7565" t="str">
            <v>21.011.060-0</v>
          </cell>
          <cell r="B7565">
            <v>1436.67</v>
          </cell>
        </row>
        <row r="7566">
          <cell r="A7566" t="str">
            <v>21.011.070-0</v>
          </cell>
          <cell r="B7566">
            <v>1200.42</v>
          </cell>
        </row>
        <row r="7567">
          <cell r="A7567" t="str">
            <v>21.011.075-0</v>
          </cell>
          <cell r="B7567">
            <v>285.63</v>
          </cell>
        </row>
        <row r="7568">
          <cell r="A7568" t="str">
            <v>21.011.080-0</v>
          </cell>
          <cell r="B7568">
            <v>409.77</v>
          </cell>
        </row>
        <row r="7569">
          <cell r="A7569" t="str">
            <v>21.011.085-0</v>
          </cell>
          <cell r="B7569">
            <v>729.98</v>
          </cell>
        </row>
        <row r="7570">
          <cell r="A7570" t="str">
            <v>21.011.090-0</v>
          </cell>
          <cell r="B7570">
            <v>483.86</v>
          </cell>
        </row>
        <row r="7571">
          <cell r="A7571" t="str">
            <v>21.011.095-0</v>
          </cell>
          <cell r="B7571">
            <v>723.81</v>
          </cell>
        </row>
        <row r="7572">
          <cell r="A7572" t="str">
            <v>21.011.100-0</v>
          </cell>
          <cell r="B7572">
            <v>729.98</v>
          </cell>
        </row>
        <row r="7573">
          <cell r="A7573" t="str">
            <v>21.011.999-0</v>
          </cell>
          <cell r="B7573">
            <v>2309</v>
          </cell>
        </row>
        <row r="7574">
          <cell r="A7574" t="str">
            <v>21.013.010-0</v>
          </cell>
          <cell r="B7574">
            <v>276.75</v>
          </cell>
        </row>
        <row r="7575">
          <cell r="A7575" t="str">
            <v>21.013.999-0</v>
          </cell>
          <cell r="B7575">
            <v>1947</v>
          </cell>
        </row>
        <row r="7576">
          <cell r="A7576" t="str">
            <v>21.015.179-0</v>
          </cell>
          <cell r="B7576">
            <v>6.17</v>
          </cell>
        </row>
        <row r="7577">
          <cell r="A7577" t="str">
            <v>21.015.181-0</v>
          </cell>
          <cell r="B7577">
            <v>43.65</v>
          </cell>
        </row>
        <row r="7578">
          <cell r="A7578" t="str">
            <v>21.015.182-0</v>
          </cell>
          <cell r="B7578">
            <v>22.67</v>
          </cell>
        </row>
        <row r="7579">
          <cell r="A7579" t="str">
            <v>21.015.201-0</v>
          </cell>
          <cell r="B7579">
            <v>98.78</v>
          </cell>
        </row>
        <row r="7580">
          <cell r="A7580" t="str">
            <v>21.015.210-0</v>
          </cell>
          <cell r="B7580">
            <v>262.64999999999998</v>
          </cell>
        </row>
        <row r="7581">
          <cell r="A7581" t="str">
            <v>21.015.220-0</v>
          </cell>
          <cell r="B7581">
            <v>174.43</v>
          </cell>
        </row>
        <row r="7582">
          <cell r="A7582" t="str">
            <v>21.015.999-0</v>
          </cell>
          <cell r="B7582">
            <v>2260</v>
          </cell>
        </row>
        <row r="7583">
          <cell r="A7583" t="str">
            <v>21.018.010-0</v>
          </cell>
          <cell r="B7583">
            <v>43.21</v>
          </cell>
        </row>
        <row r="7584">
          <cell r="A7584" t="str">
            <v>21.018.012-0</v>
          </cell>
          <cell r="B7584">
            <v>61.74</v>
          </cell>
        </row>
        <row r="7585">
          <cell r="A7585" t="str">
            <v>21.018.015-0</v>
          </cell>
          <cell r="B7585">
            <v>49.39</v>
          </cell>
        </row>
        <row r="7586">
          <cell r="A7586" t="str">
            <v>21.018.018-0</v>
          </cell>
          <cell r="B7586">
            <v>74.08</v>
          </cell>
        </row>
        <row r="7587">
          <cell r="A7587" t="str">
            <v>21.018.020-0</v>
          </cell>
          <cell r="B7587">
            <v>12.34</v>
          </cell>
        </row>
        <row r="7588">
          <cell r="A7588" t="str">
            <v>21.018.021-0</v>
          </cell>
          <cell r="B7588">
            <v>24.69</v>
          </cell>
        </row>
        <row r="7589">
          <cell r="A7589" t="str">
            <v>21.018.022-0</v>
          </cell>
          <cell r="B7589">
            <v>37.04</v>
          </cell>
        </row>
        <row r="7590">
          <cell r="A7590" t="str">
            <v>21.018.023-0</v>
          </cell>
          <cell r="B7590">
            <v>49.39</v>
          </cell>
        </row>
        <row r="7591">
          <cell r="A7591" t="str">
            <v>21.018.025-0</v>
          </cell>
          <cell r="B7591">
            <v>40.130000000000003</v>
          </cell>
        </row>
        <row r="7592">
          <cell r="A7592" t="str">
            <v>21.018.030-0</v>
          </cell>
          <cell r="B7592">
            <v>61.74</v>
          </cell>
        </row>
        <row r="7593">
          <cell r="A7593" t="str">
            <v>21.018.031-0</v>
          </cell>
          <cell r="B7593">
            <v>18.52</v>
          </cell>
        </row>
        <row r="7594">
          <cell r="A7594" t="str">
            <v>21.018.032-0</v>
          </cell>
          <cell r="B7594">
            <v>30.87</v>
          </cell>
        </row>
        <row r="7595">
          <cell r="A7595" t="str">
            <v>21.018.060-0</v>
          </cell>
          <cell r="B7595">
            <v>12.34</v>
          </cell>
        </row>
        <row r="7596">
          <cell r="A7596" t="str">
            <v>21.018.080-0</v>
          </cell>
          <cell r="B7596">
            <v>12.34</v>
          </cell>
        </row>
        <row r="7597">
          <cell r="A7597" t="str">
            <v>21.018.081-0</v>
          </cell>
          <cell r="B7597">
            <v>9.26</v>
          </cell>
        </row>
        <row r="7598">
          <cell r="A7598" t="str">
            <v>21.018.082-0</v>
          </cell>
          <cell r="B7598">
            <v>6.17</v>
          </cell>
        </row>
        <row r="7599">
          <cell r="A7599" t="str">
            <v>21.018.083-0</v>
          </cell>
          <cell r="B7599">
            <v>4.7</v>
          </cell>
        </row>
        <row r="7600">
          <cell r="A7600" t="str">
            <v>21.018.085-0</v>
          </cell>
          <cell r="B7600">
            <v>30.87</v>
          </cell>
        </row>
        <row r="7601">
          <cell r="A7601" t="str">
            <v>21.018.090-0</v>
          </cell>
          <cell r="B7601">
            <v>6.17</v>
          </cell>
        </row>
        <row r="7602">
          <cell r="A7602" t="str">
            <v>21.018.095-0</v>
          </cell>
          <cell r="B7602">
            <v>12.34</v>
          </cell>
        </row>
        <row r="7603">
          <cell r="A7603" t="str">
            <v>21.018.100-0</v>
          </cell>
          <cell r="B7603">
            <v>18.52</v>
          </cell>
        </row>
        <row r="7604">
          <cell r="A7604" t="str">
            <v>21.018.105-0</v>
          </cell>
          <cell r="B7604">
            <v>24.69</v>
          </cell>
        </row>
        <row r="7605">
          <cell r="A7605" t="str">
            <v>21.018.125-0</v>
          </cell>
          <cell r="B7605">
            <v>18.52</v>
          </cell>
        </row>
        <row r="7606">
          <cell r="A7606" t="str">
            <v>21.018.126-0</v>
          </cell>
          <cell r="B7606">
            <v>12.34</v>
          </cell>
        </row>
        <row r="7607">
          <cell r="A7607" t="str">
            <v>21.018.130-0</v>
          </cell>
          <cell r="B7607">
            <v>37.04</v>
          </cell>
        </row>
        <row r="7608">
          <cell r="A7608" t="str">
            <v>21.018.135-0</v>
          </cell>
          <cell r="B7608">
            <v>49.39</v>
          </cell>
        </row>
        <row r="7609">
          <cell r="A7609" t="str">
            <v>21.018.140-0</v>
          </cell>
          <cell r="B7609">
            <v>74.08</v>
          </cell>
        </row>
        <row r="7610">
          <cell r="A7610" t="str">
            <v>21.018.158-0</v>
          </cell>
          <cell r="B7610">
            <v>1.23</v>
          </cell>
        </row>
        <row r="7611">
          <cell r="A7611" t="str">
            <v>21.018.159-0</v>
          </cell>
          <cell r="B7611">
            <v>1.54</v>
          </cell>
        </row>
        <row r="7612">
          <cell r="A7612" t="str">
            <v>21.018.160-0</v>
          </cell>
          <cell r="B7612">
            <v>1.85</v>
          </cell>
        </row>
        <row r="7613">
          <cell r="A7613" t="str">
            <v>21.018.161-0</v>
          </cell>
          <cell r="B7613">
            <v>2.46</v>
          </cell>
        </row>
        <row r="7614">
          <cell r="A7614" t="str">
            <v>21.018.165-0</v>
          </cell>
          <cell r="B7614">
            <v>1.85</v>
          </cell>
        </row>
        <row r="7615">
          <cell r="A7615" t="str">
            <v>21.018.168-0</v>
          </cell>
          <cell r="B7615">
            <v>1.85</v>
          </cell>
        </row>
        <row r="7616">
          <cell r="A7616" t="str">
            <v>21.018.169-0</v>
          </cell>
          <cell r="B7616">
            <v>0.9</v>
          </cell>
        </row>
        <row r="7617">
          <cell r="A7617" t="str">
            <v>21.018.999-0</v>
          </cell>
          <cell r="B7617">
            <v>2094</v>
          </cell>
        </row>
        <row r="7618">
          <cell r="A7618" t="str">
            <v>21.020.106-0</v>
          </cell>
          <cell r="B7618">
            <v>43.21</v>
          </cell>
        </row>
        <row r="7619">
          <cell r="A7619" t="str">
            <v>21.020.107-0</v>
          </cell>
          <cell r="B7619">
            <v>15.3</v>
          </cell>
        </row>
        <row r="7620">
          <cell r="A7620" t="str">
            <v>21.020.999-0</v>
          </cell>
          <cell r="B7620">
            <v>2218</v>
          </cell>
        </row>
        <row r="7621">
          <cell r="A7621" t="str">
            <v>21.023.010-0</v>
          </cell>
          <cell r="B7621">
            <v>8.0299999999999994</v>
          </cell>
        </row>
        <row r="7622">
          <cell r="A7622" t="str">
            <v>21.023.018-0</v>
          </cell>
          <cell r="B7622">
            <v>5.1100000000000003</v>
          </cell>
        </row>
        <row r="7623">
          <cell r="A7623" t="str">
            <v>21.023.019-0</v>
          </cell>
          <cell r="B7623">
            <v>5.1100000000000003</v>
          </cell>
        </row>
        <row r="7624">
          <cell r="A7624" t="str">
            <v>21.023.020-0</v>
          </cell>
          <cell r="B7624">
            <v>3.59</v>
          </cell>
        </row>
        <row r="7625">
          <cell r="A7625" t="str">
            <v>21.023.021-0</v>
          </cell>
          <cell r="B7625">
            <v>2.75</v>
          </cell>
        </row>
        <row r="7626">
          <cell r="A7626" t="str">
            <v>21.023.022-0</v>
          </cell>
          <cell r="B7626">
            <v>1.89</v>
          </cell>
        </row>
        <row r="7627">
          <cell r="A7627" t="str">
            <v>21.023.023-0</v>
          </cell>
          <cell r="B7627">
            <v>1.84</v>
          </cell>
        </row>
        <row r="7628">
          <cell r="A7628" t="str">
            <v>21.023.025-0</v>
          </cell>
          <cell r="B7628">
            <v>2.17</v>
          </cell>
        </row>
        <row r="7629">
          <cell r="A7629" t="str">
            <v>21.023.999-0</v>
          </cell>
          <cell r="B7629">
            <v>1666</v>
          </cell>
        </row>
        <row r="7630">
          <cell r="A7630" t="str">
            <v>21.025.040-0</v>
          </cell>
          <cell r="B7630">
            <v>9.3800000000000008</v>
          </cell>
        </row>
        <row r="7631">
          <cell r="A7631" t="str">
            <v>21.025.041-0</v>
          </cell>
          <cell r="B7631">
            <v>24</v>
          </cell>
        </row>
        <row r="7632">
          <cell r="A7632" t="str">
            <v>21.025.042-0</v>
          </cell>
          <cell r="B7632">
            <v>63.26</v>
          </cell>
        </row>
        <row r="7633">
          <cell r="A7633" t="str">
            <v>21.025.999-0</v>
          </cell>
          <cell r="B7633">
            <v>3544</v>
          </cell>
        </row>
        <row r="7634">
          <cell r="A7634" t="str">
            <v>21.030.017-0</v>
          </cell>
          <cell r="B7634">
            <v>2.2000000000000002</v>
          </cell>
        </row>
        <row r="7635">
          <cell r="A7635" t="str">
            <v>21.030.999-0</v>
          </cell>
          <cell r="B7635">
            <v>1605</v>
          </cell>
        </row>
        <row r="7636">
          <cell r="A7636" t="str">
            <v>21.035.007-0</v>
          </cell>
          <cell r="B7636">
            <v>110.55</v>
          </cell>
        </row>
        <row r="7637">
          <cell r="A7637" t="str">
            <v>21.035.008-0</v>
          </cell>
          <cell r="B7637">
            <v>144.69</v>
          </cell>
        </row>
        <row r="7638">
          <cell r="A7638" t="str">
            <v>21.035.009-0</v>
          </cell>
          <cell r="B7638">
            <v>71.86</v>
          </cell>
        </row>
        <row r="7639">
          <cell r="A7639" t="str">
            <v>21.035.010-0</v>
          </cell>
          <cell r="B7639">
            <v>101.78</v>
          </cell>
        </row>
        <row r="7640">
          <cell r="A7640" t="str">
            <v>21.035.012-0</v>
          </cell>
          <cell r="B7640">
            <v>131.71</v>
          </cell>
        </row>
        <row r="7641">
          <cell r="A7641" t="str">
            <v>21.035.015-0</v>
          </cell>
          <cell r="B7641">
            <v>6.24</v>
          </cell>
        </row>
        <row r="7642">
          <cell r="A7642" t="str">
            <v>21.035.016-0</v>
          </cell>
          <cell r="B7642">
            <v>8.4700000000000006</v>
          </cell>
        </row>
        <row r="7643">
          <cell r="A7643" t="str">
            <v>21.035.017-0</v>
          </cell>
          <cell r="B7643">
            <v>11.05</v>
          </cell>
        </row>
        <row r="7644">
          <cell r="A7644" t="str">
            <v>21.035.999-0</v>
          </cell>
          <cell r="B7644">
            <v>2593</v>
          </cell>
        </row>
        <row r="7645">
          <cell r="A7645" t="str">
            <v>21.040.999-0</v>
          </cell>
          <cell r="B7645">
            <v>3185</v>
          </cell>
        </row>
        <row r="7646">
          <cell r="A7646" t="str">
            <v>21.050.999-0</v>
          </cell>
          <cell r="B7646">
            <v>1469</v>
          </cell>
        </row>
        <row r="7647">
          <cell r="A7647" t="str">
            <v>21.090.999-0</v>
          </cell>
          <cell r="B7647">
            <v>3475</v>
          </cell>
        </row>
        <row r="7648">
          <cell r="A7648" t="str">
            <v>21.100.021-0</v>
          </cell>
          <cell r="B7648">
            <v>15.98</v>
          </cell>
        </row>
        <row r="7649">
          <cell r="A7649" t="str">
            <v>21.100.030-0</v>
          </cell>
          <cell r="B7649">
            <v>6.17</v>
          </cell>
        </row>
        <row r="7650">
          <cell r="A7650" t="str">
            <v>21.100.031-0</v>
          </cell>
          <cell r="B7650">
            <v>7.4</v>
          </cell>
        </row>
        <row r="7651">
          <cell r="A7651" t="str">
            <v>21.100.040-0</v>
          </cell>
          <cell r="B7651">
            <v>12.34</v>
          </cell>
        </row>
        <row r="7652">
          <cell r="A7652" t="str">
            <v>21.100.041-0</v>
          </cell>
          <cell r="B7652">
            <v>14.81</v>
          </cell>
        </row>
        <row r="7653">
          <cell r="A7653" t="str">
            <v>21.100.060-0</v>
          </cell>
          <cell r="B7653">
            <v>7.98</v>
          </cell>
        </row>
        <row r="7654">
          <cell r="A7654" t="str">
            <v>21.100.100-0</v>
          </cell>
          <cell r="B7654">
            <v>15.75</v>
          </cell>
        </row>
        <row r="7655">
          <cell r="A7655" t="str">
            <v>21.100.101-0</v>
          </cell>
          <cell r="B7655">
            <v>18.899999999999999</v>
          </cell>
        </row>
        <row r="7656">
          <cell r="A7656" t="str">
            <v>21.100.120-0</v>
          </cell>
          <cell r="B7656">
            <v>34.270000000000003</v>
          </cell>
        </row>
        <row r="7657">
          <cell r="A7657" t="str">
            <v>21.100.121-0</v>
          </cell>
          <cell r="B7657">
            <v>41.12</v>
          </cell>
        </row>
        <row r="7658">
          <cell r="A7658" t="str">
            <v>21.100.122-0</v>
          </cell>
          <cell r="B7658">
            <v>12.34</v>
          </cell>
        </row>
        <row r="7659">
          <cell r="A7659" t="str">
            <v>21.100.123-0</v>
          </cell>
          <cell r="B7659">
            <v>14.81</v>
          </cell>
        </row>
        <row r="7660">
          <cell r="A7660" t="str">
            <v>21.100.125-0</v>
          </cell>
          <cell r="B7660">
            <v>18.52</v>
          </cell>
        </row>
        <row r="7661">
          <cell r="A7661" t="str">
            <v>21.100.126-0</v>
          </cell>
          <cell r="B7661">
            <v>22.22</v>
          </cell>
        </row>
        <row r="7662">
          <cell r="A7662" t="str">
            <v>21.100.130-0</v>
          </cell>
          <cell r="B7662">
            <v>46.62</v>
          </cell>
        </row>
        <row r="7663">
          <cell r="A7663" t="str">
            <v>21.100.135-0</v>
          </cell>
          <cell r="B7663">
            <v>37.04</v>
          </cell>
        </row>
        <row r="7664">
          <cell r="A7664" t="str">
            <v>21.100.140-0</v>
          </cell>
          <cell r="B7664">
            <v>71.31</v>
          </cell>
        </row>
        <row r="7665">
          <cell r="A7665" t="str">
            <v>21.100.145-0</v>
          </cell>
          <cell r="B7665">
            <v>61.74</v>
          </cell>
        </row>
        <row r="7666">
          <cell r="A7666" t="str">
            <v>21.100.160-0</v>
          </cell>
          <cell r="B7666">
            <v>7.98</v>
          </cell>
        </row>
        <row r="7667">
          <cell r="A7667" t="str">
            <v>21.100.170-0</v>
          </cell>
          <cell r="B7667">
            <v>7.98</v>
          </cell>
        </row>
        <row r="7668">
          <cell r="A7668" t="str">
            <v>21.100.190-0</v>
          </cell>
          <cell r="B7668">
            <v>27.72</v>
          </cell>
        </row>
        <row r="7669">
          <cell r="A7669" t="str">
            <v>21.100.250-0</v>
          </cell>
          <cell r="B7669">
            <v>6.82</v>
          </cell>
        </row>
        <row r="7670">
          <cell r="A7670" t="str">
            <v>21.100.251-0</v>
          </cell>
          <cell r="B7670">
            <v>8.18</v>
          </cell>
        </row>
        <row r="7671">
          <cell r="A7671" t="str">
            <v>21.100.300-0</v>
          </cell>
          <cell r="B7671">
            <v>8.11</v>
          </cell>
        </row>
        <row r="7672">
          <cell r="A7672" t="str">
            <v>21.100.301-0</v>
          </cell>
          <cell r="B7672">
            <v>9.73</v>
          </cell>
        </row>
        <row r="7673">
          <cell r="A7673" t="str">
            <v>21.100.999-0</v>
          </cell>
          <cell r="B7673">
            <v>2396</v>
          </cell>
        </row>
        <row r="7674">
          <cell r="A7674" t="str">
            <v>21.101.010-0</v>
          </cell>
          <cell r="B7674">
            <v>43.59</v>
          </cell>
        </row>
        <row r="7675">
          <cell r="A7675" t="str">
            <v>21.101.999-0</v>
          </cell>
          <cell r="B7675">
            <v>3436</v>
          </cell>
        </row>
        <row r="7676">
          <cell r="A7676" t="str">
            <v>21.102.010-0</v>
          </cell>
          <cell r="B7676">
            <v>16.649999999999999</v>
          </cell>
        </row>
        <row r="7677">
          <cell r="A7677" t="str">
            <v>21.102.999-0</v>
          </cell>
          <cell r="B7677">
            <v>2282</v>
          </cell>
        </row>
        <row r="7678">
          <cell r="A7678" t="str">
            <v>21.103.010-0</v>
          </cell>
          <cell r="B7678">
            <v>13.03</v>
          </cell>
        </row>
        <row r="7679">
          <cell r="A7679" t="str">
            <v>21.103.999-0</v>
          </cell>
          <cell r="B7679">
            <v>3006</v>
          </cell>
        </row>
        <row r="7680">
          <cell r="A7680" t="str">
            <v>22.005.005-0</v>
          </cell>
          <cell r="B7680">
            <v>2.96</v>
          </cell>
        </row>
        <row r="7681">
          <cell r="A7681" t="str">
            <v>22.005.015-0</v>
          </cell>
          <cell r="B7681">
            <v>4.45</v>
          </cell>
        </row>
        <row r="7682">
          <cell r="A7682" t="str">
            <v>22.005.020-0</v>
          </cell>
          <cell r="B7682">
            <v>1.48</v>
          </cell>
        </row>
        <row r="7683">
          <cell r="A7683" t="str">
            <v>22.005.025-0</v>
          </cell>
          <cell r="B7683">
            <v>4.9400000000000004</v>
          </cell>
        </row>
        <row r="7684">
          <cell r="A7684" t="str">
            <v>22.005.030-0</v>
          </cell>
          <cell r="B7684">
            <v>1.48</v>
          </cell>
        </row>
        <row r="7685">
          <cell r="A7685" t="str">
            <v>22.005.035-0</v>
          </cell>
          <cell r="B7685">
            <v>5.56</v>
          </cell>
        </row>
        <row r="7686">
          <cell r="A7686" t="str">
            <v>22.005.040-0</v>
          </cell>
          <cell r="B7686">
            <v>0.24</v>
          </cell>
        </row>
        <row r="7687">
          <cell r="A7687" t="str">
            <v>22.005.045-0</v>
          </cell>
          <cell r="B7687">
            <v>44.88</v>
          </cell>
        </row>
        <row r="7688">
          <cell r="A7688" t="str">
            <v>22.005.050-0</v>
          </cell>
          <cell r="B7688">
            <v>14.83</v>
          </cell>
        </row>
        <row r="7689">
          <cell r="A7689" t="str">
            <v>22.005.055-0</v>
          </cell>
          <cell r="B7689">
            <v>7.41</v>
          </cell>
        </row>
        <row r="7690">
          <cell r="A7690" t="str">
            <v>22.005.060-0</v>
          </cell>
          <cell r="B7690">
            <v>22.4</v>
          </cell>
        </row>
        <row r="7691">
          <cell r="A7691" t="str">
            <v>22.005.999-0</v>
          </cell>
          <cell r="B7691">
            <v>4619</v>
          </cell>
        </row>
        <row r="7692">
          <cell r="A7692" t="str">
            <v>22.010.010-0</v>
          </cell>
          <cell r="B7692">
            <v>1</v>
          </cell>
        </row>
        <row r="7693">
          <cell r="A7693" t="str">
            <v>22.010.015-0</v>
          </cell>
          <cell r="B7693">
            <v>0.5</v>
          </cell>
        </row>
        <row r="7694">
          <cell r="A7694" t="str">
            <v>22.010.020-0</v>
          </cell>
          <cell r="B7694">
            <v>1</v>
          </cell>
        </row>
        <row r="7695">
          <cell r="A7695" t="str">
            <v>22.010.999-0</v>
          </cell>
          <cell r="B7695">
            <v>857</v>
          </cell>
        </row>
        <row r="7696">
          <cell r="A7696" t="str">
            <v>22.013.005-0</v>
          </cell>
          <cell r="B7696">
            <v>0.49</v>
          </cell>
        </row>
        <row r="7697">
          <cell r="A7697" t="str">
            <v>22.013.010-0</v>
          </cell>
          <cell r="B7697">
            <v>809.33</v>
          </cell>
        </row>
        <row r="7698">
          <cell r="A7698" t="str">
            <v>22.013.015-0</v>
          </cell>
          <cell r="B7698">
            <v>808.71</v>
          </cell>
        </row>
        <row r="7699">
          <cell r="A7699" t="str">
            <v>22.013.020-0</v>
          </cell>
          <cell r="B7699">
            <v>899.23</v>
          </cell>
        </row>
        <row r="7700">
          <cell r="A7700" t="str">
            <v>22.013.025-0</v>
          </cell>
          <cell r="B7700">
            <v>673.93</v>
          </cell>
        </row>
        <row r="7701">
          <cell r="A7701" t="str">
            <v>22.013.030-0</v>
          </cell>
          <cell r="B7701">
            <v>44.88</v>
          </cell>
        </row>
        <row r="7702">
          <cell r="A7702" t="str">
            <v>22.013.999-0</v>
          </cell>
          <cell r="B7702">
            <v>4616</v>
          </cell>
        </row>
        <row r="7703">
          <cell r="A7703" t="str">
            <v>22.016.005-0</v>
          </cell>
          <cell r="B7703">
            <v>264.07</v>
          </cell>
        </row>
        <row r="7704">
          <cell r="A7704" t="str">
            <v>22.016.010-0</v>
          </cell>
          <cell r="B7704">
            <v>164.98</v>
          </cell>
        </row>
        <row r="7705">
          <cell r="A7705" t="str">
            <v>22.016.015-0</v>
          </cell>
          <cell r="B7705">
            <v>86.1</v>
          </cell>
        </row>
        <row r="7706">
          <cell r="A7706" t="str">
            <v>22.016.020-0</v>
          </cell>
          <cell r="B7706">
            <v>211.25</v>
          </cell>
        </row>
        <row r="7707">
          <cell r="A7707" t="str">
            <v>22.016.025-0</v>
          </cell>
          <cell r="B7707">
            <v>128.94999999999999</v>
          </cell>
        </row>
        <row r="7708">
          <cell r="A7708" t="str">
            <v>22.016.030-0</v>
          </cell>
          <cell r="B7708">
            <v>67.61</v>
          </cell>
        </row>
        <row r="7709">
          <cell r="A7709" t="str">
            <v>22.016.999-0</v>
          </cell>
          <cell r="B7709">
            <v>3734</v>
          </cell>
        </row>
        <row r="7710">
          <cell r="A7710" t="str">
            <v>22.020.005-0</v>
          </cell>
          <cell r="B7710">
            <v>3.58</v>
          </cell>
        </row>
        <row r="7711">
          <cell r="A7711" t="str">
            <v>22.020.010-0</v>
          </cell>
          <cell r="B7711">
            <v>134.66</v>
          </cell>
        </row>
        <row r="7712">
          <cell r="A7712" t="str">
            <v>22.020.015-0</v>
          </cell>
          <cell r="B7712">
            <v>0.24</v>
          </cell>
        </row>
        <row r="7713">
          <cell r="A7713" t="str">
            <v>22.020.020-0</v>
          </cell>
          <cell r="B7713">
            <v>35.86</v>
          </cell>
        </row>
        <row r="7714">
          <cell r="A7714" t="str">
            <v>22.020.025-0</v>
          </cell>
          <cell r="B7714">
            <v>55.64</v>
          </cell>
        </row>
        <row r="7715">
          <cell r="A7715" t="str">
            <v>22.020.030-0</v>
          </cell>
          <cell r="B7715">
            <v>5.93</v>
          </cell>
        </row>
        <row r="7716">
          <cell r="A7716" t="str">
            <v>22.020.035-0</v>
          </cell>
          <cell r="B7716">
            <v>5.93</v>
          </cell>
        </row>
        <row r="7717">
          <cell r="A7717" t="str">
            <v>22.020.040-0</v>
          </cell>
          <cell r="B7717">
            <v>6.18</v>
          </cell>
        </row>
        <row r="7718">
          <cell r="A7718" t="str">
            <v>22.020.045-0</v>
          </cell>
          <cell r="B7718">
            <v>14.59</v>
          </cell>
        </row>
        <row r="7719">
          <cell r="A7719" t="str">
            <v>22.020.050-0</v>
          </cell>
          <cell r="B7719">
            <v>59.35</v>
          </cell>
        </row>
        <row r="7720">
          <cell r="A7720" t="str">
            <v>22.020.055-0</v>
          </cell>
          <cell r="B7720">
            <v>89.77</v>
          </cell>
        </row>
        <row r="7721">
          <cell r="A7721" t="str">
            <v>22.020.999-0</v>
          </cell>
          <cell r="B7721">
            <v>4610</v>
          </cell>
        </row>
        <row r="7722">
          <cell r="A7722" t="str">
            <v>22.025.005-0</v>
          </cell>
          <cell r="B7722">
            <v>122.88</v>
          </cell>
        </row>
        <row r="7723">
          <cell r="A7723" t="str">
            <v>22.025.010-0</v>
          </cell>
          <cell r="B7723">
            <v>200.78</v>
          </cell>
        </row>
        <row r="7724">
          <cell r="A7724" t="str">
            <v>22.025.015-0</v>
          </cell>
          <cell r="B7724">
            <v>200.78</v>
          </cell>
        </row>
        <row r="7725">
          <cell r="A7725" t="str">
            <v>22.025.999-0</v>
          </cell>
          <cell r="B7725">
            <v>2631</v>
          </cell>
        </row>
        <row r="7726">
          <cell r="A7726" t="str">
            <v>22.026.010-0</v>
          </cell>
          <cell r="B7726">
            <v>0.09</v>
          </cell>
        </row>
        <row r="7727">
          <cell r="A7727" t="str">
            <v>22.026.999-0</v>
          </cell>
          <cell r="B7727">
            <v>6867</v>
          </cell>
        </row>
        <row r="7728">
          <cell r="A7728" t="str">
            <v>22.028.005-0</v>
          </cell>
          <cell r="B7728">
            <v>0.48</v>
          </cell>
        </row>
        <row r="7729">
          <cell r="A7729" t="str">
            <v>22.028.010-0</v>
          </cell>
          <cell r="B7729">
            <v>0.4</v>
          </cell>
        </row>
        <row r="7730">
          <cell r="A7730" t="str">
            <v>22.028.015-0</v>
          </cell>
          <cell r="B7730">
            <v>0.28000000000000003</v>
          </cell>
        </row>
        <row r="7731">
          <cell r="A7731" t="str">
            <v>22.028.020-0</v>
          </cell>
          <cell r="B7731">
            <v>0.27</v>
          </cell>
        </row>
        <row r="7732">
          <cell r="A7732" t="str">
            <v>22.028.025-0</v>
          </cell>
          <cell r="B7732">
            <v>7.41</v>
          </cell>
        </row>
        <row r="7733">
          <cell r="A7733" t="str">
            <v>22.028.999-0</v>
          </cell>
          <cell r="B7733">
            <v>8888</v>
          </cell>
        </row>
        <row r="7734">
          <cell r="A7734" t="str">
            <v>22.030.010-0</v>
          </cell>
          <cell r="B7734">
            <v>89.03</v>
          </cell>
        </row>
        <row r="7735">
          <cell r="A7735" t="str">
            <v>22.030.015-0</v>
          </cell>
          <cell r="B7735">
            <v>0.24</v>
          </cell>
        </row>
        <row r="7736">
          <cell r="A7736" t="str">
            <v>22.030.999-0</v>
          </cell>
          <cell r="B7736">
            <v>4657</v>
          </cell>
        </row>
        <row r="7737">
          <cell r="A7737" t="str">
            <v>22.040.005-0</v>
          </cell>
          <cell r="B7737">
            <v>35.86</v>
          </cell>
        </row>
        <row r="7738">
          <cell r="A7738" t="str">
            <v>22.040.010-0</v>
          </cell>
          <cell r="B7738">
            <v>35.86</v>
          </cell>
        </row>
        <row r="7739">
          <cell r="A7739" t="str">
            <v>22.040.015-0</v>
          </cell>
          <cell r="B7739">
            <v>15.95</v>
          </cell>
        </row>
        <row r="7740">
          <cell r="A7740" t="str">
            <v>22.040.020-0</v>
          </cell>
          <cell r="B7740">
            <v>8.9</v>
          </cell>
        </row>
        <row r="7741">
          <cell r="A7741" t="str">
            <v>22.040.025-0</v>
          </cell>
          <cell r="B7741">
            <v>11.12</v>
          </cell>
        </row>
        <row r="7742">
          <cell r="A7742" t="str">
            <v>22.040.030-0</v>
          </cell>
          <cell r="B7742">
            <v>56.14</v>
          </cell>
        </row>
        <row r="7743">
          <cell r="A7743" t="str">
            <v>22.040.035-0</v>
          </cell>
          <cell r="B7743">
            <v>12.73</v>
          </cell>
        </row>
        <row r="7744">
          <cell r="A7744" t="str">
            <v>22.040.040-0</v>
          </cell>
          <cell r="B7744">
            <v>8.9</v>
          </cell>
        </row>
        <row r="7745">
          <cell r="A7745" t="str">
            <v>22.040.045-0</v>
          </cell>
          <cell r="B7745">
            <v>14.83</v>
          </cell>
        </row>
        <row r="7746">
          <cell r="A7746" t="str">
            <v>22.040.050-0</v>
          </cell>
          <cell r="B7746">
            <v>1.73</v>
          </cell>
        </row>
        <row r="7747">
          <cell r="A7747" t="str">
            <v>22.040.055-0</v>
          </cell>
          <cell r="B7747">
            <v>0.98</v>
          </cell>
        </row>
        <row r="7748">
          <cell r="A7748" t="str">
            <v>22.040.999-0</v>
          </cell>
          <cell r="B7748">
            <v>4603</v>
          </cell>
        </row>
        <row r="7749">
          <cell r="A7749" t="str">
            <v>22.050.005-0</v>
          </cell>
          <cell r="B7749">
            <v>25.78</v>
          </cell>
        </row>
        <row r="7750">
          <cell r="A7750" t="str">
            <v>22.050.010-0</v>
          </cell>
          <cell r="B7750">
            <v>43</v>
          </cell>
        </row>
        <row r="7751">
          <cell r="A7751" t="str">
            <v>22.050.015-0</v>
          </cell>
          <cell r="B7751">
            <v>11.05</v>
          </cell>
        </row>
        <row r="7752">
          <cell r="A7752" t="str">
            <v>22.050.020-0</v>
          </cell>
          <cell r="B7752">
            <v>3.55</v>
          </cell>
        </row>
        <row r="7753">
          <cell r="A7753" t="str">
            <v>22.050.025-0</v>
          </cell>
          <cell r="B7753">
            <v>4.26</v>
          </cell>
        </row>
        <row r="7754">
          <cell r="A7754" t="str">
            <v>22.050.030-0</v>
          </cell>
          <cell r="B7754">
            <v>53.32</v>
          </cell>
        </row>
        <row r="7755">
          <cell r="A7755" t="str">
            <v>22.050.035-0</v>
          </cell>
          <cell r="B7755">
            <v>4.67</v>
          </cell>
        </row>
        <row r="7756">
          <cell r="A7756" t="str">
            <v>22.050.999-0</v>
          </cell>
          <cell r="B7756">
            <v>3673</v>
          </cell>
        </row>
        <row r="7757">
          <cell r="A7757" t="str">
            <v>54.001.006-1</v>
          </cell>
          <cell r="B7757">
            <v>24</v>
          </cell>
        </row>
        <row r="7758">
          <cell r="A7758" t="str">
            <v>54.001.007-1</v>
          </cell>
          <cell r="B7758">
            <v>0.32</v>
          </cell>
        </row>
        <row r="7759">
          <cell r="A7759" t="str">
            <v>54.001.010-1</v>
          </cell>
          <cell r="B7759">
            <v>3.69</v>
          </cell>
        </row>
        <row r="7760">
          <cell r="A7760" t="str">
            <v>54.001.013-1</v>
          </cell>
          <cell r="B7760">
            <v>3.79</v>
          </cell>
        </row>
        <row r="7761">
          <cell r="A7761" t="str">
            <v>54.001.014-1</v>
          </cell>
          <cell r="B7761">
            <v>4.2300000000000004</v>
          </cell>
        </row>
        <row r="7762">
          <cell r="A7762" t="str">
            <v>54.001.020-1</v>
          </cell>
          <cell r="B7762">
            <v>77</v>
          </cell>
        </row>
        <row r="7763">
          <cell r="A7763" t="str">
            <v>54.001.021-1</v>
          </cell>
          <cell r="B7763">
            <v>72.599999999999994</v>
          </cell>
        </row>
        <row r="7764">
          <cell r="A7764" t="str">
            <v>54.001.022-1</v>
          </cell>
          <cell r="B7764">
            <v>51.7</v>
          </cell>
        </row>
        <row r="7765">
          <cell r="A7765" t="str">
            <v>54.001.023-1</v>
          </cell>
          <cell r="B7765">
            <v>40.700000000000003</v>
          </cell>
        </row>
        <row r="7766">
          <cell r="A7766" t="str">
            <v>54.001.024-1</v>
          </cell>
          <cell r="B7766">
            <v>19.8</v>
          </cell>
        </row>
        <row r="7767">
          <cell r="A7767" t="str">
            <v>54.001.069-1</v>
          </cell>
          <cell r="B7767">
            <v>56.15</v>
          </cell>
        </row>
        <row r="7768">
          <cell r="A7768" t="str">
            <v>54.001.070-1</v>
          </cell>
          <cell r="B7768">
            <v>8.7100000000000009</v>
          </cell>
        </row>
        <row r="7769">
          <cell r="A7769" t="str">
            <v>54.001.071-1</v>
          </cell>
          <cell r="B7769">
            <v>148.15</v>
          </cell>
        </row>
        <row r="7770">
          <cell r="A7770" t="str">
            <v>54.001.073-1</v>
          </cell>
          <cell r="B7770">
            <v>23.03</v>
          </cell>
        </row>
        <row r="7771">
          <cell r="A7771" t="str">
            <v>54.001.074-1</v>
          </cell>
          <cell r="B7771">
            <v>44.7</v>
          </cell>
        </row>
        <row r="7772">
          <cell r="A7772" t="str">
            <v>54.001.077-1</v>
          </cell>
          <cell r="B7772">
            <v>19.170000000000002</v>
          </cell>
        </row>
        <row r="7773">
          <cell r="A7773" t="str">
            <v>54.001.080-1</v>
          </cell>
          <cell r="B7773">
            <v>16.399999999999999</v>
          </cell>
        </row>
        <row r="7774">
          <cell r="A7774" t="str">
            <v>54.001.081-1</v>
          </cell>
          <cell r="B7774">
            <v>171.94</v>
          </cell>
        </row>
        <row r="7775">
          <cell r="A7775" t="str">
            <v>54.001.082-1</v>
          </cell>
          <cell r="B7775">
            <v>179.64</v>
          </cell>
        </row>
        <row r="7776">
          <cell r="A7776" t="str">
            <v>54.001.100-1</v>
          </cell>
          <cell r="B7776">
            <v>35.42</v>
          </cell>
        </row>
        <row r="7777">
          <cell r="A7777" t="str">
            <v>54.001.101-1</v>
          </cell>
          <cell r="B7777">
            <v>1073282.23</v>
          </cell>
        </row>
        <row r="7778">
          <cell r="A7778" t="str">
            <v>54.001.102-1</v>
          </cell>
          <cell r="B7778">
            <v>17877.349999999999</v>
          </cell>
        </row>
        <row r="7779">
          <cell r="A7779" t="str">
            <v>54.001.103-1</v>
          </cell>
          <cell r="B7779">
            <v>24068.1</v>
          </cell>
        </row>
        <row r="7780">
          <cell r="A7780" t="str">
            <v>54.001.104-1</v>
          </cell>
          <cell r="B7780">
            <v>538835.49</v>
          </cell>
        </row>
        <row r="7781">
          <cell r="A7781" t="str">
            <v>54.001.105-1</v>
          </cell>
          <cell r="B7781">
            <v>57072.480000000003</v>
          </cell>
        </row>
        <row r="7782">
          <cell r="A7782" t="str">
            <v>54.001.106-1</v>
          </cell>
          <cell r="B7782">
            <v>384782.69</v>
          </cell>
        </row>
        <row r="7783">
          <cell r="A7783" t="str">
            <v>54.001.107-1</v>
          </cell>
          <cell r="B7783">
            <v>354065.25</v>
          </cell>
        </row>
        <row r="7784">
          <cell r="A7784" t="str">
            <v>54.001.108-1</v>
          </cell>
          <cell r="B7784">
            <v>419673.65</v>
          </cell>
        </row>
        <row r="7785">
          <cell r="A7785" t="str">
            <v>54.001.109-1</v>
          </cell>
          <cell r="B7785">
            <v>190143.19</v>
          </cell>
        </row>
        <row r="7786">
          <cell r="A7786" t="str">
            <v>54.001.110-1</v>
          </cell>
          <cell r="B7786">
            <v>78394.02</v>
          </cell>
        </row>
        <row r="7787">
          <cell r="A7787" t="str">
            <v>54.001.111-1</v>
          </cell>
          <cell r="B7787">
            <v>84936.71</v>
          </cell>
        </row>
        <row r="7788">
          <cell r="A7788" t="str">
            <v>54.001.112-1</v>
          </cell>
          <cell r="B7788">
            <v>27949.09</v>
          </cell>
        </row>
        <row r="7789">
          <cell r="A7789" t="str">
            <v>54.001.113-1</v>
          </cell>
          <cell r="B7789">
            <v>171971.56</v>
          </cell>
        </row>
        <row r="7790">
          <cell r="A7790" t="str">
            <v>54.001.114-1</v>
          </cell>
          <cell r="B7790">
            <v>184513.67</v>
          </cell>
        </row>
        <row r="7791">
          <cell r="A7791" t="str">
            <v>54.001.115-1</v>
          </cell>
          <cell r="B7791">
            <v>302365.63</v>
          </cell>
        </row>
        <row r="7792">
          <cell r="A7792" t="str">
            <v>54.001.116-1</v>
          </cell>
          <cell r="B7792">
            <v>469769.78</v>
          </cell>
        </row>
        <row r="7793">
          <cell r="A7793" t="str">
            <v>54.001.117-1</v>
          </cell>
          <cell r="B7793">
            <v>17735.43</v>
          </cell>
        </row>
        <row r="7794">
          <cell r="A7794" t="str">
            <v>54.001.118-1</v>
          </cell>
          <cell r="B7794">
            <v>81020.479999999996</v>
          </cell>
        </row>
        <row r="7795">
          <cell r="A7795" t="str">
            <v>54.001.119-1</v>
          </cell>
          <cell r="B7795">
            <v>834564.09</v>
          </cell>
        </row>
        <row r="7796">
          <cell r="A7796" t="str">
            <v>54.001.120-1</v>
          </cell>
          <cell r="B7796">
            <v>255676.77</v>
          </cell>
        </row>
        <row r="7797">
          <cell r="A7797" t="str">
            <v>54.001.121-1</v>
          </cell>
          <cell r="B7797">
            <v>297487.57</v>
          </cell>
        </row>
        <row r="7798">
          <cell r="A7798" t="str">
            <v>54.001.122-1</v>
          </cell>
          <cell r="B7798">
            <v>255472.1</v>
          </cell>
        </row>
        <row r="7799">
          <cell r="A7799" t="str">
            <v>54.001.123-1</v>
          </cell>
          <cell r="B7799">
            <v>270722.98</v>
          </cell>
        </row>
        <row r="7800">
          <cell r="A7800" t="str">
            <v>54.001.124-1</v>
          </cell>
          <cell r="B7800">
            <v>256647.49</v>
          </cell>
        </row>
        <row r="7801">
          <cell r="A7801" t="str">
            <v>54.001.125-1</v>
          </cell>
          <cell r="B7801">
            <v>143122.56</v>
          </cell>
        </row>
        <row r="7802">
          <cell r="A7802" t="str">
            <v>54.001.126-1</v>
          </cell>
          <cell r="B7802">
            <v>477632.35</v>
          </cell>
        </row>
        <row r="7803">
          <cell r="A7803" t="str">
            <v>54.001.127-1</v>
          </cell>
          <cell r="B7803">
            <v>411087.82</v>
          </cell>
        </row>
        <row r="7804">
          <cell r="A7804" t="str">
            <v>54.001.128-1</v>
          </cell>
          <cell r="B7804">
            <v>411087.82</v>
          </cell>
        </row>
        <row r="7805">
          <cell r="A7805" t="str">
            <v>54.001.129-1</v>
          </cell>
          <cell r="B7805">
            <v>520711.01</v>
          </cell>
        </row>
        <row r="7806">
          <cell r="A7806" t="str">
            <v>54.001.130-1</v>
          </cell>
          <cell r="B7806">
            <v>216444.15</v>
          </cell>
        </row>
        <row r="7807">
          <cell r="A7807" t="str">
            <v>54.001.131-1</v>
          </cell>
          <cell r="B7807">
            <v>357215.98</v>
          </cell>
        </row>
        <row r="7808">
          <cell r="A7808" t="str">
            <v>54.001.132-1</v>
          </cell>
          <cell r="B7808">
            <v>3.52</v>
          </cell>
        </row>
        <row r="7809">
          <cell r="A7809" t="str">
            <v>54.001.133-1</v>
          </cell>
          <cell r="B7809">
            <v>3.8</v>
          </cell>
        </row>
        <row r="7810">
          <cell r="A7810" t="str">
            <v>54.001.134-1</v>
          </cell>
          <cell r="B7810">
            <v>3.9</v>
          </cell>
        </row>
        <row r="7811">
          <cell r="A7811" t="str">
            <v>54.001.135-1</v>
          </cell>
          <cell r="B7811">
            <v>8.18</v>
          </cell>
        </row>
        <row r="7812">
          <cell r="A7812" t="str">
            <v>54.001.136-1</v>
          </cell>
          <cell r="B7812">
            <v>15.03</v>
          </cell>
        </row>
        <row r="7813">
          <cell r="A7813" t="str">
            <v>54.001.137-1</v>
          </cell>
          <cell r="B7813">
            <v>18.079999999999998</v>
          </cell>
        </row>
        <row r="7814">
          <cell r="A7814" t="str">
            <v>54.001.138-1</v>
          </cell>
          <cell r="B7814">
            <v>19.7</v>
          </cell>
        </row>
        <row r="7815">
          <cell r="A7815" t="str">
            <v>54.001.139-1</v>
          </cell>
          <cell r="B7815">
            <v>23.22</v>
          </cell>
        </row>
        <row r="7816">
          <cell r="A7816" t="str">
            <v>54.001.140-1</v>
          </cell>
          <cell r="B7816">
            <v>25.79</v>
          </cell>
        </row>
        <row r="7817">
          <cell r="A7817" t="str">
            <v>54.001.141-1</v>
          </cell>
          <cell r="B7817">
            <v>9.56</v>
          </cell>
        </row>
        <row r="7818">
          <cell r="A7818" t="str">
            <v>54.001.142-1</v>
          </cell>
          <cell r="B7818">
            <v>12.99</v>
          </cell>
        </row>
        <row r="7819">
          <cell r="A7819" t="str">
            <v>54.001.143-1</v>
          </cell>
          <cell r="B7819">
            <v>29.42</v>
          </cell>
        </row>
        <row r="7820">
          <cell r="A7820" t="str">
            <v>54.001.144-1</v>
          </cell>
          <cell r="B7820">
            <v>34.28</v>
          </cell>
        </row>
        <row r="7821">
          <cell r="A7821" t="str">
            <v>54.001.145-1</v>
          </cell>
          <cell r="B7821">
            <v>44.01</v>
          </cell>
        </row>
        <row r="7822">
          <cell r="A7822" t="str">
            <v>54.001.146-1</v>
          </cell>
          <cell r="B7822">
            <v>53.73</v>
          </cell>
        </row>
        <row r="7823">
          <cell r="A7823" t="str">
            <v>54.001.147-1</v>
          </cell>
          <cell r="B7823">
            <v>92.8</v>
          </cell>
        </row>
        <row r="7824">
          <cell r="A7824" t="str">
            <v>54.001.148-1</v>
          </cell>
          <cell r="B7824">
            <v>168.54</v>
          </cell>
        </row>
        <row r="7825">
          <cell r="A7825" t="str">
            <v>54.001.999-0</v>
          </cell>
          <cell r="B7825">
            <v>704</v>
          </cell>
        </row>
        <row r="7826">
          <cell r="A7826" t="str">
            <v>54.002.011-1</v>
          </cell>
          <cell r="B7826">
            <v>11</v>
          </cell>
        </row>
        <row r="7827">
          <cell r="A7827" t="str">
            <v>54.002.999-0</v>
          </cell>
          <cell r="B7827">
            <v>3663</v>
          </cell>
        </row>
        <row r="7828">
          <cell r="A7828" t="str">
            <v>55.001.010-1</v>
          </cell>
          <cell r="B7828">
            <v>0.43</v>
          </cell>
        </row>
        <row r="7829">
          <cell r="A7829" t="str">
            <v>55.001.011-1</v>
          </cell>
          <cell r="B7829">
            <v>0.52</v>
          </cell>
        </row>
        <row r="7830">
          <cell r="A7830" t="str">
            <v>55.001.012-1</v>
          </cell>
          <cell r="B7830">
            <v>1.06</v>
          </cell>
        </row>
        <row r="7831">
          <cell r="A7831" t="str">
            <v>55.001.013-1</v>
          </cell>
          <cell r="B7831">
            <v>458.4</v>
          </cell>
        </row>
        <row r="7832">
          <cell r="A7832" t="str">
            <v>55.001.999-0</v>
          </cell>
          <cell r="B7832">
            <v>1707</v>
          </cell>
        </row>
        <row r="7833">
          <cell r="A7833" t="str">
            <v>55.010.001-1</v>
          </cell>
          <cell r="B7833">
            <v>817.19</v>
          </cell>
        </row>
        <row r="7834">
          <cell r="A7834" t="str">
            <v>55.010.003-1</v>
          </cell>
          <cell r="B7834">
            <v>76.14</v>
          </cell>
        </row>
        <row r="7835">
          <cell r="A7835" t="str">
            <v>55.010.999-0</v>
          </cell>
          <cell r="B7835">
            <v>2791</v>
          </cell>
        </row>
        <row r="7836">
          <cell r="A7836" t="str">
            <v>55.019.010-1</v>
          </cell>
          <cell r="B7836">
            <v>40.19</v>
          </cell>
        </row>
        <row r="7837">
          <cell r="A7837" t="str">
            <v>55.019.999-0</v>
          </cell>
          <cell r="B7837">
            <v>2947</v>
          </cell>
        </row>
        <row r="7838">
          <cell r="A7838" t="str">
            <v>55.100.002-1</v>
          </cell>
          <cell r="B7838">
            <v>55.54</v>
          </cell>
        </row>
        <row r="7839">
          <cell r="A7839" t="str">
            <v>55.100.003-1</v>
          </cell>
          <cell r="B7839">
            <v>41.9</v>
          </cell>
        </row>
        <row r="7840">
          <cell r="A7840" t="str">
            <v>55.100.004-1</v>
          </cell>
          <cell r="B7840">
            <v>46.71</v>
          </cell>
        </row>
        <row r="7841">
          <cell r="A7841" t="str">
            <v>55.100.005-1</v>
          </cell>
          <cell r="B7841">
            <v>177.43</v>
          </cell>
        </row>
        <row r="7842">
          <cell r="A7842" t="str">
            <v>55.100.006-1</v>
          </cell>
          <cell r="B7842">
            <v>797.02</v>
          </cell>
        </row>
        <row r="7843">
          <cell r="A7843" t="str">
            <v>55.100.007-1</v>
          </cell>
          <cell r="B7843">
            <v>557.91</v>
          </cell>
        </row>
        <row r="7844">
          <cell r="A7844" t="str">
            <v>55.100.008-1</v>
          </cell>
          <cell r="B7844">
            <v>518.05999999999995</v>
          </cell>
        </row>
        <row r="7845">
          <cell r="A7845" t="str">
            <v>55.100.009-1</v>
          </cell>
          <cell r="B7845">
            <v>446.33</v>
          </cell>
        </row>
        <row r="7846">
          <cell r="A7846" t="str">
            <v>55.100.014-1</v>
          </cell>
          <cell r="B7846">
            <v>9896.1299999999992</v>
          </cell>
        </row>
        <row r="7847">
          <cell r="A7847" t="str">
            <v>55.100.015-1</v>
          </cell>
          <cell r="B7847">
            <v>4827.41</v>
          </cell>
        </row>
        <row r="7848">
          <cell r="A7848" t="str">
            <v>55.100.016-1</v>
          </cell>
          <cell r="B7848">
            <v>7276.4</v>
          </cell>
        </row>
        <row r="7849">
          <cell r="A7849" t="str">
            <v>55.100.017-1</v>
          </cell>
          <cell r="B7849">
            <v>3925.15</v>
          </cell>
        </row>
        <row r="7850">
          <cell r="A7850" t="str">
            <v>55.100.019-1</v>
          </cell>
          <cell r="B7850">
            <v>184.59</v>
          </cell>
        </row>
        <row r="7851">
          <cell r="A7851" t="str">
            <v>55.100.021-1</v>
          </cell>
          <cell r="B7851">
            <v>1049.53</v>
          </cell>
        </row>
        <row r="7852">
          <cell r="A7852" t="str">
            <v>55.100.023-1</v>
          </cell>
          <cell r="B7852">
            <v>419.81</v>
          </cell>
        </row>
        <row r="7853">
          <cell r="A7853" t="str">
            <v>55.100.025-1</v>
          </cell>
          <cell r="B7853">
            <v>1101.94</v>
          </cell>
        </row>
        <row r="7854">
          <cell r="A7854" t="str">
            <v>55.100.027-1</v>
          </cell>
          <cell r="B7854">
            <v>366.78</v>
          </cell>
        </row>
        <row r="7855">
          <cell r="A7855" t="str">
            <v>55.100.029-1</v>
          </cell>
          <cell r="B7855">
            <v>208.24</v>
          </cell>
        </row>
        <row r="7856">
          <cell r="A7856" t="str">
            <v>55.100.030-1</v>
          </cell>
          <cell r="B7856">
            <v>1158.56</v>
          </cell>
        </row>
        <row r="7857">
          <cell r="A7857" t="str">
            <v>55.100.031-1</v>
          </cell>
          <cell r="B7857">
            <v>479.46</v>
          </cell>
        </row>
        <row r="7858">
          <cell r="A7858" t="str">
            <v>55.100.032-1</v>
          </cell>
          <cell r="B7858">
            <v>102.21</v>
          </cell>
        </row>
        <row r="7859">
          <cell r="A7859" t="str">
            <v>55.100.033-1</v>
          </cell>
          <cell r="B7859">
            <v>106.16</v>
          </cell>
        </row>
        <row r="7860">
          <cell r="A7860" t="str">
            <v>55.100.034-1</v>
          </cell>
          <cell r="B7860">
            <v>89.06</v>
          </cell>
        </row>
        <row r="7861">
          <cell r="A7861" t="str">
            <v>55.100.035-1</v>
          </cell>
          <cell r="B7861">
            <v>59.1</v>
          </cell>
        </row>
        <row r="7862">
          <cell r="A7862" t="str">
            <v>55.100.036-1</v>
          </cell>
          <cell r="B7862">
            <v>121.15</v>
          </cell>
        </row>
        <row r="7863">
          <cell r="A7863" t="str">
            <v>55.100.037-1</v>
          </cell>
          <cell r="B7863">
            <v>61.67</v>
          </cell>
        </row>
        <row r="7864">
          <cell r="A7864" t="str">
            <v>55.100.038-1</v>
          </cell>
          <cell r="B7864">
            <v>499.44</v>
          </cell>
        </row>
        <row r="7865">
          <cell r="A7865" t="str">
            <v>55.100.039-1</v>
          </cell>
          <cell r="B7865">
            <v>132.88999999999999</v>
          </cell>
        </row>
        <row r="7866">
          <cell r="A7866" t="str">
            <v>55.100.040-1</v>
          </cell>
          <cell r="B7866">
            <v>71.94</v>
          </cell>
        </row>
        <row r="7867">
          <cell r="A7867" t="str">
            <v>55.100.041-1</v>
          </cell>
          <cell r="B7867">
            <v>76.08</v>
          </cell>
        </row>
        <row r="7868">
          <cell r="A7868" t="str">
            <v>55.100.042-1</v>
          </cell>
          <cell r="B7868">
            <v>64.209999999999994</v>
          </cell>
        </row>
        <row r="7869">
          <cell r="A7869" t="str">
            <v>55.100.043-1</v>
          </cell>
          <cell r="B7869">
            <v>113.1</v>
          </cell>
        </row>
        <row r="7870">
          <cell r="A7870" t="str">
            <v>55.100.044-1</v>
          </cell>
          <cell r="B7870">
            <v>131.94999999999999</v>
          </cell>
        </row>
        <row r="7871">
          <cell r="A7871" t="str">
            <v>55.100.045-1</v>
          </cell>
          <cell r="B7871">
            <v>152.25</v>
          </cell>
        </row>
        <row r="7872">
          <cell r="A7872" t="str">
            <v>55.100.046-1</v>
          </cell>
          <cell r="B7872">
            <v>766.7</v>
          </cell>
        </row>
        <row r="7873">
          <cell r="A7873" t="str">
            <v>55.100.047-1</v>
          </cell>
          <cell r="B7873">
            <v>1012.7</v>
          </cell>
        </row>
        <row r="7874">
          <cell r="A7874" t="str">
            <v>55.100.048-1</v>
          </cell>
          <cell r="B7874">
            <v>467.4</v>
          </cell>
        </row>
        <row r="7875">
          <cell r="A7875" t="str">
            <v>55.100.049-1</v>
          </cell>
          <cell r="B7875">
            <v>561.70000000000005</v>
          </cell>
        </row>
        <row r="7876">
          <cell r="A7876" t="str">
            <v>55.100.050-1</v>
          </cell>
          <cell r="B7876">
            <v>709.3</v>
          </cell>
        </row>
        <row r="7877">
          <cell r="A7877" t="str">
            <v>55.100.051-1</v>
          </cell>
          <cell r="B7877">
            <v>291.41000000000003</v>
          </cell>
        </row>
        <row r="7878">
          <cell r="A7878" t="str">
            <v>55.100.052-1</v>
          </cell>
          <cell r="B7878">
            <v>4</v>
          </cell>
        </row>
        <row r="7879">
          <cell r="A7879" t="str">
            <v>55.100.056-1</v>
          </cell>
          <cell r="B7879">
            <v>168.38</v>
          </cell>
        </row>
        <row r="7880">
          <cell r="A7880" t="str">
            <v>55.100.058-1</v>
          </cell>
          <cell r="B7880">
            <v>408.4</v>
          </cell>
        </row>
        <row r="7881">
          <cell r="A7881" t="str">
            <v>55.100.059-1</v>
          </cell>
          <cell r="B7881">
            <v>67.78</v>
          </cell>
        </row>
        <row r="7882">
          <cell r="A7882" t="str">
            <v>55.100.060-1</v>
          </cell>
          <cell r="B7882">
            <v>28.96</v>
          </cell>
        </row>
        <row r="7883">
          <cell r="A7883" t="str">
            <v>55.100.061-1</v>
          </cell>
          <cell r="B7883">
            <v>24.12</v>
          </cell>
        </row>
        <row r="7884">
          <cell r="A7884" t="str">
            <v>55.100.062-1</v>
          </cell>
          <cell r="B7884">
            <v>122.43</v>
          </cell>
        </row>
        <row r="7885">
          <cell r="A7885" t="str">
            <v>55.100.063-1</v>
          </cell>
          <cell r="B7885">
            <v>11.74</v>
          </cell>
        </row>
        <row r="7886">
          <cell r="A7886" t="str">
            <v>55.100.064-1</v>
          </cell>
          <cell r="B7886">
            <v>5.77</v>
          </cell>
        </row>
        <row r="7887">
          <cell r="A7887" t="str">
            <v>55.100.065-1</v>
          </cell>
          <cell r="B7887">
            <v>1.37</v>
          </cell>
        </row>
        <row r="7888">
          <cell r="A7888" t="str">
            <v>55.100.066-1</v>
          </cell>
          <cell r="B7888">
            <v>408.4</v>
          </cell>
        </row>
        <row r="7889">
          <cell r="A7889" t="str">
            <v>55.100.067-1</v>
          </cell>
          <cell r="B7889">
            <v>1102.8399999999999</v>
          </cell>
        </row>
        <row r="7890">
          <cell r="A7890" t="str">
            <v>55.100.068-1</v>
          </cell>
          <cell r="B7890">
            <v>2.2000000000000002</v>
          </cell>
        </row>
        <row r="7891">
          <cell r="A7891" t="str">
            <v>55.100.069-1</v>
          </cell>
          <cell r="B7891">
            <v>2.14</v>
          </cell>
        </row>
        <row r="7892">
          <cell r="A7892" t="str">
            <v>55.100.070-1</v>
          </cell>
          <cell r="B7892">
            <v>1.99</v>
          </cell>
        </row>
        <row r="7893">
          <cell r="A7893" t="str">
            <v>55.100.071-1</v>
          </cell>
          <cell r="B7893">
            <v>17.03</v>
          </cell>
        </row>
        <row r="7894">
          <cell r="A7894" t="str">
            <v>55.100.072-1</v>
          </cell>
          <cell r="B7894">
            <v>24.19</v>
          </cell>
        </row>
        <row r="7895">
          <cell r="A7895" t="str">
            <v>55.100.999-0</v>
          </cell>
          <cell r="B7895">
            <v>2976</v>
          </cell>
        </row>
        <row r="7896">
          <cell r="A7896" t="str">
            <v>58.002.138-1</v>
          </cell>
          <cell r="B7896">
            <v>3.04</v>
          </cell>
        </row>
        <row r="7897">
          <cell r="A7897" t="str">
            <v>58.002.150-1</v>
          </cell>
          <cell r="B7897">
            <v>19.52</v>
          </cell>
        </row>
        <row r="7898">
          <cell r="A7898" t="str">
            <v>58.002.155-1</v>
          </cell>
          <cell r="B7898">
            <v>28.14</v>
          </cell>
        </row>
        <row r="7899">
          <cell r="A7899" t="str">
            <v>58.002.304-1</v>
          </cell>
          <cell r="B7899">
            <v>64.67</v>
          </cell>
        </row>
        <row r="7900">
          <cell r="A7900" t="str">
            <v>58.002.305-1</v>
          </cell>
          <cell r="B7900">
            <v>6.3</v>
          </cell>
        </row>
        <row r="7901">
          <cell r="A7901" t="str">
            <v>58.002.306-1</v>
          </cell>
          <cell r="B7901">
            <v>8.6</v>
          </cell>
        </row>
        <row r="7902">
          <cell r="A7902" t="str">
            <v>58.002.307-1</v>
          </cell>
          <cell r="B7902">
            <v>0.94</v>
          </cell>
        </row>
        <row r="7903">
          <cell r="A7903" t="str">
            <v>58.002.308-1</v>
          </cell>
          <cell r="B7903">
            <v>5584.06</v>
          </cell>
        </row>
        <row r="7904">
          <cell r="A7904" t="str">
            <v>58.002.309-1</v>
          </cell>
          <cell r="B7904">
            <v>1.01</v>
          </cell>
        </row>
        <row r="7905">
          <cell r="A7905" t="str">
            <v>58.002.310-1</v>
          </cell>
          <cell r="B7905">
            <v>1.17</v>
          </cell>
        </row>
        <row r="7906">
          <cell r="A7906" t="str">
            <v>58.002.311-1</v>
          </cell>
          <cell r="B7906">
            <v>630.5</v>
          </cell>
        </row>
        <row r="7907">
          <cell r="A7907" t="str">
            <v>58.002.312-1</v>
          </cell>
          <cell r="B7907">
            <v>407.37</v>
          </cell>
        </row>
        <row r="7908">
          <cell r="A7908" t="str">
            <v>58.002.313-1</v>
          </cell>
          <cell r="B7908">
            <v>32.31</v>
          </cell>
        </row>
        <row r="7909">
          <cell r="A7909" t="str">
            <v>58.002.314-1</v>
          </cell>
          <cell r="B7909">
            <v>1827.51</v>
          </cell>
        </row>
        <row r="7910">
          <cell r="A7910" t="str">
            <v>58.002.315-1</v>
          </cell>
          <cell r="B7910">
            <v>51.92</v>
          </cell>
        </row>
        <row r="7911">
          <cell r="A7911" t="str">
            <v>58.002.316-1</v>
          </cell>
          <cell r="B7911">
            <v>22.75</v>
          </cell>
        </row>
        <row r="7912">
          <cell r="A7912" t="str">
            <v>58.002.317-1</v>
          </cell>
          <cell r="B7912">
            <v>233.93</v>
          </cell>
        </row>
        <row r="7913">
          <cell r="A7913" t="str">
            <v>58.002.318-1</v>
          </cell>
          <cell r="B7913">
            <v>0.82</v>
          </cell>
        </row>
        <row r="7914">
          <cell r="A7914" t="str">
            <v>58.002.319-1</v>
          </cell>
          <cell r="B7914">
            <v>3.67</v>
          </cell>
        </row>
        <row r="7915">
          <cell r="A7915" t="str">
            <v>58.002.320-1</v>
          </cell>
          <cell r="B7915">
            <v>74.27</v>
          </cell>
        </row>
        <row r="7916">
          <cell r="A7916" t="str">
            <v>58.002.322-1</v>
          </cell>
          <cell r="B7916">
            <v>45.8</v>
          </cell>
        </row>
        <row r="7917">
          <cell r="A7917" t="str">
            <v>58.002.325-1</v>
          </cell>
          <cell r="B7917">
            <v>2.67</v>
          </cell>
        </row>
        <row r="7918">
          <cell r="A7918" t="str">
            <v>58.002.326-1</v>
          </cell>
          <cell r="B7918">
            <v>2.2799999999999998</v>
          </cell>
        </row>
        <row r="7919">
          <cell r="A7919" t="str">
            <v>58.002.327-1</v>
          </cell>
          <cell r="B7919">
            <v>41.14</v>
          </cell>
        </row>
        <row r="7920">
          <cell r="A7920" t="str">
            <v>58.002.328-1</v>
          </cell>
          <cell r="B7920">
            <v>28.14</v>
          </cell>
        </row>
        <row r="7921">
          <cell r="A7921" t="str">
            <v>58.002.329-1</v>
          </cell>
          <cell r="B7921">
            <v>47.66</v>
          </cell>
        </row>
        <row r="7922">
          <cell r="A7922" t="str">
            <v>58.002.330-1</v>
          </cell>
          <cell r="B7922">
            <v>50.87</v>
          </cell>
        </row>
        <row r="7923">
          <cell r="A7923" t="str">
            <v>58.002.331-1</v>
          </cell>
          <cell r="B7923">
            <v>22.73</v>
          </cell>
        </row>
        <row r="7924">
          <cell r="A7924" t="str">
            <v>58.002.332-1</v>
          </cell>
          <cell r="B7924">
            <v>37.1</v>
          </cell>
        </row>
        <row r="7925">
          <cell r="A7925" t="str">
            <v>58.002.333-1</v>
          </cell>
          <cell r="B7925">
            <v>80.75</v>
          </cell>
        </row>
        <row r="7926">
          <cell r="A7926" t="str">
            <v>58.002.334-1</v>
          </cell>
          <cell r="B7926">
            <v>28.62</v>
          </cell>
        </row>
        <row r="7927">
          <cell r="A7927" t="str">
            <v>58.002.335-1</v>
          </cell>
          <cell r="B7927">
            <v>32.450000000000003</v>
          </cell>
        </row>
        <row r="7928">
          <cell r="A7928" t="str">
            <v>58.002.336-1</v>
          </cell>
          <cell r="B7928">
            <v>17.16</v>
          </cell>
        </row>
        <row r="7929">
          <cell r="A7929" t="str">
            <v>58.002.337-1</v>
          </cell>
          <cell r="B7929">
            <v>1.48</v>
          </cell>
        </row>
        <row r="7930">
          <cell r="A7930" t="str">
            <v>58.002.339-1</v>
          </cell>
          <cell r="B7930">
            <v>5.0599999999999996</v>
          </cell>
        </row>
        <row r="7931">
          <cell r="A7931" t="str">
            <v>58.002.340-1</v>
          </cell>
          <cell r="B7931">
            <v>3065.8</v>
          </cell>
        </row>
        <row r="7932">
          <cell r="A7932" t="str">
            <v>58.002.341-1</v>
          </cell>
          <cell r="B7932">
            <v>108.52</v>
          </cell>
        </row>
        <row r="7933">
          <cell r="A7933" t="str">
            <v>58.002.342-1</v>
          </cell>
          <cell r="B7933">
            <v>24.94</v>
          </cell>
        </row>
        <row r="7934">
          <cell r="A7934" t="str">
            <v>58.002.343-1</v>
          </cell>
          <cell r="B7934">
            <v>14.67</v>
          </cell>
        </row>
        <row r="7935">
          <cell r="A7935" t="str">
            <v>58.002.346-1</v>
          </cell>
          <cell r="B7935">
            <v>165.49</v>
          </cell>
        </row>
        <row r="7936">
          <cell r="A7936" t="str">
            <v>58.002.347-1</v>
          </cell>
          <cell r="B7936">
            <v>60.17</v>
          </cell>
        </row>
        <row r="7937">
          <cell r="A7937" t="str">
            <v>58.002.349-1</v>
          </cell>
          <cell r="B7937">
            <v>70.650000000000006</v>
          </cell>
        </row>
        <row r="7938">
          <cell r="A7938" t="str">
            <v>58.002.350-1</v>
          </cell>
          <cell r="B7938">
            <v>39.94</v>
          </cell>
        </row>
        <row r="7939">
          <cell r="A7939" t="str">
            <v>58.002.351-1</v>
          </cell>
          <cell r="B7939">
            <v>53.58</v>
          </cell>
        </row>
        <row r="7940">
          <cell r="A7940" t="str">
            <v>58.002.352-1</v>
          </cell>
          <cell r="B7940">
            <v>299.45999999999998</v>
          </cell>
        </row>
        <row r="7941">
          <cell r="A7941" t="str">
            <v>58.002.353-1</v>
          </cell>
          <cell r="B7941">
            <v>438.98</v>
          </cell>
        </row>
        <row r="7942">
          <cell r="A7942" t="str">
            <v>58.002.354-1</v>
          </cell>
          <cell r="B7942">
            <v>27.26</v>
          </cell>
        </row>
        <row r="7943">
          <cell r="A7943" t="str">
            <v>58.002.355-1</v>
          </cell>
          <cell r="B7943">
            <v>34.69</v>
          </cell>
        </row>
        <row r="7944">
          <cell r="A7944" t="str">
            <v>58.002.356-1</v>
          </cell>
          <cell r="B7944">
            <v>64.73</v>
          </cell>
        </row>
        <row r="7945">
          <cell r="A7945" t="str">
            <v>58.002.357-1</v>
          </cell>
          <cell r="B7945">
            <v>29.66</v>
          </cell>
        </row>
        <row r="7946">
          <cell r="A7946" t="str">
            <v>58.002.358-1</v>
          </cell>
          <cell r="B7946">
            <v>39.479999999999997</v>
          </cell>
        </row>
        <row r="7947">
          <cell r="A7947" t="str">
            <v>58.002.370-1</v>
          </cell>
          <cell r="B7947">
            <v>80.37</v>
          </cell>
        </row>
        <row r="7948">
          <cell r="A7948" t="str">
            <v>58.002.376-1</v>
          </cell>
          <cell r="B7948">
            <v>64.290000000000006</v>
          </cell>
        </row>
        <row r="7949">
          <cell r="A7949" t="str">
            <v>58.002.380-1</v>
          </cell>
          <cell r="B7949">
            <v>38.17</v>
          </cell>
        </row>
        <row r="7950">
          <cell r="A7950" t="str">
            <v>58.002.381-1</v>
          </cell>
          <cell r="B7950">
            <v>43.79</v>
          </cell>
        </row>
        <row r="7951">
          <cell r="A7951" t="str">
            <v>58.002.400-1</v>
          </cell>
          <cell r="B7951">
            <v>54.93</v>
          </cell>
        </row>
        <row r="7952">
          <cell r="A7952" t="str">
            <v>58.002.401-1</v>
          </cell>
          <cell r="B7952">
            <v>94.98</v>
          </cell>
        </row>
        <row r="7953">
          <cell r="A7953" t="str">
            <v>58.002.402-1</v>
          </cell>
          <cell r="B7953">
            <v>183.35</v>
          </cell>
        </row>
        <row r="7954">
          <cell r="A7954" t="str">
            <v>58.002.405-1</v>
          </cell>
          <cell r="B7954">
            <v>3.66</v>
          </cell>
        </row>
        <row r="7955">
          <cell r="A7955" t="str">
            <v>58.002.407-1</v>
          </cell>
          <cell r="B7955">
            <v>5.85</v>
          </cell>
        </row>
        <row r="7956">
          <cell r="A7956" t="str">
            <v>58.002.408-1</v>
          </cell>
          <cell r="B7956">
            <v>849.87</v>
          </cell>
        </row>
        <row r="7957">
          <cell r="A7957" t="str">
            <v>58.002.410-1</v>
          </cell>
          <cell r="B7957">
            <v>10.06</v>
          </cell>
        </row>
        <row r="7958">
          <cell r="A7958" t="str">
            <v>58.002.411-1</v>
          </cell>
          <cell r="B7958">
            <v>30.46</v>
          </cell>
        </row>
        <row r="7959">
          <cell r="A7959" t="str">
            <v>58.002.412-1</v>
          </cell>
          <cell r="B7959">
            <v>0.65</v>
          </cell>
        </row>
        <row r="7960">
          <cell r="A7960" t="str">
            <v>58.002.413-1</v>
          </cell>
          <cell r="B7960">
            <v>122.4</v>
          </cell>
        </row>
        <row r="7961">
          <cell r="A7961" t="str">
            <v>58.002.414-1</v>
          </cell>
          <cell r="B7961">
            <v>6.91</v>
          </cell>
        </row>
        <row r="7962">
          <cell r="A7962" t="str">
            <v>58.002.415-1</v>
          </cell>
          <cell r="B7962">
            <v>94.62</v>
          </cell>
        </row>
        <row r="7963">
          <cell r="A7963" t="str">
            <v>58.002.416-1</v>
          </cell>
          <cell r="B7963">
            <v>82.65</v>
          </cell>
        </row>
        <row r="7964">
          <cell r="A7964" t="str">
            <v>58.002.417-1</v>
          </cell>
          <cell r="B7964">
            <v>40.270000000000003</v>
          </cell>
        </row>
        <row r="7965">
          <cell r="A7965" t="str">
            <v>58.002.418-1</v>
          </cell>
          <cell r="B7965">
            <v>16.670000000000002</v>
          </cell>
        </row>
        <row r="7966">
          <cell r="A7966" t="str">
            <v>58.002.419-1</v>
          </cell>
          <cell r="B7966">
            <v>57.85</v>
          </cell>
        </row>
        <row r="7967">
          <cell r="A7967" t="str">
            <v>58.002.421-1</v>
          </cell>
          <cell r="B7967">
            <v>127.8</v>
          </cell>
        </row>
        <row r="7968">
          <cell r="A7968" t="str">
            <v>58.002.422-1</v>
          </cell>
          <cell r="B7968">
            <v>127.93</v>
          </cell>
        </row>
        <row r="7969">
          <cell r="A7969" t="str">
            <v>58.002.423-1</v>
          </cell>
          <cell r="B7969">
            <v>105.54</v>
          </cell>
        </row>
        <row r="7970">
          <cell r="A7970" t="str">
            <v>58.002.424-1</v>
          </cell>
          <cell r="B7970">
            <v>139.44999999999999</v>
          </cell>
        </row>
        <row r="7971">
          <cell r="A7971" t="str">
            <v>58.002.425-1</v>
          </cell>
          <cell r="B7971">
            <v>14.44</v>
          </cell>
        </row>
        <row r="7972">
          <cell r="A7972" t="str">
            <v>58.002.426-1</v>
          </cell>
          <cell r="B7972">
            <v>1098.05</v>
          </cell>
        </row>
        <row r="7973">
          <cell r="A7973" t="str">
            <v>58.002.427-1</v>
          </cell>
          <cell r="B7973">
            <v>1153.5999999999999</v>
          </cell>
        </row>
        <row r="7974">
          <cell r="A7974" t="str">
            <v>58.002.428-1</v>
          </cell>
          <cell r="B7974">
            <v>34.200000000000003</v>
          </cell>
        </row>
        <row r="7975">
          <cell r="A7975" t="str">
            <v>58.002.429-1</v>
          </cell>
          <cell r="B7975">
            <v>1.5</v>
          </cell>
        </row>
        <row r="7976">
          <cell r="A7976" t="str">
            <v>58.002.430-1</v>
          </cell>
          <cell r="B7976">
            <v>7.02</v>
          </cell>
        </row>
        <row r="7977">
          <cell r="A7977" t="str">
            <v>58.002.431-1</v>
          </cell>
          <cell r="B7977">
            <v>5.28</v>
          </cell>
        </row>
        <row r="7978">
          <cell r="A7978" t="str">
            <v>58.002.432-1</v>
          </cell>
          <cell r="B7978">
            <v>45</v>
          </cell>
        </row>
        <row r="7979">
          <cell r="A7979" t="str">
            <v>58.002.433-1</v>
          </cell>
          <cell r="B7979">
            <v>9.39</v>
          </cell>
        </row>
        <row r="7980">
          <cell r="A7980" t="str">
            <v>58.002.434-1</v>
          </cell>
          <cell r="B7980">
            <v>17.010000000000002</v>
          </cell>
        </row>
        <row r="7981">
          <cell r="A7981" t="str">
            <v>58.002.435-1</v>
          </cell>
          <cell r="B7981">
            <v>21.48</v>
          </cell>
        </row>
        <row r="7982">
          <cell r="A7982" t="str">
            <v>58.002.436-1</v>
          </cell>
          <cell r="B7982">
            <v>7.02</v>
          </cell>
        </row>
        <row r="7983">
          <cell r="A7983" t="str">
            <v>58.002.999-0</v>
          </cell>
          <cell r="B7983">
            <v>5651</v>
          </cell>
        </row>
        <row r="7984">
          <cell r="A7984" t="str">
            <v>58.003.008-1</v>
          </cell>
          <cell r="B7984">
            <v>1.37</v>
          </cell>
        </row>
        <row r="7985">
          <cell r="A7985" t="str">
            <v>58.003.999-0</v>
          </cell>
          <cell r="B7985">
            <v>3497</v>
          </cell>
        </row>
        <row r="7986">
          <cell r="A7986" t="str">
            <v>59.003.010-1</v>
          </cell>
          <cell r="B7986">
            <v>10.39</v>
          </cell>
        </row>
        <row r="7987">
          <cell r="A7987" t="str">
            <v>59.003.050-1</v>
          </cell>
          <cell r="B7987">
            <v>0.49</v>
          </cell>
        </row>
        <row r="7988">
          <cell r="A7988" t="str">
            <v>59.003.060-1</v>
          </cell>
          <cell r="B7988">
            <v>153.02000000000001</v>
          </cell>
        </row>
        <row r="7989">
          <cell r="A7989" t="str">
            <v>59.003.999-0</v>
          </cell>
          <cell r="B7989">
            <v>1150</v>
          </cell>
        </row>
      </sheetData>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vto 16º TIPO"/>
      <sheetName val="#REF"/>
      <sheetName val="GUARANTÃS"/>
      <sheetName val="NBRES-92"/>
      <sheetName val="Ind Orçto"/>
    </sheetNames>
    <sheetDataSet>
      <sheetData sheetId="0" refreshError="1"/>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linhDM1[1] (4)"/>
      <sheetName val="AlinhDM1[1] (2)"/>
    </sheetNames>
    <sheetDataSet>
      <sheetData sheetId="0" refreshError="1">
        <row r="1">
          <cell r="A1" t="str">
            <v>Macro1</v>
          </cell>
          <cell r="B1" t="str">
            <v>Macro2</v>
          </cell>
        </row>
      </sheetData>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ANPX14"/>
      <sheetName val="DRANPX14 (2)"/>
      <sheetName val="DRANPX14 (3)"/>
      <sheetName val="DRANPX14 (4)"/>
      <sheetName val="LOURDES OUTROS"/>
      <sheetName val="cronograma"/>
      <sheetName val="original"/>
      <sheetName val="LOURDES OUTROS (2)"/>
      <sheetName val="LOURDES OUTROS (3)"/>
      <sheetName val="LOURDES  E OUTROS (CUSTO - CEF)"/>
      <sheetName val="mariana"/>
      <sheetName val="PARAISO"/>
      <sheetName val="N.PARAISO"/>
      <sheetName val="REC. SOL"/>
      <sheetName val="RES. FLORES"/>
      <sheetName val="VL. NORTE"/>
      <sheetName val="B. LOURDES"/>
      <sheetName val="JD. AMERICAS 1."/>
      <sheetName val="JD. AMERICAS 2."/>
      <sheetName val="geral"/>
    </sheetNames>
    <sheetDataSet>
      <sheetData sheetId="0">
        <row r="1">
          <cell r="A1" t="str">
            <v>PREFEITURA MUNICIPAL DE ANÁPOLIS</v>
          </cell>
          <cell r="Q1" t="str">
            <v>7m</v>
          </cell>
          <cell r="R1">
            <v>947</v>
          </cell>
          <cell r="T1" t="str">
            <v>7m</v>
          </cell>
          <cell r="U1">
            <v>642</v>
          </cell>
          <cell r="W1" t="str">
            <v>7m</v>
          </cell>
          <cell r="X1">
            <v>956</v>
          </cell>
          <cell r="Z1" t="str">
            <v>7m</v>
          </cell>
          <cell r="AA1">
            <v>1510</v>
          </cell>
          <cell r="AC1" t="str">
            <v>7m</v>
          </cell>
          <cell r="AD1">
            <v>1040</v>
          </cell>
          <cell r="AF1" t="str">
            <v>7m</v>
          </cell>
          <cell r="AG1">
            <v>1400</v>
          </cell>
          <cell r="AI1" t="str">
            <v>7m</v>
          </cell>
          <cell r="AJ1">
            <v>1120</v>
          </cell>
          <cell r="AL1" t="str">
            <v>7m</v>
          </cell>
          <cell r="AM1">
            <v>956</v>
          </cell>
        </row>
        <row r="2">
          <cell r="Q2" t="str">
            <v>9m</v>
          </cell>
          <cell r="R2">
            <v>0</v>
          </cell>
          <cell r="T2" t="str">
            <v>9m</v>
          </cell>
          <cell r="U2">
            <v>260</v>
          </cell>
          <cell r="W2" t="str">
            <v>9m</v>
          </cell>
          <cell r="X2">
            <v>650</v>
          </cell>
          <cell r="Z2" t="str">
            <v>9m</v>
          </cell>
          <cell r="AA2">
            <v>100</v>
          </cell>
          <cell r="AC2" t="str">
            <v>9m</v>
          </cell>
          <cell r="AD2">
            <v>0</v>
          </cell>
          <cell r="AF2" t="str">
            <v>9m</v>
          </cell>
          <cell r="AG2">
            <v>2525</v>
          </cell>
          <cell r="AI2" t="str">
            <v>9m</v>
          </cell>
          <cell r="AJ2">
            <v>0</v>
          </cell>
          <cell r="AL2" t="str">
            <v>9m</v>
          </cell>
          <cell r="AM2">
            <v>650</v>
          </cell>
        </row>
        <row r="3">
          <cell r="Q3" t="str">
            <v>area</v>
          </cell>
          <cell r="R3">
            <v>6630</v>
          </cell>
          <cell r="T3" t="str">
            <v>area</v>
          </cell>
          <cell r="U3">
            <v>6834</v>
          </cell>
          <cell r="W3" t="str">
            <v>area</v>
          </cell>
          <cell r="X3">
            <v>12542</v>
          </cell>
          <cell r="Z3" t="str">
            <v>area</v>
          </cell>
          <cell r="AA3">
            <v>11470</v>
          </cell>
          <cell r="AC3" t="str">
            <v>area</v>
          </cell>
          <cell r="AD3">
            <v>7280</v>
          </cell>
          <cell r="AF3" t="str">
            <v>area</v>
          </cell>
          <cell r="AG3">
            <v>32525</v>
          </cell>
          <cell r="AI3" t="str">
            <v>area</v>
          </cell>
          <cell r="AJ3">
            <v>7840</v>
          </cell>
          <cell r="AL3" t="str">
            <v>area</v>
          </cell>
          <cell r="AM3">
            <v>12542</v>
          </cell>
        </row>
        <row r="4">
          <cell r="Q4" t="str">
            <v>escavacao</v>
          </cell>
          <cell r="R4">
            <v>0</v>
          </cell>
          <cell r="T4" t="str">
            <v>escavacao</v>
          </cell>
          <cell r="U4">
            <v>4658</v>
          </cell>
          <cell r="W4" t="str">
            <v>escavacao</v>
          </cell>
          <cell r="X4">
            <v>31728</v>
          </cell>
          <cell r="Z4" t="str">
            <v>escavacao</v>
          </cell>
          <cell r="AA4">
            <v>4282</v>
          </cell>
          <cell r="AC4" t="str">
            <v>escavacao</v>
          </cell>
          <cell r="AD4">
            <v>31490</v>
          </cell>
          <cell r="AF4" t="str">
            <v>escavacao</v>
          </cell>
          <cell r="AG4">
            <v>29607</v>
          </cell>
          <cell r="AI4" t="str">
            <v>escavacao</v>
          </cell>
          <cell r="AJ4">
            <v>6736</v>
          </cell>
          <cell r="AL4" t="str">
            <v>escavacao</v>
          </cell>
          <cell r="AM4">
            <v>31728</v>
          </cell>
        </row>
        <row r="5">
          <cell r="Q5" t="str">
            <v>reaterro</v>
          </cell>
          <cell r="R5">
            <v>0</v>
          </cell>
          <cell r="T5" t="str">
            <v>reaterro</v>
          </cell>
          <cell r="U5">
            <v>4041</v>
          </cell>
          <cell r="W5" t="str">
            <v>reaterro</v>
          </cell>
          <cell r="X5">
            <v>27560</v>
          </cell>
          <cell r="Z5" t="str">
            <v>reaterro</v>
          </cell>
          <cell r="AA5">
            <v>3761</v>
          </cell>
          <cell r="AC5" t="str">
            <v>reaterro</v>
          </cell>
          <cell r="AD5">
            <v>27386</v>
          </cell>
          <cell r="AF5" t="str">
            <v>reaterro</v>
          </cell>
          <cell r="AG5">
            <v>25698</v>
          </cell>
          <cell r="AI5" t="str">
            <v>reaterro</v>
          </cell>
          <cell r="AJ5">
            <v>5794</v>
          </cell>
          <cell r="AL5" t="str">
            <v>reaterro</v>
          </cell>
          <cell r="AM5">
            <v>27560</v>
          </cell>
        </row>
        <row r="6">
          <cell r="Q6" t="str">
            <v>pv60</v>
          </cell>
          <cell r="R6">
            <v>0</v>
          </cell>
          <cell r="T6" t="str">
            <v>pv60</v>
          </cell>
          <cell r="U6">
            <v>0</v>
          </cell>
          <cell r="W6" t="str">
            <v>pv60</v>
          </cell>
          <cell r="X6">
            <v>8</v>
          </cell>
          <cell r="Z6" t="str">
            <v>pv60</v>
          </cell>
          <cell r="AA6">
            <v>1</v>
          </cell>
          <cell r="AC6" t="str">
            <v>pv60</v>
          </cell>
          <cell r="AD6">
            <v>1</v>
          </cell>
          <cell r="AF6" t="str">
            <v>pv60</v>
          </cell>
          <cell r="AG6">
            <v>5</v>
          </cell>
          <cell r="AI6" t="str">
            <v>pv60</v>
          </cell>
          <cell r="AJ6">
            <v>1</v>
          </cell>
          <cell r="AL6" t="str">
            <v>pv60</v>
          </cell>
          <cell r="AM6">
            <v>8</v>
          </cell>
        </row>
        <row r="7">
          <cell r="Q7" t="str">
            <v>pv80</v>
          </cell>
          <cell r="R7">
            <v>0</v>
          </cell>
          <cell r="T7" t="str">
            <v>pv80</v>
          </cell>
          <cell r="U7">
            <v>14</v>
          </cell>
          <cell r="W7" t="str">
            <v>pv80</v>
          </cell>
          <cell r="X7">
            <v>29</v>
          </cell>
          <cell r="Z7" t="str">
            <v>pv80</v>
          </cell>
          <cell r="AA7">
            <v>15</v>
          </cell>
          <cell r="AC7" t="str">
            <v>pv80</v>
          </cell>
          <cell r="AD7">
            <v>44</v>
          </cell>
          <cell r="AF7" t="str">
            <v>pv80</v>
          </cell>
          <cell r="AG7">
            <v>36</v>
          </cell>
          <cell r="AI7" t="str">
            <v>pv80</v>
          </cell>
          <cell r="AJ7">
            <v>18</v>
          </cell>
          <cell r="AL7" t="str">
            <v>pv80</v>
          </cell>
          <cell r="AM7">
            <v>29</v>
          </cell>
        </row>
        <row r="8">
          <cell r="Q8" t="str">
            <v>pv100</v>
          </cell>
          <cell r="R8">
            <v>0</v>
          </cell>
          <cell r="T8" t="str">
            <v>pv100</v>
          </cell>
          <cell r="U8">
            <v>3</v>
          </cell>
          <cell r="W8" t="str">
            <v>pv100</v>
          </cell>
          <cell r="X8">
            <v>37</v>
          </cell>
          <cell r="Z8" t="str">
            <v>pv100</v>
          </cell>
          <cell r="AA8">
            <v>0</v>
          </cell>
          <cell r="AC8" t="str">
            <v>pv100</v>
          </cell>
          <cell r="AD8">
            <v>63</v>
          </cell>
          <cell r="AF8" t="str">
            <v>pv100</v>
          </cell>
          <cell r="AG8">
            <v>33</v>
          </cell>
          <cell r="AI8" t="str">
            <v>pv100</v>
          </cell>
          <cell r="AJ8">
            <v>0</v>
          </cell>
          <cell r="AL8" t="str">
            <v>pv100</v>
          </cell>
          <cell r="AM8">
            <v>37</v>
          </cell>
        </row>
        <row r="9">
          <cell r="Q9" t="str">
            <v>dn40 (ramal)</v>
          </cell>
          <cell r="R9">
            <v>0</v>
          </cell>
          <cell r="T9" t="str">
            <v>dn40 (ramal)</v>
          </cell>
          <cell r="U9">
            <v>210</v>
          </cell>
          <cell r="W9" t="str">
            <v>dn40 (ramal)</v>
          </cell>
          <cell r="X9">
            <v>440</v>
          </cell>
          <cell r="Z9" t="str">
            <v>dn40 (ramal)</v>
          </cell>
          <cell r="AA9">
            <v>210</v>
          </cell>
          <cell r="AC9" t="str">
            <v>dn40 (ramal)</v>
          </cell>
          <cell r="AD9">
            <v>760</v>
          </cell>
          <cell r="AF9" t="str">
            <v>dn40 (ramal)</v>
          </cell>
          <cell r="AG9">
            <v>890</v>
          </cell>
          <cell r="AI9" t="str">
            <v>dn40 (ramal)</v>
          </cell>
          <cell r="AJ9">
            <v>50</v>
          </cell>
          <cell r="AL9" t="str">
            <v>dn40 (ramal)</v>
          </cell>
          <cell r="AM9">
            <v>440</v>
          </cell>
        </row>
        <row r="10">
          <cell r="Q10" t="str">
            <v>dn60 (ramal)</v>
          </cell>
          <cell r="R10">
            <v>0</v>
          </cell>
          <cell r="T10" t="str">
            <v>dn60 (ramal)</v>
          </cell>
          <cell r="U10">
            <v>70</v>
          </cell>
          <cell r="W10" t="str">
            <v>dn60 (ramal)</v>
          </cell>
          <cell r="X10">
            <v>610</v>
          </cell>
          <cell r="Z10" t="str">
            <v>dn60 (ramal)</v>
          </cell>
          <cell r="AA10">
            <v>150</v>
          </cell>
          <cell r="AC10" t="str">
            <v>dn60 (ramal)</v>
          </cell>
          <cell r="AD10">
            <v>320</v>
          </cell>
          <cell r="AF10" t="str">
            <v>dn60 (ramal)</v>
          </cell>
          <cell r="AG10">
            <v>30</v>
          </cell>
          <cell r="AI10" t="str">
            <v>dn60 (ramal)</v>
          </cell>
          <cell r="AJ10">
            <v>150</v>
          </cell>
          <cell r="AL10" t="str">
            <v>dn60 (ramal)</v>
          </cell>
          <cell r="AM10">
            <v>610</v>
          </cell>
        </row>
        <row r="11">
          <cell r="Q11" t="str">
            <v>dn60</v>
          </cell>
          <cell r="R11">
            <v>0</v>
          </cell>
          <cell r="T11" t="str">
            <v>dn60</v>
          </cell>
          <cell r="U11">
            <v>380</v>
          </cell>
          <cell r="W11" t="str">
            <v>dn60</v>
          </cell>
          <cell r="X11">
            <v>1708</v>
          </cell>
          <cell r="Z11" t="str">
            <v>dn60</v>
          </cell>
          <cell r="AA11">
            <v>912</v>
          </cell>
          <cell r="AC11" t="str">
            <v>dn60</v>
          </cell>
          <cell r="AD11">
            <v>1736</v>
          </cell>
          <cell r="AF11" t="str">
            <v>dn60</v>
          </cell>
          <cell r="AG11">
            <v>1185</v>
          </cell>
          <cell r="AI11" t="str">
            <v>dn60</v>
          </cell>
          <cell r="AJ11">
            <v>190</v>
          </cell>
          <cell r="AL11" t="str">
            <v>dn60</v>
          </cell>
          <cell r="AM11">
            <v>1708</v>
          </cell>
        </row>
        <row r="12">
          <cell r="Q12" t="str">
            <v>dn80</v>
          </cell>
          <cell r="R12">
            <v>0</v>
          </cell>
          <cell r="T12" t="str">
            <v>dn80</v>
          </cell>
          <cell r="U12">
            <v>309</v>
          </cell>
          <cell r="W12" t="str">
            <v>dn80</v>
          </cell>
          <cell r="X12">
            <v>882</v>
          </cell>
          <cell r="Z12" t="str">
            <v>dn80</v>
          </cell>
          <cell r="AA12">
            <v>0</v>
          </cell>
          <cell r="AC12" t="str">
            <v>dn80</v>
          </cell>
          <cell r="AD12">
            <v>887</v>
          </cell>
          <cell r="AF12" t="str">
            <v>dn80</v>
          </cell>
          <cell r="AG12">
            <v>1750</v>
          </cell>
          <cell r="AI12" t="str">
            <v>dn80</v>
          </cell>
          <cell r="AJ12">
            <v>970</v>
          </cell>
          <cell r="AL12" t="str">
            <v>dn80</v>
          </cell>
          <cell r="AM12">
            <v>882</v>
          </cell>
        </row>
        <row r="13">
          <cell r="Q13" t="str">
            <v>dn100</v>
          </cell>
          <cell r="R13">
            <v>0</v>
          </cell>
          <cell r="T13" t="str">
            <v>dn100</v>
          </cell>
          <cell r="U13">
            <v>100</v>
          </cell>
          <cell r="W13" t="str">
            <v>dn100</v>
          </cell>
          <cell r="X13">
            <v>1872</v>
          </cell>
          <cell r="Z13" t="str">
            <v>dn100</v>
          </cell>
          <cell r="AA13">
            <v>0</v>
          </cell>
          <cell r="AC13" t="str">
            <v>dn100</v>
          </cell>
          <cell r="AD13">
            <v>1862</v>
          </cell>
          <cell r="AF13" t="str">
            <v>dn100</v>
          </cell>
          <cell r="AG13">
            <v>1432</v>
          </cell>
          <cell r="AI13" t="str">
            <v>dn100</v>
          </cell>
          <cell r="AJ13">
            <v>0</v>
          </cell>
          <cell r="AL13" t="str">
            <v>dn100</v>
          </cell>
          <cell r="AM13">
            <v>1872</v>
          </cell>
        </row>
        <row r="14">
          <cell r="Q14" t="str">
            <v>dn120</v>
          </cell>
          <cell r="R14">
            <v>0</v>
          </cell>
          <cell r="T14" t="str">
            <v>dn120</v>
          </cell>
          <cell r="U14">
            <v>0</v>
          </cell>
          <cell r="W14" t="str">
            <v>dn120</v>
          </cell>
          <cell r="X14">
            <v>0</v>
          </cell>
          <cell r="Z14" t="str">
            <v>dn120</v>
          </cell>
          <cell r="AA14">
            <v>0</v>
          </cell>
          <cell r="AC14" t="str">
            <v>dn120</v>
          </cell>
          <cell r="AD14">
            <v>0</v>
          </cell>
          <cell r="AF14" t="str">
            <v>dn120</v>
          </cell>
          <cell r="AG14">
            <v>0</v>
          </cell>
          <cell r="AI14" t="str">
            <v>dn120</v>
          </cell>
          <cell r="AJ14">
            <v>0</v>
          </cell>
          <cell r="AL14" t="str">
            <v>dn120</v>
          </cell>
          <cell r="AM14">
            <v>0</v>
          </cell>
        </row>
        <row r="15">
          <cell r="Q15" t="str">
            <v>chamine</v>
          </cell>
          <cell r="R15">
            <v>0</v>
          </cell>
          <cell r="T15" t="str">
            <v>chamine</v>
          </cell>
          <cell r="U15">
            <v>17</v>
          </cell>
          <cell r="W15" t="str">
            <v>chamine</v>
          </cell>
          <cell r="X15">
            <v>61</v>
          </cell>
          <cell r="Z15" t="str">
            <v>chamine</v>
          </cell>
          <cell r="AA15">
            <v>16</v>
          </cell>
          <cell r="AC15" t="str">
            <v>chamine</v>
          </cell>
          <cell r="AD15">
            <v>65</v>
          </cell>
          <cell r="AF15" t="str">
            <v>chamine</v>
          </cell>
          <cell r="AG15">
            <v>53</v>
          </cell>
          <cell r="AI15" t="str">
            <v>chamine</v>
          </cell>
          <cell r="AJ15">
            <v>9</v>
          </cell>
          <cell r="AL15" t="str">
            <v>chamine</v>
          </cell>
          <cell r="AM15">
            <v>61</v>
          </cell>
        </row>
        <row r="16">
          <cell r="Q16" t="str">
            <v>bl</v>
          </cell>
          <cell r="R16">
            <v>0</v>
          </cell>
          <cell r="T16" t="str">
            <v>bl</v>
          </cell>
          <cell r="U16">
            <v>37</v>
          </cell>
          <cell r="W16" t="str">
            <v>bl</v>
          </cell>
          <cell r="X16">
            <v>166</v>
          </cell>
          <cell r="Z16" t="str">
            <v>bl</v>
          </cell>
          <cell r="AA16">
            <v>51</v>
          </cell>
          <cell r="AC16" t="str">
            <v>bl</v>
          </cell>
          <cell r="AD16">
            <v>148</v>
          </cell>
          <cell r="AF16" t="str">
            <v>bl</v>
          </cell>
          <cell r="AG16">
            <v>95</v>
          </cell>
          <cell r="AI16" t="str">
            <v>bl</v>
          </cell>
          <cell r="AJ16">
            <v>27</v>
          </cell>
          <cell r="AL16" t="str">
            <v>bl</v>
          </cell>
          <cell r="AM16">
            <v>166</v>
          </cell>
        </row>
        <row r="17">
          <cell r="Q17" t="str">
            <v>el</v>
          </cell>
          <cell r="R17">
            <v>0</v>
          </cell>
          <cell r="T17" t="str">
            <v>el</v>
          </cell>
          <cell r="U17">
            <v>18</v>
          </cell>
          <cell r="W17" t="str">
            <v>el</v>
          </cell>
          <cell r="X17">
            <v>30</v>
          </cell>
          <cell r="Z17" t="str">
            <v>el</v>
          </cell>
          <cell r="AA17">
            <v>20</v>
          </cell>
          <cell r="AC17" t="str">
            <v>el</v>
          </cell>
          <cell r="AD17">
            <v>45</v>
          </cell>
          <cell r="AF17" t="str">
            <v>el</v>
          </cell>
          <cell r="AG17">
            <v>40</v>
          </cell>
          <cell r="AI17" t="str">
            <v>el</v>
          </cell>
          <cell r="AJ17">
            <v>10</v>
          </cell>
          <cell r="AL17" t="str">
            <v>el</v>
          </cell>
          <cell r="AM17">
            <v>30</v>
          </cell>
        </row>
        <row r="18">
          <cell r="Q18" t="str">
            <v>rede</v>
          </cell>
          <cell r="R18">
            <v>0</v>
          </cell>
          <cell r="T18" t="str">
            <v>rede</v>
          </cell>
          <cell r="U18">
            <v>789</v>
          </cell>
          <cell r="W18" t="str">
            <v>rede</v>
          </cell>
          <cell r="X18">
            <v>4462</v>
          </cell>
          <cell r="Z18" t="str">
            <v>rede</v>
          </cell>
          <cell r="AA18">
            <v>912</v>
          </cell>
          <cell r="AC18" t="str">
            <v>rede</v>
          </cell>
          <cell r="AD18">
            <v>4485</v>
          </cell>
          <cell r="AF18" t="str">
            <v>rede</v>
          </cell>
          <cell r="AG18">
            <v>4367</v>
          </cell>
          <cell r="AI18" t="str">
            <v>rede</v>
          </cell>
          <cell r="AJ18">
            <v>1160</v>
          </cell>
          <cell r="AL18" t="str">
            <v>rede</v>
          </cell>
          <cell r="AM18">
            <v>4462</v>
          </cell>
        </row>
        <row r="19">
          <cell r="Q19" t="str">
            <v>meio fio</v>
          </cell>
          <cell r="R19">
            <v>1894</v>
          </cell>
          <cell r="T19" t="str">
            <v>meio fio</v>
          </cell>
          <cell r="U19">
            <v>1804</v>
          </cell>
          <cell r="W19" t="str">
            <v>meio fio</v>
          </cell>
          <cell r="X19">
            <v>3212</v>
          </cell>
          <cell r="Z19" t="str">
            <v>meio fio</v>
          </cell>
          <cell r="AA19">
            <v>3220</v>
          </cell>
          <cell r="AC19" t="str">
            <v>meio fio</v>
          </cell>
          <cell r="AD19">
            <v>2080</v>
          </cell>
          <cell r="AF19" t="str">
            <v>meio fio</v>
          </cell>
          <cell r="AG19">
            <v>7850</v>
          </cell>
          <cell r="AI19" t="str">
            <v>meio fio</v>
          </cell>
          <cell r="AJ19">
            <v>2240</v>
          </cell>
          <cell r="AL19" t="str">
            <v>meio fio</v>
          </cell>
          <cell r="AM19">
            <v>3212</v>
          </cell>
        </row>
        <row r="20">
          <cell r="Q20" t="str">
            <v>escavacao</v>
          </cell>
          <cell r="T20" t="str">
            <v>escavacao</v>
          </cell>
          <cell r="W20" t="str">
            <v>escavacao</v>
          </cell>
          <cell r="Z20" t="str">
            <v>escavacao</v>
          </cell>
          <cell r="AC20" t="str">
            <v>escavacao</v>
          </cell>
          <cell r="AF20" t="str">
            <v>escavacao</v>
          </cell>
          <cell r="AI20" t="str">
            <v>escavacao</v>
          </cell>
          <cell r="AL20" t="str">
            <v>escavacao</v>
          </cell>
        </row>
        <row r="21">
          <cell r="Q21" t="str">
            <v>dn40 (ramal)</v>
          </cell>
          <cell r="R21">
            <v>0.9</v>
          </cell>
          <cell r="T21" t="str">
            <v>dn40 (ramal)</v>
          </cell>
          <cell r="U21">
            <v>0.9</v>
          </cell>
          <cell r="W21" t="str">
            <v>dn40 (ramal)</v>
          </cell>
          <cell r="X21">
            <v>0.9</v>
          </cell>
          <cell r="Z21" t="str">
            <v>dn40 (ramal)</v>
          </cell>
          <cell r="AA21">
            <v>0.9</v>
          </cell>
          <cell r="AC21" t="str">
            <v>dn40 (ramal)</v>
          </cell>
          <cell r="AD21">
            <v>0.9</v>
          </cell>
          <cell r="AF21" t="str">
            <v>dn40 (ramal)</v>
          </cell>
          <cell r="AG21">
            <v>0.9</v>
          </cell>
          <cell r="AI21" t="str">
            <v>dn40 (ramal)</v>
          </cell>
          <cell r="AJ21">
            <v>0.9</v>
          </cell>
          <cell r="AL21" t="str">
            <v>dn40 (ramal)</v>
          </cell>
          <cell r="AM21">
            <v>0.9</v>
          </cell>
        </row>
        <row r="22">
          <cell r="Q22" t="str">
            <v>dn60 (ramal)</v>
          </cell>
          <cell r="R22">
            <v>1.89</v>
          </cell>
          <cell r="T22" t="str">
            <v>dn60 (ramal)</v>
          </cell>
          <cell r="U22">
            <v>1.89</v>
          </cell>
          <cell r="W22" t="str">
            <v>dn60 (ramal)</v>
          </cell>
          <cell r="X22">
            <v>1.89</v>
          </cell>
          <cell r="Z22" t="str">
            <v>dn60 (ramal)</v>
          </cell>
          <cell r="AA22">
            <v>1.89</v>
          </cell>
          <cell r="AC22" t="str">
            <v>dn60 (ramal)</v>
          </cell>
          <cell r="AD22">
            <v>1.89</v>
          </cell>
          <cell r="AF22" t="str">
            <v>dn60 (ramal)</v>
          </cell>
          <cell r="AG22">
            <v>1.89</v>
          </cell>
          <cell r="AI22" t="str">
            <v>dn60 (ramal)</v>
          </cell>
          <cell r="AJ22">
            <v>1.89</v>
          </cell>
          <cell r="AL22" t="str">
            <v>dn60 (ramal)</v>
          </cell>
          <cell r="AM22">
            <v>1.89</v>
          </cell>
        </row>
        <row r="23">
          <cell r="Q23" t="str">
            <v>dn60</v>
          </cell>
          <cell r="R23">
            <v>3.75</v>
          </cell>
          <cell r="T23" t="str">
            <v>dn60</v>
          </cell>
          <cell r="U23">
            <v>3.75</v>
          </cell>
          <cell r="W23" t="str">
            <v>dn60</v>
          </cell>
          <cell r="X23">
            <v>3.75</v>
          </cell>
          <cell r="Z23" t="str">
            <v>dn60</v>
          </cell>
          <cell r="AA23">
            <v>3.75</v>
          </cell>
          <cell r="AC23" t="str">
            <v>dn60</v>
          </cell>
          <cell r="AD23">
            <v>3.75</v>
          </cell>
          <cell r="AF23" t="str">
            <v>dn60</v>
          </cell>
          <cell r="AG23">
            <v>3.75</v>
          </cell>
          <cell r="AI23" t="str">
            <v>dn60</v>
          </cell>
          <cell r="AJ23">
            <v>3.75</v>
          </cell>
          <cell r="AL23" t="str">
            <v>dn60</v>
          </cell>
          <cell r="AM23">
            <v>3.75</v>
          </cell>
        </row>
        <row r="24">
          <cell r="Q24" t="str">
            <v>dn80</v>
          </cell>
          <cell r="R24">
            <v>5.24</v>
          </cell>
          <cell r="T24" t="str">
            <v>dn80</v>
          </cell>
          <cell r="U24">
            <v>5.24</v>
          </cell>
          <cell r="W24" t="str">
            <v>dn80</v>
          </cell>
          <cell r="X24">
            <v>5.24</v>
          </cell>
          <cell r="Z24" t="str">
            <v>dn80</v>
          </cell>
          <cell r="AA24">
            <v>5.24</v>
          </cell>
          <cell r="AC24" t="str">
            <v>dn80</v>
          </cell>
          <cell r="AD24">
            <v>5.24</v>
          </cell>
          <cell r="AF24" t="str">
            <v>dn80</v>
          </cell>
          <cell r="AG24">
            <v>5.24</v>
          </cell>
          <cell r="AI24" t="str">
            <v>dn80</v>
          </cell>
          <cell r="AJ24">
            <v>5.24</v>
          </cell>
          <cell r="AL24" t="str">
            <v>dn80</v>
          </cell>
          <cell r="AM24">
            <v>5.24</v>
          </cell>
        </row>
        <row r="25">
          <cell r="Q25" t="str">
            <v>dn100</v>
          </cell>
          <cell r="R25">
            <v>8.69</v>
          </cell>
          <cell r="T25" t="str">
            <v>dn100</v>
          </cell>
          <cell r="U25">
            <v>8.69</v>
          </cell>
          <cell r="W25" t="str">
            <v>dn100</v>
          </cell>
          <cell r="X25">
            <v>8.69</v>
          </cell>
          <cell r="Z25" t="str">
            <v>dn100</v>
          </cell>
          <cell r="AA25">
            <v>8.69</v>
          </cell>
          <cell r="AC25" t="str">
            <v>dn100</v>
          </cell>
          <cell r="AD25">
            <v>8.69</v>
          </cell>
          <cell r="AF25" t="str">
            <v>dn100</v>
          </cell>
          <cell r="AG25">
            <v>8.69</v>
          </cell>
          <cell r="AI25" t="str">
            <v>dn100</v>
          </cell>
          <cell r="AJ25">
            <v>8.69</v>
          </cell>
          <cell r="AL25" t="str">
            <v>dn100</v>
          </cell>
          <cell r="AM25">
            <v>8.69</v>
          </cell>
        </row>
        <row r="26">
          <cell r="Q26" t="str">
            <v>dn120</v>
          </cell>
          <cell r="R26">
            <v>9</v>
          </cell>
          <cell r="T26" t="str">
            <v>dn120</v>
          </cell>
          <cell r="U26">
            <v>9</v>
          </cell>
          <cell r="W26" t="str">
            <v>dn120</v>
          </cell>
          <cell r="X26">
            <v>9</v>
          </cell>
          <cell r="Z26" t="str">
            <v>dn120</v>
          </cell>
          <cell r="AA26">
            <v>9</v>
          </cell>
          <cell r="AC26" t="str">
            <v>dn120</v>
          </cell>
          <cell r="AD26">
            <v>9</v>
          </cell>
          <cell r="AF26" t="str">
            <v>dn120</v>
          </cell>
          <cell r="AG26">
            <v>9</v>
          </cell>
          <cell r="AI26" t="str">
            <v>dn120</v>
          </cell>
          <cell r="AJ26">
            <v>9</v>
          </cell>
          <cell r="AL26" t="str">
            <v>dn120</v>
          </cell>
          <cell r="AM26">
            <v>9</v>
          </cell>
        </row>
        <row r="27">
          <cell r="Q27" t="str">
            <v>reaterro</v>
          </cell>
          <cell r="T27" t="str">
            <v>reaterro</v>
          </cell>
          <cell r="W27" t="str">
            <v>reaterro</v>
          </cell>
          <cell r="Z27" t="str">
            <v>reaterro</v>
          </cell>
          <cell r="AC27" t="str">
            <v>reaterro</v>
          </cell>
          <cell r="AF27" t="str">
            <v>reaterro</v>
          </cell>
          <cell r="AI27" t="str">
            <v>reaterro</v>
          </cell>
          <cell r="AL27" t="str">
            <v>reaterro</v>
          </cell>
        </row>
        <row r="28">
          <cell r="Q28" t="str">
            <v>dn40 (ramal)</v>
          </cell>
          <cell r="R28">
            <v>0.72</v>
          </cell>
          <cell r="T28" t="str">
            <v>dn40 (ramal)</v>
          </cell>
          <cell r="U28">
            <v>0.72</v>
          </cell>
          <cell r="W28" t="str">
            <v>dn40 (ramal)</v>
          </cell>
          <cell r="X28">
            <v>0.72</v>
          </cell>
          <cell r="Z28" t="str">
            <v>dn40 (ramal)</v>
          </cell>
          <cell r="AA28">
            <v>0.72</v>
          </cell>
          <cell r="AC28" t="str">
            <v>dn40 (ramal)</v>
          </cell>
          <cell r="AD28">
            <v>0.72</v>
          </cell>
          <cell r="AF28" t="str">
            <v>dn40 (ramal)</v>
          </cell>
          <cell r="AG28">
            <v>0.72</v>
          </cell>
          <cell r="AI28" t="str">
            <v>dn40 (ramal)</v>
          </cell>
          <cell r="AJ28">
            <v>0.72</v>
          </cell>
          <cell r="AL28" t="str">
            <v>dn40 (ramal)</v>
          </cell>
          <cell r="AM28">
            <v>0.72</v>
          </cell>
        </row>
        <row r="29">
          <cell r="Q29" t="str">
            <v>dn60 (ramal)</v>
          </cell>
          <cell r="R29">
            <v>1.48</v>
          </cell>
          <cell r="T29" t="str">
            <v>dn60 (ramal)</v>
          </cell>
          <cell r="U29">
            <v>1.48</v>
          </cell>
          <cell r="W29" t="str">
            <v>dn60 (ramal)</v>
          </cell>
          <cell r="X29">
            <v>1.48</v>
          </cell>
          <cell r="Z29" t="str">
            <v>dn60 (ramal)</v>
          </cell>
          <cell r="AA29">
            <v>1.48</v>
          </cell>
          <cell r="AC29" t="str">
            <v>dn60 (ramal)</v>
          </cell>
          <cell r="AD29">
            <v>1.48</v>
          </cell>
          <cell r="AF29" t="str">
            <v>dn60 (ramal)</v>
          </cell>
          <cell r="AG29">
            <v>1.48</v>
          </cell>
          <cell r="AI29" t="str">
            <v>dn60 (ramal)</v>
          </cell>
          <cell r="AJ29">
            <v>1.48</v>
          </cell>
          <cell r="AL29" t="str">
            <v>dn60 (ramal)</v>
          </cell>
          <cell r="AM29">
            <v>1.48</v>
          </cell>
        </row>
        <row r="30">
          <cell r="Q30" t="str">
            <v>dn60</v>
          </cell>
          <cell r="R30">
            <v>3.34</v>
          </cell>
          <cell r="T30" t="str">
            <v>dn60</v>
          </cell>
          <cell r="U30">
            <v>3.34</v>
          </cell>
          <cell r="W30" t="str">
            <v>dn60</v>
          </cell>
          <cell r="X30">
            <v>3.34</v>
          </cell>
          <cell r="Z30" t="str">
            <v>dn60</v>
          </cell>
          <cell r="AA30">
            <v>3.34</v>
          </cell>
          <cell r="AC30" t="str">
            <v>dn60</v>
          </cell>
          <cell r="AD30">
            <v>3.34</v>
          </cell>
          <cell r="AF30" t="str">
            <v>dn60</v>
          </cell>
          <cell r="AG30">
            <v>3.34</v>
          </cell>
          <cell r="AI30" t="str">
            <v>dn60</v>
          </cell>
          <cell r="AJ30">
            <v>3.34</v>
          </cell>
          <cell r="AL30" t="str">
            <v>dn60</v>
          </cell>
          <cell r="AM30">
            <v>3.34</v>
          </cell>
        </row>
        <row r="31">
          <cell r="Q31" t="str">
            <v>dn80</v>
          </cell>
          <cell r="R31">
            <v>4.51</v>
          </cell>
          <cell r="T31" t="str">
            <v>dn80</v>
          </cell>
          <cell r="U31">
            <v>4.51</v>
          </cell>
          <cell r="W31" t="str">
            <v>dn80</v>
          </cell>
          <cell r="X31">
            <v>4.51</v>
          </cell>
          <cell r="Z31" t="str">
            <v>dn80</v>
          </cell>
          <cell r="AA31">
            <v>4.51</v>
          </cell>
          <cell r="AC31" t="str">
            <v>dn80</v>
          </cell>
          <cell r="AD31">
            <v>4.51</v>
          </cell>
          <cell r="AF31" t="str">
            <v>dn80</v>
          </cell>
          <cell r="AG31">
            <v>4.51</v>
          </cell>
          <cell r="AI31" t="str">
            <v>dn80</v>
          </cell>
          <cell r="AJ31">
            <v>4.51</v>
          </cell>
          <cell r="AL31" t="str">
            <v>dn80</v>
          </cell>
          <cell r="AM31">
            <v>4.51</v>
          </cell>
        </row>
        <row r="32">
          <cell r="Q32" t="str">
            <v>dn100</v>
          </cell>
          <cell r="R32">
            <v>7.56</v>
          </cell>
          <cell r="T32" t="str">
            <v>dn100</v>
          </cell>
          <cell r="U32">
            <v>7.56</v>
          </cell>
          <cell r="W32" t="str">
            <v>dn100</v>
          </cell>
          <cell r="X32">
            <v>7.56</v>
          </cell>
          <cell r="Z32" t="str">
            <v>dn100</v>
          </cell>
          <cell r="AA32">
            <v>7.56</v>
          </cell>
          <cell r="AC32" t="str">
            <v>dn100</v>
          </cell>
          <cell r="AD32">
            <v>7.56</v>
          </cell>
          <cell r="AF32" t="str">
            <v>dn100</v>
          </cell>
          <cell r="AG32">
            <v>7.56</v>
          </cell>
          <cell r="AI32" t="str">
            <v>dn100</v>
          </cell>
          <cell r="AJ32">
            <v>7.56</v>
          </cell>
          <cell r="AL32" t="str">
            <v>dn100</v>
          </cell>
          <cell r="AM32">
            <v>7.56</v>
          </cell>
        </row>
        <row r="33">
          <cell r="Q33" t="str">
            <v>dn120</v>
          </cell>
          <cell r="R33">
            <v>7.37</v>
          </cell>
          <cell r="T33" t="str">
            <v>dn120</v>
          </cell>
          <cell r="U33">
            <v>7.37</v>
          </cell>
          <cell r="W33" t="str">
            <v>dn120</v>
          </cell>
          <cell r="X33">
            <v>7.37</v>
          </cell>
          <cell r="Z33" t="str">
            <v>dn120</v>
          </cell>
          <cell r="AA33">
            <v>7.37</v>
          </cell>
          <cell r="AC33" t="str">
            <v>dn120</v>
          </cell>
          <cell r="AD33">
            <v>7.37</v>
          </cell>
          <cell r="AF33" t="str">
            <v>dn120</v>
          </cell>
          <cell r="AG33">
            <v>7.37</v>
          </cell>
          <cell r="AI33" t="str">
            <v>dn120</v>
          </cell>
          <cell r="AJ33">
            <v>7.37</v>
          </cell>
          <cell r="AL33" t="str">
            <v>dn120</v>
          </cell>
          <cell r="AM33">
            <v>7.37</v>
          </cell>
        </row>
        <row r="36">
          <cell r="E36" t="str">
            <v>4ª MEDIÇÃO</v>
          </cell>
          <cell r="H36" t="str">
            <v>1ª MEDIÇÃO</v>
          </cell>
          <cell r="K36" t="str">
            <v>2ª MEDIÇÃO</v>
          </cell>
          <cell r="N36" t="str">
            <v>3ª MEDIÇÃO</v>
          </cell>
          <cell r="Q36" t="str">
            <v>C. UNIVERST.</v>
          </cell>
          <cell r="T36" t="str">
            <v>MARIANA</v>
          </cell>
          <cell r="W36" t="str">
            <v>PARAÍSO</v>
          </cell>
          <cell r="Z36" t="str">
            <v>N. PARAÍSO</v>
          </cell>
          <cell r="AC36" t="str">
            <v>REC. SOL</v>
          </cell>
          <cell r="AF36" t="str">
            <v>RES. FLORES</v>
          </cell>
          <cell r="AI36" t="str">
            <v>VL. NORTE</v>
          </cell>
          <cell r="AL36" t="str">
            <v>B. LOURDES</v>
          </cell>
        </row>
        <row r="37">
          <cell r="AN37" t="str">
            <v>PTANA063.XLS</v>
          </cell>
        </row>
        <row r="38">
          <cell r="A38" t="str">
            <v>ITEM</v>
          </cell>
          <cell r="B38" t="str">
            <v>DESCRIÇÃO DO SERVIÇO</v>
          </cell>
          <cell r="C38" t="str">
            <v>UNID.</v>
          </cell>
          <cell r="D38" t="str">
            <v>P. UNIT.</v>
          </cell>
          <cell r="E38" t="str">
            <v>QUANT.</v>
          </cell>
          <cell r="F38" t="str">
            <v>P. TOTAL</v>
          </cell>
          <cell r="G38" t="str">
            <v>DT(KM)</v>
          </cell>
          <cell r="H38" t="str">
            <v>QUANT.</v>
          </cell>
          <cell r="I38" t="str">
            <v>P. TOTAL</v>
          </cell>
          <cell r="J38" t="str">
            <v>DT(KM)</v>
          </cell>
          <cell r="K38" t="str">
            <v>QUANT.</v>
          </cell>
          <cell r="L38" t="str">
            <v>P. TOTAL</v>
          </cell>
          <cell r="M38" t="str">
            <v>DT(KM)</v>
          </cell>
          <cell r="N38" t="str">
            <v>QUANT.</v>
          </cell>
          <cell r="O38" t="str">
            <v>P. TOTAL</v>
          </cell>
          <cell r="P38" t="str">
            <v>DT(KM)</v>
          </cell>
          <cell r="Q38" t="str">
            <v>QUANT.</v>
          </cell>
          <cell r="R38" t="str">
            <v>P. TOTAL</v>
          </cell>
          <cell r="S38" t="str">
            <v>DT(KM)</v>
          </cell>
          <cell r="T38" t="str">
            <v>QUANT.</v>
          </cell>
          <cell r="U38" t="str">
            <v>P. TOTAL</v>
          </cell>
          <cell r="V38" t="str">
            <v>DT(KM)</v>
          </cell>
          <cell r="W38" t="str">
            <v>QUANT.</v>
          </cell>
          <cell r="X38" t="str">
            <v>P. TOTAL</v>
          </cell>
          <cell r="Y38" t="str">
            <v>DT(KM)</v>
          </cell>
          <cell r="Z38" t="str">
            <v>QUANT.</v>
          </cell>
          <cell r="AA38" t="str">
            <v>P. TOTAL</v>
          </cell>
          <cell r="AB38" t="str">
            <v>DT(KM)</v>
          </cell>
          <cell r="AC38" t="str">
            <v>QUANT.</v>
          </cell>
          <cell r="AD38" t="str">
            <v>P. TOTAL</v>
          </cell>
          <cell r="AE38" t="str">
            <v>DT(KM)</v>
          </cell>
          <cell r="AF38" t="str">
            <v>QUANT.</v>
          </cell>
          <cell r="AG38" t="str">
            <v>P. TOTAL</v>
          </cell>
          <cell r="AH38" t="str">
            <v>DT(KM)</v>
          </cell>
          <cell r="AI38" t="str">
            <v>QUANT.</v>
          </cell>
          <cell r="AJ38" t="str">
            <v>P. TOTAL</v>
          </cell>
          <cell r="AK38" t="str">
            <v>DT(KM)</v>
          </cell>
          <cell r="AL38" t="str">
            <v>QUANT.</v>
          </cell>
          <cell r="AM38" t="str">
            <v>P. TOTAL</v>
          </cell>
          <cell r="AN38" t="str">
            <v>DT(KM)</v>
          </cell>
        </row>
        <row r="40">
          <cell r="A40" t="str">
            <v>1.0</v>
          </cell>
          <cell r="B40" t="str">
            <v>SERVICOS PRELIMINARES</v>
          </cell>
        </row>
        <row r="42">
          <cell r="B42" t="str">
            <v>Instalacao e Apoio Logistico</v>
          </cell>
          <cell r="C42" t="str">
            <v>%</v>
          </cell>
          <cell r="E42">
            <v>1</v>
          </cell>
        </row>
        <row r="43">
          <cell r="B43" t="str">
            <v>Mobilizacao de maquinarios,equipamentos e pessoal</v>
          </cell>
          <cell r="C43" t="str">
            <v>%</v>
          </cell>
          <cell r="E43">
            <v>1.5</v>
          </cell>
        </row>
        <row r="44">
          <cell r="B44" t="str">
            <v>Projeto executivo incluindo estudos tecnicos,</v>
          </cell>
          <cell r="C44" t="str">
            <v xml:space="preserve"> </v>
          </cell>
        </row>
        <row r="45">
          <cell r="B45" t="str">
            <v>cadastramento, notas de servicos e sondagens</v>
          </cell>
          <cell r="C45" t="str">
            <v>%</v>
          </cell>
          <cell r="E45">
            <v>3</v>
          </cell>
        </row>
        <row r="47">
          <cell r="B47" t="str">
            <v>TOTAL SERVICOS PRELIMINARES</v>
          </cell>
        </row>
        <row r="49">
          <cell r="A49" t="str">
            <v>2.0</v>
          </cell>
          <cell r="B49" t="str">
            <v>TERRAPLENAGEM</v>
          </cell>
        </row>
        <row r="51">
          <cell r="B51" t="str">
            <v>Locacao/Nivelamento/Acompanhamento Topografico</v>
          </cell>
          <cell r="C51" t="str">
            <v>m2</v>
          </cell>
          <cell r="D51">
            <v>0.16</v>
          </cell>
        </row>
        <row r="52">
          <cell r="B52" t="str">
            <v>Raspagem/Desmatamento/Limpeza espessura ate 0,15m</v>
          </cell>
          <cell r="C52" t="str">
            <v>m2</v>
          </cell>
          <cell r="D52">
            <v>0.14000000000000001</v>
          </cell>
        </row>
        <row r="53">
          <cell r="B53" t="str">
            <v>Carga de material de limpeza</v>
          </cell>
          <cell r="C53" t="str">
            <v>m3</v>
          </cell>
          <cell r="D53">
            <v>2.0099999999999998</v>
          </cell>
        </row>
        <row r="54">
          <cell r="B54" t="str">
            <v>Escav. em cortes de argila ou solo mole incl.carga</v>
          </cell>
          <cell r="C54" t="str">
            <v>m3</v>
          </cell>
          <cell r="D54">
            <v>3.83</v>
          </cell>
        </row>
        <row r="55">
          <cell r="B55" t="str">
            <v>Transporte e Desc.de argila ou solo mole</v>
          </cell>
          <cell r="C55" t="str">
            <v>m3xkm</v>
          </cell>
          <cell r="D55">
            <v>1.21</v>
          </cell>
        </row>
        <row r="56">
          <cell r="B56" t="str">
            <v>Espalhamento em bota fora</v>
          </cell>
          <cell r="C56" t="str">
            <v>m3</v>
          </cell>
          <cell r="D56">
            <v>1.17</v>
          </cell>
        </row>
        <row r="57">
          <cell r="B57" t="str">
            <v>Aterro compactado 95 % PN</v>
          </cell>
          <cell r="C57" t="str">
            <v>m3</v>
          </cell>
          <cell r="D57">
            <v>0.92</v>
          </cell>
        </row>
        <row r="58">
          <cell r="B58" t="str">
            <v xml:space="preserve">Aterro compactado 100 % PN </v>
          </cell>
          <cell r="C58" t="str">
            <v>m3</v>
          </cell>
          <cell r="D58">
            <v>1.1499999999999999</v>
          </cell>
        </row>
        <row r="59">
          <cell r="B59" t="str">
            <v>Aquisicao de material de jazida</v>
          </cell>
          <cell r="C59" t="str">
            <v>m3</v>
          </cell>
          <cell r="D59">
            <v>0.47</v>
          </cell>
        </row>
        <row r="60">
          <cell r="B60" t="str">
            <v>Escavacao de material de jazida</v>
          </cell>
          <cell r="C60" t="str">
            <v>m3</v>
          </cell>
          <cell r="D60">
            <v>1.24</v>
          </cell>
        </row>
        <row r="61">
          <cell r="B61" t="str">
            <v>Carga de material de jazida</v>
          </cell>
          <cell r="C61" t="str">
            <v>m3</v>
          </cell>
          <cell r="D61">
            <v>1.2</v>
          </cell>
        </row>
        <row r="62">
          <cell r="B62" t="str">
            <v>Transporte e descarga de material de jazida</v>
          </cell>
          <cell r="C62" t="str">
            <v>m3xkm</v>
          </cell>
          <cell r="D62">
            <v>0.46</v>
          </cell>
        </row>
        <row r="63">
          <cell r="B63" t="str">
            <v xml:space="preserve"> </v>
          </cell>
          <cell r="C63" t="str">
            <v xml:space="preserve"> </v>
          </cell>
        </row>
        <row r="64">
          <cell r="B64" t="str">
            <v>TOTAL TERRAPLENAGEM</v>
          </cell>
        </row>
        <row r="66">
          <cell r="A66" t="str">
            <v>3.0</v>
          </cell>
          <cell r="B66" t="str">
            <v>PAVIMENTACAO</v>
          </cell>
        </row>
        <row r="68">
          <cell r="B68" t="str">
            <v xml:space="preserve">Regularizacao de sub-leito </v>
          </cell>
          <cell r="C68" t="str">
            <v>m2</v>
          </cell>
          <cell r="D68">
            <v>0.53</v>
          </cell>
        </row>
        <row r="69">
          <cell r="B69" t="str">
            <v>Aquisicao de material de jazida</v>
          </cell>
          <cell r="C69" t="str">
            <v>m3</v>
          </cell>
          <cell r="D69">
            <v>0.45</v>
          </cell>
        </row>
        <row r="70">
          <cell r="B70" t="str">
            <v xml:space="preserve">Escavacao de material de jazida </v>
          </cell>
          <cell r="C70" t="str">
            <v>m3</v>
          </cell>
          <cell r="D70">
            <v>1.19</v>
          </cell>
        </row>
        <row r="71">
          <cell r="B71" t="str">
            <v>Carga de material de jazida</v>
          </cell>
          <cell r="C71" t="str">
            <v>m3</v>
          </cell>
          <cell r="D71">
            <v>1.1499999999999999</v>
          </cell>
        </row>
        <row r="72">
          <cell r="B72" t="str">
            <v>Transporte e Descarga de material de jazida</v>
          </cell>
          <cell r="C72" t="str">
            <v>m3xkm</v>
          </cell>
          <cell r="D72">
            <v>0.44</v>
          </cell>
        </row>
        <row r="73">
          <cell r="B73" t="str">
            <v>Base e sub-base solo estab. 100 % PI</v>
          </cell>
          <cell r="C73" t="str">
            <v>m3</v>
          </cell>
          <cell r="D73">
            <v>6.06</v>
          </cell>
        </row>
        <row r="74">
          <cell r="B74" t="str">
            <v>Imprimacao, fornecimento e transporte de CM-30</v>
          </cell>
          <cell r="C74" t="str">
            <v>m2</v>
          </cell>
          <cell r="D74">
            <v>0.74</v>
          </cell>
        </row>
        <row r="75">
          <cell r="B75" t="str">
            <v>Pintura de ligação</v>
          </cell>
          <cell r="C75" t="str">
            <v>m2</v>
          </cell>
          <cell r="D75">
            <v>0.74</v>
          </cell>
        </row>
        <row r="76">
          <cell r="B76" t="str">
            <v>Pré misturado a frio - PMF</v>
          </cell>
          <cell r="C76" t="str">
            <v>t</v>
          </cell>
          <cell r="D76">
            <v>64.11</v>
          </cell>
        </row>
        <row r="77">
          <cell r="B77" t="str">
            <v>Transporte local de material betuminoso</v>
          </cell>
          <cell r="C77" t="str">
            <v>txkm</v>
          </cell>
          <cell r="D77">
            <v>0.67</v>
          </cell>
        </row>
        <row r="78">
          <cell r="B78" t="str">
            <v>Transporte local de massa</v>
          </cell>
          <cell r="C78" t="str">
            <v>txkm</v>
          </cell>
          <cell r="D78">
            <v>0.42</v>
          </cell>
        </row>
        <row r="79">
          <cell r="B79" t="str">
            <v>Transporte comercial de brita</v>
          </cell>
          <cell r="C79" t="str">
            <v>m3xkm</v>
          </cell>
          <cell r="D79">
            <v>0.2</v>
          </cell>
        </row>
        <row r="80">
          <cell r="D80">
            <v>0</v>
          </cell>
        </row>
        <row r="81">
          <cell r="B81" t="str">
            <v>TOTAL PAVIMENTACAO</v>
          </cell>
          <cell r="D81">
            <v>0</v>
          </cell>
        </row>
        <row r="82">
          <cell r="D82">
            <v>0</v>
          </cell>
        </row>
        <row r="83">
          <cell r="A83" t="str">
            <v>4.0</v>
          </cell>
          <cell r="B83" t="str">
            <v>GALERIAS DE AGUAS PLUVIAIS E DRENAGEM</v>
          </cell>
          <cell r="D83">
            <v>0</v>
          </cell>
        </row>
        <row r="84">
          <cell r="B84" t="str">
            <v xml:space="preserve"> </v>
          </cell>
          <cell r="D84">
            <v>0</v>
          </cell>
        </row>
        <row r="85">
          <cell r="B85" t="str">
            <v>Escavação manual de valas ate 2,00m</v>
          </cell>
          <cell r="C85" t="str">
            <v>m3</v>
          </cell>
          <cell r="D85">
            <v>7.19</v>
          </cell>
          <cell r="E85">
            <v>140.79</v>
          </cell>
        </row>
        <row r="86">
          <cell r="B86" t="str">
            <v>Escavação manual de valas entre 2,0 a 4,0m</v>
          </cell>
          <cell r="C86" t="str">
            <v>m3</v>
          </cell>
          <cell r="D86">
            <v>8.64</v>
          </cell>
          <cell r="E86">
            <v>0</v>
          </cell>
        </row>
        <row r="87">
          <cell r="B87" t="str">
            <v>Escavação mecânica em terra</v>
          </cell>
          <cell r="C87" t="str">
            <v>m3</v>
          </cell>
          <cell r="D87">
            <v>3.16</v>
          </cell>
          <cell r="E87">
            <v>1874.34</v>
          </cell>
        </row>
        <row r="88">
          <cell r="B88" t="str">
            <v>Escavação mecânica em cascalho</v>
          </cell>
          <cell r="C88" t="str">
            <v>m3</v>
          </cell>
          <cell r="D88">
            <v>3.22</v>
          </cell>
          <cell r="E88">
            <v>0</v>
          </cell>
        </row>
        <row r="89">
          <cell r="B89" t="str">
            <v>Escavação mecânica em rocha decomposta ou matacão</v>
          </cell>
          <cell r="C89" t="str">
            <v>m3</v>
          </cell>
          <cell r="D89">
            <v>5.86</v>
          </cell>
          <cell r="E89">
            <v>0</v>
          </cell>
        </row>
        <row r="90">
          <cell r="B90" t="str">
            <v>Escavação mecânica em solo mole</v>
          </cell>
          <cell r="C90" t="str">
            <v>m3</v>
          </cell>
          <cell r="D90">
            <v>7.64</v>
          </cell>
          <cell r="E90">
            <v>259.38</v>
          </cell>
        </row>
        <row r="91">
          <cell r="B91" t="str">
            <v>Reaterro de valas</v>
          </cell>
          <cell r="C91" t="str">
            <v>m3</v>
          </cell>
          <cell r="D91">
            <v>8.24</v>
          </cell>
          <cell r="E91">
            <v>1845.34</v>
          </cell>
        </row>
        <row r="92">
          <cell r="B92" t="str">
            <v>Fornecimento,transporte e assentamento tubo DN 40cm</v>
          </cell>
          <cell r="C92" t="str">
            <v>m</v>
          </cell>
          <cell r="D92">
            <v>27.73</v>
          </cell>
          <cell r="E92">
            <v>102.45</v>
          </cell>
        </row>
        <row r="93">
          <cell r="B93" t="str">
            <v>Fornecimento,transporte e assentamento tubo DN 60cm</v>
          </cell>
          <cell r="C93" t="str">
            <v>m</v>
          </cell>
          <cell r="D93">
            <v>59.92</v>
          </cell>
          <cell r="E93">
            <v>303.14999999999998</v>
          </cell>
        </row>
        <row r="94">
          <cell r="B94" t="str">
            <v>Fornecimento,transporte e assentamento tubo DN 80cm</v>
          </cell>
          <cell r="C94" t="str">
            <v>m</v>
          </cell>
          <cell r="D94">
            <v>99.03</v>
          </cell>
          <cell r="E94">
            <v>85.75</v>
          </cell>
        </row>
        <row r="95">
          <cell r="B95" t="str">
            <v>Fornecimento,transporte e assentamento tubo DN 100cm</v>
          </cell>
          <cell r="C95" t="str">
            <v>m</v>
          </cell>
          <cell r="D95">
            <v>133.38999999999999</v>
          </cell>
          <cell r="E95">
            <v>0</v>
          </cell>
        </row>
        <row r="96">
          <cell r="B96" t="str">
            <v>Fornecimento,transporte e assentamento tubo DN 120cm</v>
          </cell>
          <cell r="C96" t="str">
            <v>m</v>
          </cell>
          <cell r="D96">
            <v>168.46</v>
          </cell>
          <cell r="E96">
            <v>0</v>
          </cell>
        </row>
        <row r="97">
          <cell r="B97" t="str">
            <v>Poco visita p/rede DN 60cm parte fixa c/ 1m de altura</v>
          </cell>
          <cell r="C97" t="str">
            <v>ud</v>
          </cell>
          <cell r="D97">
            <v>396.76</v>
          </cell>
          <cell r="E97">
            <v>7</v>
          </cell>
        </row>
        <row r="98">
          <cell r="B98" t="str">
            <v>Acréscimo na altura do poço de visita p/ rede de 60cm</v>
          </cell>
          <cell r="C98" t="str">
            <v>m</v>
          </cell>
          <cell r="D98">
            <v>146.05000000000001</v>
          </cell>
          <cell r="E98">
            <v>13.07</v>
          </cell>
        </row>
        <row r="99">
          <cell r="B99" t="str">
            <v>Poço visita p/rede DN 80cm parte fixa c/ 1m de altura</v>
          </cell>
          <cell r="C99" t="str">
            <v>ud</v>
          </cell>
          <cell r="D99">
            <v>869.85</v>
          </cell>
          <cell r="E99">
            <v>1</v>
          </cell>
        </row>
        <row r="100">
          <cell r="B100" t="str">
            <v>Acréscimo na altura do poço de visita p/ rede de 80cm</v>
          </cell>
          <cell r="C100" t="str">
            <v>m</v>
          </cell>
          <cell r="D100">
            <v>301.98</v>
          </cell>
          <cell r="E100">
            <v>0.64</v>
          </cell>
        </row>
        <row r="101">
          <cell r="B101" t="str">
            <v>Poço visita p/rede DN 100cm parte fixa c/ 1m de altura</v>
          </cell>
          <cell r="C101" t="str">
            <v>ud</v>
          </cell>
          <cell r="D101">
            <v>1029.77</v>
          </cell>
          <cell r="E101">
            <v>0</v>
          </cell>
        </row>
        <row r="102">
          <cell r="B102" t="str">
            <v>Acréscimo na altura do poço de visita p/ rede de 100cm</v>
          </cell>
          <cell r="C102" t="str">
            <v>m</v>
          </cell>
          <cell r="D102">
            <v>336.02</v>
          </cell>
          <cell r="E102">
            <v>0</v>
          </cell>
        </row>
        <row r="103">
          <cell r="B103" t="str">
            <v>Poço visita p/rede DN 120cm parte fixa c/ 1m de altura</v>
          </cell>
          <cell r="C103" t="str">
            <v>ud</v>
          </cell>
          <cell r="D103">
            <v>1375.16</v>
          </cell>
          <cell r="E103">
            <v>0</v>
          </cell>
        </row>
        <row r="104">
          <cell r="B104" t="str">
            <v>Acréscimo na altura do poço de visita p/ rede de 120cm</v>
          </cell>
          <cell r="C104" t="str">
            <v>m</v>
          </cell>
          <cell r="D104">
            <v>474.73</v>
          </cell>
          <cell r="E104">
            <v>0</v>
          </cell>
        </row>
        <row r="105">
          <cell r="B105" t="str">
            <v>Chaminé p/ PV c/ 1,0m alt.incl.tampão e anel de concreto</v>
          </cell>
          <cell r="C105" t="str">
            <v>ud</v>
          </cell>
          <cell r="D105">
            <v>212.55</v>
          </cell>
          <cell r="E105">
            <v>7</v>
          </cell>
        </row>
        <row r="106">
          <cell r="B106" t="str">
            <v>Boca de lobo altura média de 1,30m</v>
          </cell>
          <cell r="C106" t="str">
            <v>ud</v>
          </cell>
          <cell r="D106">
            <v>206.94</v>
          </cell>
          <cell r="E106">
            <v>25</v>
          </cell>
        </row>
        <row r="107">
          <cell r="B107" t="str">
            <v>Gabião</v>
          </cell>
          <cell r="C107" t="str">
            <v>m3</v>
          </cell>
          <cell r="D107">
            <v>171.88</v>
          </cell>
          <cell r="E107">
            <v>0</v>
          </cell>
        </row>
        <row r="108">
          <cell r="B108" t="str">
            <v>Dreno de tubo de concreto diam=0,20m (0,50 x 0,50)</v>
          </cell>
          <cell r="C108" t="str">
            <v>m</v>
          </cell>
          <cell r="D108">
            <v>16.73</v>
          </cell>
          <cell r="E108">
            <v>0</v>
          </cell>
        </row>
        <row r="109">
          <cell r="B109" t="str">
            <v>Dreno profundo c/ tubo de concreto diam=0,20m (1,0 x 0,75m)</v>
          </cell>
          <cell r="C109" t="str">
            <v>m</v>
          </cell>
          <cell r="D109">
            <v>27.12</v>
          </cell>
          <cell r="E109">
            <v>0</v>
          </cell>
        </row>
        <row r="110">
          <cell r="B110" t="str">
            <v>Meio fio moldado no local inclusive escoramento, padrao PMA</v>
          </cell>
          <cell r="C110" t="str">
            <v>m</v>
          </cell>
          <cell r="D110">
            <v>9.7100000000000009</v>
          </cell>
          <cell r="E110">
            <v>0</v>
          </cell>
        </row>
        <row r="111">
          <cell r="B111" t="str">
            <v>Meio fio e sarjeta moldados no local inclusive escavação</v>
          </cell>
          <cell r="C111" t="str">
            <v xml:space="preserve"> </v>
          </cell>
          <cell r="E111">
            <v>0</v>
          </cell>
        </row>
        <row r="112">
          <cell r="B112" t="str">
            <v>e escoramento, padrao PMA</v>
          </cell>
          <cell r="C112" t="str">
            <v>m</v>
          </cell>
          <cell r="D112">
            <v>11.47</v>
          </cell>
          <cell r="E112">
            <v>0</v>
          </cell>
        </row>
        <row r="113">
          <cell r="B113" t="str">
            <v>Escoram.descont. prancha 5 x 25 espacam. 1,8m compr.</v>
          </cell>
          <cell r="C113" t="str">
            <v>m</v>
          </cell>
          <cell r="D113">
            <v>4.9000000000000004</v>
          </cell>
          <cell r="E113">
            <v>0</v>
          </cell>
        </row>
        <row r="114">
          <cell r="B114" t="str">
            <v>Lastro de brita</v>
          </cell>
          <cell r="C114" t="str">
            <v>m3</v>
          </cell>
          <cell r="D114">
            <v>37.18</v>
          </cell>
          <cell r="E114">
            <v>62.96</v>
          </cell>
        </row>
        <row r="115">
          <cell r="B115" t="str">
            <v>Lastro de pedra marroada</v>
          </cell>
          <cell r="C115" t="str">
            <v>m3</v>
          </cell>
          <cell r="D115">
            <v>50.2</v>
          </cell>
          <cell r="E115">
            <v>0</v>
          </cell>
        </row>
        <row r="116">
          <cell r="B116" t="str">
            <v>Transporte de material de escavação de galerias</v>
          </cell>
          <cell r="C116" t="str">
            <v>m3xkm</v>
          </cell>
          <cell r="D116">
            <v>1.17</v>
          </cell>
          <cell r="E116">
            <v>0</v>
          </cell>
        </row>
        <row r="117">
          <cell r="B117" t="str">
            <v>Transporte de solo mole</v>
          </cell>
          <cell r="C117" t="str">
            <v>m3xkm</v>
          </cell>
          <cell r="D117">
            <v>1.17</v>
          </cell>
          <cell r="E117">
            <v>0</v>
          </cell>
        </row>
        <row r="118">
          <cell r="B118" t="str">
            <v>Carga de material escavado das galerias</v>
          </cell>
          <cell r="C118" t="str">
            <v>m3</v>
          </cell>
          <cell r="D118">
            <v>1.56</v>
          </cell>
          <cell r="E118">
            <v>0</v>
          </cell>
        </row>
        <row r="119">
          <cell r="B119" t="str">
            <v>Escavacao de 3ª categorias em valas</v>
          </cell>
          <cell r="C119" t="str">
            <v>m3</v>
          </cell>
          <cell r="D119">
            <v>55.25</v>
          </cell>
          <cell r="E119">
            <v>0</v>
          </cell>
        </row>
        <row r="120">
          <cell r="B120" t="str">
            <v>Concreto de regularizacao fck 15MPa</v>
          </cell>
          <cell r="C120" t="str">
            <v>m3</v>
          </cell>
          <cell r="D120">
            <v>228.3</v>
          </cell>
          <cell r="E120">
            <v>0</v>
          </cell>
        </row>
        <row r="121">
          <cell r="B121" t="str">
            <v>Concreto estrutural fck 180MPa</v>
          </cell>
          <cell r="C121" t="str">
            <v>m3</v>
          </cell>
          <cell r="D121">
            <v>235.05</v>
          </cell>
          <cell r="E121">
            <v>0</v>
          </cell>
        </row>
        <row r="122">
          <cell r="B122" t="str">
            <v>Concreto ciclopico 30% PM</v>
          </cell>
          <cell r="C122" t="str">
            <v>m3</v>
          </cell>
          <cell r="D122">
            <v>127.53</v>
          </cell>
          <cell r="E122">
            <v>0</v>
          </cell>
        </row>
        <row r="123">
          <cell r="B123" t="str">
            <v>Dreno profundo para corte em solo com tubo poroso 20cm</v>
          </cell>
          <cell r="C123" t="str">
            <v>m</v>
          </cell>
          <cell r="D123">
            <v>22.51</v>
          </cell>
          <cell r="E123">
            <v>0</v>
          </cell>
        </row>
        <row r="124">
          <cell r="B124" t="str">
            <v>Bueiro simples em tubo de concreto DN 80</v>
          </cell>
          <cell r="C124" t="str">
            <v>ml</v>
          </cell>
          <cell r="D124">
            <v>90.73</v>
          </cell>
          <cell r="E124">
            <v>0</v>
          </cell>
        </row>
        <row r="125">
          <cell r="A125" t="str">
            <v xml:space="preserve"> </v>
          </cell>
          <cell r="B125" t="str">
            <v xml:space="preserve"> </v>
          </cell>
          <cell r="C125" t="str">
            <v xml:space="preserve"> </v>
          </cell>
        </row>
        <row r="126">
          <cell r="B126" t="str">
            <v>TOTAL GALERIAS DE AGUAS PLUVIAIS E DRENAGEM</v>
          </cell>
          <cell r="D126">
            <v>0</v>
          </cell>
        </row>
        <row r="127">
          <cell r="D127">
            <v>0</v>
          </cell>
        </row>
        <row r="128">
          <cell r="D128">
            <v>0</v>
          </cell>
        </row>
        <row r="129">
          <cell r="D129">
            <v>0</v>
          </cell>
        </row>
        <row r="130">
          <cell r="B130" t="str">
            <v>TOTAL GERAL</v>
          </cell>
        </row>
        <row r="134">
          <cell r="E134">
            <v>0.88949</v>
          </cell>
        </row>
        <row r="136">
          <cell r="E136">
            <v>158.28</v>
          </cell>
        </row>
        <row r="137">
          <cell r="E137">
            <v>0</v>
          </cell>
        </row>
        <row r="138">
          <cell r="E138">
            <v>2107.21</v>
          </cell>
        </row>
        <row r="139">
          <cell r="E139">
            <v>0</v>
          </cell>
        </row>
        <row r="140">
          <cell r="E140">
            <v>0</v>
          </cell>
        </row>
        <row r="141">
          <cell r="E141">
            <v>291.61</v>
          </cell>
        </row>
        <row r="142">
          <cell r="E142">
            <v>2074.6</v>
          </cell>
        </row>
        <row r="148">
          <cell r="E148">
            <v>0</v>
          </cell>
        </row>
        <row r="149">
          <cell r="E149">
            <v>72131.900849999991</v>
          </cell>
        </row>
        <row r="150">
          <cell r="E150">
            <v>72131.900849999991</v>
          </cell>
        </row>
        <row r="152">
          <cell r="E152" t="str">
            <v>ok</v>
          </cell>
        </row>
        <row r="155">
          <cell r="E155">
            <v>627079.38219999988</v>
          </cell>
        </row>
        <row r="157">
          <cell r="E157">
            <v>5982537.3113999991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DLAS.T"/>
      <sheetName val="SÃO PAULO"/>
      <sheetName val="DTS.T"/>
      <sheetName val="ECMOT"/>
      <sheetName val="LT"/>
      <sheetName val="mogi"/>
      <sheetName val="tijuco"/>
      <sheetName val="IBIÚNA"/>
      <sheetName val="APOIO"/>
      <sheetName val="Tabel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TICO 06 202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efreshError="1">
        <row r="3">
          <cell r="B3" t="str">
            <v>ISP</v>
          </cell>
          <cell r="C3" t="str">
            <v>ICDS</v>
          </cell>
          <cell r="D3" t="str">
            <v>ICDP</v>
          </cell>
          <cell r="E3" t="str">
            <v>ICDE</v>
          </cell>
        </row>
        <row r="4">
          <cell r="A4" t="str">
            <v>EXCELENTE</v>
          </cell>
          <cell r="B4">
            <v>0</v>
          </cell>
          <cell r="C4">
            <v>2.52</v>
          </cell>
          <cell r="D4">
            <v>1.1200000000000001</v>
          </cell>
          <cell r="E4">
            <v>0</v>
          </cell>
        </row>
        <row r="5">
          <cell r="A5" t="str">
            <v>BOM</v>
          </cell>
          <cell r="B5">
            <v>9.86</v>
          </cell>
          <cell r="C5">
            <v>32.18</v>
          </cell>
          <cell r="D5">
            <v>39.72</v>
          </cell>
          <cell r="E5">
            <v>8.2799999999999994</v>
          </cell>
        </row>
        <row r="6">
          <cell r="A6" t="str">
            <v>REGULAR</v>
          </cell>
          <cell r="B6">
            <v>75.14</v>
          </cell>
          <cell r="C6">
            <v>12.9</v>
          </cell>
          <cell r="D6">
            <v>44.48</v>
          </cell>
          <cell r="E6">
            <v>52.96</v>
          </cell>
        </row>
        <row r="7">
          <cell r="A7" t="str">
            <v>MAU</v>
          </cell>
          <cell r="B7">
            <v>0.32</v>
          </cell>
          <cell r="C7">
            <v>37.72</v>
          </cell>
          <cell r="D7">
            <v>0</v>
          </cell>
          <cell r="E7">
            <v>24.08</v>
          </cell>
        </row>
        <row r="8">
          <cell r="A8" t="str">
            <v>PÉSSIMO</v>
          </cell>
          <cell r="B8">
            <v>0</v>
          </cell>
          <cell r="C8">
            <v>0</v>
          </cell>
          <cell r="D8">
            <v>0</v>
          </cell>
          <cell r="E8">
            <v>0</v>
          </cell>
        </row>
        <row r="9">
          <cell r="A9" t="str">
            <v>Total</v>
          </cell>
          <cell r="B9">
            <v>85.32</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s>
    <sheetDataSet>
      <sheetData sheetId="0"/>
      <sheetData sheetId="1">
        <row r="6">
          <cell r="B6">
            <v>11.439114391143912</v>
          </cell>
          <cell r="C6">
            <v>33.210332103321036</v>
          </cell>
          <cell r="D6">
            <v>9.9630996309963091</v>
          </cell>
          <cell r="E6">
            <v>37.269372693726936</v>
          </cell>
          <cell r="F6">
            <v>8.1180811808118083</v>
          </cell>
        </row>
        <row r="8">
          <cell r="B8">
            <v>36.531365313653133</v>
          </cell>
          <cell r="C8">
            <v>14.760147601476014</v>
          </cell>
          <cell r="D8">
            <v>4.7970479704797047</v>
          </cell>
          <cell r="E8">
            <v>36.531365313653133</v>
          </cell>
          <cell r="F8">
            <v>7.3800738007380069</v>
          </cell>
        </row>
        <row r="10">
          <cell r="B10">
            <v>11.439114391143912</v>
          </cell>
          <cell r="C10">
            <v>23.247232472324722</v>
          </cell>
          <cell r="D10">
            <v>9.9630996309963091</v>
          </cell>
          <cell r="E10">
            <v>3.3210332103321036</v>
          </cell>
          <cell r="F10">
            <v>52.02952029520295</v>
          </cell>
        </row>
        <row r="12">
          <cell r="B12">
            <v>0</v>
          </cell>
          <cell r="C12">
            <v>45.38745387453875</v>
          </cell>
          <cell r="D12">
            <v>1.107011070110701</v>
          </cell>
          <cell r="E12">
            <v>53.505535055350549</v>
          </cell>
          <cell r="F12">
            <v>0</v>
          </cell>
        </row>
        <row r="14">
          <cell r="B14">
            <v>0</v>
          </cell>
          <cell r="C14">
            <v>45.38745387453875</v>
          </cell>
          <cell r="D14">
            <v>1.107011070110701</v>
          </cell>
          <cell r="E14">
            <v>53.505535055350549</v>
          </cell>
          <cell r="F14">
            <v>0</v>
          </cell>
        </row>
        <row r="16">
          <cell r="B16">
            <v>100</v>
          </cell>
          <cell r="C16">
            <v>0</v>
          </cell>
          <cell r="D16">
            <v>0</v>
          </cell>
          <cell r="E16">
            <v>0</v>
          </cell>
          <cell r="F16">
            <v>0</v>
          </cell>
        </row>
        <row r="22">
          <cell r="B22">
            <v>0</v>
          </cell>
          <cell r="C22">
            <v>46.494464944649444</v>
          </cell>
          <cell r="D22">
            <v>53.505535055350549</v>
          </cell>
          <cell r="E22">
            <v>0</v>
          </cell>
          <cell r="F22">
            <v>0</v>
          </cell>
          <cell r="I22">
            <v>0</v>
          </cell>
          <cell r="J22">
            <v>2.52</v>
          </cell>
          <cell r="K22">
            <v>2.9</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46.494464944649444</v>
          </cell>
          <cell r="C24">
            <v>0</v>
          </cell>
          <cell r="D24">
            <v>4.7970479704797047</v>
          </cell>
          <cell r="E24">
            <v>48.708487084870846</v>
          </cell>
          <cell r="F24">
            <v>0</v>
          </cell>
          <cell r="I24">
            <v>2.52</v>
          </cell>
          <cell r="J24">
            <v>0</v>
          </cell>
          <cell r="K24">
            <v>0.26</v>
          </cell>
          <cell r="L24">
            <v>2.64</v>
          </cell>
          <cell r="M24">
            <v>0</v>
          </cell>
        </row>
        <row r="25">
          <cell r="B25" t="str">
            <v xml:space="preserve">  4 - 5</v>
          </cell>
          <cell r="C25" t="str">
            <v xml:space="preserve">  3 -   4</v>
          </cell>
          <cell r="D25" t="str">
            <v xml:space="preserve">  2 -   3</v>
          </cell>
          <cell r="E25" t="str">
            <v xml:space="preserve">  1 -   2</v>
          </cell>
          <cell r="F25" t="str">
            <v>0 -  1</v>
          </cell>
        </row>
        <row r="26">
          <cell r="B26">
            <v>54.243542435424352</v>
          </cell>
          <cell r="C26">
            <v>45.756457564575648</v>
          </cell>
          <cell r="D26">
            <v>0</v>
          </cell>
          <cell r="E26">
            <v>0</v>
          </cell>
          <cell r="F26">
            <v>0</v>
          </cell>
          <cell r="I26">
            <v>2.94</v>
          </cell>
          <cell r="J26">
            <v>2.48</v>
          </cell>
          <cell r="K26">
            <v>0</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0</v>
          </cell>
          <cell r="D28">
            <v>49.815498154981555</v>
          </cell>
          <cell r="E28">
            <v>50.184501845018445</v>
          </cell>
          <cell r="F28">
            <v>0</v>
          </cell>
          <cell r="I28">
            <v>0</v>
          </cell>
          <cell r="J28">
            <v>0</v>
          </cell>
          <cell r="K28">
            <v>2.7</v>
          </cell>
          <cell r="L28">
            <v>2.72</v>
          </cell>
          <cell r="M28">
            <v>0</v>
          </cell>
        </row>
        <row r="29">
          <cell r="B29" t="str">
            <v xml:space="preserve">  4 - 5</v>
          </cell>
          <cell r="C29" t="str">
            <v xml:space="preserve">  3 -   4</v>
          </cell>
          <cell r="D29" t="str">
            <v xml:space="preserve">  2 -   3</v>
          </cell>
          <cell r="E29" t="str">
            <v xml:space="preserve">  1 -   2</v>
          </cell>
          <cell r="F29" t="str">
            <v>0 -  1</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 LEVTO"/>
      <sheetName val="Rev int SS2"/>
      <sheetName val="Rev int SS 1"/>
      <sheetName val="Rev int Terreo"/>
      <sheetName val="Rev int mez"/>
      <sheetName val="Rev int TP ímpar"/>
      <sheetName val="Rev int TP par "/>
      <sheetName val="Rev int 21 pav"/>
      <sheetName val="Rev int 22 pav"/>
      <sheetName val="Rev int 23 pav"/>
      <sheetName val="Rev int C Maq"/>
      <sheetName val="Rev Ext SS1"/>
      <sheetName val="Rev Ext Terreo"/>
      <sheetName val="Rev Ext Mez"/>
      <sheetName val="Rev Ext TP Impar"/>
      <sheetName val="Rev Ext TP Par"/>
      <sheetName val="Rev Ext 21 Pav"/>
      <sheetName val="Rev Ext 22 Pav"/>
      <sheetName val="Rev Ext 23 Pav"/>
      <sheetName val="Rev Ext C Maq"/>
      <sheetName val="Esq SS 2"/>
      <sheetName val="Esq SS 1"/>
      <sheetName val="Esq Terreo"/>
      <sheetName val="Esq Mez"/>
      <sheetName val="Esq TP Impar"/>
      <sheetName val="Esq TP Par"/>
      <sheetName val="Esq 21 Pav"/>
      <sheetName val="Esq 22 Pav"/>
      <sheetName val="Esq 23 Pav"/>
      <sheetName val="Esq C Maq"/>
      <sheetName val="Alv TP SS 2"/>
      <sheetName val="Alv TP SS 1"/>
      <sheetName val="Alv Terreo"/>
      <sheetName val="Alv Mez"/>
      <sheetName val="Alv TP Impar"/>
      <sheetName val="Alv TP Par"/>
      <sheetName val="Alv 21 Pav"/>
      <sheetName val="Alv 22 Pav"/>
      <sheetName val="Alv 23 Pav"/>
      <sheetName val="Alv C Maq"/>
      <sheetName val="Banca Terreo"/>
      <sheetName val="Banca Mez"/>
      <sheetName val="Banca TP Impar"/>
      <sheetName val="Banca TP Par"/>
      <sheetName val="Banca 21 Pav"/>
      <sheetName val="Banca 22 Pav"/>
      <sheetName val="Banca 23 Pav"/>
      <sheetName val="Div SSolo 2"/>
      <sheetName val="Div SSolo 1"/>
      <sheetName val="Div Terreo"/>
      <sheetName val="Div Mez"/>
      <sheetName val="Div TP Impar"/>
      <sheetName val="Div TP Par"/>
      <sheetName val="Div 21 Pav"/>
      <sheetName val="Div 22 Pav"/>
      <sheetName val="Div 23 Pav"/>
      <sheetName val="Div C Maq"/>
    </sheetNames>
    <sheetDataSet>
      <sheetData sheetId="0" refreshError="1"/>
      <sheetData sheetId="1" refreshError="1"/>
      <sheetData sheetId="2" refreshError="1"/>
      <sheetData sheetId="3" refreshError="1"/>
      <sheetData sheetId="4"/>
      <sheetData sheetId="5" refreshError="1">
        <row r="1">
          <cell r="C1" t="str">
            <v xml:space="preserve">REVESTIMENTO INTERNO </v>
          </cell>
          <cell r="G1" t="str">
            <v xml:space="preserve">  OBRA: LA VIE EN ROSE RESIDENCE</v>
          </cell>
          <cell r="O1" t="str">
            <v xml:space="preserve">REVESTIMENTO INTERNO </v>
          </cell>
          <cell r="S1" t="str">
            <v xml:space="preserve">  OBRA: LA VIE EN ROSE RESIDENCE</v>
          </cell>
          <cell r="AB1" t="str">
            <v xml:space="preserve">REVESTIMENTO INTERNO </v>
          </cell>
          <cell r="AF1" t="str">
            <v xml:space="preserve">  OBRA: LA VIE EN ROSE RESIDENCE</v>
          </cell>
          <cell r="AO1" t="str">
            <v xml:space="preserve">REVESTIMENTO INTERNO </v>
          </cell>
          <cell r="AS1" t="str">
            <v xml:space="preserve">  OBRA: LA VIE EN ROSE RESIDENCE</v>
          </cell>
          <cell r="BA1" t="str">
            <v xml:space="preserve">REVESTIMENTO INTERNO </v>
          </cell>
          <cell r="BE1" t="str">
            <v xml:space="preserve">  OBRA: LA VIE EN ROSE RESIDENCE</v>
          </cell>
        </row>
        <row r="2">
          <cell r="G2" t="str">
            <v xml:space="preserve"> Pavimento: Tipo Impar</v>
          </cell>
          <cell r="S2" t="str">
            <v xml:space="preserve"> Pavimento: Tipo Impar</v>
          </cell>
          <cell r="AF2" t="str">
            <v xml:space="preserve"> Pavimento: Tipo Impar</v>
          </cell>
          <cell r="AS2" t="str">
            <v xml:space="preserve"> Pavimento: Tipo Impar</v>
          </cell>
          <cell r="BE2" t="str">
            <v xml:space="preserve"> Pavimento: Tipo Impar</v>
          </cell>
        </row>
        <row r="3">
          <cell r="G3" t="str">
            <v xml:space="preserve">  DATA:  Janeiro / 09</v>
          </cell>
          <cell r="S3" t="str">
            <v xml:space="preserve">  DATA:   Janeiro / 09</v>
          </cell>
          <cell r="AF3" t="str">
            <v xml:space="preserve">  DATA:   Janeiro / 09</v>
          </cell>
          <cell r="AS3" t="str">
            <v xml:space="preserve">  DATA:   Janeiro / 09</v>
          </cell>
          <cell r="BE3" t="str">
            <v xml:space="preserve">  DATA:   Janeiro / 09</v>
          </cell>
        </row>
        <row r="4">
          <cell r="B4" t="str">
            <v>TIPO ÍMPAR (X10)</v>
          </cell>
          <cell r="C4" t="str">
            <v>APARTAMENTO 1</v>
          </cell>
          <cell r="O4" t="str">
            <v>APARTAMENTO 1</v>
          </cell>
          <cell r="T4" t="str">
            <v>APARTAMENTO 2</v>
          </cell>
          <cell r="AB4" t="str">
            <v>APARTAMENTO 2</v>
          </cell>
          <cell r="AK4" t="str">
            <v>ÁREA COMUM</v>
          </cell>
          <cell r="AO4" t="str">
            <v>ÁREA COMUM</v>
          </cell>
          <cell r="AY4" t="str">
            <v>DUPLEX INFERIOR</v>
          </cell>
          <cell r="BA4" t="str">
            <v>DUPLEX INFERIOR</v>
          </cell>
        </row>
        <row r="5">
          <cell r="A5" t="str">
            <v>PEÇA</v>
          </cell>
          <cell r="C5" t="str">
            <v>sala</v>
          </cell>
          <cell r="D5" t="str">
            <v>circulação</v>
          </cell>
          <cell r="E5" t="str">
            <v>suite 1</v>
          </cell>
          <cell r="F5" t="str">
            <v>suite 2</v>
          </cell>
          <cell r="G5" t="str">
            <v>suite 3</v>
          </cell>
          <cell r="H5" t="str">
            <v>suite casal</v>
          </cell>
          <cell r="I5" t="str">
            <v>quarto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quarto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Escaninho</v>
          </cell>
          <cell r="AO5" t="str">
            <v>Laje Tecnica apto 1 e 2</v>
          </cell>
          <cell r="AP5" t="str">
            <v>Laje Tecnica apto 3</v>
          </cell>
          <cell r="AQ5" t="str">
            <v>ante-camara</v>
          </cell>
          <cell r="AR5" t="str">
            <v>escada</v>
          </cell>
          <cell r="AS5" t="str">
            <v>Duto entrada de ar</v>
          </cell>
          <cell r="AT5" t="str">
            <v>Duto saida de ar</v>
          </cell>
          <cell r="AU5" t="str">
            <v>poço elevador  apto 2</v>
          </cell>
          <cell r="AV5" t="str">
            <v>poço elevador servico</v>
          </cell>
          <cell r="AW5" t="str">
            <v>poço elevador  apto 1 e 3</v>
          </cell>
          <cell r="AX5" t="str">
            <v>TOTAL ÁREA COMUM</v>
          </cell>
          <cell r="AY5" t="str">
            <v>sala</v>
          </cell>
          <cell r="AZ5" t="str">
            <v>quarto serviço</v>
          </cell>
          <cell r="BA5" t="str">
            <v>cozinha</v>
          </cell>
          <cell r="BB5" t="str">
            <v>área de serviço</v>
          </cell>
          <cell r="BC5" t="str">
            <v>sacada</v>
          </cell>
          <cell r="BD5" t="str">
            <v>lavabo</v>
          </cell>
          <cell r="BE5" t="str">
            <v>banho serviço</v>
          </cell>
          <cell r="BF5" t="str">
            <v>escada</v>
          </cell>
          <cell r="BG5" t="str">
            <v>TOTAL DUPLEX INFERIOR</v>
          </cell>
          <cell r="BH5" t="str">
            <v>TOTAL TIPO ÍMPAR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K6">
            <v>1</v>
          </cell>
          <cell r="AL6">
            <v>1</v>
          </cell>
          <cell r="AM6">
            <v>1</v>
          </cell>
          <cell r="AN6">
            <v>1</v>
          </cell>
          <cell r="AO6">
            <v>2</v>
          </cell>
          <cell r="AP6">
            <v>1</v>
          </cell>
          <cell r="AQ6">
            <v>1</v>
          </cell>
          <cell r="AR6">
            <v>1</v>
          </cell>
          <cell r="AS6">
            <v>1</v>
          </cell>
          <cell r="AT6">
            <v>1</v>
          </cell>
          <cell r="AU6">
            <v>1</v>
          </cell>
          <cell r="AV6">
            <v>1</v>
          </cell>
          <cell r="AW6">
            <v>1</v>
          </cell>
          <cell r="AY6">
            <v>1</v>
          </cell>
          <cell r="AZ6">
            <v>1</v>
          </cell>
          <cell r="BA6">
            <v>1</v>
          </cell>
          <cell r="BB6">
            <v>1</v>
          </cell>
          <cell r="BC6">
            <v>1</v>
          </cell>
          <cell r="BD6">
            <v>1</v>
          </cell>
          <cell r="BE6">
            <v>1</v>
          </cell>
          <cell r="BF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Cimentado p/receber acabamento</v>
          </cell>
        </row>
        <row r="15">
          <cell r="B15" t="str">
            <v>Regularização para piso  - Escada</v>
          </cell>
        </row>
        <row r="16">
          <cell r="B16" t="str">
            <v>Pintura à base de resina especial</v>
          </cell>
        </row>
        <row r="17">
          <cell r="B17" t="str">
            <v>Granito Branco Siena polido 55x55cm</v>
          </cell>
        </row>
        <row r="18">
          <cell r="B18" t="str">
            <v>Mármore Travertino romano bruto</v>
          </cell>
        </row>
        <row r="19">
          <cell r="B19" t="str">
            <v>Mármore Crema Marfil</v>
          </cell>
        </row>
        <row r="20">
          <cell r="B20" t="str">
            <v>Filete em Granito Preto 4cm</v>
          </cell>
        </row>
        <row r="21">
          <cell r="B21" t="str">
            <v>Ceramica 30x30cm Cecrisa White Basic Matte</v>
          </cell>
        </row>
        <row r="22">
          <cell r="B22" t="str">
            <v xml:space="preserve">Porcelanato 45x45cm Portinari Loft White retificado acetinado </v>
          </cell>
        </row>
        <row r="23">
          <cell r="B23" t="str">
            <v>Porcelanato 45x45cm Portinari Pérola polido</v>
          </cell>
        </row>
        <row r="24">
          <cell r="B24" t="str">
            <v>Porcelanato 45x45cm Portinari Loft Be retificado lapado</v>
          </cell>
        </row>
        <row r="25">
          <cell r="B25" t="str">
            <v>Porcelanato 45x90cm Portinari Bianco Ami polido</v>
          </cell>
        </row>
        <row r="26">
          <cell r="B26" t="str">
            <v>Porcelanato 45x45cm Portinari Loft Bold SGR</v>
          </cell>
        </row>
        <row r="27">
          <cell r="B27" t="str">
            <v xml:space="preserve">Cerâmica 45x45cm Portinari Medano Ar </v>
          </cell>
        </row>
        <row r="28">
          <cell r="B28" t="str">
            <v>Impermeabilizacao de areas Umidas</v>
          </cell>
        </row>
        <row r="29">
          <cell r="A29" t="str">
            <v>T E T O S</v>
          </cell>
          <cell r="B29" t="str">
            <v>Área Total</v>
          </cell>
        </row>
        <row r="30">
          <cell r="B30" t="str">
            <v xml:space="preserve">Massa de gesso </v>
          </cell>
        </row>
        <row r="31">
          <cell r="B31" t="str">
            <v>Forro placa de gesso liso</v>
          </cell>
        </row>
        <row r="32">
          <cell r="B32" t="str">
            <v>Pintura acrílica sobre massa PVA</v>
          </cell>
        </row>
        <row r="33">
          <cell r="B33" t="str">
            <v>Pintura acrílica sobre massa acrílica</v>
          </cell>
        </row>
        <row r="34">
          <cell r="B34" t="str">
            <v>Textura a base de cal e cola</v>
          </cell>
        </row>
        <row r="35">
          <cell r="B35" t="str">
            <v xml:space="preserve">Tabica de gesso liso </v>
          </cell>
        </row>
        <row r="36">
          <cell r="B36" t="str">
            <v>Moldura reta 15cm</v>
          </cell>
        </row>
        <row r="37">
          <cell r="A37" t="str">
            <v>P A R E D E S</v>
          </cell>
          <cell r="B37" t="str">
            <v>Perímetro</v>
          </cell>
        </row>
        <row r="38">
          <cell r="B38" t="str">
            <v>Pé Direito</v>
          </cell>
        </row>
        <row r="39">
          <cell r="B39" t="str">
            <v>Área Bruta</v>
          </cell>
        </row>
        <row r="40">
          <cell r="B40" t="str">
            <v>Desconto</v>
          </cell>
        </row>
        <row r="41">
          <cell r="B41" t="str">
            <v>Área Unitária</v>
          </cell>
        </row>
        <row r="42">
          <cell r="B42" t="str">
            <v>Área Total</v>
          </cell>
        </row>
        <row r="43">
          <cell r="B43" t="str">
            <v>Reboco Paulista</v>
          </cell>
        </row>
        <row r="44">
          <cell r="B44" t="str">
            <v>Reboco Paulista (acima do forro)</v>
          </cell>
        </row>
        <row r="45">
          <cell r="B45" t="str">
            <v>Pintura Texturatto Renaissance</v>
          </cell>
        </row>
        <row r="46">
          <cell r="B46" t="str">
            <v>Pintura acrilica semi-brilho  na cor branco neve Suvinil</v>
          </cell>
        </row>
        <row r="47">
          <cell r="B47" t="str">
            <v>Textura a base de cal e cola</v>
          </cell>
        </row>
        <row r="48">
          <cell r="B48" t="str">
            <v>Caiação</v>
          </cell>
        </row>
        <row r="49">
          <cell r="B49" t="str">
            <v>Pintura acrilica acetinada (cor F156 Suvinil) com massa PVA</v>
          </cell>
        </row>
        <row r="50">
          <cell r="B50" t="str">
            <v>Pintura acrilica acetinada (cor branco neve) com massa PVA</v>
          </cell>
        </row>
        <row r="51">
          <cell r="B51" t="str">
            <v>Revestimento Rustico Leinertex Marfim</v>
          </cell>
        </row>
        <row r="52">
          <cell r="B52" t="str">
            <v>Cerâmica 33x45cm Portinari White Plain matte retificada</v>
          </cell>
        </row>
        <row r="53">
          <cell r="B53" t="str">
            <v xml:space="preserve">Porcelanato 45x45cm Portinari Pérola polido </v>
          </cell>
        </row>
        <row r="54">
          <cell r="B54" t="str">
            <v>Moisaco de mármore branco especial anticato ref. 8921A Camon Pavimenti</v>
          </cell>
        </row>
        <row r="55">
          <cell r="B55" t="str">
            <v>Pintura Acrílica acetinada cor B-148 Suvinil sobre massa PVA</v>
          </cell>
        </row>
        <row r="56">
          <cell r="B56" t="str">
            <v xml:space="preserve">Porcelanato Loft Be retificado lapado 45x45cm </v>
          </cell>
        </row>
        <row r="57">
          <cell r="B57" t="str">
            <v>Filete em alumínio polido  (ml)</v>
          </cell>
        </row>
        <row r="58">
          <cell r="B58" t="str">
            <v>Cantoneira da alumínio  (ml)</v>
          </cell>
        </row>
        <row r="59">
          <cell r="B59" t="str">
            <v>Marmore Crema Marfil</v>
          </cell>
        </row>
        <row r="60">
          <cell r="B60" t="str">
            <v>Filete Marmore branco Piques 4cm</v>
          </cell>
        </row>
        <row r="61">
          <cell r="B61" t="str">
            <v>Granito polido branco siena</v>
          </cell>
        </row>
        <row r="62">
          <cell r="B62" t="str">
            <v>Granito lavado Fultec 564</v>
          </cell>
        </row>
        <row r="63">
          <cell r="B63" t="str">
            <v>Pastilha 5x23cm Atlas serie Andes l. Onix Potosi OM9443</v>
          </cell>
        </row>
        <row r="64">
          <cell r="B64" t="str">
            <v>Pastilha 20x20cm Portinari branco lux</v>
          </cell>
        </row>
        <row r="65">
          <cell r="B65" t="str">
            <v>Cerâmica 20x20cm Cecrisa White Basic Matte</v>
          </cell>
        </row>
        <row r="66">
          <cell r="A66" t="str">
            <v>R  O  D  A  P  É</v>
          </cell>
          <cell r="B66" t="str">
            <v>Perímetro Unit.</v>
          </cell>
        </row>
        <row r="67">
          <cell r="B67" t="str">
            <v>Perímetro Total</v>
          </cell>
        </row>
        <row r="68">
          <cell r="B68" t="str">
            <v>Pintura acrílica para cimentado 7cm</v>
          </cell>
        </row>
        <row r="69">
          <cell r="B69" t="str">
            <v>Porcelanato 45x45cm Portinari Loft White retificado acetinado h=10cm</v>
          </cell>
        </row>
        <row r="70">
          <cell r="B70" t="str">
            <v>Porcelanato 45x90cm Portinari Bianco Ami polido h=10cm</v>
          </cell>
        </row>
        <row r="71">
          <cell r="B71" t="str">
            <v>Porcelanato 45x45cm Portinari Loft Bold SGR h=10cm</v>
          </cell>
        </row>
        <row r="72">
          <cell r="B72" t="str">
            <v>Ceramica 30x30cm Cecrisa White Basic Matte h=10cm</v>
          </cell>
        </row>
        <row r="73">
          <cell r="B73" t="str">
            <v>Mármore Travertino romano bruto (h=10cm)</v>
          </cell>
        </row>
        <row r="74">
          <cell r="B74" t="str">
            <v>Mármore branco Piguês (h=20cm)</v>
          </cell>
        </row>
        <row r="75">
          <cell r="B75" t="str">
            <v>Cerâmica 45x45cm Portinari Medano Ar  h=10cm</v>
          </cell>
        </row>
        <row r="76">
          <cell r="A76" t="str">
            <v>soleira / filetes</v>
          </cell>
          <cell r="B76" t="str">
            <v>peça (metros)</v>
          </cell>
        </row>
        <row r="77">
          <cell r="B77" t="str">
            <v>Mármore branco Piguês 12cm</v>
          </cell>
        </row>
        <row r="78">
          <cell r="B78" t="str">
            <v>Mármore branco Piguês 17cm</v>
          </cell>
        </row>
        <row r="79">
          <cell r="B79" t="str">
            <v>Granito Branco Siena polido 12cm</v>
          </cell>
        </row>
        <row r="80">
          <cell r="B80" t="str">
            <v>Granito Branco Siena polido 17cm</v>
          </cell>
        </row>
        <row r="81">
          <cell r="B81" t="str">
            <v>Granito Preto polido 12cm</v>
          </cell>
        </row>
        <row r="82">
          <cell r="B82" t="str">
            <v>Granito Preto polido 17cm</v>
          </cell>
        </row>
        <row r="83">
          <cell r="B83" t="str">
            <v>Granito Preto polido 20cm</v>
          </cell>
        </row>
        <row r="84">
          <cell r="B84" t="str">
            <v>Marmore Crema Marfil 12cm</v>
          </cell>
        </row>
        <row r="85">
          <cell r="B85" t="str">
            <v>Filete de marmore crema marfil 3cm</v>
          </cell>
        </row>
        <row r="86">
          <cell r="B86" t="str">
            <v>Filete de granito Branco Piguês 3cm</v>
          </cell>
        </row>
        <row r="87">
          <cell r="B87" t="str">
            <v>Filete de granito Branco Siena 3cm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int SS2"/>
      <sheetName val="rev int SS1"/>
      <sheetName val="rev int ter"/>
      <sheetName val="rev int mez"/>
      <sheetName val="rev int TP ímpar"/>
      <sheetName val="rev int TP par"/>
      <sheetName val="rev int pav 21_"/>
      <sheetName val="rev int pav 22_"/>
      <sheetName val="rev int pav 23_"/>
      <sheetName val="rev int bar"/>
      <sheetName val="Rev Ext"/>
      <sheetName val="Esq"/>
      <sheetName val="Alv SS2"/>
      <sheetName val="Alv SS1"/>
      <sheetName val="Alv tér"/>
      <sheetName val="Alv mez"/>
      <sheetName val="Alv tipo ímpar"/>
      <sheetName val="Alv tipo par"/>
      <sheetName val="Alv 21_"/>
      <sheetName val="Alv 22_"/>
      <sheetName val="Alv 23_"/>
      <sheetName val="Alv barrilete"/>
      <sheetName val="Diversos"/>
      <sheetName val="banca"/>
      <sheetName val="Cobertura"/>
    </sheetNames>
    <sheetDataSet>
      <sheetData sheetId="0"/>
      <sheetData sheetId="1"/>
      <sheetData sheetId="2" refreshError="1"/>
      <sheetData sheetId="3" refreshError="1"/>
      <sheetData sheetId="4"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das Rosas</v>
          </cell>
          <cell r="R1" t="str">
            <v>FOLHA:</v>
          </cell>
          <cell r="S1" t="str">
            <v>FOLHA:</v>
          </cell>
          <cell r="T1" t="str">
            <v xml:space="preserve">REVESTIMENTO INTERNO </v>
          </cell>
          <cell r="V1" t="str">
            <v>FOLHA:</v>
          </cell>
          <cell r="X1" t="str">
            <v xml:space="preserve">  OBRA:  Residencial Alameda das Rosas</v>
          </cell>
          <cell r="AA1" t="str">
            <v>FOLHA:</v>
          </cell>
          <cell r="AB1" t="str">
            <v xml:space="preserve">REVESTIMENTO INTERNO </v>
          </cell>
          <cell r="AD1" t="str">
            <v>FOLHA:</v>
          </cell>
          <cell r="AE1" t="str">
            <v xml:space="preserve">REVESTIMENTO INTERNO </v>
          </cell>
          <cell r="AG1" t="str">
            <v xml:space="preserve">  OBRA:  Residencial Alameda das Rosas</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 xml:space="preserve">REVESTIMENTO INTERNO </v>
          </cell>
          <cell r="AU1" t="str">
            <v xml:space="preserve">REVESTIMENTO INTERNO </v>
          </cell>
          <cell r="AZ1" t="str">
            <v xml:space="preserve">  OBRA:  Residencial Alameda das Rosas</v>
          </cell>
          <cell r="BC1" t="str">
            <v>FOLHA:</v>
          </cell>
          <cell r="BF1" t="str">
            <v>FOLHA:</v>
          </cell>
        </row>
        <row r="2">
          <cell r="J2" t="str">
            <v>01/06</v>
          </cell>
          <cell r="R2" t="str">
            <v>02/03</v>
          </cell>
          <cell r="S2" t="str">
            <v>02/06</v>
          </cell>
          <cell r="V2" t="str">
            <v>03/03</v>
          </cell>
          <cell r="AA2" t="str">
            <v>03/06</v>
          </cell>
          <cell r="AD2" t="str">
            <v>03/04</v>
          </cell>
          <cell r="AJ2" t="str">
            <v>04/06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TIPO ÍMPAR (X10)</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TOTAL ÁREA COMUM</v>
          </cell>
          <cell r="AT5" t="str">
            <v>sala</v>
          </cell>
          <cell r="AU5" t="str">
            <v>qt serviço</v>
          </cell>
          <cell r="AV5" t="str">
            <v>cozinha</v>
          </cell>
          <cell r="AW5" t="str">
            <v>área de serviço</v>
          </cell>
          <cell r="AX5" t="str">
            <v>sacada</v>
          </cell>
          <cell r="AY5" t="str">
            <v>lavabo</v>
          </cell>
          <cell r="AZ5" t="str">
            <v>banho serviço</v>
          </cell>
          <cell r="BA5" t="str">
            <v>escada</v>
          </cell>
          <cell r="BB5" t="str">
            <v>TOTAL DUPLEX INFERIOR</v>
          </cell>
          <cell r="BC5" t="str">
            <v>TOTAL TIPO ÍMPAR   (X10)</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Porcelanato Perlino Be  45x45cm Portinari</v>
          </cell>
        </row>
        <row r="25">
          <cell r="A25" t="str">
            <v>T E T O S</v>
          </cell>
          <cell r="B25" t="str">
            <v>Área Total</v>
          </cell>
        </row>
        <row r="26">
          <cell r="B26" t="str">
            <v xml:space="preserve">Massa de gesso </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Textura a base de cal e cola</v>
          </cell>
        </row>
        <row r="43">
          <cell r="B43" t="str">
            <v>Caiação</v>
          </cell>
        </row>
        <row r="44">
          <cell r="A44" t="str">
            <v>P A R E D E S</v>
          </cell>
          <cell r="B44" t="str">
            <v>Pintura acrilica acetinada (F156 Suvinil) com massa PVA</v>
          </cell>
        </row>
        <row r="45">
          <cell r="B45" t="str">
            <v>Cerâmica White Plain matte retificada 33x45cm</v>
          </cell>
        </row>
        <row r="46">
          <cell r="A46" t="str">
            <v>P A R E D E S</v>
          </cell>
          <cell r="B46" t="str">
            <v>Moisaco de mármore branco especial anticato ref. 8921A Camon Pavimenti</v>
          </cell>
        </row>
        <row r="47">
          <cell r="A47" t="str">
            <v>R  O  D  A  P  É</v>
          </cell>
          <cell r="B47" t="str">
            <v>Pintura Acrílica perolada na cor B-187-Suvinil sobre massa PVA</v>
          </cell>
        </row>
        <row r="48">
          <cell r="B48" t="str">
            <v xml:space="preserve">Porcelanato Loft Be retificado lapado 45x45cm </v>
          </cell>
        </row>
        <row r="49">
          <cell r="B49" t="str">
            <v>Filete em alumínio polido  (ml)</v>
          </cell>
        </row>
        <row r="50">
          <cell r="B50" t="str">
            <v>Cantoneira da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45x45cm Pérola polido Portinari (h=22,5cm)</v>
          </cell>
        </row>
        <row r="59">
          <cell r="A59" t="str">
            <v>Rodamão</v>
          </cell>
          <cell r="B59" t="str">
            <v>Porcelanato Loft Be retificado lapado 45x45cm  (h=45cm)</v>
          </cell>
        </row>
        <row r="60">
          <cell r="B60" t="str">
            <v>Porcelanato Bianco Ami polido 45x90cm  h = 10cm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polido 55x55cm h=15cm</v>
          </cell>
        </row>
        <row r="65">
          <cell r="B65" t="str">
            <v>Cerâmica Medano Ar 45x45cm (h=10cm)</v>
          </cell>
        </row>
        <row r="66">
          <cell r="A66" t="str">
            <v>soleira / filetes</v>
          </cell>
          <cell r="B66" t="str">
            <v>peça (metros)</v>
          </cell>
        </row>
        <row r="67">
          <cell r="A67" t="str">
            <v>soleira / filetes</v>
          </cell>
          <cell r="B67" t="str">
            <v>Mármore branco Piguês</v>
          </cell>
        </row>
        <row r="68">
          <cell r="B68" t="str">
            <v>Granito Branco Siena polido</v>
          </cell>
        </row>
        <row r="69">
          <cell r="A69" t="str">
            <v>soleira / filetes</v>
          </cell>
          <cell r="B69" t="str">
            <v>Filete de granito Branco Piguês 3cm</v>
          </cell>
        </row>
        <row r="70">
          <cell r="B70" t="str">
            <v>Filete de granito Branco Siena 3cm</v>
          </cell>
        </row>
        <row r="71">
          <cell r="A71" t="str">
            <v xml:space="preserve">rodamão </v>
          </cell>
          <cell r="B71" t="str">
            <v>peça (metros)</v>
          </cell>
        </row>
        <row r="72">
          <cell r="A72" t="str">
            <v>Rodamão</v>
          </cell>
          <cell r="B72" t="str">
            <v>Mármore branco Piguês (h=28cm)</v>
          </cell>
        </row>
        <row r="73">
          <cell r="B73" t="str">
            <v>Testeira Mármore Crema marfil  L=10cm</v>
          </cell>
        </row>
        <row r="74">
          <cell r="B74" t="str">
            <v xml:space="preserve">Testeira Mármore Crema </v>
          </cell>
        </row>
      </sheetData>
      <sheetData sheetId="5"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FOLHA:</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FOLHA:</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  OBRA:  Residencial Alameda das Rosas</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TIPO PAR (X10)</v>
          </cell>
          <cell r="C4" t="str">
            <v>APARTAMENTO 1</v>
          </cell>
          <cell r="K4" t="str">
            <v>APARTAMENTO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banho suite 1</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Porcelanato Loft White retificado 45x45cm acetinado Portinari</v>
          </cell>
        </row>
        <row r="18">
          <cell r="B18" t="str">
            <v>Porcelanato 45x45cm Pérola polido</v>
          </cell>
        </row>
        <row r="19">
          <cell r="B19" t="str">
            <v xml:space="preserve">Porcelanato Loft Be retificado lapado 45x45cm </v>
          </cell>
        </row>
        <row r="20">
          <cell r="B20" t="str">
            <v xml:space="preserve">Porcelanato Bianco Ami polido 45x90cm </v>
          </cell>
        </row>
        <row r="21">
          <cell r="B21" t="str">
            <v xml:space="preserve">Porcelanato Loft Bold SGR 45x45cm </v>
          </cell>
        </row>
        <row r="22">
          <cell r="B22" t="str">
            <v>Cerâmica Medano Ar 45x45cm</v>
          </cell>
        </row>
        <row r="23">
          <cell r="B23" t="str">
            <v>Cerâmica Cecrisa White Basic Matte 30x30cm</v>
          </cell>
        </row>
        <row r="24">
          <cell r="A24" t="str">
            <v>T E T O S</v>
          </cell>
          <cell r="B24" t="str">
            <v>Área Total</v>
          </cell>
        </row>
        <row r="25">
          <cell r="B25" t="str">
            <v>Massa de gesso</v>
          </cell>
        </row>
        <row r="26">
          <cell r="A26" t="str">
            <v>T E T O S</v>
          </cell>
          <cell r="B26" t="str">
            <v>Forro placa de gesso liso</v>
          </cell>
        </row>
        <row r="27">
          <cell r="B27" t="str">
            <v>Pintura acrílica sobre massa PVA</v>
          </cell>
        </row>
        <row r="28">
          <cell r="B28" t="str">
            <v>Pintura acrílica sobre massa acrílica</v>
          </cell>
        </row>
        <row r="29">
          <cell r="A29" t="str">
            <v>T E T O S</v>
          </cell>
          <cell r="B29" t="str">
            <v>Textura a base de cal e cola</v>
          </cell>
        </row>
        <row r="30">
          <cell r="B30" t="str">
            <v xml:space="preserve">Tabica de gesso liso </v>
          </cell>
        </row>
        <row r="31">
          <cell r="B31" t="str">
            <v>Moldura reta 15x22cm</v>
          </cell>
        </row>
        <row r="32">
          <cell r="A32" t="str">
            <v>P A R E D E S</v>
          </cell>
          <cell r="B32" t="str">
            <v>Perímetro</v>
          </cell>
        </row>
        <row r="33">
          <cell r="B33" t="str">
            <v>Pé Direito</v>
          </cell>
        </row>
        <row r="34">
          <cell r="A34" t="str">
            <v>P A R E D E S</v>
          </cell>
          <cell r="B34" t="str">
            <v>Área Bruta</v>
          </cell>
        </row>
        <row r="35">
          <cell r="B35" t="str">
            <v>Desconto</v>
          </cell>
        </row>
        <row r="36">
          <cell r="B36" t="str">
            <v>Área Unitária</v>
          </cell>
        </row>
        <row r="37">
          <cell r="B37" t="str">
            <v>Área Total</v>
          </cell>
        </row>
        <row r="38">
          <cell r="B38" t="str">
            <v>Reboco Paulista</v>
          </cell>
        </row>
        <row r="39">
          <cell r="A39" t="str">
            <v>P A R E D E S</v>
          </cell>
          <cell r="B39" t="str">
            <v>Pintura Acrílica semi-brilho  (F-106 Suvinil) sobre massa PVA</v>
          </cell>
        </row>
        <row r="40">
          <cell r="B40" t="str">
            <v>Pintura Acrílica perolada na cor B-187-Suvinil sobre massa PVA</v>
          </cell>
        </row>
        <row r="41">
          <cell r="B41" t="str">
            <v>Textura a base de cal e cola</v>
          </cell>
        </row>
        <row r="42">
          <cell r="B42" t="str">
            <v>Caiação</v>
          </cell>
        </row>
        <row r="43">
          <cell r="B43" t="str">
            <v>Pintura acrilica acetinada (F156 Suvinil) com massa PVA</v>
          </cell>
        </row>
        <row r="44">
          <cell r="A44" t="str">
            <v>P A R E D E S</v>
          </cell>
          <cell r="B44" t="str">
            <v>Cerâmica White Plain matte retificada 33x45cm</v>
          </cell>
        </row>
        <row r="45">
          <cell r="B45" t="str">
            <v>Pintura perolada na cor E188-Suvinil</v>
          </cell>
        </row>
        <row r="46">
          <cell r="A46" t="str">
            <v>P A R E D E S</v>
          </cell>
          <cell r="B46" t="str">
            <v>Moisaco de mármore branco especial anticato ref. 8921A Camon Pavimenti</v>
          </cell>
        </row>
        <row r="47">
          <cell r="B47" t="str">
            <v xml:space="preserve">Porcelanato Loft Be retificado lapado 45x45cm </v>
          </cell>
        </row>
        <row r="48">
          <cell r="B48" t="str">
            <v>Filete em alumínio polido  (ml)</v>
          </cell>
        </row>
        <row r="49">
          <cell r="B49" t="str">
            <v>Cantoneira de alumínio (ml)</v>
          </cell>
        </row>
        <row r="50">
          <cell r="B50" t="str">
            <v>Granito lavado Fultec 564</v>
          </cell>
        </row>
        <row r="51">
          <cell r="B51" t="str">
            <v>Pastilha brancolux 20x20cm</v>
          </cell>
        </row>
        <row r="52">
          <cell r="B52" t="str">
            <v>Cerâmica Cecrisa branca 20x20cm</v>
          </cell>
        </row>
        <row r="53">
          <cell r="A53" t="str">
            <v>R  O  D  A  P  É</v>
          </cell>
          <cell r="B53" t="str">
            <v>Perímetro Unit.</v>
          </cell>
        </row>
        <row r="54">
          <cell r="B54" t="str">
            <v>Perímetro Total</v>
          </cell>
        </row>
        <row r="55">
          <cell r="A55" t="str">
            <v>R  O  D  A  P  É</v>
          </cell>
          <cell r="B55" t="str">
            <v>Pintura acrílica para cimentado 7cm</v>
          </cell>
        </row>
        <row r="56">
          <cell r="B56" t="str">
            <v>Porcelanato Loft White retificado 45x45cm acetinado Portinari (h=10cm)</v>
          </cell>
        </row>
        <row r="57">
          <cell r="B57" t="str">
            <v>Porcelanato 45x45cm Pérola polido  h = 22,5 cm</v>
          </cell>
        </row>
        <row r="58">
          <cell r="B58" t="str">
            <v>Porcelanato Loft Be retificado lapado 45x45cm  (h=45cm)</v>
          </cell>
        </row>
        <row r="59">
          <cell r="B59" t="str">
            <v xml:space="preserve">Porcelanato Bianco Ami polido 45x90cm </v>
          </cell>
        </row>
        <row r="60">
          <cell r="B60" t="str">
            <v xml:space="preserve">Porcelanato Loft Bold SGR 45x45cm </v>
          </cell>
        </row>
        <row r="61">
          <cell r="B61" t="str">
            <v>Mármore branco Piguês (h=20cm)</v>
          </cell>
        </row>
        <row r="62">
          <cell r="B62" t="str">
            <v>Cerâmica Cecrisa White Basic Matte 30x30cm</v>
          </cell>
        </row>
        <row r="63">
          <cell r="B63" t="str">
            <v>Granito Branco Siena   h = 15cm</v>
          </cell>
        </row>
        <row r="64">
          <cell r="B64" t="str">
            <v>Cerâmica Medano Ar 45x45cm (h=10cm)</v>
          </cell>
        </row>
        <row r="65">
          <cell r="A65" t="str">
            <v>soleira / filetes</v>
          </cell>
          <cell r="B65" t="str">
            <v>peça (metros)</v>
          </cell>
        </row>
        <row r="66">
          <cell r="A66" t="str">
            <v>R  O  D  A  P  É</v>
          </cell>
          <cell r="B66" t="str">
            <v>Mármore branco Piguês</v>
          </cell>
        </row>
        <row r="67">
          <cell r="B67" t="str">
            <v>Granito Branco Siena polido</v>
          </cell>
        </row>
        <row r="68">
          <cell r="A68" t="str">
            <v>soleira / filetes</v>
          </cell>
          <cell r="B68" t="str">
            <v>Filete de granito Branco Piguês 3cm</v>
          </cell>
        </row>
        <row r="69">
          <cell r="B69" t="str">
            <v>Filete de granito Branco Siema 3cm</v>
          </cell>
        </row>
        <row r="70">
          <cell r="A70" t="str">
            <v xml:space="preserve">Rodamão </v>
          </cell>
          <cell r="B70" t="str">
            <v>peça (área)</v>
          </cell>
        </row>
        <row r="71">
          <cell r="A71" t="str">
            <v>Soleira</v>
          </cell>
          <cell r="B71" t="str">
            <v>Mármore branco Piguês</v>
          </cell>
        </row>
        <row r="72">
          <cell r="B72" t="str">
            <v>Testeira Mármore Crema marfil</v>
          </cell>
        </row>
        <row r="73">
          <cell r="A73" t="str">
            <v>rodamão / testeira</v>
          </cell>
          <cell r="B73" t="str">
            <v>peça (metros)</v>
          </cell>
        </row>
        <row r="74">
          <cell r="B74" t="str">
            <v>Mármore branco Piguês</v>
          </cell>
        </row>
        <row r="75">
          <cell r="B75" t="str">
            <v>Testeira Mármore Crema marfil</v>
          </cell>
        </row>
      </sheetData>
      <sheetData sheetId="6"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FOLHA:</v>
          </cell>
          <cell r="T1" t="str">
            <v xml:space="preserve">REVESTIMENTO INTERNO </v>
          </cell>
          <cell r="V1" t="str">
            <v>FOLHA:</v>
          </cell>
          <cell r="X1" t="str">
            <v xml:space="preserve">  OBRA:Residencial Alameda </v>
          </cell>
          <cell r="AA1" t="str">
            <v>FOLHA:</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01/06</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21°</v>
          </cell>
          <cell r="C4" t="str">
            <v>APARTAMENTO 1</v>
          </cell>
          <cell r="K4" t="str">
            <v>APARTAMENTO 1</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sala</v>
          </cell>
          <cell r="D5" t="str">
            <v>circulação</v>
          </cell>
          <cell r="E5" t="str">
            <v>suite 1</v>
          </cell>
          <cell r="F5" t="str">
            <v>suite 2</v>
          </cell>
          <cell r="G5" t="str">
            <v>suite 3</v>
          </cell>
          <cell r="H5" t="str">
            <v>suite casal</v>
          </cell>
          <cell r="I5" t="str">
            <v>qt serviço</v>
          </cell>
          <cell r="J5" t="str">
            <v>cozinha</v>
          </cell>
          <cell r="K5" t="str">
            <v>área de serviço</v>
          </cell>
          <cell r="L5" t="str">
            <v>sacada</v>
          </cell>
          <cell r="M5" t="str">
            <v>lavabo</v>
          </cell>
          <cell r="N5" t="str">
            <v>banho suite 1</v>
          </cell>
          <cell r="O5" t="str">
            <v>banho suite 2</v>
          </cell>
          <cell r="P5" t="str">
            <v>banho suite 3</v>
          </cell>
          <cell r="Q5" t="str">
            <v>banho suite casal</v>
          </cell>
          <cell r="R5" t="str">
            <v>banho serviço</v>
          </cell>
          <cell r="S5" t="str">
            <v>TOTAL DO  APTO 1</v>
          </cell>
          <cell r="T5" t="str">
            <v>sala</v>
          </cell>
          <cell r="U5" t="str">
            <v>circulação</v>
          </cell>
          <cell r="V5" t="str">
            <v>suite 1</v>
          </cell>
          <cell r="W5" t="str">
            <v>suite 2</v>
          </cell>
          <cell r="X5" t="str">
            <v>suite 3</v>
          </cell>
          <cell r="Y5" t="str">
            <v>suite casal</v>
          </cell>
          <cell r="Z5" t="str">
            <v>qt serviço</v>
          </cell>
          <cell r="AA5" t="str">
            <v>cozinha</v>
          </cell>
          <cell r="AB5" t="str">
            <v>área de serviço</v>
          </cell>
          <cell r="AC5" t="str">
            <v>sacada</v>
          </cell>
          <cell r="AD5" t="str">
            <v>lavabo</v>
          </cell>
          <cell r="AE5" t="str">
            <v>banho suite 1</v>
          </cell>
          <cell r="AF5" t="str">
            <v>banho suite 2</v>
          </cell>
          <cell r="AG5" t="str">
            <v>banho suite 3</v>
          </cell>
          <cell r="AH5" t="str">
            <v>banho suite casal</v>
          </cell>
          <cell r="AI5" t="str">
            <v>banho serviço</v>
          </cell>
          <cell r="AJ5" t="str">
            <v>TOTAL DO  APTO 2</v>
          </cell>
          <cell r="AK5" t="str">
            <v>hall apto 1</v>
          </cell>
          <cell r="AL5" t="str">
            <v>hall apto 2</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Porcelanato 45x45cm Pérola polido Portinari</v>
          </cell>
        </row>
        <row r="20">
          <cell r="B20" t="str">
            <v xml:space="preserve">Porcelanato Loft Be retificado lapado 45x45cm </v>
          </cell>
        </row>
        <row r="21">
          <cell r="B21" t="str">
            <v xml:space="preserve">Porcelanato Bianco Ami polido 45x90cm </v>
          </cell>
        </row>
        <row r="22">
          <cell r="B22" t="str">
            <v xml:space="preserve">Porcelanato Loft Bold SGR 45x45cm </v>
          </cell>
        </row>
        <row r="23">
          <cell r="B23" t="str">
            <v>Cerâmica Medano Ar 45x45cm</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semi-brilho  (F-106 Suvinil) sobre massa PVA</v>
          </cell>
        </row>
        <row r="41">
          <cell r="B41" t="str">
            <v>Pintura perolada na cor E188-Suvinil</v>
          </cell>
        </row>
        <row r="42">
          <cell r="B42" t="str">
            <v>Pintura Acrílica perolada na cor B-187-Suvinil sobre massa PVA</v>
          </cell>
        </row>
        <row r="43">
          <cell r="B43" t="str">
            <v>Caiação</v>
          </cell>
        </row>
        <row r="44">
          <cell r="A44" t="str">
            <v>P A R E D E S</v>
          </cell>
          <cell r="B44" t="str">
            <v>Pintura acrilica acetinada (F156 Suvinil) com massa PVA</v>
          </cell>
        </row>
        <row r="45">
          <cell r="B45" t="str">
            <v>Textura a base de cal e cola</v>
          </cell>
        </row>
        <row r="46">
          <cell r="A46" t="str">
            <v>P A R E D E S</v>
          </cell>
          <cell r="B46" t="str">
            <v>Cerâmica White Plain matte retificada 33x45cm</v>
          </cell>
        </row>
        <row r="47">
          <cell r="A47" t="str">
            <v>R  O  D  A  P  É</v>
          </cell>
          <cell r="B47" t="str">
            <v>Moisaco de mármore branco especial anticato ref. 8921A Camon Pavimenti</v>
          </cell>
        </row>
        <row r="48">
          <cell r="B48" t="str">
            <v xml:space="preserve">Porcelanato Loft Be retificado lapado 45x45cm </v>
          </cell>
        </row>
        <row r="49">
          <cell r="B49" t="str">
            <v>Filete em alumínio polido  (ml)</v>
          </cell>
        </row>
        <row r="50">
          <cell r="B50" t="str">
            <v>Cantoneira de alumínio (ml)</v>
          </cell>
        </row>
        <row r="51">
          <cell r="B51" t="str">
            <v>Granito lavado Fultec 564</v>
          </cell>
        </row>
        <row r="52">
          <cell r="B52" t="str">
            <v>Pastilha brancolux 20x20cm</v>
          </cell>
        </row>
        <row r="53">
          <cell r="B53" t="str">
            <v>Cerâmica Cecrisa branca 20x20cm</v>
          </cell>
        </row>
        <row r="54">
          <cell r="A54" t="str">
            <v>R  O  D  A  P  É</v>
          </cell>
          <cell r="B54" t="str">
            <v>Perímetro Unit.</v>
          </cell>
        </row>
        <row r="55">
          <cell r="B55" t="str">
            <v>Perímetro Total</v>
          </cell>
        </row>
        <row r="56">
          <cell r="A56" t="str">
            <v>soleira / filetes</v>
          </cell>
          <cell r="B56" t="str">
            <v>Pintura acrílica para cimentado 7cm</v>
          </cell>
        </row>
        <row r="57">
          <cell r="B57" t="str">
            <v>Porcelanato Loft White retificado 45x45cm acetinado Portinari (h=10cm)</v>
          </cell>
        </row>
        <row r="58">
          <cell r="B58" t="str">
            <v>Porcelanato 45x45 cm Pérola polido Portinari h = 22,5cm</v>
          </cell>
        </row>
        <row r="59">
          <cell r="A59" t="str">
            <v>Rodamão</v>
          </cell>
          <cell r="B59" t="str">
            <v>Porcelanato Loft Be retificado lapado 45x45cm  (h=45cm)</v>
          </cell>
        </row>
        <row r="60">
          <cell r="B60" t="str">
            <v xml:space="preserve">Porcelanato Bianco Ami polido 45x90cm </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7" refreshError="1">
        <row r="1">
          <cell r="C1" t="str">
            <v xml:space="preserve">REVESTIMENTO INTERNO </v>
          </cell>
          <cell r="G1" t="str">
            <v xml:space="preserve">  OBRA:  Residencial Alameda das Rosas</v>
          </cell>
          <cell r="J1" t="str">
            <v>FOLHA:</v>
          </cell>
          <cell r="K1" t="str">
            <v xml:space="preserve">REVESTIMENTO INTERNO </v>
          </cell>
          <cell r="N1" t="str">
            <v xml:space="preserve">  OBRA:  Residencial Alameda das Rosas</v>
          </cell>
          <cell r="O1" t="str">
            <v xml:space="preserve">  OBRA:  Residencial Alameda das Rosas</v>
          </cell>
          <cell r="P1" t="str">
            <v xml:space="preserve">  OBRA:  Residencial Alameda das Rosas</v>
          </cell>
          <cell r="Q1" t="str">
            <v>FOLHA:</v>
          </cell>
          <cell r="R1" t="str">
            <v xml:space="preserve">REVESTIMENTO INTERNO </v>
          </cell>
          <cell r="S1" t="str">
            <v>FOLHA:</v>
          </cell>
          <cell r="T1" t="str">
            <v xml:space="preserve">REVESTIMENTO INTERNO </v>
          </cell>
          <cell r="V1" t="str">
            <v>OBRA: Residencial Alameda</v>
          </cell>
          <cell r="W1" t="str">
            <v xml:space="preserve">  OBRA:  Residencial Alameda das Rosas</v>
          </cell>
          <cell r="X1" t="str">
            <v xml:space="preserve">  OBRA:  Residencial Alameda das Rosas</v>
          </cell>
          <cell r="Y1" t="str">
            <v>FOLHA:</v>
          </cell>
          <cell r="Z1" t="str">
            <v xml:space="preserve">REVESTIMENTO INTERNO </v>
          </cell>
          <cell r="AA1" t="str">
            <v>FOLHA:</v>
          </cell>
          <cell r="AB1" t="str">
            <v xml:space="preserve">REVESTIMENTO INTERNO </v>
          </cell>
          <cell r="AC1" t="str">
            <v xml:space="preserve">  OBRA:  Residencial Alameda das Rosas</v>
          </cell>
          <cell r="AE1" t="str">
            <v xml:space="preserve">  OBRA:  Residencial Alameda das Rosas </v>
          </cell>
          <cell r="AF1" t="str">
            <v>FOLHA:</v>
          </cell>
          <cell r="AG1" t="str">
            <v xml:space="preserve">REVESTIMENTO INTERNO </v>
          </cell>
          <cell r="AI1" t="str">
            <v>FOLHA:</v>
          </cell>
          <cell r="AJ1" t="str">
            <v>FOLHA:</v>
          </cell>
          <cell r="AK1" t="str">
            <v xml:space="preserve">REVESTIMENTO INTERNO </v>
          </cell>
          <cell r="AL1" t="str">
            <v>OBRA: Residencial Alameda</v>
          </cell>
          <cell r="AO1" t="str">
            <v>FOLHA:</v>
          </cell>
          <cell r="AP1" t="str">
            <v xml:space="preserve">REVESTIMENTO INTERNO </v>
          </cell>
          <cell r="AQ1" t="str">
            <v xml:space="preserve">  OBRA:  Residencial Alameda das Rosas</v>
          </cell>
          <cell r="AT1" t="str">
            <v>FOLHA:</v>
          </cell>
          <cell r="AU1" t="str">
            <v xml:space="preserve">REVESTIMENTO INTERNO </v>
          </cell>
          <cell r="AW1" t="str">
            <v>OBRA: Residencial Alameda</v>
          </cell>
          <cell r="AZ1" t="str">
            <v>FOLHA:</v>
          </cell>
          <cell r="BB1" t="str">
            <v xml:space="preserve">  OBRA:  Residencial Alameda das Rosas</v>
          </cell>
          <cell r="BE1" t="str">
            <v>FOLHA:</v>
          </cell>
        </row>
        <row r="2">
          <cell r="J2" t="str">
            <v>01/06</v>
          </cell>
          <cell r="Q2" t="str">
            <v>02/06</v>
          </cell>
          <cell r="R2" t="str">
            <v>02/04</v>
          </cell>
          <cell r="S2" t="str">
            <v>02/06</v>
          </cell>
          <cell r="Y2" t="str">
            <v>03/06</v>
          </cell>
          <cell r="Z2" t="str">
            <v>03/04</v>
          </cell>
          <cell r="AA2" t="str">
            <v>03/06</v>
          </cell>
          <cell r="AE2" t="str">
            <v xml:space="preserve"> DATA:  OUTUBRO / 07</v>
          </cell>
          <cell r="AF2" t="str">
            <v>04/06</v>
          </cell>
          <cell r="AI2" t="str">
            <v>04/04</v>
          </cell>
          <cell r="AJ2" t="str">
            <v>04/06</v>
          </cell>
          <cell r="AO2" t="str">
            <v>05/06</v>
          </cell>
          <cell r="AT2" t="str">
            <v>05/06</v>
          </cell>
          <cell r="AZ2" t="str">
            <v>06/06</v>
          </cell>
          <cell r="BE2" t="str">
            <v>06/06</v>
          </cell>
        </row>
        <row r="3">
          <cell r="G3" t="str">
            <v xml:space="preserve">  DATA:  OUTUBRO / 07</v>
          </cell>
          <cell r="N3" t="str">
            <v xml:space="preserve">  DATA:  OUTUBRO / 07</v>
          </cell>
          <cell r="O3" t="str">
            <v xml:space="preserve">  DATA:  OUTUBRO / 07</v>
          </cell>
          <cell r="P3" t="str">
            <v xml:space="preserve">  DATA:  OUTUBRO / 07</v>
          </cell>
          <cell r="V3" t="str">
            <v xml:space="preserve">  DATA:  OUTUBRO / 07</v>
          </cell>
          <cell r="W3" t="str">
            <v xml:space="preserve">  DATA:  OUTUBRO / 07</v>
          </cell>
          <cell r="X3" t="str">
            <v xml:space="preserve">  DATA:  OUTUBRO / 07</v>
          </cell>
          <cell r="AC3" t="str">
            <v xml:space="preserve">  DATA:  OUTUBRO / 07</v>
          </cell>
          <cell r="AG3" t="str">
            <v xml:space="preserve">  DATA:  OUTUBRO / 07</v>
          </cell>
          <cell r="AL3" t="str">
            <v xml:space="preserve">  DATA:  OUTUBRO / 07</v>
          </cell>
          <cell r="AQ3" t="str">
            <v xml:space="preserve">  DATA:  OUTUBRO / 07</v>
          </cell>
          <cell r="AW3" t="str">
            <v xml:space="preserve">  DATA:  OUTUBRO / 07</v>
          </cell>
          <cell r="BB3" t="str">
            <v xml:space="preserve">  DATA:  OUTUBRO / 07</v>
          </cell>
        </row>
        <row r="4">
          <cell r="B4" t="str">
            <v>PAVIMENTO 22°</v>
          </cell>
          <cell r="C4" t="str">
            <v>DUPLEX INFERIOR (APTO 1)</v>
          </cell>
          <cell r="K4" t="str">
            <v>DUPLEX INFERIOR (APTO 1)</v>
          </cell>
          <cell r="R4" t="str">
            <v>DUPLEX INFERIOR (APTO 2)</v>
          </cell>
          <cell r="T4" t="str">
            <v>APARTAMENTO 2</v>
          </cell>
          <cell r="Z4" t="str">
            <v>DUPLEX INFERIOR (APTO 2)</v>
          </cell>
          <cell r="AB4" t="str">
            <v>APARTAMENTO 2</v>
          </cell>
          <cell r="AG4" t="str">
            <v>ÁREA COMUM</v>
          </cell>
          <cell r="AK4" t="str">
            <v>ÁREA COMUM</v>
          </cell>
          <cell r="AP4" t="str">
            <v>TRIPLEX INTERMEDIÁRIO</v>
          </cell>
          <cell r="AU4" t="str">
            <v>DUPLEX SUPERIOR</v>
          </cell>
        </row>
        <row r="5">
          <cell r="A5" t="str">
            <v>PEÇA</v>
          </cell>
          <cell r="C5" t="str">
            <v>circulação</v>
          </cell>
          <cell r="D5" t="str">
            <v>suite 1</v>
          </cell>
          <cell r="E5" t="str">
            <v>suite 2</v>
          </cell>
          <cell r="F5" t="str">
            <v>suite 3</v>
          </cell>
          <cell r="G5" t="str">
            <v>suite 4</v>
          </cell>
          <cell r="H5" t="str">
            <v>suite casal</v>
          </cell>
          <cell r="I5" t="str">
            <v>qt serviço</v>
          </cell>
          <cell r="J5" t="str">
            <v>área de serviço</v>
          </cell>
          <cell r="K5" t="str">
            <v>banho suite 1</v>
          </cell>
          <cell r="L5" t="str">
            <v>banho suite 2</v>
          </cell>
          <cell r="M5" t="str">
            <v>banho suite 3</v>
          </cell>
          <cell r="N5" t="str">
            <v>banho suite 4</v>
          </cell>
          <cell r="O5" t="str">
            <v>banho suite casal</v>
          </cell>
          <cell r="P5" t="str">
            <v>banho serviço</v>
          </cell>
          <cell r="Q5" t="str">
            <v>TOTAL DO  APTO 1</v>
          </cell>
          <cell r="R5" t="str">
            <v>circulação</v>
          </cell>
          <cell r="S5" t="str">
            <v>suite 1</v>
          </cell>
          <cell r="T5" t="str">
            <v>suite 2</v>
          </cell>
          <cell r="U5" t="str">
            <v>suite 3</v>
          </cell>
          <cell r="V5" t="str">
            <v>suite 4</v>
          </cell>
          <cell r="W5" t="str">
            <v>suite casal</v>
          </cell>
          <cell r="X5" t="str">
            <v>qt serviço</v>
          </cell>
          <cell r="Y5" t="str">
            <v>área de serviço</v>
          </cell>
          <cell r="Z5" t="str">
            <v>banho suite 1</v>
          </cell>
          <cell r="AA5" t="str">
            <v>banho suite 2</v>
          </cell>
          <cell r="AB5" t="str">
            <v>banho suite 3</v>
          </cell>
          <cell r="AC5" t="str">
            <v>banho suite 4</v>
          </cell>
          <cell r="AD5" t="str">
            <v>banho suite casal</v>
          </cell>
          <cell r="AE5" t="str">
            <v>banho serviço</v>
          </cell>
          <cell r="AF5" t="str">
            <v>TOTAL DO  APTO 2</v>
          </cell>
          <cell r="AG5" t="str">
            <v>hall duplex (apto 1)</v>
          </cell>
          <cell r="AH5" t="str">
            <v>hall serviço</v>
          </cell>
          <cell r="AI5" t="str">
            <v>ante-camara</v>
          </cell>
          <cell r="AJ5" t="str">
            <v>escada</v>
          </cell>
          <cell r="AK5" t="str">
            <v xml:space="preserve">poço elevador </v>
          </cell>
          <cell r="AL5" t="str">
            <v xml:space="preserve">poço elevador </v>
          </cell>
          <cell r="AM5" t="str">
            <v xml:space="preserve">poço elevador </v>
          </cell>
          <cell r="AN5" t="str">
            <v>escaninho</v>
          </cell>
          <cell r="AO5" t="str">
            <v>TOTAL ÁREA COMUM</v>
          </cell>
          <cell r="AP5" t="str">
            <v>sala</v>
          </cell>
          <cell r="AQ5" t="str">
            <v>Qt serviço</v>
          </cell>
          <cell r="AR5" t="str">
            <v>Jantar</v>
          </cell>
          <cell r="AS5" t="str">
            <v>escada</v>
          </cell>
          <cell r="AT5" t="str">
            <v>terraço descoberto</v>
          </cell>
          <cell r="AU5" t="str">
            <v>lavabo</v>
          </cell>
          <cell r="AV5" t="str">
            <v>banho servço</v>
          </cell>
          <cell r="AW5" t="str">
            <v>cozinha</v>
          </cell>
          <cell r="AX5" t="str">
            <v>área serviço</v>
          </cell>
          <cell r="AY5" t="str">
            <v>TOTAL TRIPLEX INT</v>
          </cell>
          <cell r="AZ5" t="str">
            <v>TOTAL 22° PAV</v>
          </cell>
          <cell r="BA5" t="str">
            <v>banho suite 2</v>
          </cell>
          <cell r="BB5" t="str">
            <v>banho suite 3</v>
          </cell>
          <cell r="BC5" t="str">
            <v>banho suite casal</v>
          </cell>
          <cell r="BD5" t="str">
            <v>TOTAL DUPLEX SUPERIOR</v>
          </cell>
          <cell r="BE5" t="str">
            <v>TOTAL TIPO PAR   (X10)</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Granito Branco Siena polido 55x55cm</v>
          </cell>
        </row>
        <row r="17">
          <cell r="B17" t="str">
            <v>Mármore Travertino romano bruto</v>
          </cell>
        </row>
        <row r="18">
          <cell r="B18" t="str">
            <v>Porcelanato Loft White retificado 45x45cm acetinado Portinari</v>
          </cell>
        </row>
        <row r="19">
          <cell r="B19" t="str">
            <v xml:space="preserve">Porcelanato Loft Be retificado lapado 45x45cm </v>
          </cell>
        </row>
        <row r="20">
          <cell r="B20" t="str">
            <v xml:space="preserve">Porcelanato Pérola polido 45x45cm </v>
          </cell>
        </row>
        <row r="21">
          <cell r="B21" t="str">
            <v xml:space="preserve">Porcelanato Bianco Ami polido 45x90cm </v>
          </cell>
        </row>
        <row r="22">
          <cell r="B22" t="str">
            <v>Porcelanato Travertino romano 45x90cm  Portinari</v>
          </cell>
        </row>
        <row r="23">
          <cell r="B23" t="str">
            <v xml:space="preserve">Porcelanato Loft Bold SGR 45x45cm </v>
          </cell>
        </row>
        <row r="24">
          <cell r="A24" t="str">
            <v>T E T O S</v>
          </cell>
          <cell r="B24" t="str">
            <v>Cerâmica Medano Ar 45x45cm</v>
          </cell>
        </row>
        <row r="25">
          <cell r="B25" t="str">
            <v>Cerâmica Cecrisa White Basic Matte 30x30cm</v>
          </cell>
        </row>
        <row r="26">
          <cell r="A26" t="str">
            <v>T E T O S</v>
          </cell>
          <cell r="B26" t="str">
            <v>Área Total</v>
          </cell>
        </row>
        <row r="27">
          <cell r="B27" t="str">
            <v>Massa de gesso</v>
          </cell>
        </row>
        <row r="28">
          <cell r="B28" t="str">
            <v>Forro placa de gesso liso</v>
          </cell>
        </row>
        <row r="29">
          <cell r="A29" t="str">
            <v>T E T O S</v>
          </cell>
          <cell r="B29" t="str">
            <v>Pintura acrílica sobre massa PVA</v>
          </cell>
        </row>
        <row r="30">
          <cell r="B30" t="str">
            <v>Pintura acrílica sobre massa acrílica</v>
          </cell>
        </row>
        <row r="31">
          <cell r="B31" t="str">
            <v>Textura a base de cal e cola</v>
          </cell>
        </row>
        <row r="32">
          <cell r="A32" t="str">
            <v>P A R E D E S</v>
          </cell>
          <cell r="B32" t="str">
            <v xml:space="preserve">Tabica de gesso liso </v>
          </cell>
        </row>
        <row r="33">
          <cell r="B33" t="str">
            <v>Moldura reta 15x22cm</v>
          </cell>
        </row>
        <row r="34">
          <cell r="A34" t="str">
            <v>P A R E D E S</v>
          </cell>
          <cell r="B34" t="str">
            <v>Perímetro</v>
          </cell>
        </row>
        <row r="35">
          <cell r="B35" t="str">
            <v>Pé Direito</v>
          </cell>
        </row>
        <row r="36">
          <cell r="B36" t="str">
            <v>Área Bruta</v>
          </cell>
        </row>
        <row r="37">
          <cell r="B37" t="str">
            <v>Desconto</v>
          </cell>
        </row>
        <row r="38">
          <cell r="B38" t="str">
            <v>Área Unitária</v>
          </cell>
        </row>
        <row r="39">
          <cell r="A39" t="str">
            <v>P A R E D E S</v>
          </cell>
          <cell r="B39" t="str">
            <v>Área Total</v>
          </cell>
        </row>
        <row r="40">
          <cell r="B40" t="str">
            <v>Reboco Paulista</v>
          </cell>
        </row>
        <row r="41">
          <cell r="B41" t="str">
            <v>Pintura perolada na cor E188-Suvinil</v>
          </cell>
        </row>
        <row r="42">
          <cell r="B42" t="str">
            <v>Pintura Acrílica perolada na cor B-187-Suvinil sobre massa PVA</v>
          </cell>
        </row>
        <row r="43">
          <cell r="B43" t="str">
            <v>Pintura Acrílica semi-brilho  (F-106 Suvinil) sobre massa PVA</v>
          </cell>
        </row>
        <row r="44">
          <cell r="A44" t="str">
            <v>P A R E D E S</v>
          </cell>
          <cell r="B44" t="str">
            <v>Caiação</v>
          </cell>
        </row>
        <row r="45">
          <cell r="B45" t="str">
            <v>Pintura acrilica acetinada (F156 Suvinil) com massa PVA</v>
          </cell>
        </row>
        <row r="46">
          <cell r="A46" t="str">
            <v>P A R E D E S</v>
          </cell>
          <cell r="B46" t="str">
            <v>Textura a base de cal e cola</v>
          </cell>
        </row>
        <row r="47">
          <cell r="B47" t="str">
            <v>Revestimento rústico Leinertex Marfim</v>
          </cell>
        </row>
        <row r="48">
          <cell r="B48" t="str">
            <v>Cerâmica White Plain matte retificada 33x45cm</v>
          </cell>
        </row>
        <row r="49">
          <cell r="B49" t="str">
            <v>Moisaco de mármore branco especial anticato ref. 8921A Camon Pavimenti</v>
          </cell>
        </row>
        <row r="50">
          <cell r="B50" t="str">
            <v xml:space="preserve">Porcelanato Loft Be retificado lapado 45x45cm </v>
          </cell>
        </row>
        <row r="51">
          <cell r="B51" t="str">
            <v>Filete em alumínio polido  (ml)</v>
          </cell>
        </row>
        <row r="52">
          <cell r="B52" t="str">
            <v>Cantoneira de alumínio (ml)</v>
          </cell>
        </row>
        <row r="53">
          <cell r="A53" t="str">
            <v>R  O  D  A  P  É</v>
          </cell>
          <cell r="B53" t="str">
            <v>Pastilha brancolux 20x20cm</v>
          </cell>
        </row>
        <row r="54">
          <cell r="B54" t="str">
            <v>Cerâmica Cecrisa branca 20x20cm</v>
          </cell>
        </row>
        <row r="55">
          <cell r="A55" t="str">
            <v>R  O  D  A  P  É</v>
          </cell>
          <cell r="B55" t="str">
            <v>Perímetro Unit.</v>
          </cell>
        </row>
        <row r="56">
          <cell r="B56" t="str">
            <v>Perímetro Total</v>
          </cell>
        </row>
        <row r="57">
          <cell r="B57" t="str">
            <v>Pintura acrílica para cimentado 7cm</v>
          </cell>
        </row>
        <row r="58">
          <cell r="B58" t="str">
            <v>Porcelanato Loft White retificado 45x45cm acetinado Portinari (h=10cm)</v>
          </cell>
        </row>
        <row r="59">
          <cell r="B59" t="str">
            <v>Porcelanato 45x45cm Pérola polido h=22,5 cm</v>
          </cell>
        </row>
        <row r="60">
          <cell r="B60" t="str">
            <v>Porcelanato Loft Be retificado lapado 45x45cm  (h=45cm)</v>
          </cell>
        </row>
        <row r="61">
          <cell r="B61" t="str">
            <v>Porcelanato Travertino romano 45x45cm  Portinari (h=10cm)</v>
          </cell>
        </row>
        <row r="62">
          <cell r="B62" t="str">
            <v xml:space="preserve">Porcelanato Loft Bold SGR 45x45cm </v>
          </cell>
        </row>
        <row r="63">
          <cell r="B63" t="str">
            <v>Mármore Travertino romano bruto (h=10cm)</v>
          </cell>
        </row>
        <row r="64">
          <cell r="B64" t="str">
            <v>Mármore branco Piguês (h=20cm)</v>
          </cell>
        </row>
        <row r="65">
          <cell r="A65" t="str">
            <v>soleira / filetes</v>
          </cell>
          <cell r="B65" t="str">
            <v>Márnore Branco Siena  h = 15cm</v>
          </cell>
        </row>
        <row r="66">
          <cell r="A66" t="str">
            <v>R  O  D  A  P  É</v>
          </cell>
          <cell r="B66" t="str">
            <v>Cerâmica Cecrisa White Basic Matte 30x30cm</v>
          </cell>
        </row>
        <row r="67">
          <cell r="B67" t="str">
            <v>Cerâmica Medano Ar 45x45cm (h=10cm)</v>
          </cell>
        </row>
        <row r="68">
          <cell r="A68" t="str">
            <v>soleira / filetes</v>
          </cell>
          <cell r="B68" t="str">
            <v>peça (metros)</v>
          </cell>
        </row>
        <row r="69">
          <cell r="B69" t="str">
            <v>mármore branco Piguês</v>
          </cell>
        </row>
        <row r="70">
          <cell r="A70" t="str">
            <v xml:space="preserve">Rodamão </v>
          </cell>
          <cell r="B70" t="str">
            <v>Granito Branco Siena polido</v>
          </cell>
        </row>
        <row r="71">
          <cell r="A71" t="str">
            <v>Soleira</v>
          </cell>
          <cell r="B71" t="str">
            <v>Filete Granito Branco Piguês 3cm</v>
          </cell>
        </row>
        <row r="72">
          <cell r="B72" t="str">
            <v>Filete granito Branco Siena 3cm</v>
          </cell>
        </row>
        <row r="73">
          <cell r="A73" t="str">
            <v>rodamão / testeira</v>
          </cell>
          <cell r="B73" t="str">
            <v>peça (metros)</v>
          </cell>
        </row>
        <row r="74">
          <cell r="B74" t="str">
            <v>Mármore branco Piguês</v>
          </cell>
        </row>
        <row r="75">
          <cell r="B75" t="str">
            <v>Testeira Mármore Crema marfil</v>
          </cell>
        </row>
      </sheetData>
      <sheetData sheetId="8" refreshError="1">
        <row r="1">
          <cell r="C1" t="str">
            <v xml:space="preserve">REVESTIMENTO INTERNO </v>
          </cell>
          <cell r="G1" t="str">
            <v xml:space="preserve">  OBRA:  Residencial Alameda das Rosas</v>
          </cell>
          <cell r="J1" t="str">
            <v>FOLHA:</v>
          </cell>
          <cell r="K1" t="str">
            <v xml:space="preserve">REVESTIMENTO INTERNO </v>
          </cell>
          <cell r="O1" t="str">
            <v xml:space="preserve">  OBRA:  Residencial Alameda das Rosas</v>
          </cell>
          <cell r="P1" t="str">
            <v xml:space="preserve">  OBRA:Residencial Alameda </v>
          </cell>
          <cell r="R1" t="str">
            <v>FOLHA:</v>
          </cell>
          <cell r="S1" t="str">
            <v xml:space="preserve">REVESTIMENTO INTERNO </v>
          </cell>
          <cell r="T1" t="str">
            <v xml:space="preserve">REVESTIMENTO INTERNO </v>
          </cell>
          <cell r="V1" t="str">
            <v>FOLHA:</v>
          </cell>
          <cell r="X1" t="str">
            <v xml:space="preserve">  OBRA:Residencial Alameda </v>
          </cell>
          <cell r="AA1" t="str">
            <v xml:space="preserve">  OBRA:  Residencial Alameda das Rosas</v>
          </cell>
          <cell r="AB1" t="str">
            <v xml:space="preserve">REVESTIMENTO INTERNO </v>
          </cell>
          <cell r="AD1" t="str">
            <v>FOLHA:</v>
          </cell>
          <cell r="AE1" t="str">
            <v xml:space="preserve">REVESTIMENTO INTERNO </v>
          </cell>
          <cell r="AG1" t="str">
            <v xml:space="preserve">  OBRA:Residencial Alameda </v>
          </cell>
          <cell r="AI1" t="str">
            <v xml:space="preserve">  OBRA:  Residencial Alameda das Rosas</v>
          </cell>
          <cell r="AJ1" t="str">
            <v>FOLHA:</v>
          </cell>
          <cell r="AK1" t="str">
            <v xml:space="preserve">REVESTIMENTO INTERNO </v>
          </cell>
          <cell r="AL1" t="str">
            <v>FOLHA:</v>
          </cell>
          <cell r="AP1" t="str">
            <v xml:space="preserve">  OBRA:  Residencial Alameda das Rosas</v>
          </cell>
          <cell r="AQ1" t="str">
            <v xml:space="preserve">  OBRA:Residencial Alameda </v>
          </cell>
          <cell r="AS1" t="str">
            <v>FOLHA:</v>
          </cell>
          <cell r="AT1" t="str">
            <v>FOLHA:</v>
          </cell>
          <cell r="AU1" t="str">
            <v xml:space="preserve">REVESTIMENTO INTERNO </v>
          </cell>
          <cell r="AZ1" t="str">
            <v xml:space="preserve">  OBRA:  Residencial Alameda das Rosas</v>
          </cell>
          <cell r="BC1" t="str">
            <v xml:space="preserve">  OBRA:Residencial Alameda </v>
          </cell>
          <cell r="BF1" t="str">
            <v>FOLHA:</v>
          </cell>
        </row>
        <row r="2">
          <cell r="J2" t="str">
            <v>01/04</v>
          </cell>
          <cell r="R2" t="str">
            <v>02/04</v>
          </cell>
          <cell r="S2" t="str">
            <v>02/06</v>
          </cell>
          <cell r="V2" t="str">
            <v>03/03</v>
          </cell>
          <cell r="AA2" t="str">
            <v>01/06</v>
          </cell>
          <cell r="AD2" t="str">
            <v>03/04</v>
          </cell>
          <cell r="AJ2" t="str">
            <v>02/06</v>
          </cell>
          <cell r="AL2" t="str">
            <v>04/04</v>
          </cell>
          <cell r="AS2" t="str">
            <v>05/06</v>
          </cell>
          <cell r="AT2" t="str">
            <v>05/06</v>
          </cell>
          <cell r="BC2" t="str">
            <v>06/06</v>
          </cell>
          <cell r="BF2" t="str">
            <v>06/06</v>
          </cell>
        </row>
        <row r="3">
          <cell r="G3" t="str">
            <v xml:space="preserve">  DATA:  OUTUBRO / 07</v>
          </cell>
          <cell r="O3" t="str">
            <v xml:space="preserve">  DATA:  OUTUBRO / 07</v>
          </cell>
          <cell r="P3" t="str">
            <v xml:space="preserve">  DATA:  OUTUBRO / 07</v>
          </cell>
          <cell r="S3" t="str">
            <v xml:space="preserve">  DATA:  OUTUBRO / 07</v>
          </cell>
          <cell r="X3" t="str">
            <v xml:space="preserve">  DATA:  OUTUBRO / 07</v>
          </cell>
          <cell r="AA3" t="str">
            <v xml:space="preserve">  DATA:  OUTUBRO/07</v>
          </cell>
          <cell r="AG3" t="str">
            <v xml:space="preserve">  DATA:  OUTUBRO / 07</v>
          </cell>
          <cell r="AI3" t="str">
            <v xml:space="preserve">  DATA:  OUTUBRO / 07</v>
          </cell>
          <cell r="AP3" t="str">
            <v xml:space="preserve">  DATA:  OUTUBRO / 07</v>
          </cell>
          <cell r="AQ3" t="str">
            <v xml:space="preserve">  DATA:  OUTUBRO / 07</v>
          </cell>
          <cell r="AZ3" t="str">
            <v xml:space="preserve">  DATA:  OUTUBRO / 07</v>
          </cell>
          <cell r="BC3" t="str">
            <v xml:space="preserve">  DATA:  OUTUBRO / 07</v>
          </cell>
        </row>
        <row r="4">
          <cell r="B4" t="str">
            <v>PAVIMENTO 23°</v>
          </cell>
          <cell r="C4" t="str">
            <v>DUPLEX SUPERIOR (APTO 1)</v>
          </cell>
          <cell r="K4" t="str">
            <v>DUPLEX SUPERIOR (APTO 2)</v>
          </cell>
          <cell r="S4" t="str">
            <v>ÁREA COMUM</v>
          </cell>
          <cell r="T4" t="str">
            <v>APARTAMENTO 2</v>
          </cell>
          <cell r="AB4" t="str">
            <v>APARTAMENTO 2</v>
          </cell>
          <cell r="AE4" t="str">
            <v>TRIPLEX SUPERIOR</v>
          </cell>
          <cell r="AK4" t="str">
            <v>ÁREA COMUM</v>
          </cell>
          <cell r="AT4" t="str">
            <v>DUPLEX INFERIOR</v>
          </cell>
          <cell r="AU4" t="str">
            <v>TRIPLEX INFERIOR</v>
          </cell>
        </row>
        <row r="5">
          <cell r="A5" t="str">
            <v>PEÇA</v>
          </cell>
          <cell r="C5" t="str">
            <v xml:space="preserve">sala </v>
          </cell>
          <cell r="D5" t="str">
            <v>sala TV</v>
          </cell>
          <cell r="E5" t="str">
            <v>escada</v>
          </cell>
          <cell r="F5" t="str">
            <v>lavabo</v>
          </cell>
          <cell r="G5" t="str">
            <v>cozinha</v>
          </cell>
          <cell r="H5" t="str">
            <v>terraço descoberto</v>
          </cell>
          <cell r="I5" t="str">
            <v>spa</v>
          </cell>
          <cell r="J5" t="str">
            <v>TOTAL DO  APTO 1</v>
          </cell>
          <cell r="K5" t="str">
            <v xml:space="preserve">sala </v>
          </cell>
          <cell r="L5" t="str">
            <v>sala TV</v>
          </cell>
          <cell r="M5" t="str">
            <v>escada</v>
          </cell>
          <cell r="N5" t="str">
            <v>lavabo</v>
          </cell>
          <cell r="O5" t="str">
            <v>cozinha</v>
          </cell>
          <cell r="P5" t="str">
            <v>terraço descoberto</v>
          </cell>
          <cell r="Q5" t="str">
            <v>spa</v>
          </cell>
          <cell r="R5" t="str">
            <v>TOTAL DO  APTO 2</v>
          </cell>
          <cell r="S5" t="str">
            <v>hall duplex (apto 1)</v>
          </cell>
          <cell r="T5" t="str">
            <v>hall duplex (apto 2)</v>
          </cell>
          <cell r="U5" t="str">
            <v>hall serviço</v>
          </cell>
          <cell r="V5" t="str">
            <v>ante-camara</v>
          </cell>
          <cell r="W5" t="str">
            <v>escada</v>
          </cell>
          <cell r="X5" t="str">
            <v xml:space="preserve">poço elevador </v>
          </cell>
          <cell r="Y5" t="str">
            <v xml:space="preserve">poço elevador </v>
          </cell>
          <cell r="Z5" t="str">
            <v xml:space="preserve">poço elevador </v>
          </cell>
          <cell r="AA5" t="str">
            <v>escaninho</v>
          </cell>
          <cell r="AB5" t="str">
            <v>escaninho</v>
          </cell>
          <cell r="AC5" t="str">
            <v>escaninho</v>
          </cell>
          <cell r="AD5" t="str">
            <v>TOTAL ÁREA COMUM</v>
          </cell>
          <cell r="AE5" t="str">
            <v>office</v>
          </cell>
          <cell r="AF5" t="str">
            <v>escada</v>
          </cell>
          <cell r="AG5" t="str">
            <v>terraço descoberto</v>
          </cell>
          <cell r="AH5" t="str">
            <v>terraço descoberto</v>
          </cell>
          <cell r="AI5" t="str">
            <v>SPA</v>
          </cell>
          <cell r="AJ5" t="str">
            <v>lavabo</v>
          </cell>
          <cell r="AK5" t="str">
            <v>TOTAL TRIPLEX SUP</v>
          </cell>
          <cell r="AL5" t="str">
            <v>TOTAL 23° PAV</v>
          </cell>
          <cell r="AM5" t="str">
            <v>hall serviço</v>
          </cell>
          <cell r="AN5" t="str">
            <v>ante-camara</v>
          </cell>
          <cell r="AO5" t="str">
            <v>escada</v>
          </cell>
          <cell r="AP5" t="str">
            <v xml:space="preserve">poço elevador </v>
          </cell>
          <cell r="AQ5" t="str">
            <v xml:space="preserve">poço elevador </v>
          </cell>
          <cell r="AR5" t="str">
            <v xml:space="preserve">poço elevador </v>
          </cell>
          <cell r="AS5" t="str">
            <v>escaninho</v>
          </cell>
          <cell r="AT5" t="str">
            <v>TOTAL ÁREA COMUM</v>
          </cell>
          <cell r="AU5" t="str">
            <v>circulação</v>
          </cell>
          <cell r="AV5" t="str">
            <v>suite 1</v>
          </cell>
          <cell r="AW5" t="str">
            <v>suite 2</v>
          </cell>
          <cell r="AX5" t="str">
            <v>suite 3</v>
          </cell>
          <cell r="AY5" t="str">
            <v>suite casal</v>
          </cell>
          <cell r="AZ5" t="str">
            <v>escada</v>
          </cell>
          <cell r="BA5" t="str">
            <v>banho suite 1</v>
          </cell>
          <cell r="BB5" t="str">
            <v>banho suite 2</v>
          </cell>
          <cell r="BC5" t="str">
            <v>banho suite 3</v>
          </cell>
          <cell r="BD5" t="str">
            <v>banho suite casal</v>
          </cell>
          <cell r="BE5" t="str">
            <v>TOTAL TRIPLEX INFERIOR</v>
          </cell>
          <cell r="BF5" t="str">
            <v>TOTAL 21° PAV</v>
          </cell>
        </row>
        <row r="6">
          <cell r="A6" t="str">
            <v>Nº VEZES</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Pintura à base de resina especial</v>
          </cell>
        </row>
        <row r="16">
          <cell r="B16" t="str">
            <v>Deck de madeira ipê, réguas de 10cm</v>
          </cell>
        </row>
        <row r="17">
          <cell r="B17" t="str">
            <v>Granito Branco Siena polido 55x55cm</v>
          </cell>
        </row>
        <row r="18">
          <cell r="B18" t="str">
            <v>Mármore Travertino romano bruto</v>
          </cell>
        </row>
        <row r="19">
          <cell r="B19" t="str">
            <v>Porcelanato Loft White retificado 45x45cm acetinado Portinari</v>
          </cell>
        </row>
        <row r="20">
          <cell r="B20" t="str">
            <v xml:space="preserve">Porcelanato Bianco Ami polido 45x90cm </v>
          </cell>
        </row>
        <row r="21">
          <cell r="B21" t="str">
            <v>Porcelanato Travertino romano 45x90cm  Portinari</v>
          </cell>
        </row>
        <row r="22">
          <cell r="B22" t="str">
            <v>Porcelanato Travertino romano 45x45cm  Portinari</v>
          </cell>
        </row>
        <row r="23">
          <cell r="B23" t="str">
            <v xml:space="preserve">Porcelanato Loft Bold SGR 45x45cm </v>
          </cell>
        </row>
        <row r="24">
          <cell r="B24" t="str">
            <v>Cerâmica Cecrisa White Basic Matte 30x30cm</v>
          </cell>
        </row>
        <row r="25">
          <cell r="A25" t="str">
            <v>T E T O S</v>
          </cell>
          <cell r="B25" t="str">
            <v>Área Total</v>
          </cell>
        </row>
        <row r="26">
          <cell r="B26" t="str">
            <v>Massa de gesso</v>
          </cell>
        </row>
        <row r="27">
          <cell r="B27" t="str">
            <v>Forro placa de gesso liso</v>
          </cell>
        </row>
        <row r="28">
          <cell r="A28" t="str">
            <v>T E T O S</v>
          </cell>
          <cell r="B28" t="str">
            <v>Pintura acrílica sobre massa PVA</v>
          </cell>
        </row>
        <row r="29">
          <cell r="B29" t="str">
            <v>Pintura acrílica sobre massa acrílica</v>
          </cell>
        </row>
        <row r="30">
          <cell r="B30" t="str">
            <v>Textura a base de cal e cola</v>
          </cell>
        </row>
        <row r="31">
          <cell r="B31" t="str">
            <v xml:space="preserve">Tabica de gesso liso </v>
          </cell>
        </row>
        <row r="32">
          <cell r="B32" t="str">
            <v>Moldura reta 15x22cm</v>
          </cell>
        </row>
        <row r="33">
          <cell r="A33" t="str">
            <v>P A R E D E S</v>
          </cell>
          <cell r="B33" t="str">
            <v>Perímetro</v>
          </cell>
        </row>
        <row r="34">
          <cell r="B34" t="str">
            <v>Pé Direito</v>
          </cell>
        </row>
        <row r="35">
          <cell r="B35" t="str">
            <v>Área Bruta</v>
          </cell>
        </row>
        <row r="36">
          <cell r="B36" t="str">
            <v>Desconto</v>
          </cell>
        </row>
        <row r="37">
          <cell r="B37" t="str">
            <v>Área Unitária</v>
          </cell>
        </row>
        <row r="38">
          <cell r="A38" t="str">
            <v>P A R E D E S</v>
          </cell>
          <cell r="B38" t="str">
            <v>Área Total</v>
          </cell>
        </row>
        <row r="39">
          <cell r="B39" t="str">
            <v>Reboco Paulista</v>
          </cell>
        </row>
        <row r="40">
          <cell r="B40" t="str">
            <v>Pintura Acrílica perolada na cor B-187-Suvinil sobre massa PVA</v>
          </cell>
        </row>
        <row r="41">
          <cell r="B41" t="str">
            <v>Caiação</v>
          </cell>
        </row>
        <row r="42">
          <cell r="B42" t="str">
            <v>Pintura acrilica acetinada (F156 Suvinil) com massa PVA</v>
          </cell>
        </row>
        <row r="43">
          <cell r="B43" t="str">
            <v>Textura a base de cal e cola</v>
          </cell>
        </row>
        <row r="44">
          <cell r="A44" t="str">
            <v>P A R E D E S</v>
          </cell>
          <cell r="B44" t="str">
            <v>Revestimento rústico Leinertex Marfim</v>
          </cell>
        </row>
        <row r="45">
          <cell r="B45" t="str">
            <v>Cerâmica White Plain matte retificada 33x45cm</v>
          </cell>
        </row>
        <row r="46">
          <cell r="A46" t="str">
            <v>P A R E D E S</v>
          </cell>
          <cell r="B46" t="str">
            <v>Granicor Verde Itapeva</v>
          </cell>
        </row>
        <row r="47">
          <cell r="A47" t="str">
            <v>R  O  D  A  P  É</v>
          </cell>
          <cell r="B47" t="str">
            <v>Perímetro Unit.</v>
          </cell>
        </row>
        <row r="48">
          <cell r="B48" t="str">
            <v>Perímetro Total</v>
          </cell>
        </row>
        <row r="49">
          <cell r="B49" t="str">
            <v>Pintura acrílica para cimentado 7cm</v>
          </cell>
        </row>
        <row r="50">
          <cell r="B50" t="str">
            <v xml:space="preserve">Porcelanato Bianco Ami polido 45x90cm </v>
          </cell>
        </row>
        <row r="51">
          <cell r="B51" t="str">
            <v>Porcelanato Travertino romano 45x90cm  Portinari (h=10cm)</v>
          </cell>
        </row>
        <row r="52">
          <cell r="B52" t="str">
            <v xml:space="preserve">Porcelanato Loft Bold SGR 45x45cm </v>
          </cell>
        </row>
        <row r="53">
          <cell r="B53" t="str">
            <v>Mármore Travertino romano bruto (h=10cm)</v>
          </cell>
        </row>
        <row r="54">
          <cell r="A54" t="str">
            <v>R  O  D  A  P  É</v>
          </cell>
          <cell r="B54" t="str">
            <v>mármore branco Piguês (h=20cm)</v>
          </cell>
        </row>
        <row r="55">
          <cell r="B55" t="str">
            <v>Cerâmica Cecrisa White Basic Matte 30x30cm</v>
          </cell>
        </row>
        <row r="56">
          <cell r="A56" t="str">
            <v>soleira / filetes</v>
          </cell>
          <cell r="B56" t="str">
            <v>peça (metros)</v>
          </cell>
        </row>
        <row r="57">
          <cell r="B57" t="str">
            <v>Mármore branco Piguês</v>
          </cell>
        </row>
        <row r="58">
          <cell r="B58" t="str">
            <v>Granito Branco Siena polido</v>
          </cell>
        </row>
        <row r="59">
          <cell r="A59" t="str">
            <v>Rodamão</v>
          </cell>
          <cell r="B59" t="str">
            <v>peça (metros)</v>
          </cell>
        </row>
        <row r="60">
          <cell r="B60" t="str">
            <v>Mármore branco Piguês(h=28cm)</v>
          </cell>
        </row>
        <row r="61">
          <cell r="B61" t="str">
            <v xml:space="preserve">Porcelanato Loft Bold SGR 45x45cm </v>
          </cell>
        </row>
        <row r="62">
          <cell r="A62" t="str">
            <v>R  O  D  A  P  É</v>
          </cell>
          <cell r="B62" t="str">
            <v>Mármore Travertino romano bruto (h=10cm)</v>
          </cell>
        </row>
        <row r="63">
          <cell r="B63" t="str">
            <v>Mármore branco Piguês (h=20cm)</v>
          </cell>
        </row>
        <row r="64">
          <cell r="B64" t="str">
            <v>Granito Branco Siena   h = 15cm</v>
          </cell>
        </row>
        <row r="65">
          <cell r="B65" t="str">
            <v>Cerâmica Cecrisa White Basic Matte 30x30cm</v>
          </cell>
        </row>
        <row r="66">
          <cell r="A66" t="str">
            <v>soleira / filetes</v>
          </cell>
          <cell r="B66" t="str">
            <v>Cerâmica Medano Ar 45x45cm (h=10cm)</v>
          </cell>
        </row>
        <row r="67">
          <cell r="A67" t="str">
            <v>soleira / filetes</v>
          </cell>
          <cell r="B67" t="str">
            <v>peça (metros)</v>
          </cell>
        </row>
        <row r="68">
          <cell r="B68" t="str">
            <v>Mármore branco Piguês</v>
          </cell>
        </row>
        <row r="69">
          <cell r="A69" t="str">
            <v>soleira / filetes</v>
          </cell>
          <cell r="B69" t="str">
            <v>Granito Branco Siena polido</v>
          </cell>
        </row>
        <row r="70">
          <cell r="B70" t="str">
            <v>Filete de granito Branco Piguês 3cm</v>
          </cell>
        </row>
        <row r="71">
          <cell r="A71" t="str">
            <v xml:space="preserve">rodamão </v>
          </cell>
          <cell r="B71" t="str">
            <v>Filete de granito Branco Siena 3cm</v>
          </cell>
        </row>
        <row r="72">
          <cell r="A72" t="str">
            <v>Rodamão</v>
          </cell>
          <cell r="B72" t="str">
            <v>peça (área)</v>
          </cell>
        </row>
        <row r="73">
          <cell r="B73" t="str">
            <v>Mármore branco Piguês</v>
          </cell>
        </row>
        <row r="74">
          <cell r="B74" t="str">
            <v xml:space="preserve">Testeira Mármore Crema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23_AE"/>
      <sheetName val="SERV"/>
      <sheetName val="T23_Estrut"/>
      <sheetName val="Alv SS 2"/>
      <sheetName val="Alv SS 1"/>
      <sheetName val="Alv térreo"/>
      <sheetName val="Alv mez 1"/>
      <sheetName val="Alv mez 2"/>
      <sheetName val="Alv tipo"/>
      <sheetName val="Alv 23° PAV - DI"/>
      <sheetName val="Alv DS"/>
      <sheetName val="Alv TI"/>
      <sheetName val="Alv TINT"/>
      <sheetName val="Alv TS"/>
      <sheetName val="Alv BARRILETE"/>
      <sheetName val="Esq sub 2"/>
      <sheetName val="Esq sub 1"/>
      <sheetName val="Esq térreo"/>
      <sheetName val="Esq mez 1"/>
      <sheetName val="Esq mez2"/>
      <sheetName val="Esq tipo"/>
      <sheetName val="Esq 23° pav"/>
      <sheetName val="Esq DI"/>
      <sheetName val="Esq DS"/>
      <sheetName val="Esq TI"/>
      <sheetName val="Esq TINT"/>
      <sheetName val="Esq TS"/>
      <sheetName val="Esq COB"/>
      <sheetName val="rev int subsolo 2"/>
      <sheetName val="rev int subsolo 1"/>
      <sheetName val="rev int térreo"/>
      <sheetName val="rev int mez 1"/>
      <sheetName val="rev int mez 2"/>
      <sheetName val="rev int TP"/>
      <sheetName val="rev int 23°"/>
      <sheetName val="rev int DI 25°,27°"/>
      <sheetName val="rev int DS  24°,26°,28°"/>
      <sheetName val="rev int TI"/>
      <sheetName val="rev int T.INT"/>
      <sheetName val="rev int TS"/>
      <sheetName val="rev int COB"/>
      <sheetName val="Rev Externo"/>
      <sheetName val="Diversos"/>
      <sheetName val="Bancas"/>
      <sheetName val="Inst TIPO"/>
      <sheetName val="Inst DI"/>
      <sheetName val="Inst DS"/>
      <sheetName val="Inst TI"/>
      <sheetName val="Inst TINT"/>
      <sheetName val="Inst TS"/>
      <sheetName val="sapa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1">
          <cell r="C1" t="str">
            <v xml:space="preserve">REVESTIMENTO   INTERNO </v>
          </cell>
          <cell r="H1" t="str">
            <v xml:space="preserve">  OBRA:  Twenty  Three  Park</v>
          </cell>
          <cell r="R1" t="str">
            <v xml:space="preserve">REVESTIMENTO INTERNO </v>
          </cell>
          <cell r="W1" t="str">
            <v xml:space="preserve">  OBRA:  Twenty  Three  Park</v>
          </cell>
        </row>
        <row r="3">
          <cell r="H3" t="str">
            <v xml:space="preserve">  DATA:  DEZEMBRO / 09</v>
          </cell>
          <cell r="W3" t="str">
            <v xml:space="preserve">  DATA:  DEZEMBRO / 09</v>
          </cell>
        </row>
        <row r="4">
          <cell r="B4" t="str">
            <v>TIPO (1° ao 22° Pav)</v>
          </cell>
          <cell r="C4" t="str">
            <v xml:space="preserve">APARTAMENTO </v>
          </cell>
          <cell r="R4" t="str">
            <v xml:space="preserve">APARTAMENTO </v>
          </cell>
          <cell r="V4" t="str">
            <v>ÁREA COMUM</v>
          </cell>
        </row>
        <row r="5">
          <cell r="A5" t="str">
            <v>PEÇA</v>
          </cell>
          <cell r="C5" t="str">
            <v>estar / jantar</v>
          </cell>
          <cell r="D5" t="str">
            <v>Circulação</v>
          </cell>
          <cell r="E5" t="str">
            <v>Suite master</v>
          </cell>
          <cell r="F5" t="str">
            <v>suite 1</v>
          </cell>
          <cell r="G5" t="str">
            <v>suite 2</v>
          </cell>
          <cell r="H5" t="str">
            <v>suite 3</v>
          </cell>
          <cell r="I5" t="str">
            <v>dormitório serv.</v>
          </cell>
          <cell r="J5" t="str">
            <v>varanda</v>
          </cell>
          <cell r="K5" t="str">
            <v>banho suite master</v>
          </cell>
          <cell r="L5" t="str">
            <v>banho suite 1</v>
          </cell>
          <cell r="M5" t="str">
            <v>banho suite 2 e 3</v>
          </cell>
          <cell r="N5" t="str">
            <v>cozinha</v>
          </cell>
          <cell r="O5" t="str">
            <v>área de serviço</v>
          </cell>
          <cell r="P5" t="str">
            <v>banho serviço</v>
          </cell>
          <cell r="Q5" t="str">
            <v>lavabo</v>
          </cell>
          <cell r="R5" t="str">
            <v>duto churras-queira</v>
          </cell>
          <cell r="S5" t="str">
            <v>laje técnica   (prox  AS)</v>
          </cell>
          <cell r="T5" t="str">
            <v>laje técnica   (prox bhos)</v>
          </cell>
          <cell r="U5" t="str">
            <v>TOTAL DO  APTO</v>
          </cell>
          <cell r="V5" t="str">
            <v>hall social</v>
          </cell>
          <cell r="W5" t="str">
            <v>hall serviço</v>
          </cell>
          <cell r="X5" t="str">
            <v>ante-camara</v>
          </cell>
          <cell r="Y5" t="str">
            <v>escada</v>
          </cell>
          <cell r="Z5" t="str">
            <v>duto</v>
          </cell>
          <cell r="AA5" t="str">
            <v xml:space="preserve">vazio elevador </v>
          </cell>
          <cell r="AB5" t="str">
            <v>vazio elevador  emergencia</v>
          </cell>
          <cell r="AC5" t="str">
            <v>vazio</v>
          </cell>
          <cell r="AD5" t="str">
            <v>TOTAL ÁREA COMUM</v>
          </cell>
          <cell r="AE5" t="str">
            <v>TOTAL TIPO</v>
          </cell>
        </row>
        <row r="6">
          <cell r="A6" t="str">
            <v>Nº VEZES</v>
          </cell>
          <cell r="C6">
            <v>2</v>
          </cell>
          <cell r="D6">
            <v>2</v>
          </cell>
          <cell r="E6">
            <v>2</v>
          </cell>
          <cell r="F6">
            <v>2</v>
          </cell>
          <cell r="G6">
            <v>2</v>
          </cell>
          <cell r="H6">
            <v>2</v>
          </cell>
          <cell r="I6">
            <v>2</v>
          </cell>
          <cell r="J6">
            <v>2</v>
          </cell>
          <cell r="K6">
            <v>2</v>
          </cell>
          <cell r="L6">
            <v>2</v>
          </cell>
          <cell r="M6">
            <v>4</v>
          </cell>
          <cell r="N6">
            <v>2</v>
          </cell>
          <cell r="O6">
            <v>2</v>
          </cell>
          <cell r="P6">
            <v>2</v>
          </cell>
          <cell r="Q6">
            <v>2</v>
          </cell>
          <cell r="R6">
            <v>2</v>
          </cell>
          <cell r="S6">
            <v>2</v>
          </cell>
          <cell r="T6">
            <v>2</v>
          </cell>
          <cell r="V6">
            <v>2</v>
          </cell>
          <cell r="W6">
            <v>1</v>
          </cell>
          <cell r="X6">
            <v>1</v>
          </cell>
          <cell r="Y6">
            <v>1</v>
          </cell>
          <cell r="Z6">
            <v>1</v>
          </cell>
          <cell r="AA6">
            <v>2</v>
          </cell>
          <cell r="AB6">
            <v>1</v>
          </cell>
          <cell r="AC6">
            <v>2</v>
          </cell>
        </row>
        <row r="7">
          <cell r="A7" t="str">
            <v>P I S O S</v>
          </cell>
          <cell r="B7" t="str">
            <v>Comprimento</v>
          </cell>
        </row>
        <row r="8">
          <cell r="B8" t="str">
            <v>Largura</v>
          </cell>
        </row>
        <row r="9">
          <cell r="B9" t="str">
            <v>Área Bruta</v>
          </cell>
        </row>
        <row r="10">
          <cell r="B10" t="str">
            <v>Acréscimos</v>
          </cell>
        </row>
        <row r="11">
          <cell r="B11" t="str">
            <v>Descontos</v>
          </cell>
        </row>
        <row r="12">
          <cell r="B12" t="str">
            <v>Área Líquida</v>
          </cell>
        </row>
        <row r="13">
          <cell r="B13" t="str">
            <v>Área Total</v>
          </cell>
        </row>
        <row r="14">
          <cell r="B14" t="str">
            <v>Contrapiso</v>
          </cell>
        </row>
        <row r="15">
          <cell r="B15" t="str">
            <v>Cimentado desempenado</v>
          </cell>
        </row>
        <row r="16">
          <cell r="B16" t="str">
            <v>Pintura à base de resina especial</v>
          </cell>
        </row>
        <row r="17">
          <cell r="B17" t="str">
            <v>Cerâmica Cecrisa White Basic Matte bold 40x40cm</v>
          </cell>
        </row>
        <row r="18">
          <cell r="B18" t="str">
            <v>Porcelanato Portinari Bianco Arni  polido ret 45x90</v>
          </cell>
        </row>
        <row r="19">
          <cell r="B19" t="str">
            <v>Porcelanato Portinari Loft Al Bold  acetinado 45x45</v>
          </cell>
        </row>
        <row r="20">
          <cell r="B20" t="str">
            <v>Porcelanato Portinari Urban Quartzo  acetinado 45x45</v>
          </cell>
        </row>
        <row r="21">
          <cell r="B21" t="str">
            <v>Porcelanato Portinari Urban Quartzo  acetinado 60x60</v>
          </cell>
        </row>
        <row r="22">
          <cell r="B22" t="str">
            <v>Porcelanato Portinari Bianco Delicato polido retificado 80x80</v>
          </cell>
        </row>
        <row r="23">
          <cell r="B23" t="str">
            <v>Porcelanato Essence Bianco acetinado retificado 45x45</v>
          </cell>
        </row>
        <row r="24">
          <cell r="B24" t="str">
            <v>Porcelanato Crema Valencia polido 45x45</v>
          </cell>
        </row>
        <row r="25">
          <cell r="B25" t="str">
            <v>Porcelanato Caribbean Nata bold 45x45cm Portinari</v>
          </cell>
        </row>
        <row r="26">
          <cell r="B26" t="str">
            <v>Impermeabilização áreas úmidas</v>
          </cell>
        </row>
        <row r="28">
          <cell r="A28" t="str">
            <v>T E T O S</v>
          </cell>
          <cell r="B28" t="str">
            <v>Área Total</v>
          </cell>
        </row>
        <row r="29">
          <cell r="B29" t="str">
            <v>Forro placa de gesso liso</v>
          </cell>
        </row>
        <row r="30">
          <cell r="B30" t="str">
            <v>Pintura PVA sobre massa  PVA</v>
          </cell>
        </row>
        <row r="31">
          <cell r="B31" t="str">
            <v>Pintura PVA sobre massa  acrilica</v>
          </cell>
        </row>
        <row r="32">
          <cell r="B32" t="str">
            <v>Pintura texturizada à base de cola</v>
          </cell>
        </row>
        <row r="33">
          <cell r="B33" t="str">
            <v xml:space="preserve">Tabica de gesso liso </v>
          </cell>
        </row>
        <row r="34">
          <cell r="B34" t="str">
            <v>Moldura reta de gesso 15cm</v>
          </cell>
        </row>
        <row r="36">
          <cell r="A36" t="str">
            <v>P A R E D E S</v>
          </cell>
          <cell r="B36" t="str">
            <v>Perímetro</v>
          </cell>
        </row>
        <row r="37">
          <cell r="B37" t="str">
            <v>Pé Direito</v>
          </cell>
        </row>
        <row r="38">
          <cell r="B38" t="str">
            <v>Área Bruta</v>
          </cell>
        </row>
        <row r="39">
          <cell r="B39" t="str">
            <v>Desconto</v>
          </cell>
        </row>
        <row r="40">
          <cell r="B40" t="str">
            <v>Área Unitária</v>
          </cell>
        </row>
        <row r="41">
          <cell r="B41" t="str">
            <v>Área Total</v>
          </cell>
        </row>
        <row r="42">
          <cell r="B42" t="str">
            <v>Reboco Paulista</v>
          </cell>
        </row>
        <row r="43">
          <cell r="B43" t="str">
            <v>Pintura acrílica sobre massa PVA, cor F158-Suvinil</v>
          </cell>
        </row>
        <row r="44">
          <cell r="B44" t="str">
            <v>Pintura acrílica sobre massa PVA, Branco Neve</v>
          </cell>
        </row>
        <row r="45">
          <cell r="B45" t="str">
            <v>Pintura texturizada Ibratin</v>
          </cell>
        </row>
        <row r="46">
          <cell r="B46" t="str">
            <v>Pintura texturizada à base de cola</v>
          </cell>
        </row>
        <row r="47">
          <cell r="B47" t="str">
            <v>Caiação</v>
          </cell>
        </row>
        <row r="48">
          <cell r="B48" t="str">
            <v>revestimento térmico</v>
          </cell>
        </row>
        <row r="49">
          <cell r="B49" t="str">
            <v>Cerâmica Portinari White Plain Matte Bold 20x20cm</v>
          </cell>
        </row>
        <row r="50">
          <cell r="B50" t="str">
            <v>Cerâmica Portinari White Plain Matte 33x45cm</v>
          </cell>
        </row>
        <row r="51">
          <cell r="B51" t="str">
            <v>Cerâmica Portinari White Plain Matte 30x60cm</v>
          </cell>
        </row>
        <row r="52">
          <cell r="B52" t="str">
            <v>Pastilha Portinari  azul marinho lux 20x20cm</v>
          </cell>
        </row>
        <row r="53">
          <cell r="B53" t="str">
            <v>Mosaico Pietre Colorate Mármore Branco Paraná 002 CQT</v>
          </cell>
        </row>
        <row r="54">
          <cell r="B54" t="str">
            <v>Porcelanato Essence Bianco acetinado 45x45</v>
          </cell>
        </row>
        <row r="55">
          <cell r="B55" t="str">
            <v>Porcelanato Crema Valencia polido ret 45x45</v>
          </cell>
        </row>
        <row r="56">
          <cell r="B56" t="str">
            <v>Fechamento de Shaft</v>
          </cell>
        </row>
        <row r="57">
          <cell r="B57" t="str">
            <v>Filete de alumínio 1,5x1,5 cm</v>
          </cell>
        </row>
        <row r="58">
          <cell r="B58" t="str">
            <v>Cantoneira para  reboco (m)</v>
          </cell>
        </row>
        <row r="59">
          <cell r="B59" t="str">
            <v>Cantoneira de alumínio (m)</v>
          </cell>
        </row>
        <row r="60">
          <cell r="A60" t="str">
            <v>R  O  D  A  P  É</v>
          </cell>
          <cell r="B60" t="str">
            <v>Perímetro Unit.</v>
          </cell>
        </row>
        <row r="61">
          <cell r="B61" t="str">
            <v>Descontos</v>
          </cell>
        </row>
        <row r="62">
          <cell r="B62" t="str">
            <v xml:space="preserve">Perímetro </v>
          </cell>
        </row>
        <row r="63">
          <cell r="B63" t="str">
            <v>Perímetro Total</v>
          </cell>
        </row>
        <row r="64">
          <cell r="B64" t="str">
            <v>Pintura acrílica para cimentado 7cm</v>
          </cell>
        </row>
        <row r="65">
          <cell r="B65" t="str">
            <v>Porcelanato Portinari Loft Al Bold  acetinado 45x45 h=10cm</v>
          </cell>
        </row>
        <row r="66">
          <cell r="B66" t="str">
            <v>Porcelanato Portinari Urban Quartzo  acetinado 60x60, h=10cm</v>
          </cell>
        </row>
        <row r="67">
          <cell r="B67" t="str">
            <v>Porcelanato Portinari Urban Quartzo  acetinado 45x45, h=10cm</v>
          </cell>
        </row>
        <row r="68">
          <cell r="B68" t="str">
            <v>Porcelanato Caribbean Nata bold 45x45cm Portinari, com altura de 10cm</v>
          </cell>
        </row>
        <row r="69">
          <cell r="B69" t="str">
            <v>Mármore Branco Carrara  h=20cm</v>
          </cell>
        </row>
        <row r="71">
          <cell r="A71" t="str">
            <v>soleira / filetes</v>
          </cell>
          <cell r="B71" t="str">
            <v>soleira (metros)</v>
          </cell>
        </row>
        <row r="72">
          <cell r="B72" t="str">
            <v>soleira total</v>
          </cell>
        </row>
        <row r="73">
          <cell r="B73" t="str">
            <v>Granito Branco Siena</v>
          </cell>
        </row>
        <row r="74">
          <cell r="B74" t="str">
            <v>Mármore Branco Carrara</v>
          </cell>
        </row>
        <row r="75">
          <cell r="B75" t="str">
            <v>Mármore Crema Marfil</v>
          </cell>
        </row>
        <row r="76">
          <cell r="B76" t="str">
            <v>Filete de box  Mármore Crema Marfil</v>
          </cell>
        </row>
        <row r="77">
          <cell r="B77" t="str">
            <v>Filete de box Mármore branco nacional</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1:Q103"/>
  <sheetViews>
    <sheetView tabSelected="1" zoomScaleNormal="100" workbookViewId="0">
      <selection activeCell="F71" sqref="F71:F75"/>
    </sheetView>
  </sheetViews>
  <sheetFormatPr defaultColWidth="9.140625" defaultRowHeight="12.75" x14ac:dyDescent="0.2"/>
  <cols>
    <col min="1" max="1" width="3" style="1" customWidth="1"/>
    <col min="2" max="2" width="21" style="1" bestFit="1" customWidth="1"/>
    <col min="3" max="3" width="40.140625" style="1" bestFit="1" customWidth="1"/>
    <col min="4" max="4" width="8.140625" style="1" bestFit="1" customWidth="1"/>
    <col min="5" max="5" width="11" style="1" bestFit="1" customWidth="1"/>
    <col min="6" max="6" width="18.42578125" style="1" bestFit="1" customWidth="1"/>
    <col min="7" max="7" width="35" style="4" customWidth="1"/>
    <col min="8" max="8" width="15.42578125" style="10" customWidth="1"/>
    <col min="9" max="9" width="5.7109375" style="1" customWidth="1"/>
    <col min="10" max="10" width="9.7109375" style="1" bestFit="1" customWidth="1"/>
    <col min="11" max="11" width="14.85546875" style="1" bestFit="1" customWidth="1"/>
    <col min="12" max="12" width="15.85546875" style="1" bestFit="1" customWidth="1"/>
    <col min="13" max="17" width="14.28515625" style="1" bestFit="1" customWidth="1"/>
    <col min="18" max="16384" width="9.140625" style="1"/>
  </cols>
  <sheetData>
    <row r="1" spans="2:10" ht="13.5" thickBot="1" x14ac:dyDescent="0.25"/>
    <row r="2" spans="2:10" ht="15" customHeight="1" thickBot="1" x14ac:dyDescent="0.25">
      <c r="B2" s="19"/>
      <c r="C2" s="311" t="s">
        <v>26</v>
      </c>
      <c r="D2" s="312"/>
      <c r="E2" s="312"/>
      <c r="F2" s="313"/>
      <c r="G2" s="26" t="s">
        <v>27</v>
      </c>
      <c r="H2"/>
      <c r="I2"/>
    </row>
    <row r="3" spans="2:10" ht="15" customHeight="1" thickBot="1" x14ac:dyDescent="0.25">
      <c r="B3" s="5"/>
      <c r="C3" s="314" t="s">
        <v>28</v>
      </c>
      <c r="D3" s="315"/>
      <c r="E3" s="315"/>
      <c r="F3" s="316"/>
      <c r="G3" s="78">
        <f ca="1">NOW()</f>
        <v>45861.611000462966</v>
      </c>
      <c r="H3" s="65"/>
      <c r="I3"/>
    </row>
    <row r="4" spans="2:10" ht="15" customHeight="1" thickBot="1" x14ac:dyDescent="0.25">
      <c r="B4" s="5"/>
      <c r="C4" s="317" t="s">
        <v>1302</v>
      </c>
      <c r="D4" s="318"/>
      <c r="E4" s="318"/>
      <c r="F4" s="319"/>
      <c r="G4" s="56" t="s">
        <v>6173</v>
      </c>
      <c r="H4"/>
      <c r="I4"/>
    </row>
    <row r="5" spans="2:10" x14ac:dyDescent="0.2">
      <c r="B5" s="24" t="s">
        <v>29</v>
      </c>
      <c r="C5" s="66">
        <f ca="1">NOW()</f>
        <v>45861.611000462966</v>
      </c>
      <c r="E5" s="23"/>
      <c r="F5" s="300" t="s">
        <v>7932</v>
      </c>
      <c r="G5" s="301"/>
    </row>
    <row r="6" spans="2:10" x14ac:dyDescent="0.2">
      <c r="B6" s="25" t="s">
        <v>30</v>
      </c>
      <c r="C6" s="64" t="s">
        <v>7465</v>
      </c>
      <c r="D6" s="64"/>
      <c r="E6" s="64"/>
      <c r="F6" s="64"/>
      <c r="G6" s="61"/>
    </row>
    <row r="7" spans="2:10" x14ac:dyDescent="0.2">
      <c r="B7" s="25" t="s">
        <v>31</v>
      </c>
      <c r="C7" s="65" t="s">
        <v>7</v>
      </c>
      <c r="D7" s="65"/>
      <c r="G7" s="8"/>
      <c r="H7"/>
      <c r="I7"/>
      <c r="J7"/>
    </row>
    <row r="8" spans="2:10" ht="13.5" thickBot="1" x14ac:dyDescent="0.25">
      <c r="B8" s="25" t="s">
        <v>32</v>
      </c>
      <c r="C8" s="64" t="s">
        <v>7</v>
      </c>
      <c r="D8" s="65"/>
      <c r="G8" s="8"/>
      <c r="H8"/>
      <c r="I8"/>
      <c r="J8"/>
    </row>
    <row r="9" spans="2:10" ht="17.25" customHeight="1" thickBot="1" x14ac:dyDescent="0.25">
      <c r="B9" s="320" t="s">
        <v>24</v>
      </c>
      <c r="C9" s="321"/>
      <c r="D9" s="321"/>
      <c r="E9" s="322"/>
      <c r="F9" s="321"/>
      <c r="G9" s="322"/>
      <c r="H9"/>
      <c r="I9"/>
      <c r="J9"/>
    </row>
    <row r="10" spans="2:10" ht="17.25" customHeight="1" thickBot="1" x14ac:dyDescent="0.25">
      <c r="B10" s="302" t="s">
        <v>7933</v>
      </c>
      <c r="C10" s="303"/>
      <c r="D10" s="303"/>
      <c r="E10" s="303"/>
      <c r="F10" s="303"/>
      <c r="G10" s="304"/>
      <c r="H10"/>
      <c r="I10"/>
      <c r="J10"/>
    </row>
    <row r="11" spans="2:10" ht="17.25" customHeight="1" x14ac:dyDescent="0.2">
      <c r="B11" s="51" t="s">
        <v>4467</v>
      </c>
      <c r="C11" s="49" t="s">
        <v>2012</v>
      </c>
      <c r="D11" s="48" t="s">
        <v>0</v>
      </c>
      <c r="E11" s="48" t="s">
        <v>1</v>
      </c>
      <c r="F11" s="50" t="s">
        <v>1799</v>
      </c>
      <c r="G11" s="52" t="s">
        <v>1645</v>
      </c>
      <c r="H11"/>
      <c r="I11"/>
      <c r="J11"/>
    </row>
    <row r="12" spans="2:10" ht="17.25" customHeight="1" x14ac:dyDescent="0.2">
      <c r="B12" s="42">
        <f>'PL.-MDO - N DES'!$D$12</f>
        <v>90779</v>
      </c>
      <c r="C12" s="43" t="str">
        <f>'PL.-MDO - N DES'!$E$12</f>
        <v>COORDENADOR GERAL</v>
      </c>
      <c r="D12" s="46" t="s">
        <v>6167</v>
      </c>
      <c r="E12" s="47">
        <f>220/4</f>
        <v>55</v>
      </c>
      <c r="F12" s="47"/>
      <c r="G12" s="53">
        <f>E12*F12</f>
        <v>0</v>
      </c>
      <c r="H12"/>
      <c r="I12"/>
      <c r="J12"/>
    </row>
    <row r="13" spans="2:10" ht="17.25" customHeight="1" x14ac:dyDescent="0.2">
      <c r="B13" s="42" t="str">
        <f>'PL.-MDO - N DES'!$D$13</f>
        <v>P8033</v>
      </c>
      <c r="C13" s="43" t="str">
        <f>'PL.-MDO - N DES'!$E$13</f>
        <v>BIÓLOGO</v>
      </c>
      <c r="D13" s="46" t="s">
        <v>6167</v>
      </c>
      <c r="E13" s="47">
        <f>220/4</f>
        <v>55</v>
      </c>
      <c r="F13" s="47"/>
      <c r="G13" s="53">
        <f t="shared" ref="G13:G14" si="0">E13*F13</f>
        <v>0</v>
      </c>
      <c r="H13"/>
      <c r="I13"/>
      <c r="J13"/>
    </row>
    <row r="14" spans="2:10" ht="17.25" customHeight="1" x14ac:dyDescent="0.2">
      <c r="B14" s="42">
        <f>'PL.-MDO - N DES'!$D$15</f>
        <v>90778</v>
      </c>
      <c r="C14" s="43" t="str">
        <f>'PL.-MDO - N DES'!$E$15</f>
        <v>ENGENHEIRO AMBIENTAL E  SANITÁRISTA</v>
      </c>
      <c r="D14" s="46" t="s">
        <v>6167</v>
      </c>
      <c r="E14" s="47">
        <v>120</v>
      </c>
      <c r="F14" s="47"/>
      <c r="G14" s="53">
        <f t="shared" si="0"/>
        <v>0</v>
      </c>
      <c r="H14"/>
      <c r="I14"/>
      <c r="J14"/>
    </row>
    <row r="15" spans="2:10" ht="17.25" customHeight="1" x14ac:dyDescent="0.2">
      <c r="B15" s="42">
        <f>'PL.-MDO - N DES'!$D$14</f>
        <v>90778</v>
      </c>
      <c r="C15" s="43" t="str">
        <f>'PL.-MDO - N DES'!$E$14</f>
        <v>ENGENHEIRO CIVIL</v>
      </c>
      <c r="D15" s="46" t="s">
        <v>6167</v>
      </c>
      <c r="E15" s="47">
        <f>220/4</f>
        <v>55</v>
      </c>
      <c r="F15" s="47"/>
      <c r="G15" s="53">
        <f>E15*F15</f>
        <v>0</v>
      </c>
      <c r="H15"/>
      <c r="I15"/>
      <c r="J15"/>
    </row>
    <row r="16" spans="2:10" ht="17.25" customHeight="1" x14ac:dyDescent="0.2">
      <c r="B16" s="42">
        <f>'PL.-MDO - N DES'!$D$17</f>
        <v>90775</v>
      </c>
      <c r="C16" s="43" t="str">
        <f>'PL.-MDO - N DES'!$E$17</f>
        <v>DESENHISTA PROJETISTA</v>
      </c>
      <c r="D16" s="46" t="s">
        <v>6167</v>
      </c>
      <c r="E16" s="47">
        <v>220</v>
      </c>
      <c r="F16" s="47"/>
      <c r="G16" s="53">
        <f>E16*F16</f>
        <v>0</v>
      </c>
      <c r="H16"/>
      <c r="I16"/>
      <c r="J16"/>
    </row>
    <row r="17" spans="2:11" ht="17.25" customHeight="1" thickBot="1" x14ac:dyDescent="0.25">
      <c r="B17" s="298" t="s">
        <v>2</v>
      </c>
      <c r="C17" s="299"/>
      <c r="D17" s="299"/>
      <c r="E17" s="299"/>
      <c r="F17" s="299"/>
      <c r="G17" s="79">
        <f>SUM(G12:G16)</f>
        <v>0</v>
      </c>
      <c r="H17" s="146"/>
      <c r="I17"/>
      <c r="J17"/>
    </row>
    <row r="18" spans="2:11" ht="13.5" thickBot="1" x14ac:dyDescent="0.25">
      <c r="B18" s="302" t="s">
        <v>7931</v>
      </c>
      <c r="C18" s="303"/>
      <c r="D18" s="303"/>
      <c r="E18" s="303"/>
      <c r="F18" s="303"/>
      <c r="G18" s="304"/>
      <c r="H18"/>
      <c r="I18"/>
      <c r="J18"/>
    </row>
    <row r="19" spans="2:11" x14ac:dyDescent="0.2">
      <c r="B19" s="51" t="s">
        <v>4467</v>
      </c>
      <c r="C19" s="49" t="s">
        <v>2012</v>
      </c>
      <c r="D19" s="48" t="s">
        <v>0</v>
      </c>
      <c r="E19" s="48" t="s">
        <v>1</v>
      </c>
      <c r="F19" s="50" t="s">
        <v>1799</v>
      </c>
      <c r="G19" s="52" t="s">
        <v>1645</v>
      </c>
      <c r="H19"/>
      <c r="I19"/>
      <c r="J19"/>
    </row>
    <row r="20" spans="2:11" x14ac:dyDescent="0.2">
      <c r="B20" s="42">
        <f>'PL.-MDO - N DES'!$D$12</f>
        <v>90779</v>
      </c>
      <c r="C20" s="43" t="str">
        <f>'PL.-MDO - N DES'!$E$12</f>
        <v>COORDENADOR GERAL</v>
      </c>
      <c r="D20" s="46" t="s">
        <v>6167</v>
      </c>
      <c r="E20" s="47">
        <v>40</v>
      </c>
      <c r="F20" s="47"/>
      <c r="G20" s="53">
        <f>E20*F20</f>
        <v>0</v>
      </c>
      <c r="H20"/>
      <c r="I20"/>
      <c r="J20"/>
    </row>
    <row r="21" spans="2:11" x14ac:dyDescent="0.2">
      <c r="B21" s="42" t="str">
        <f>'PL.-MDO - N DES'!$D$13</f>
        <v>P8033</v>
      </c>
      <c r="C21" s="43" t="str">
        <f>'PL.-MDO - N DES'!$E$13</f>
        <v>BIÓLOGO</v>
      </c>
      <c r="D21" s="46" t="s">
        <v>6167</v>
      </c>
      <c r="E21" s="47">
        <v>30</v>
      </c>
      <c r="F21" s="47"/>
      <c r="G21" s="53">
        <f t="shared" ref="G21" si="1">E21*F21</f>
        <v>0</v>
      </c>
      <c r="H21"/>
      <c r="I21"/>
      <c r="J21"/>
    </row>
    <row r="22" spans="2:11" x14ac:dyDescent="0.2">
      <c r="B22" s="42">
        <f>'PL.-MDO - N DES'!$D$15</f>
        <v>90778</v>
      </c>
      <c r="C22" s="43" t="str">
        <f>'PL.-MDO - N DES'!$E$15</f>
        <v>ENGENHEIRO AMBIENTAL E  SANITÁRISTA</v>
      </c>
      <c r="D22" s="46" t="s">
        <v>6167</v>
      </c>
      <c r="E22" s="47">
        <v>75</v>
      </c>
      <c r="F22" s="47"/>
      <c r="G22" s="53">
        <f t="shared" ref="G22" si="2">E22*F22</f>
        <v>0</v>
      </c>
      <c r="H22"/>
      <c r="I22"/>
      <c r="K22" s="4"/>
    </row>
    <row r="23" spans="2:11" x14ac:dyDescent="0.2">
      <c r="B23" s="42">
        <f>'PL.-MDO - N DES'!$D$14</f>
        <v>90778</v>
      </c>
      <c r="C23" s="43" t="str">
        <f>'PL.-MDO - N DES'!$E$14</f>
        <v>ENGENHEIRO CIVIL</v>
      </c>
      <c r="D23" s="46" t="s">
        <v>6167</v>
      </c>
      <c r="E23" s="47">
        <v>40</v>
      </c>
      <c r="F23" s="47"/>
      <c r="G23" s="53">
        <f>E23*F23</f>
        <v>0</v>
      </c>
      <c r="H23"/>
      <c r="I23"/>
      <c r="K23" s="4"/>
    </row>
    <row r="24" spans="2:11" x14ac:dyDescent="0.2">
      <c r="B24" s="42">
        <f>'PL.-MDO - N DES'!$D$17</f>
        <v>90775</v>
      </c>
      <c r="C24" s="43" t="str">
        <f>'PL.-MDO - N DES'!$E$17</f>
        <v>DESENHISTA PROJETISTA</v>
      </c>
      <c r="D24" s="46" t="s">
        <v>6167</v>
      </c>
      <c r="E24" s="47">
        <v>100</v>
      </c>
      <c r="F24" s="47"/>
      <c r="G24" s="53">
        <f>E24*F24</f>
        <v>0</v>
      </c>
      <c r="I24" s="4"/>
    </row>
    <row r="25" spans="2:11" ht="13.5" thickBot="1" x14ac:dyDescent="0.25">
      <c r="B25" s="298" t="s">
        <v>2</v>
      </c>
      <c r="C25" s="299"/>
      <c r="D25" s="299"/>
      <c r="E25" s="299"/>
      <c r="F25" s="299"/>
      <c r="G25" s="79">
        <f>SUM(G20:G24)</f>
        <v>0</v>
      </c>
      <c r="H25" s="146"/>
      <c r="I25" s="4"/>
    </row>
    <row r="26" spans="2:11" ht="13.5" thickBot="1" x14ac:dyDescent="0.25">
      <c r="B26" s="302" t="s">
        <v>7487</v>
      </c>
      <c r="C26" s="303"/>
      <c r="D26" s="303"/>
      <c r="E26" s="303"/>
      <c r="F26" s="303"/>
      <c r="G26" s="304"/>
      <c r="I26" s="4"/>
    </row>
    <row r="27" spans="2:11" x14ac:dyDescent="0.2">
      <c r="B27" s="51" t="s">
        <v>4467</v>
      </c>
      <c r="C27" s="49" t="s">
        <v>2012</v>
      </c>
      <c r="D27" s="48" t="s">
        <v>0</v>
      </c>
      <c r="E27" s="48" t="s">
        <v>1</v>
      </c>
      <c r="F27" s="50" t="s">
        <v>1799</v>
      </c>
      <c r="G27" s="52" t="s">
        <v>1645</v>
      </c>
      <c r="I27" s="4"/>
    </row>
    <row r="28" spans="2:11" x14ac:dyDescent="0.2">
      <c r="B28" s="42">
        <f>'PL.-MDO - N DES'!$D$12</f>
        <v>90779</v>
      </c>
      <c r="C28" s="43" t="str">
        <f>'PL.-MDO - N DES'!$E$12</f>
        <v>COORDENADOR GERAL</v>
      </c>
      <c r="D28" s="46" t="s">
        <v>6167</v>
      </c>
      <c r="E28" s="47">
        <v>40</v>
      </c>
      <c r="F28" s="47"/>
      <c r="G28" s="53">
        <f>E28*F28</f>
        <v>0</v>
      </c>
      <c r="I28" s="4"/>
    </row>
    <row r="29" spans="2:11" x14ac:dyDescent="0.2">
      <c r="B29" s="42" t="str">
        <f>'PL.-MDO - N DES'!$D$13</f>
        <v>P8033</v>
      </c>
      <c r="C29" s="43" t="str">
        <f>'PL.-MDO - N DES'!$E$13</f>
        <v>BIÓLOGO</v>
      </c>
      <c r="D29" s="46" t="s">
        <v>6167</v>
      </c>
      <c r="E29" s="47">
        <v>30</v>
      </c>
      <c r="F29" s="47"/>
      <c r="G29" s="53">
        <f t="shared" ref="G29:G30" si="3">E29*F29</f>
        <v>0</v>
      </c>
      <c r="I29" s="4"/>
    </row>
    <row r="30" spans="2:11" x14ac:dyDescent="0.2">
      <c r="B30" s="42">
        <f>'PL.-MDO - N DES'!$D$15</f>
        <v>90778</v>
      </c>
      <c r="C30" s="43" t="str">
        <f>'PL.-MDO - N DES'!$E$15</f>
        <v>ENGENHEIRO AMBIENTAL E  SANITÁRISTA</v>
      </c>
      <c r="D30" s="46" t="s">
        <v>6167</v>
      </c>
      <c r="E30" s="47">
        <v>75</v>
      </c>
      <c r="F30" s="47"/>
      <c r="G30" s="53">
        <f t="shared" si="3"/>
        <v>0</v>
      </c>
      <c r="I30" s="4"/>
    </row>
    <row r="31" spans="2:11" x14ac:dyDescent="0.2">
      <c r="B31" s="42">
        <f>'PL.-MDO - N DES'!$D$14</f>
        <v>90778</v>
      </c>
      <c r="C31" s="43" t="str">
        <f>'PL.-MDO - N DES'!$E$14</f>
        <v>ENGENHEIRO CIVIL</v>
      </c>
      <c r="D31" s="46" t="s">
        <v>6167</v>
      </c>
      <c r="E31" s="47">
        <v>40</v>
      </c>
      <c r="F31" s="47"/>
      <c r="G31" s="53">
        <f>E31*F31</f>
        <v>0</v>
      </c>
      <c r="I31" s="4"/>
    </row>
    <row r="32" spans="2:11" x14ac:dyDescent="0.2">
      <c r="B32" s="42">
        <f>'PL.-MDO - N DES'!$D$17</f>
        <v>90775</v>
      </c>
      <c r="C32" s="43" t="str">
        <f>'PL.-MDO - N DES'!$E$17</f>
        <v>DESENHISTA PROJETISTA</v>
      </c>
      <c r="D32" s="46" t="s">
        <v>6167</v>
      </c>
      <c r="E32" s="47">
        <v>100</v>
      </c>
      <c r="F32" s="47"/>
      <c r="G32" s="53">
        <f>E32*F32</f>
        <v>0</v>
      </c>
      <c r="I32" s="4"/>
    </row>
    <row r="33" spans="2:17" ht="13.5" thickBot="1" x14ac:dyDescent="0.25">
      <c r="B33" s="298" t="s">
        <v>2</v>
      </c>
      <c r="C33" s="299"/>
      <c r="D33" s="299"/>
      <c r="E33" s="299"/>
      <c r="F33" s="299"/>
      <c r="G33" s="79">
        <f>SUM(G28:G32)</f>
        <v>0</v>
      </c>
      <c r="H33" s="146"/>
      <c r="I33" s="4"/>
    </row>
    <row r="34" spans="2:17" ht="13.5" thickBot="1" x14ac:dyDescent="0.25">
      <c r="B34" s="302" t="s">
        <v>7488</v>
      </c>
      <c r="C34" s="303"/>
      <c r="D34" s="303"/>
      <c r="E34" s="303"/>
      <c r="F34" s="303"/>
      <c r="G34" s="304"/>
      <c r="I34" s="4"/>
    </row>
    <row r="35" spans="2:17" ht="15" x14ac:dyDescent="0.2">
      <c r="B35" s="51" t="s">
        <v>4467</v>
      </c>
      <c r="C35" s="49" t="s">
        <v>2012</v>
      </c>
      <c r="D35" s="48" t="s">
        <v>0</v>
      </c>
      <c r="E35" s="48" t="s">
        <v>1</v>
      </c>
      <c r="F35" s="50" t="s">
        <v>1799</v>
      </c>
      <c r="G35" s="52" t="s">
        <v>1645</v>
      </c>
      <c r="I35" s="4"/>
      <c r="K35" s="289"/>
      <c r="L35" s="289"/>
      <c r="M35" s="289"/>
      <c r="N35" s="289"/>
      <c r="O35" s="289"/>
    </row>
    <row r="36" spans="2:17" x14ac:dyDescent="0.2">
      <c r="B36" s="42">
        <f>'PL.-MDO - N DES'!$D$12</f>
        <v>90779</v>
      </c>
      <c r="C36" s="43" t="str">
        <f>'PL.-MDO - N DES'!$E$12</f>
        <v>COORDENADOR GERAL</v>
      </c>
      <c r="D36" s="46" t="s">
        <v>6167</v>
      </c>
      <c r="E36" s="47">
        <f>220/2</f>
        <v>110</v>
      </c>
      <c r="F36" s="47"/>
      <c r="G36" s="53">
        <f>E36*F36</f>
        <v>0</v>
      </c>
      <c r="I36" s="4"/>
      <c r="J36" s="4"/>
      <c r="K36" s="144"/>
      <c r="L36" s="144"/>
      <c r="M36" s="144"/>
      <c r="N36" s="144"/>
      <c r="O36" s="144"/>
      <c r="P36" s="145"/>
      <c r="Q36" s="145"/>
    </row>
    <row r="37" spans="2:17" x14ac:dyDescent="0.2">
      <c r="B37" s="42">
        <f>'PL.-MDO - N DES'!$D$15</f>
        <v>90778</v>
      </c>
      <c r="C37" s="43" t="str">
        <f>'PL.-MDO - N DES'!$E$15</f>
        <v>ENGENHEIRO AMBIENTAL E  SANITÁRISTA</v>
      </c>
      <c r="D37" s="46" t="s">
        <v>6167</v>
      </c>
      <c r="E37" s="47">
        <f>220/2</f>
        <v>110</v>
      </c>
      <c r="F37" s="47"/>
      <c r="G37" s="53">
        <f t="shared" ref="G37" si="4">E37*F37</f>
        <v>0</v>
      </c>
      <c r="I37" s="4"/>
      <c r="J37" s="4"/>
      <c r="K37" s="144"/>
      <c r="L37" s="144"/>
      <c r="M37" s="144"/>
      <c r="N37" s="144"/>
      <c r="O37" s="144"/>
      <c r="P37" s="145"/>
      <c r="Q37" s="145"/>
    </row>
    <row r="38" spans="2:17" x14ac:dyDescent="0.2">
      <c r="B38" s="42">
        <f>'PL.-MDO - N DES'!$D$14</f>
        <v>90778</v>
      </c>
      <c r="C38" s="43" t="str">
        <f>'PL.-MDO - N DES'!$E$14</f>
        <v>ENGENHEIRO CIVIL</v>
      </c>
      <c r="D38" s="46" t="s">
        <v>6167</v>
      </c>
      <c r="E38" s="47">
        <f>220/4</f>
        <v>55</v>
      </c>
      <c r="F38" s="47"/>
      <c r="G38" s="53">
        <f>E38*F38</f>
        <v>0</v>
      </c>
      <c r="I38" s="4"/>
    </row>
    <row r="39" spans="2:17" x14ac:dyDescent="0.2">
      <c r="B39" s="42" t="str">
        <f>'PL.-MDO - N DES'!$D$16</f>
        <v>P8081</v>
      </c>
      <c r="C39" s="43" t="str">
        <f>'PL.-MDO - N DES'!$E$16</f>
        <v>GEÓLOGO</v>
      </c>
      <c r="D39" s="46" t="s">
        <v>6167</v>
      </c>
      <c r="E39" s="47">
        <f>220/2</f>
        <v>110</v>
      </c>
      <c r="F39" s="47"/>
      <c r="G39" s="53">
        <f t="shared" ref="G39" si="5">E39*F39</f>
        <v>0</v>
      </c>
      <c r="I39" s="4"/>
    </row>
    <row r="40" spans="2:17" x14ac:dyDescent="0.2">
      <c r="B40" s="42">
        <f>'PL.-MDO - N DES'!$D$17</f>
        <v>90775</v>
      </c>
      <c r="C40" s="43" t="str">
        <f>'PL.-MDO - N DES'!$E$17</f>
        <v>DESENHISTA PROJETISTA</v>
      </c>
      <c r="D40" s="46" t="s">
        <v>6167</v>
      </c>
      <c r="E40" s="47">
        <v>220</v>
      </c>
      <c r="F40" s="47"/>
      <c r="G40" s="53">
        <f>E40*F40</f>
        <v>0</v>
      </c>
      <c r="I40" s="4"/>
    </row>
    <row r="41" spans="2:17" x14ac:dyDescent="0.2">
      <c r="B41" s="95" t="s">
        <v>7</v>
      </c>
      <c r="C41" s="142" t="s">
        <v>7466</v>
      </c>
      <c r="D41" s="96" t="s">
        <v>7468</v>
      </c>
      <c r="E41" s="97">
        <v>1</v>
      </c>
      <c r="F41" s="143"/>
      <c r="G41" s="98">
        <f>E41*F41</f>
        <v>0</v>
      </c>
      <c r="I41" s="4"/>
    </row>
    <row r="42" spans="2:17" x14ac:dyDescent="0.2">
      <c r="B42" s="95" t="s">
        <v>7</v>
      </c>
      <c r="C42" s="142" t="s">
        <v>6179</v>
      </c>
      <c r="D42" s="96" t="s">
        <v>5590</v>
      </c>
      <c r="E42" s="143">
        <v>58870.9</v>
      </c>
      <c r="F42" s="97"/>
      <c r="G42" s="98">
        <f>E42*F42</f>
        <v>0</v>
      </c>
      <c r="I42" s="4"/>
    </row>
    <row r="43" spans="2:17" ht="13.5" thickBot="1" x14ac:dyDescent="0.25">
      <c r="B43" s="298" t="s">
        <v>2</v>
      </c>
      <c r="C43" s="299"/>
      <c r="D43" s="299"/>
      <c r="E43" s="299"/>
      <c r="F43" s="299"/>
      <c r="G43" s="79">
        <f>SUM(G36:G42)</f>
        <v>0</v>
      </c>
      <c r="H43" s="146"/>
      <c r="I43" s="4"/>
    </row>
    <row r="44" spans="2:17" ht="13.5" customHeight="1" thickBot="1" x14ac:dyDescent="0.25">
      <c r="B44" s="302" t="s">
        <v>7489</v>
      </c>
      <c r="C44" s="303"/>
      <c r="D44" s="303"/>
      <c r="E44" s="303"/>
      <c r="F44" s="303"/>
      <c r="G44" s="304"/>
      <c r="I44" s="4"/>
    </row>
    <row r="45" spans="2:17" x14ac:dyDescent="0.2">
      <c r="B45" s="51" t="s">
        <v>4467</v>
      </c>
      <c r="C45" s="49" t="s">
        <v>2012</v>
      </c>
      <c r="D45" s="48" t="s">
        <v>0</v>
      </c>
      <c r="E45" s="48" t="s">
        <v>1</v>
      </c>
      <c r="F45" s="50" t="s">
        <v>1799</v>
      </c>
      <c r="G45" s="52" t="s">
        <v>1645</v>
      </c>
      <c r="I45" s="4"/>
    </row>
    <row r="46" spans="2:17" x14ac:dyDescent="0.2">
      <c r="B46" s="42">
        <f>'PL.-MDO - N DES'!$D$12</f>
        <v>90779</v>
      </c>
      <c r="C46" s="43" t="str">
        <f>'PL.-MDO - N DES'!$E$12</f>
        <v>COORDENADOR GERAL</v>
      </c>
      <c r="D46" s="46" t="s">
        <v>6167</v>
      </c>
      <c r="E46" s="47">
        <f>220/2</f>
        <v>110</v>
      </c>
      <c r="F46" s="47"/>
      <c r="G46" s="53">
        <f>E46*F46</f>
        <v>0</v>
      </c>
      <c r="I46" s="4"/>
    </row>
    <row r="47" spans="2:17" x14ac:dyDescent="0.2">
      <c r="B47" s="42">
        <f>'PL.-MDO - N DES'!$D$15</f>
        <v>90778</v>
      </c>
      <c r="C47" s="43" t="str">
        <f>'PL.-MDO - N DES'!$E$15</f>
        <v>ENGENHEIRO AMBIENTAL E  SANITÁRISTA</v>
      </c>
      <c r="D47" s="46" t="s">
        <v>6167</v>
      </c>
      <c r="E47" s="47">
        <f>220/2</f>
        <v>110</v>
      </c>
      <c r="F47" s="47"/>
      <c r="G47" s="53">
        <f t="shared" ref="G47" si="6">E47*F47</f>
        <v>0</v>
      </c>
      <c r="I47" s="4"/>
    </row>
    <row r="48" spans="2:17" x14ac:dyDescent="0.2">
      <c r="B48" s="42">
        <f>'PL.-MDO - N DES'!$D$14</f>
        <v>90778</v>
      </c>
      <c r="C48" s="43" t="str">
        <f>'PL.-MDO - N DES'!$E$14</f>
        <v>ENGENHEIRO CIVIL</v>
      </c>
      <c r="D48" s="46" t="s">
        <v>6167</v>
      </c>
      <c r="E48" s="47">
        <f>220/4</f>
        <v>55</v>
      </c>
      <c r="F48" s="47"/>
      <c r="G48" s="53">
        <f>E48*F48</f>
        <v>0</v>
      </c>
      <c r="I48" s="4"/>
    </row>
    <row r="49" spans="2:9" x14ac:dyDescent="0.2">
      <c r="B49" s="42" t="str">
        <f>'PL.-MDO - N DES'!$D$16</f>
        <v>P8081</v>
      </c>
      <c r="C49" s="43" t="str">
        <f>'PL.-MDO - N DES'!$E$16</f>
        <v>GEÓLOGO</v>
      </c>
      <c r="D49" s="46" t="s">
        <v>6167</v>
      </c>
      <c r="E49" s="47">
        <f>220/2</f>
        <v>110</v>
      </c>
      <c r="F49" s="47"/>
      <c r="G49" s="53">
        <f t="shared" ref="G49" si="7">E49*F49</f>
        <v>0</v>
      </c>
      <c r="I49" s="4"/>
    </row>
    <row r="50" spans="2:9" x14ac:dyDescent="0.2">
      <c r="B50" s="42">
        <f>'PL.-MDO - N DES'!$D$17</f>
        <v>90775</v>
      </c>
      <c r="C50" s="43" t="str">
        <f>'PL.-MDO - N DES'!$E$17</f>
        <v>DESENHISTA PROJETISTA</v>
      </c>
      <c r="D50" s="46" t="s">
        <v>6167</v>
      </c>
      <c r="E50" s="47">
        <v>220</v>
      </c>
      <c r="F50" s="47"/>
      <c r="G50" s="53">
        <f>E50*F50</f>
        <v>0</v>
      </c>
      <c r="I50" s="4"/>
    </row>
    <row r="51" spans="2:9" x14ac:dyDescent="0.2">
      <c r="B51" s="95" t="s">
        <v>7</v>
      </c>
      <c r="C51" s="142" t="s">
        <v>7466</v>
      </c>
      <c r="D51" s="96" t="s">
        <v>7468</v>
      </c>
      <c r="E51" s="97">
        <v>1</v>
      </c>
      <c r="F51" s="143"/>
      <c r="G51" s="98">
        <f>E51*F51</f>
        <v>0</v>
      </c>
      <c r="I51" s="4"/>
    </row>
    <row r="52" spans="2:9" ht="13.5" thickBot="1" x14ac:dyDescent="0.25">
      <c r="B52" s="298" t="s">
        <v>2</v>
      </c>
      <c r="C52" s="299"/>
      <c r="D52" s="299"/>
      <c r="E52" s="299"/>
      <c r="F52" s="299"/>
      <c r="G52" s="79">
        <f>SUM(G46:G51)</f>
        <v>0</v>
      </c>
      <c r="H52" s="146"/>
      <c r="I52" s="4"/>
    </row>
    <row r="53" spans="2:9" ht="13.5" thickBot="1" x14ac:dyDescent="0.25">
      <c r="B53" s="302" t="s">
        <v>7490</v>
      </c>
      <c r="C53" s="303"/>
      <c r="D53" s="303"/>
      <c r="E53" s="303"/>
      <c r="F53" s="303"/>
      <c r="G53" s="304"/>
      <c r="I53" s="4"/>
    </row>
    <row r="54" spans="2:9" x14ac:dyDescent="0.2">
      <c r="B54" s="51" t="s">
        <v>4467</v>
      </c>
      <c r="C54" s="49" t="s">
        <v>2012</v>
      </c>
      <c r="D54" s="48" t="s">
        <v>0</v>
      </c>
      <c r="E54" s="48" t="s">
        <v>1</v>
      </c>
      <c r="F54" s="50" t="s">
        <v>1799</v>
      </c>
      <c r="G54" s="52" t="s">
        <v>1645</v>
      </c>
      <c r="I54" s="4"/>
    </row>
    <row r="55" spans="2:9" x14ac:dyDescent="0.2">
      <c r="B55" s="42">
        <f>'PL.-MDO - N DES'!$D$12</f>
        <v>90779</v>
      </c>
      <c r="C55" s="43" t="str">
        <f>'PL.-MDO - N DES'!$E$12</f>
        <v>COORDENADOR GERAL</v>
      </c>
      <c r="D55" s="46" t="s">
        <v>6167</v>
      </c>
      <c r="E55" s="47">
        <v>40</v>
      </c>
      <c r="F55" s="47"/>
      <c r="G55" s="53">
        <f>E55*F55</f>
        <v>0</v>
      </c>
      <c r="I55" s="4"/>
    </row>
    <row r="56" spans="2:9" x14ac:dyDescent="0.2">
      <c r="B56" s="42" t="str">
        <f>'PL.-MDO - N DES'!$D$13</f>
        <v>P8033</v>
      </c>
      <c r="C56" s="43" t="str">
        <f>'PL.-MDO - N DES'!$E$13</f>
        <v>BIÓLOGO</v>
      </c>
      <c r="D56" s="46" t="s">
        <v>6167</v>
      </c>
      <c r="E56" s="47">
        <v>30</v>
      </c>
      <c r="F56" s="47"/>
      <c r="G56" s="53">
        <f t="shared" ref="G56:G57" si="8">E56*F56</f>
        <v>0</v>
      </c>
      <c r="I56" s="4"/>
    </row>
    <row r="57" spans="2:9" x14ac:dyDescent="0.2">
      <c r="B57" s="42">
        <f>'PL.-MDO - N DES'!$D$15</f>
        <v>90778</v>
      </c>
      <c r="C57" s="43" t="str">
        <f>'PL.-MDO - N DES'!$E$15</f>
        <v>ENGENHEIRO AMBIENTAL E  SANITÁRISTA</v>
      </c>
      <c r="D57" s="46" t="s">
        <v>6167</v>
      </c>
      <c r="E57" s="47">
        <v>75</v>
      </c>
      <c r="F57" s="47"/>
      <c r="G57" s="53">
        <f t="shared" si="8"/>
        <v>0</v>
      </c>
      <c r="I57" s="4"/>
    </row>
    <row r="58" spans="2:9" x14ac:dyDescent="0.2">
      <c r="B58" s="42">
        <f>'PL.-MDO - N DES'!$D$14</f>
        <v>90778</v>
      </c>
      <c r="C58" s="43" t="str">
        <f>'PL.-MDO - N DES'!$E$14</f>
        <v>ENGENHEIRO CIVIL</v>
      </c>
      <c r="D58" s="46" t="s">
        <v>6167</v>
      </c>
      <c r="E58" s="47">
        <v>40</v>
      </c>
      <c r="F58" s="47"/>
      <c r="G58" s="53">
        <f>E58*F58</f>
        <v>0</v>
      </c>
      <c r="I58" s="4"/>
    </row>
    <row r="59" spans="2:9" x14ac:dyDescent="0.2">
      <c r="B59" s="42">
        <f>'PL.-MDO - N DES'!$D$17</f>
        <v>90775</v>
      </c>
      <c r="C59" s="43" t="str">
        <f>'PL.-MDO - N DES'!$E$17</f>
        <v>DESENHISTA PROJETISTA</v>
      </c>
      <c r="D59" s="46" t="s">
        <v>6167</v>
      </c>
      <c r="E59" s="47">
        <v>100</v>
      </c>
      <c r="F59" s="47"/>
      <c r="G59" s="53">
        <f>E59*F59</f>
        <v>0</v>
      </c>
      <c r="I59" s="4"/>
    </row>
    <row r="60" spans="2:9" ht="13.5" thickBot="1" x14ac:dyDescent="0.25">
      <c r="B60" s="298" t="s">
        <v>2</v>
      </c>
      <c r="C60" s="299"/>
      <c r="D60" s="299"/>
      <c r="E60" s="299"/>
      <c r="F60" s="299"/>
      <c r="G60" s="79">
        <f>SUM(G55:G59)</f>
        <v>0</v>
      </c>
      <c r="H60" s="146"/>
      <c r="I60" s="4"/>
    </row>
    <row r="61" spans="2:9" ht="13.5" thickBot="1" x14ac:dyDescent="0.25">
      <c r="B61" s="302" t="s">
        <v>7491</v>
      </c>
      <c r="C61" s="303"/>
      <c r="D61" s="303"/>
      <c r="E61" s="303"/>
      <c r="F61" s="303"/>
      <c r="G61" s="304"/>
      <c r="I61" s="4"/>
    </row>
    <row r="62" spans="2:9" x14ac:dyDescent="0.2">
      <c r="B62" s="51" t="s">
        <v>4467</v>
      </c>
      <c r="C62" s="49" t="s">
        <v>2012</v>
      </c>
      <c r="D62" s="48" t="s">
        <v>0</v>
      </c>
      <c r="E62" s="48" t="s">
        <v>1</v>
      </c>
      <c r="F62" s="50" t="s">
        <v>1799</v>
      </c>
      <c r="G62" s="52" t="s">
        <v>1645</v>
      </c>
      <c r="I62" s="4"/>
    </row>
    <row r="63" spans="2:9" x14ac:dyDescent="0.2">
      <c r="B63" s="42">
        <f>'PL.-MDO - N DES'!$D$12</f>
        <v>90779</v>
      </c>
      <c r="C63" s="43" t="str">
        <f>'PL.-MDO - N DES'!$E$12</f>
        <v>COORDENADOR GERAL</v>
      </c>
      <c r="D63" s="46" t="s">
        <v>6167</v>
      </c>
      <c r="E63" s="47">
        <v>40</v>
      </c>
      <c r="F63" s="47"/>
      <c r="G63" s="53">
        <f>E63*F63</f>
        <v>0</v>
      </c>
      <c r="I63" s="4"/>
    </row>
    <row r="64" spans="2:9" x14ac:dyDescent="0.2">
      <c r="B64" s="42" t="str">
        <f>'PL.-MDO - N DES'!$D$13</f>
        <v>P8033</v>
      </c>
      <c r="C64" s="43" t="str">
        <f>'PL.-MDO - N DES'!$E$13</f>
        <v>BIÓLOGO</v>
      </c>
      <c r="D64" s="46" t="s">
        <v>6167</v>
      </c>
      <c r="E64" s="47">
        <v>30</v>
      </c>
      <c r="F64" s="47"/>
      <c r="G64" s="53">
        <f t="shared" ref="G64:G65" si="9">E64*F64</f>
        <v>0</v>
      </c>
      <c r="I64" s="4"/>
    </row>
    <row r="65" spans="2:13" x14ac:dyDescent="0.2">
      <c r="B65" s="42">
        <f>'PL.-MDO - N DES'!$D$15</f>
        <v>90778</v>
      </c>
      <c r="C65" s="43" t="str">
        <f>'PL.-MDO - N DES'!$E$15</f>
        <v>ENGENHEIRO AMBIENTAL E  SANITÁRISTA</v>
      </c>
      <c r="D65" s="46" t="s">
        <v>6167</v>
      </c>
      <c r="E65" s="47">
        <v>75</v>
      </c>
      <c r="F65" s="47"/>
      <c r="G65" s="53">
        <f t="shared" si="9"/>
        <v>0</v>
      </c>
      <c r="I65" s="4"/>
    </row>
    <row r="66" spans="2:13" x14ac:dyDescent="0.2">
      <c r="B66" s="42">
        <f>'PL.-MDO - N DES'!$D$14</f>
        <v>90778</v>
      </c>
      <c r="C66" s="43" t="str">
        <f>'PL.-MDO - N DES'!$E$14</f>
        <v>ENGENHEIRO CIVIL</v>
      </c>
      <c r="D66" s="46" t="s">
        <v>6167</v>
      </c>
      <c r="E66" s="47">
        <v>40</v>
      </c>
      <c r="F66" s="47"/>
      <c r="G66" s="53">
        <f>E66*F66</f>
        <v>0</v>
      </c>
      <c r="I66" s="4"/>
    </row>
    <row r="67" spans="2:13" x14ac:dyDescent="0.2">
      <c r="B67" s="42">
        <f>'PL.-MDO - N DES'!$D$17</f>
        <v>90775</v>
      </c>
      <c r="C67" s="43" t="str">
        <f>'PL.-MDO - N DES'!$E$17</f>
        <v>DESENHISTA PROJETISTA</v>
      </c>
      <c r="D67" s="46" t="s">
        <v>6167</v>
      </c>
      <c r="E67" s="47">
        <v>100</v>
      </c>
      <c r="F67" s="47"/>
      <c r="G67" s="53">
        <f>E67*F67</f>
        <v>0</v>
      </c>
      <c r="I67" s="4"/>
    </row>
    <row r="68" spans="2:13" ht="13.5" thickBot="1" x14ac:dyDescent="0.25">
      <c r="B68" s="298" t="s">
        <v>2</v>
      </c>
      <c r="C68" s="299"/>
      <c r="D68" s="299"/>
      <c r="E68" s="299"/>
      <c r="F68" s="299"/>
      <c r="G68" s="79">
        <f>SUM(G63:G67)</f>
        <v>0</v>
      </c>
      <c r="H68" s="146"/>
      <c r="I68" s="4"/>
    </row>
    <row r="69" spans="2:13" ht="13.5" thickBot="1" x14ac:dyDescent="0.25">
      <c r="B69" s="302" t="s">
        <v>7492</v>
      </c>
      <c r="C69" s="303"/>
      <c r="D69" s="303"/>
      <c r="E69" s="303"/>
      <c r="F69" s="303"/>
      <c r="G69" s="304"/>
      <c r="I69" s="4"/>
    </row>
    <row r="70" spans="2:13" x14ac:dyDescent="0.2">
      <c r="B70" s="150" t="s">
        <v>4467</v>
      </c>
      <c r="C70" s="151" t="s">
        <v>2012</v>
      </c>
      <c r="D70" s="152" t="s">
        <v>0</v>
      </c>
      <c r="E70" s="152" t="s">
        <v>1</v>
      </c>
      <c r="F70" s="153" t="s">
        <v>1799</v>
      </c>
      <c r="G70" s="154" t="s">
        <v>1645</v>
      </c>
      <c r="I70" s="4"/>
    </row>
    <row r="71" spans="2:13" x14ac:dyDescent="0.2">
      <c r="B71" s="95">
        <f>'PL.-MDO - N DES'!$D$12</f>
        <v>90779</v>
      </c>
      <c r="C71" s="142" t="str">
        <f>'PL.-MDO - N DES'!$E$12</f>
        <v>COORDENADOR GERAL</v>
      </c>
      <c r="D71" s="96" t="s">
        <v>6167</v>
      </c>
      <c r="E71" s="47">
        <v>40</v>
      </c>
      <c r="F71" s="97"/>
      <c r="G71" s="98">
        <f>E71*F71</f>
        <v>0</v>
      </c>
      <c r="I71" s="4"/>
    </row>
    <row r="72" spans="2:13" x14ac:dyDescent="0.2">
      <c r="B72" s="95" t="str">
        <f>'PL.-MDO - N DES'!$D$13</f>
        <v>P8033</v>
      </c>
      <c r="C72" s="142" t="str">
        <f>'PL.-MDO - N DES'!$E$13</f>
        <v>BIÓLOGO</v>
      </c>
      <c r="D72" s="96" t="s">
        <v>6167</v>
      </c>
      <c r="E72" s="47">
        <v>30</v>
      </c>
      <c r="F72" s="97"/>
      <c r="G72" s="98">
        <f t="shared" ref="G72:G73" si="10">E72*F72</f>
        <v>0</v>
      </c>
      <c r="I72" s="4"/>
    </row>
    <row r="73" spans="2:13" x14ac:dyDescent="0.2">
      <c r="B73" s="95">
        <f>'PL.-MDO - N DES'!$D$15</f>
        <v>90778</v>
      </c>
      <c r="C73" s="142" t="str">
        <f>'PL.-MDO - N DES'!$E$15</f>
        <v>ENGENHEIRO AMBIENTAL E  SANITÁRISTA</v>
      </c>
      <c r="D73" s="96" t="s">
        <v>6167</v>
      </c>
      <c r="E73" s="47">
        <v>75</v>
      </c>
      <c r="F73" s="97"/>
      <c r="G73" s="98">
        <f t="shared" si="10"/>
        <v>0</v>
      </c>
      <c r="I73" s="4"/>
    </row>
    <row r="74" spans="2:13" x14ac:dyDescent="0.2">
      <c r="B74" s="95">
        <f>'PL.-MDO - N DES'!$D$14</f>
        <v>90778</v>
      </c>
      <c r="C74" s="142" t="str">
        <f>'PL.-MDO - N DES'!$E$14</f>
        <v>ENGENHEIRO CIVIL</v>
      </c>
      <c r="D74" s="96" t="s">
        <v>6167</v>
      </c>
      <c r="E74" s="47">
        <v>40</v>
      </c>
      <c r="F74" s="97"/>
      <c r="G74" s="98">
        <f>E74*F74</f>
        <v>0</v>
      </c>
      <c r="I74" s="4"/>
    </row>
    <row r="75" spans="2:13" x14ac:dyDescent="0.2">
      <c r="B75" s="95">
        <f>'PL.-MDO - N DES'!$D$17</f>
        <v>90775</v>
      </c>
      <c r="C75" s="142" t="str">
        <f>'PL.-MDO - N DES'!$E$17</f>
        <v>DESENHISTA PROJETISTA</v>
      </c>
      <c r="D75" s="96" t="s">
        <v>6167</v>
      </c>
      <c r="E75" s="47">
        <v>100</v>
      </c>
      <c r="F75" s="97"/>
      <c r="G75" s="98">
        <f>E75*F75</f>
        <v>0</v>
      </c>
      <c r="I75" s="4"/>
    </row>
    <row r="76" spans="2:13" ht="13.5" thickBot="1" x14ac:dyDescent="0.25">
      <c r="B76" s="305" t="s">
        <v>2</v>
      </c>
      <c r="C76" s="306"/>
      <c r="D76" s="306"/>
      <c r="E76" s="306"/>
      <c r="F76" s="307"/>
      <c r="G76" s="155">
        <f>SUM(G71:G75)</f>
        <v>0</v>
      </c>
      <c r="H76" s="146"/>
      <c r="I76" s="4"/>
    </row>
    <row r="77" spans="2:13" x14ac:dyDescent="0.2">
      <c r="B77" s="5"/>
      <c r="G77" s="8"/>
      <c r="H77" s="44"/>
      <c r="I77" s="4"/>
    </row>
    <row r="78" spans="2:13" s="10" customFormat="1" x14ac:dyDescent="0.2">
      <c r="B78" s="308" t="s">
        <v>7467</v>
      </c>
      <c r="C78" s="309"/>
      <c r="D78" s="309"/>
      <c r="E78" s="309"/>
      <c r="F78" s="310"/>
      <c r="G78" s="54">
        <f>G25+G33+G43+G52+G60+G68+G76+G17</f>
        <v>0</v>
      </c>
      <c r="I78"/>
      <c r="J78" s="1"/>
      <c r="K78" s="1"/>
      <c r="L78" s="1"/>
      <c r="M78" s="1"/>
    </row>
    <row r="79" spans="2:13" x14ac:dyDescent="0.2">
      <c r="B79" s="290" t="s">
        <v>20</v>
      </c>
      <c r="C79" s="291"/>
      <c r="D79" s="291"/>
      <c r="E79" s="291"/>
      <c r="F79" s="291"/>
      <c r="G79" s="80">
        <f>'BDI - N DES'!E32</f>
        <v>0.15161466885604824</v>
      </c>
    </row>
    <row r="80" spans="2:13" x14ac:dyDescent="0.2">
      <c r="B80" s="292" t="s">
        <v>6171</v>
      </c>
      <c r="C80" s="293"/>
      <c r="D80" s="293"/>
      <c r="E80" s="293"/>
      <c r="F80" s="294"/>
      <c r="G80" s="55">
        <f>G79*G78</f>
        <v>0</v>
      </c>
    </row>
    <row r="81" spans="2:8" x14ac:dyDescent="0.2">
      <c r="B81" s="295" t="s">
        <v>6170</v>
      </c>
      <c r="C81" s="296"/>
      <c r="D81" s="296"/>
      <c r="E81" s="296"/>
      <c r="F81" s="297"/>
      <c r="G81" s="81">
        <f>ROUNDDOWN((G78+G80),2)</f>
        <v>0</v>
      </c>
      <c r="H81" s="147"/>
    </row>
    <row r="82" spans="2:8" ht="27.75" customHeight="1" x14ac:dyDescent="0.2">
      <c r="B82" s="5"/>
      <c r="G82" s="8"/>
      <c r="H82" s="12"/>
    </row>
    <row r="83" spans="2:8" ht="12.75" customHeight="1" x14ac:dyDescent="0.2">
      <c r="B83" s="5"/>
      <c r="G83" s="8"/>
      <c r="H83" s="13"/>
    </row>
    <row r="84" spans="2:8" x14ac:dyDescent="0.2">
      <c r="B84" s="5"/>
      <c r="G84" s="8"/>
      <c r="H84" s="9"/>
    </row>
    <row r="85" spans="2:8" x14ac:dyDescent="0.2">
      <c r="B85" s="5"/>
      <c r="C85" s="38"/>
      <c r="G85" s="58"/>
      <c r="H85" s="11"/>
    </row>
    <row r="86" spans="2:8" x14ac:dyDescent="0.2">
      <c r="B86" s="5"/>
      <c r="C86" s="39"/>
      <c r="G86" s="57"/>
    </row>
    <row r="87" spans="2:8" x14ac:dyDescent="0.2">
      <c r="B87" s="5"/>
      <c r="C87" s="39"/>
      <c r="G87" s="8"/>
    </row>
    <row r="88" spans="2:8" x14ac:dyDescent="0.2">
      <c r="B88" s="5"/>
      <c r="C88" s="39"/>
      <c r="G88" s="8"/>
    </row>
    <row r="89" spans="2:8" ht="13.5" thickBot="1" x14ac:dyDescent="0.25">
      <c r="B89" s="30"/>
      <c r="C89" s="20"/>
      <c r="D89" s="20"/>
      <c r="E89" s="20"/>
      <c r="F89" s="20"/>
      <c r="G89" s="21"/>
    </row>
    <row r="90" spans="2:8" x14ac:dyDescent="0.2">
      <c r="H90" s="59"/>
    </row>
    <row r="92" spans="2:8" x14ac:dyDescent="0.2">
      <c r="D92" s="34"/>
    </row>
    <row r="93" spans="2:8" x14ac:dyDescent="0.2">
      <c r="D93" s="35"/>
      <c r="H93" s="60"/>
    </row>
    <row r="94" spans="2:8" x14ac:dyDescent="0.2">
      <c r="D94" s="35"/>
    </row>
    <row r="95" spans="2:8" x14ac:dyDescent="0.2">
      <c r="D95" s="35"/>
    </row>
    <row r="101" ht="9" customHeight="1" x14ac:dyDescent="0.2"/>
    <row r="102" ht="8.25" customHeight="1" x14ac:dyDescent="0.2"/>
    <row r="103" ht="6.75" customHeight="1" x14ac:dyDescent="0.2"/>
  </sheetData>
  <sortState xmlns:xlrd2="http://schemas.microsoft.com/office/spreadsheetml/2017/richdata2" ref="B7:G23">
    <sortCondition ref="C6"/>
  </sortState>
  <mergeCells count="25">
    <mergeCell ref="B76:F76"/>
    <mergeCell ref="B78:F78"/>
    <mergeCell ref="C2:F2"/>
    <mergeCell ref="C3:F3"/>
    <mergeCell ref="C4:F4"/>
    <mergeCell ref="B9:G9"/>
    <mergeCell ref="B18:G18"/>
    <mergeCell ref="B10:G10"/>
    <mergeCell ref="B17:F17"/>
    <mergeCell ref="B79:F79"/>
    <mergeCell ref="B80:F80"/>
    <mergeCell ref="B81:F81"/>
    <mergeCell ref="B25:F25"/>
    <mergeCell ref="F5:G5"/>
    <mergeCell ref="B26:G26"/>
    <mergeCell ref="B33:F33"/>
    <mergeCell ref="B34:G34"/>
    <mergeCell ref="B43:F43"/>
    <mergeCell ref="B44:G44"/>
    <mergeCell ref="B52:F52"/>
    <mergeCell ref="B53:G53"/>
    <mergeCell ref="B60:F60"/>
    <mergeCell ref="B61:G61"/>
    <mergeCell ref="B68:F68"/>
    <mergeCell ref="B69:G69"/>
  </mergeCells>
  <printOptions horizontalCentered="1"/>
  <pageMargins left="0.31496062992125984" right="0.31496062992125984" top="0.31496062992125984" bottom="0.31496062992125984" header="0.11811023622047245" footer="0"/>
  <pageSetup paperSize="9" scale="63" orientation="portrait" r:id="rId1"/>
  <headerFooter>
    <oddFooter>&amp;L&amp;F&amp;C&amp;A&amp;R&amp;P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B1:AA42"/>
  <sheetViews>
    <sheetView workbookViewId="0">
      <selection activeCell="E15" sqref="E15"/>
    </sheetView>
  </sheetViews>
  <sheetFormatPr defaultRowHeight="12.75" x14ac:dyDescent="0.2"/>
  <cols>
    <col min="2" max="2" width="15.42578125" style="6" bestFit="1" customWidth="1"/>
    <col min="3" max="3" width="15.28515625" style="6" customWidth="1"/>
    <col min="4" max="4" width="53.85546875" style="6" bestFit="1" customWidth="1"/>
    <col min="5" max="5" width="23.5703125" customWidth="1"/>
  </cols>
  <sheetData>
    <row r="1" spans="2:27" s="1" customFormat="1" ht="15" customHeight="1" x14ac:dyDescent="0.2">
      <c r="B1" s="19"/>
      <c r="C1" s="311" t="s">
        <v>26</v>
      </c>
      <c r="D1" s="313"/>
      <c r="E1" s="26" t="s">
        <v>27</v>
      </c>
      <c r="F1" s="40"/>
      <c r="G1" s="40"/>
      <c r="H1" s="40"/>
      <c r="I1" s="40"/>
      <c r="J1" s="23"/>
      <c r="K1" s="23"/>
      <c r="L1" s="23"/>
      <c r="M1" s="23"/>
      <c r="N1" s="23"/>
      <c r="O1" s="23"/>
      <c r="P1" s="23"/>
      <c r="Q1" s="23"/>
      <c r="R1" s="23"/>
      <c r="S1" s="23"/>
      <c r="T1" s="23"/>
      <c r="U1" s="23"/>
      <c r="V1" s="23"/>
      <c r="W1" s="23"/>
      <c r="X1" s="23"/>
      <c r="Y1" s="23"/>
      <c r="Z1" s="23"/>
      <c r="AA1" s="27"/>
    </row>
    <row r="2" spans="2:27" s="1" customFormat="1" ht="15" customHeight="1" x14ac:dyDescent="0.2">
      <c r="B2" s="5"/>
      <c r="C2" s="314" t="s">
        <v>28</v>
      </c>
      <c r="D2" s="316"/>
      <c r="F2"/>
      <c r="G2"/>
      <c r="H2"/>
      <c r="I2"/>
      <c r="AA2" s="28"/>
    </row>
    <row r="3" spans="2:27" s="1" customFormat="1" ht="15" customHeight="1" thickBot="1" x14ac:dyDescent="0.25">
      <c r="B3" s="5"/>
      <c r="C3" s="326" t="s">
        <v>1302</v>
      </c>
      <c r="D3" s="327"/>
      <c r="E3" s="22" t="s">
        <v>6173</v>
      </c>
      <c r="F3"/>
      <c r="G3"/>
      <c r="H3"/>
      <c r="I3"/>
      <c r="AA3" s="28"/>
    </row>
    <row r="4" spans="2:27" s="1" customFormat="1" ht="22.5" x14ac:dyDescent="0.2">
      <c r="B4" s="24" t="s">
        <v>29</v>
      </c>
      <c r="C4" s="65">
        <f ca="1">'P1-PLAN.-RESUMO - N DES'!C5</f>
        <v>45861.611000462966</v>
      </c>
      <c r="D4" s="83"/>
      <c r="E4" s="82" t="str">
        <f>'P1-PLAN.-RESUMO - N DES'!$F$5</f>
        <v>SINAPI Não Desonerado DEZ/2024 e SICRO OUT/2024</v>
      </c>
      <c r="F4"/>
      <c r="G4"/>
      <c r="H4"/>
      <c r="AA4" s="28"/>
    </row>
    <row r="5" spans="2:27" s="1" customFormat="1" ht="33" customHeight="1" x14ac:dyDescent="0.2">
      <c r="B5" s="25" t="s">
        <v>30</v>
      </c>
      <c r="C5" s="328" t="str">
        <f>'P1-PLAN.-RESUMO - N DES'!C6</f>
        <v>Gerenciamento de Áreas Contaminadas (GAC)</v>
      </c>
      <c r="D5" s="328"/>
      <c r="E5" s="28"/>
      <c r="F5"/>
      <c r="G5"/>
      <c r="H5"/>
      <c r="AA5" s="28"/>
    </row>
    <row r="6" spans="2:27" s="1" customFormat="1" x14ac:dyDescent="0.2">
      <c r="B6" s="25" t="s">
        <v>31</v>
      </c>
      <c r="C6" s="65" t="str">
        <f>'P1-PLAN.-RESUMO - N DES'!C7:D7</f>
        <v>-</v>
      </c>
      <c r="D6" s="65"/>
      <c r="E6" s="28"/>
      <c r="F6"/>
      <c r="G6"/>
      <c r="H6"/>
      <c r="AA6" s="28"/>
    </row>
    <row r="7" spans="2:27" s="1" customFormat="1" ht="13.5" thickBot="1" x14ac:dyDescent="0.25">
      <c r="B7" s="25" t="s">
        <v>32</v>
      </c>
      <c r="C7" s="65" t="str">
        <f>'P1-PLAN.-RESUMO - N DES'!C8:D8</f>
        <v>-</v>
      </c>
      <c r="D7" s="65"/>
      <c r="E7" s="28"/>
      <c r="F7"/>
      <c r="G7"/>
      <c r="H7"/>
      <c r="AA7" s="28"/>
    </row>
    <row r="8" spans="2:27" ht="13.5" thickBot="1" x14ac:dyDescent="0.25">
      <c r="B8" s="329" t="s">
        <v>6172</v>
      </c>
      <c r="C8" s="330"/>
      <c r="D8" s="330"/>
      <c r="E8" s="331"/>
      <c r="AA8" s="18"/>
    </row>
    <row r="9" spans="2:27" ht="15.75" x14ac:dyDescent="0.2">
      <c r="B9" s="69" t="s">
        <v>19</v>
      </c>
      <c r="C9" s="332" t="s">
        <v>21</v>
      </c>
      <c r="D9" s="332"/>
      <c r="E9" s="333"/>
      <c r="AA9" s="18"/>
    </row>
    <row r="10" spans="2:27" x14ac:dyDescent="0.2">
      <c r="B10" s="334" t="s">
        <v>20</v>
      </c>
      <c r="C10" s="335"/>
      <c r="D10" s="335"/>
      <c r="E10" s="336"/>
      <c r="AA10" s="18"/>
    </row>
    <row r="11" spans="2:27" ht="36" customHeight="1" x14ac:dyDescent="0.2">
      <c r="B11" s="70" t="s">
        <v>8</v>
      </c>
      <c r="C11" s="337" t="s">
        <v>9</v>
      </c>
      <c r="D11" s="337"/>
      <c r="E11" s="71" t="s">
        <v>5</v>
      </c>
      <c r="AA11" s="18"/>
    </row>
    <row r="12" spans="2:27" ht="12.75" customHeight="1" x14ac:dyDescent="0.2">
      <c r="B12" s="334" t="s">
        <v>5688</v>
      </c>
      <c r="C12" s="323" t="s">
        <v>11</v>
      </c>
      <c r="D12" s="323"/>
      <c r="E12" s="72">
        <f>SUM(E13:E13)</f>
        <v>0.05</v>
      </c>
      <c r="AA12" s="18"/>
    </row>
    <row r="13" spans="2:27" ht="12.75" customHeight="1" x14ac:dyDescent="0.2">
      <c r="B13" s="334"/>
      <c r="C13" s="338" t="s">
        <v>5689</v>
      </c>
      <c r="D13" s="339"/>
      <c r="E13" s="73">
        <v>0.05</v>
      </c>
      <c r="AA13" s="18"/>
    </row>
    <row r="14" spans="2:27" ht="12.75" customHeight="1" x14ac:dyDescent="0.2">
      <c r="B14" s="334" t="s">
        <v>5690</v>
      </c>
      <c r="C14" s="323" t="s">
        <v>12</v>
      </c>
      <c r="D14" s="323"/>
      <c r="E14" s="72">
        <f>SUM(E15:E17)</f>
        <v>8.6499999999999994E-2</v>
      </c>
      <c r="AA14" s="18"/>
    </row>
    <row r="15" spans="2:27" x14ac:dyDescent="0.2">
      <c r="B15" s="334"/>
      <c r="C15" s="324" t="s">
        <v>10</v>
      </c>
      <c r="D15" s="325"/>
      <c r="E15" s="277">
        <v>0.05</v>
      </c>
      <c r="AA15" s="18"/>
    </row>
    <row r="16" spans="2:27" x14ac:dyDescent="0.2">
      <c r="B16" s="334"/>
      <c r="C16" s="324" t="s">
        <v>3</v>
      </c>
      <c r="D16" s="325"/>
      <c r="E16" s="73">
        <v>6.4999999999999997E-3</v>
      </c>
      <c r="AA16" s="18"/>
    </row>
    <row r="17" spans="2:27" x14ac:dyDescent="0.2">
      <c r="B17" s="334"/>
      <c r="C17" s="324" t="s">
        <v>4</v>
      </c>
      <c r="D17" s="325"/>
      <c r="E17" s="74">
        <v>0.03</v>
      </c>
      <c r="X17" t="str">
        <f>IFERROR((VLOOKUP(N10,'[46]SINTETICO 06 2022'!$G:$M,5,FALSE)),IFERROR((VLOOKUP(N10,#REF!,5,FALSE)),"CÓDIGO NÃO ENCONTRADO"))</f>
        <v>CÓDIGO NÃO ENCONTRADO</v>
      </c>
      <c r="AA17" s="18"/>
    </row>
    <row r="18" spans="2:27" x14ac:dyDescent="0.2">
      <c r="B18" s="334" t="s">
        <v>5691</v>
      </c>
      <c r="C18" s="323" t="s">
        <v>5692</v>
      </c>
      <c r="D18" s="323"/>
      <c r="E18" s="72">
        <f>E19</f>
        <v>0.04</v>
      </c>
      <c r="AA18" s="18"/>
    </row>
    <row r="19" spans="2:27" x14ac:dyDescent="0.2">
      <c r="B19" s="334"/>
      <c r="C19" s="75" t="s">
        <v>5693</v>
      </c>
      <c r="D19" s="75"/>
      <c r="E19" s="74">
        <v>0.04</v>
      </c>
      <c r="AA19" s="18"/>
    </row>
    <row r="20" spans="2:27" ht="16.5" hidden="1" customHeight="1" thickBot="1" x14ac:dyDescent="0.25">
      <c r="B20" s="340" t="s">
        <v>5694</v>
      </c>
      <c r="C20" s="341"/>
      <c r="D20" s="341"/>
      <c r="E20" s="76">
        <f>(((1+(E12)*(1+E18)))/(1-E14))-1</f>
        <v>0.15161466885604824</v>
      </c>
      <c r="H20" s="37"/>
      <c r="I20" s="37"/>
      <c r="J20" s="37"/>
      <c r="K20" s="37"/>
      <c r="L20" s="37"/>
      <c r="M20" s="37"/>
      <c r="N20" s="37"/>
      <c r="O20" s="37"/>
      <c r="P20" s="37"/>
      <c r="Q20" s="37"/>
      <c r="R20" s="37"/>
      <c r="S20" s="37"/>
      <c r="T20" s="37"/>
      <c r="U20" s="37"/>
      <c r="V20" s="37"/>
      <c r="W20" s="37"/>
      <c r="X20" s="37"/>
      <c r="Y20" s="37"/>
      <c r="Z20" s="37"/>
      <c r="AA20" s="33"/>
    </row>
    <row r="21" spans="2:27" ht="15.75" hidden="1" customHeight="1" x14ac:dyDescent="0.2">
      <c r="B21" s="342" t="s">
        <v>5695</v>
      </c>
      <c r="C21" s="343"/>
      <c r="D21" s="343"/>
      <c r="E21" s="344"/>
    </row>
    <row r="22" spans="2:27" ht="23.25" hidden="1" customHeight="1" x14ac:dyDescent="0.2">
      <c r="B22" s="354"/>
      <c r="C22" s="355"/>
      <c r="D22" s="355"/>
      <c r="E22" s="356"/>
    </row>
    <row r="23" spans="2:27" ht="15.75" hidden="1" customHeight="1" x14ac:dyDescent="0.2">
      <c r="B23" s="354"/>
      <c r="C23" s="355"/>
      <c r="D23" s="355"/>
      <c r="E23" s="356"/>
    </row>
    <row r="24" spans="2:27" ht="27.75" hidden="1" customHeight="1" x14ac:dyDescent="0.2">
      <c r="B24" s="354"/>
      <c r="C24" s="355"/>
      <c r="D24" s="355"/>
      <c r="E24" s="356"/>
    </row>
    <row r="25" spans="2:27" ht="15.75" hidden="1" customHeight="1" x14ac:dyDescent="0.2">
      <c r="B25" s="357"/>
      <c r="C25" s="358"/>
      <c r="D25" s="358"/>
      <c r="E25" s="359"/>
    </row>
    <row r="26" spans="2:27" ht="15.75" hidden="1" x14ac:dyDescent="0.2">
      <c r="B26" s="45"/>
      <c r="C26" s="345"/>
      <c r="D26" s="346"/>
      <c r="E26" s="347"/>
    </row>
    <row r="27" spans="2:27" ht="15.75" hidden="1" x14ac:dyDescent="0.2">
      <c r="B27" s="45"/>
      <c r="C27" s="345"/>
      <c r="D27" s="346"/>
      <c r="E27" s="347"/>
    </row>
    <row r="28" spans="2:27" ht="15.75" hidden="1" x14ac:dyDescent="0.2">
      <c r="B28" s="45"/>
      <c r="C28" s="345"/>
      <c r="D28" s="346"/>
      <c r="E28" s="347"/>
    </row>
    <row r="29" spans="2:27" ht="15.75" hidden="1" x14ac:dyDescent="0.2">
      <c r="B29" s="45"/>
      <c r="C29" s="345"/>
      <c r="D29" s="346"/>
      <c r="E29" s="347"/>
    </row>
    <row r="30" spans="2:27" ht="15.75" hidden="1" x14ac:dyDescent="0.2">
      <c r="B30" s="348"/>
      <c r="C30" s="349"/>
      <c r="D30" s="349"/>
      <c r="E30" s="350"/>
    </row>
    <row r="31" spans="2:27" ht="16.5" hidden="1" thickBot="1" x14ac:dyDescent="0.25">
      <c r="B31" s="351"/>
      <c r="C31" s="352"/>
      <c r="D31" s="352"/>
      <c r="E31" s="353"/>
    </row>
    <row r="32" spans="2:27" x14ac:dyDescent="0.2">
      <c r="B32" s="340" t="s">
        <v>5694</v>
      </c>
      <c r="C32" s="341"/>
      <c r="D32" s="341"/>
      <c r="E32" s="76">
        <f>(((1+(E12)*(1+E18)))/(1-E14))-1</f>
        <v>0.15161466885604824</v>
      </c>
    </row>
    <row r="33" spans="2:5" x14ac:dyDescent="0.2">
      <c r="B33" s="342" t="s">
        <v>5695</v>
      </c>
      <c r="C33" s="343"/>
      <c r="D33" s="343"/>
      <c r="E33" s="344"/>
    </row>
    <row r="34" spans="2:5" x14ac:dyDescent="0.2">
      <c r="B34" s="7"/>
      <c r="E34" s="18"/>
    </row>
    <row r="35" spans="2:5" x14ac:dyDescent="0.2">
      <c r="B35" s="7"/>
      <c r="E35" s="18"/>
    </row>
    <row r="36" spans="2:5" x14ac:dyDescent="0.2">
      <c r="B36" s="7"/>
      <c r="E36" s="18"/>
    </row>
    <row r="37" spans="2:5" x14ac:dyDescent="0.2">
      <c r="B37" s="7"/>
      <c r="E37" s="18"/>
    </row>
    <row r="38" spans="2:5" x14ac:dyDescent="0.2">
      <c r="B38" s="7"/>
      <c r="E38" s="18"/>
    </row>
    <row r="39" spans="2:5" x14ac:dyDescent="0.2">
      <c r="B39" s="7"/>
      <c r="E39" s="18"/>
    </row>
    <row r="40" spans="2:5" x14ac:dyDescent="0.2">
      <c r="B40" s="7"/>
      <c r="E40" s="18"/>
    </row>
    <row r="41" spans="2:5" ht="61.5" customHeight="1" x14ac:dyDescent="0.2">
      <c r="B41" s="7"/>
      <c r="E41" s="18"/>
    </row>
    <row r="42" spans="2:5" ht="13.5" thickBot="1" x14ac:dyDescent="0.25">
      <c r="B42" s="31"/>
      <c r="C42" s="32"/>
      <c r="D42" s="32"/>
      <c r="E42" s="33"/>
    </row>
  </sheetData>
  <mergeCells count="29">
    <mergeCell ref="B32:D32"/>
    <mergeCell ref="B33:E33"/>
    <mergeCell ref="C16:D16"/>
    <mergeCell ref="C17:D17"/>
    <mergeCell ref="B18:B19"/>
    <mergeCell ref="C18:D18"/>
    <mergeCell ref="B20:D20"/>
    <mergeCell ref="C29:E29"/>
    <mergeCell ref="B30:E30"/>
    <mergeCell ref="B31:E31"/>
    <mergeCell ref="C26:E26"/>
    <mergeCell ref="C27:E27"/>
    <mergeCell ref="C28:E28"/>
    <mergeCell ref="B21:E21"/>
    <mergeCell ref="B22:E25"/>
    <mergeCell ref="B14:B17"/>
    <mergeCell ref="C14:D14"/>
    <mergeCell ref="C15:D15"/>
    <mergeCell ref="C1:D1"/>
    <mergeCell ref="C2:D2"/>
    <mergeCell ref="C3:D3"/>
    <mergeCell ref="C5:D5"/>
    <mergeCell ref="B8:E8"/>
    <mergeCell ref="C9:E9"/>
    <mergeCell ref="B10:E10"/>
    <mergeCell ref="C11:D11"/>
    <mergeCell ref="B12:B13"/>
    <mergeCell ref="C12:D12"/>
    <mergeCell ref="C13:D13"/>
  </mergeCells>
  <printOptions horizontalCentered="1"/>
  <pageMargins left="0.31496062992125984" right="0.31496062992125984" top="0.31496062992125984" bottom="0.31496062992125984" header="0.11811023622047245" footer="0"/>
  <pageSetup paperSize="9" scale="91" orientation="portrait" r:id="rId1"/>
  <headerFooter>
    <oddFooter>&amp;L&amp;F&amp;C&amp;A&amp;R&amp;P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49342-35F6-44EB-830F-7BB086725691}">
  <sheetPr>
    <tabColor rgb="FFFFFF00"/>
    <pageSetUpPr fitToPage="1"/>
  </sheetPr>
  <dimension ref="B1:Q94"/>
  <sheetViews>
    <sheetView zoomScaleNormal="100" workbookViewId="0">
      <selection activeCell="I26" sqref="I26"/>
    </sheetView>
  </sheetViews>
  <sheetFormatPr defaultColWidth="9.140625" defaultRowHeight="12.75" x14ac:dyDescent="0.2"/>
  <cols>
    <col min="1" max="1" width="5" style="2" customWidth="1"/>
    <col min="2" max="2" width="14" style="2" customWidth="1"/>
    <col min="3" max="3" width="35.85546875" style="2" customWidth="1"/>
    <col min="4" max="4" width="15.42578125" style="2" customWidth="1"/>
    <col min="5" max="5" width="35.7109375" style="16" bestFit="1" customWidth="1"/>
    <col min="6" max="6" width="14.85546875" style="17" bestFit="1" customWidth="1"/>
    <col min="7" max="7" width="15.7109375" style="17" customWidth="1"/>
    <col min="8" max="8" width="15" style="17" customWidth="1"/>
    <col min="9" max="9" width="15.85546875" style="3" customWidth="1"/>
    <col min="10" max="10" width="18.140625" style="3" customWidth="1"/>
    <col min="11" max="11" width="9.7109375" style="2" customWidth="1"/>
    <col min="12" max="12" width="50.28515625" bestFit="1" customWidth="1"/>
    <col min="13" max="13" width="10.28515625" customWidth="1"/>
    <col min="14" max="14" width="18.85546875" bestFit="1" customWidth="1"/>
    <col min="15" max="15" width="39.7109375" customWidth="1"/>
    <col min="16" max="16" width="13.85546875" bestFit="1" customWidth="1"/>
    <col min="18" max="16384" width="9.140625" style="2"/>
  </cols>
  <sheetData>
    <row r="1" spans="2:17" ht="13.5" thickBot="1" x14ac:dyDescent="0.25"/>
    <row r="2" spans="2:17" s="1" customFormat="1" ht="19.5" customHeight="1" x14ac:dyDescent="0.2">
      <c r="B2" s="19"/>
      <c r="C2" s="23"/>
      <c r="D2" s="23"/>
      <c r="E2" s="311" t="s">
        <v>26</v>
      </c>
      <c r="F2" s="312"/>
      <c r="G2" s="312"/>
      <c r="H2" s="312"/>
      <c r="I2" s="312"/>
      <c r="J2" s="67"/>
      <c r="L2"/>
      <c r="M2"/>
      <c r="N2"/>
      <c r="O2"/>
      <c r="P2"/>
      <c r="Q2"/>
    </row>
    <row r="3" spans="2:17" s="1" customFormat="1" ht="19.5" customHeight="1" x14ac:dyDescent="0.2">
      <c r="B3" s="5"/>
      <c r="E3" s="314" t="s">
        <v>28</v>
      </c>
      <c r="F3" s="315"/>
      <c r="G3" s="315"/>
      <c r="H3" s="315"/>
      <c r="I3" s="315"/>
      <c r="J3" s="68"/>
      <c r="L3"/>
      <c r="M3"/>
      <c r="N3"/>
      <c r="O3"/>
      <c r="P3"/>
      <c r="Q3"/>
    </row>
    <row r="4" spans="2:17" s="1" customFormat="1" ht="19.5" customHeight="1" thickBot="1" x14ac:dyDescent="0.25">
      <c r="B4" s="5"/>
      <c r="E4" s="326" t="s">
        <v>1302</v>
      </c>
      <c r="F4" s="360"/>
      <c r="G4" s="360"/>
      <c r="H4" s="360"/>
      <c r="I4" s="360"/>
      <c r="J4" s="94" t="str">
        <f>'BDI - N DES'!E3</f>
        <v>ANEXO A</v>
      </c>
      <c r="L4"/>
      <c r="M4"/>
      <c r="N4"/>
      <c r="O4"/>
      <c r="P4"/>
      <c r="Q4"/>
    </row>
    <row r="5" spans="2:17" s="1" customFormat="1" x14ac:dyDescent="0.2">
      <c r="B5" s="24" t="s">
        <v>29</v>
      </c>
      <c r="C5" s="363">
        <f ca="1">'P1-PLAN.-RESUMO - N DES'!C5</f>
        <v>45861.611000462966</v>
      </c>
      <c r="D5" s="363"/>
      <c r="E5" s="363"/>
      <c r="F5" s="23"/>
      <c r="G5" s="29"/>
      <c r="H5" s="29"/>
      <c r="I5" s="23"/>
      <c r="J5" s="27"/>
      <c r="L5"/>
      <c r="M5"/>
      <c r="N5"/>
      <c r="O5"/>
      <c r="P5"/>
      <c r="Q5"/>
    </row>
    <row r="6" spans="2:17" s="1" customFormat="1" x14ac:dyDescent="0.2">
      <c r="B6" s="25" t="s">
        <v>30</v>
      </c>
      <c r="C6" s="65" t="str">
        <f>'P1-PLAN.-RESUMO - N DES'!C6</f>
        <v>Gerenciamento de Áreas Contaminadas (GAC)</v>
      </c>
      <c r="D6" s="65"/>
      <c r="E6" s="65"/>
      <c r="G6" s="4"/>
      <c r="H6" s="4"/>
      <c r="J6" s="28"/>
      <c r="L6"/>
      <c r="M6"/>
      <c r="N6"/>
      <c r="O6"/>
      <c r="P6"/>
      <c r="Q6"/>
    </row>
    <row r="7" spans="2:17" s="1" customFormat="1" x14ac:dyDescent="0.2">
      <c r="B7" s="25" t="s">
        <v>31</v>
      </c>
      <c r="C7" s="65" t="str">
        <f>'P1-PLAN.-RESUMO - N DES'!C7</f>
        <v>-</v>
      </c>
      <c r="D7" s="65"/>
      <c r="E7" s="65"/>
      <c r="G7" s="4"/>
      <c r="H7" s="4"/>
      <c r="J7" s="28"/>
      <c r="L7"/>
      <c r="M7"/>
      <c r="N7"/>
      <c r="O7"/>
      <c r="P7"/>
      <c r="Q7"/>
    </row>
    <row r="8" spans="2:17" s="1" customFormat="1" ht="13.5" thickBot="1" x14ac:dyDescent="0.25">
      <c r="B8" s="25" t="s">
        <v>32</v>
      </c>
      <c r="C8" s="65" t="str">
        <f>'P1-PLAN.-RESUMO - N DES'!C8</f>
        <v>-</v>
      </c>
      <c r="D8" s="65"/>
      <c r="E8" s="65"/>
      <c r="G8" s="4"/>
      <c r="H8" s="4"/>
      <c r="J8" s="28"/>
      <c r="L8"/>
      <c r="M8"/>
      <c r="N8"/>
      <c r="O8"/>
      <c r="P8"/>
      <c r="Q8"/>
    </row>
    <row r="9" spans="2:17" ht="30.75" customHeight="1" thickBot="1" x14ac:dyDescent="0.25">
      <c r="B9" s="364" t="s">
        <v>6178</v>
      </c>
      <c r="C9" s="365"/>
      <c r="D9" s="365"/>
      <c r="E9" s="365"/>
      <c r="F9" s="365"/>
      <c r="G9" s="365"/>
      <c r="H9" s="365"/>
      <c r="I9" s="365"/>
      <c r="J9" s="366"/>
    </row>
    <row r="10" spans="2:17" ht="13.5" customHeight="1" thickBot="1" x14ac:dyDescent="0.25">
      <c r="B10" s="367" t="s">
        <v>6</v>
      </c>
      <c r="C10" s="369" t="s">
        <v>2011</v>
      </c>
      <c r="D10" s="369" t="s">
        <v>4467</v>
      </c>
      <c r="E10" s="369" t="s">
        <v>22</v>
      </c>
      <c r="F10" s="371" t="s">
        <v>15</v>
      </c>
      <c r="G10" s="372"/>
      <c r="H10" s="373"/>
      <c r="I10" s="374"/>
      <c r="J10" s="361" t="s">
        <v>6177</v>
      </c>
    </row>
    <row r="11" spans="2:17" s="14" customFormat="1" ht="103.5" customHeight="1" thickTop="1" thickBot="1" x14ac:dyDescent="0.25">
      <c r="B11" s="368"/>
      <c r="C11" s="370"/>
      <c r="D11" s="370"/>
      <c r="E11" s="370"/>
      <c r="F11" s="109" t="s">
        <v>1644</v>
      </c>
      <c r="G11" s="109" t="s">
        <v>6174</v>
      </c>
      <c r="H11" s="110" t="s">
        <v>6175</v>
      </c>
      <c r="I11" s="108" t="s">
        <v>15030</v>
      </c>
      <c r="J11" s="362"/>
      <c r="L11"/>
      <c r="M11"/>
      <c r="N11"/>
      <c r="O11"/>
      <c r="P11"/>
      <c r="Q11"/>
    </row>
    <row r="12" spans="2:17" s="15" customFormat="1" ht="39" thickTop="1" x14ac:dyDescent="0.2">
      <c r="B12" s="88" t="s">
        <v>16</v>
      </c>
      <c r="C12" s="89" t="str">
        <f>IFERROR((VLOOKUP(D12,'SINTETICO 03 2025'!$B:$G,2,FALSE)),IFERROR((VLOOKUP(D12,'N DES INSUMOS 03 2025'!$B:$G,2,FALSE)),IFERROR((VLOOKUP(D12,'SICRO 01 2025'!$A:$Y,2,FALSE)),"CÓDIGO NÃO ENCONTRADO")))</f>
        <v>ENGENHEIRO CIVIL DE OBRA SENIOR COM ENCARGOS COMPLEMENTARES</v>
      </c>
      <c r="D12" s="90">
        <v>90779</v>
      </c>
      <c r="E12" s="91" t="s">
        <v>25</v>
      </c>
      <c r="F12" s="84">
        <f>IFERROR((VLOOKUP(D12,'SINTETICO 03 2025'!$B:$G,4,FALSE)),IFERROR((VLOOKUP(D12,'N DES INSUMOS 03 2025'!$B:$G,5,FALSE)),IFERROR((VLOOKUP(D12,'SICRO 01 2025'!$A:$Y,25,FALSE)),"CÓDIGO NÃO ENCONTRADO")))</f>
        <v>210.48</v>
      </c>
      <c r="G12" s="85"/>
      <c r="H12" s="86"/>
      <c r="I12" s="87"/>
      <c r="J12" s="287">
        <f t="shared" ref="J12:J15" si="0">F12</f>
        <v>210.48</v>
      </c>
      <c r="L12"/>
      <c r="M12"/>
      <c r="N12"/>
      <c r="O12"/>
      <c r="P12"/>
      <c r="Q12"/>
    </row>
    <row r="13" spans="2:17" s="15" customFormat="1" ht="15.75" x14ac:dyDescent="0.2">
      <c r="B13" s="99" t="s">
        <v>17</v>
      </c>
      <c r="C13" s="100" t="str">
        <f>IFERROR((VLOOKUP(D13,'SINTETICO 03 2025'!$B:$G,2,FALSE)),IFERROR((VLOOKUP(D13,'N DES INSUMOS 03 2025'!$B:$G,2,FALSE)),IFERROR((VLOOKUP(D13,'SICRO 01 2025'!$A:$Y,2,FALSE)),"CÓDIGO NÃO ENCONTRADO")))</f>
        <v>Biólogo pleno</v>
      </c>
      <c r="D13" s="101" t="s">
        <v>4482</v>
      </c>
      <c r="E13" s="102" t="s">
        <v>7464</v>
      </c>
      <c r="F13" s="106" t="s">
        <v>7</v>
      </c>
      <c r="G13" s="104">
        <v>220</v>
      </c>
      <c r="H13" s="103">
        <f>IFERROR((VLOOKUP(D13,'SINTETICO 03 2025'!$B:$G,5,FALSE)),IFERROR((VLOOKUP(D13,'N DES INSUMOS 03 2025'!$B:$G,5,FALSE)),IFERROR((VLOOKUP(D13,'SICRO 01 2025'!$A:$Y,4,FALSE)),"CÓDIGO NÃO ENCONTRADO")))</f>
        <v>4295.2700000000004</v>
      </c>
      <c r="I13" s="106">
        <f>H13*1.1</f>
        <v>4724.7970000000005</v>
      </c>
      <c r="J13" s="92">
        <f>(H13+I13)/G13</f>
        <v>41.000304545454547</v>
      </c>
      <c r="L13"/>
      <c r="M13"/>
      <c r="N13"/>
      <c r="O13"/>
      <c r="P13"/>
      <c r="Q13"/>
    </row>
    <row r="14" spans="2:17" s="15" customFormat="1" ht="38.25" x14ac:dyDescent="0.2">
      <c r="B14" s="88" t="s">
        <v>13</v>
      </c>
      <c r="C14" s="137" t="str">
        <f>IFERROR((VLOOKUP(D14,'SINTETICO 03 2025'!$B:$G,2,FALSE)),IFERROR((VLOOKUP(D14,'N DES INSUMOS 03 2025'!$B:$G,2,FALSE)),IFERROR((VLOOKUP(D14,'SICRO 01 2025'!$A:$Y,2,FALSE)),"CÓDIGO NÃO ENCONTRADO")))</f>
        <v>ENGENHEIRO CIVIL DE OBRA PLENO COM ENCARGOS COMPLEMENTARES</v>
      </c>
      <c r="D14" s="138">
        <v>90778</v>
      </c>
      <c r="E14" s="91" t="s">
        <v>5589</v>
      </c>
      <c r="F14" s="84">
        <f>IFERROR((VLOOKUP(D14,'SINTETICO 03 2025'!$B:$G,4,FALSE)),IFERROR((VLOOKUP(D14,'N DES INSUMOS 03 2025'!$B:$G,5,FALSE)),IFERROR((VLOOKUP(D14,'SICRO 01 2025'!$A:$Y,25,FALSE)),"CÓDIGO NÃO ENCONTRADO")))</f>
        <v>150.27000000000001</v>
      </c>
      <c r="G14" s="139"/>
      <c r="H14" s="140"/>
      <c r="I14" s="141"/>
      <c r="J14" s="288">
        <f t="shared" ref="J14" si="1">F14</f>
        <v>150.27000000000001</v>
      </c>
      <c r="L14"/>
      <c r="M14"/>
      <c r="N14"/>
      <c r="O14"/>
      <c r="P14"/>
      <c r="Q14"/>
    </row>
    <row r="15" spans="2:17" s="15" customFormat="1" ht="38.25" x14ac:dyDescent="0.2">
      <c r="B15" s="99" t="s">
        <v>5591</v>
      </c>
      <c r="C15" s="100" t="str">
        <f>IFERROR((VLOOKUP(D15,'SINTETICO 03 2025'!$B:$G,2,FALSE)),IFERROR((VLOOKUP(D15,'N DES INSUMOS 03 2025'!$B:$G,2,FALSE)),IFERROR((VLOOKUP(D15,'SICRO 01 2025'!$A:$Y,2,FALSE)),"CÓDIGO NÃO ENCONTRADO")))</f>
        <v>ENGENHEIRO CIVIL DE OBRA PLENO COM ENCARGOS COMPLEMENTARES</v>
      </c>
      <c r="D15" s="107">
        <v>90778</v>
      </c>
      <c r="E15" s="102" t="s">
        <v>4465</v>
      </c>
      <c r="F15" s="105">
        <f>IFERROR((VLOOKUP(D15,'SINTETICO 03 2025'!$B:$G,4,FALSE)),IFERROR((VLOOKUP(D15,'N DES INSUMOS 03 2025'!$B:$G,5,FALSE)),IFERROR((VLOOKUP(D15,'SICRO 01 2025'!$A:$Y,25,FALSE)),"CÓDIGO NÃO ENCONTRADO")))</f>
        <v>150.27000000000001</v>
      </c>
      <c r="G15" s="104"/>
      <c r="H15" s="105"/>
      <c r="I15" s="106"/>
      <c r="J15" s="92">
        <f t="shared" si="0"/>
        <v>150.27000000000001</v>
      </c>
      <c r="L15"/>
      <c r="M15"/>
      <c r="N15"/>
      <c r="O15"/>
      <c r="P15"/>
      <c r="Q15"/>
    </row>
    <row r="16" spans="2:17" s="15" customFormat="1" ht="15.75" x14ac:dyDescent="0.2">
      <c r="B16" s="88" t="s">
        <v>14</v>
      </c>
      <c r="C16" s="137" t="str">
        <f>IFERROR((VLOOKUP(D16,'SINTETICO 03 2025'!$B:$G,2,FALSE)),IFERROR((VLOOKUP(D16,'N DES INSUMOS 03 2025'!$B:$G,2,FALSE)),IFERROR((VLOOKUP(D16,'SICRO 01 2025'!$A:$Y,2,FALSE)),"CÓDIGO NÃO ENCONTRADO")))</f>
        <v>Geólogo pleno</v>
      </c>
      <c r="D16" s="138" t="s">
        <v>4481</v>
      </c>
      <c r="E16" s="91" t="s">
        <v>6176</v>
      </c>
      <c r="F16" s="141" t="s">
        <v>7</v>
      </c>
      <c r="G16" s="139">
        <v>220</v>
      </c>
      <c r="H16" s="140">
        <f>IFERROR((VLOOKUP(D16,'SINTETICO 03 2025'!$B:$G,5,FALSE)),IFERROR((VLOOKUP(D16,'N DES INSUMOS 03 2025'!$B:$G,5,FALSE)),IFERROR((VLOOKUP(D16,'SICRO 01 2025'!$A:$Y,4,FALSE)),"CÓDIGO NÃO ENCONTRADO")))</f>
        <v>13467.8</v>
      </c>
      <c r="I16" s="141">
        <f>H16*1.1</f>
        <v>14814.58</v>
      </c>
      <c r="J16" s="288">
        <f>(H16+I16)/G16</f>
        <v>128.55627272727273</v>
      </c>
      <c r="L16"/>
      <c r="M16"/>
      <c r="N16"/>
      <c r="O16"/>
      <c r="P16"/>
      <c r="Q16"/>
    </row>
    <row r="17" spans="2:17" s="15" customFormat="1" ht="25.5" x14ac:dyDescent="0.2">
      <c r="B17" s="99" t="s">
        <v>5592</v>
      </c>
      <c r="C17" s="112" t="str">
        <f>IFERROR((VLOOKUP(D17,'SINTETICO 03 2025'!$B:$G,2,FALSE)),IFERROR((VLOOKUP(D17,'N DES INSUMOS 03 2025'!$B:$G,2,FALSE)),IFERROR((VLOOKUP(D17,'SICRO 01 2025'!$A:$Y,2,FALSE)),"CÓDIGO NÃO ENCONTRADO")))</f>
        <v>DESENHISTA PROJETISTA COM ENCARGOS COMPLEMENTARES</v>
      </c>
      <c r="D17" s="113">
        <v>90775</v>
      </c>
      <c r="E17" s="114" t="s">
        <v>4466</v>
      </c>
      <c r="F17" s="111">
        <f>IFERROR((VLOOKUP(D17,'SINTETICO 03 2025'!$B:$G,4,FALSE)),IFERROR((VLOOKUP(D17,'N DES INSUMOS 03 2025'!$B:$G,5,FALSE)),IFERROR((VLOOKUP(D17,'SICRO 01 2025'!$A:$Y,25,FALSE)),"CÓDIGO NÃO ENCONTRADO")))</f>
        <v>18.34</v>
      </c>
      <c r="G17" s="115"/>
      <c r="H17" s="111"/>
      <c r="I17" s="116"/>
      <c r="J17" s="93">
        <f t="shared" ref="J17" si="2">F17</f>
        <v>18.34</v>
      </c>
      <c r="L17"/>
      <c r="M17"/>
      <c r="N17"/>
      <c r="O17"/>
      <c r="P17"/>
      <c r="Q17"/>
    </row>
    <row r="18" spans="2:17" s="15" customFormat="1" ht="13.5" thickBot="1" x14ac:dyDescent="0.25">
      <c r="B18" s="117"/>
      <c r="C18" s="118"/>
      <c r="D18" s="118"/>
      <c r="E18" s="119"/>
      <c r="F18" s="120"/>
      <c r="G18" s="120"/>
      <c r="H18" s="120"/>
      <c r="I18" s="121"/>
      <c r="J18" s="122"/>
      <c r="L18"/>
      <c r="M18"/>
      <c r="N18"/>
      <c r="O18"/>
      <c r="P18"/>
      <c r="Q18"/>
    </row>
    <row r="19" spans="2:17" s="15" customFormat="1" x14ac:dyDescent="0.2">
      <c r="E19" s="41"/>
      <c r="F19" s="17"/>
      <c r="G19" s="17"/>
      <c r="H19" s="17"/>
      <c r="I19" s="36"/>
      <c r="J19" s="36"/>
      <c r="L19"/>
      <c r="M19"/>
      <c r="N19"/>
      <c r="O19"/>
      <c r="P19"/>
      <c r="Q19"/>
    </row>
    <row r="20" spans="2:17" s="15" customFormat="1" x14ac:dyDescent="0.2">
      <c r="E20" s="41"/>
      <c r="F20" s="17"/>
      <c r="G20" s="17"/>
      <c r="H20" s="17"/>
      <c r="I20" s="36"/>
      <c r="J20" s="36"/>
      <c r="L20"/>
      <c r="M20"/>
      <c r="N20"/>
      <c r="O20"/>
      <c r="P20"/>
      <c r="Q20"/>
    </row>
    <row r="21" spans="2:17" s="15" customFormat="1" x14ac:dyDescent="0.2">
      <c r="E21" s="41"/>
      <c r="F21" s="17"/>
      <c r="G21" s="17"/>
      <c r="H21" s="17"/>
      <c r="I21" s="36"/>
      <c r="J21" s="36"/>
      <c r="L21"/>
      <c r="M21"/>
      <c r="N21"/>
      <c r="O21"/>
      <c r="P21"/>
      <c r="Q21"/>
    </row>
    <row r="22" spans="2:17" s="15" customFormat="1" x14ac:dyDescent="0.2">
      <c r="E22" s="41"/>
      <c r="F22" s="17"/>
      <c r="G22" s="17"/>
      <c r="H22" s="17"/>
      <c r="I22" s="36"/>
      <c r="J22" s="36"/>
      <c r="L22"/>
      <c r="M22"/>
      <c r="N22"/>
      <c r="O22"/>
      <c r="P22"/>
      <c r="Q22"/>
    </row>
    <row r="23" spans="2:17" s="15" customFormat="1" x14ac:dyDescent="0.2">
      <c r="E23" s="41"/>
      <c r="F23" s="17"/>
      <c r="G23" s="17"/>
      <c r="H23" s="17"/>
      <c r="I23" s="36"/>
      <c r="J23" s="36"/>
      <c r="L23"/>
      <c r="M23"/>
      <c r="N23"/>
      <c r="O23"/>
      <c r="P23"/>
      <c r="Q23"/>
    </row>
    <row r="24" spans="2:17" s="15" customFormat="1" x14ac:dyDescent="0.2">
      <c r="E24" s="41"/>
      <c r="F24" s="17"/>
      <c r="G24" s="111"/>
      <c r="H24" s="17"/>
      <c r="I24" s="36"/>
      <c r="J24" s="36"/>
      <c r="L24"/>
      <c r="M24"/>
      <c r="N24"/>
      <c r="O24"/>
      <c r="P24"/>
      <c r="Q24"/>
    </row>
    <row r="25" spans="2:17" s="15" customFormat="1" x14ac:dyDescent="0.2">
      <c r="E25" s="41"/>
      <c r="F25" s="17"/>
      <c r="G25" s="17"/>
      <c r="H25" s="17"/>
      <c r="I25" s="36"/>
      <c r="J25" s="36"/>
      <c r="L25"/>
      <c r="M25"/>
      <c r="N25"/>
      <c r="O25"/>
      <c r="P25"/>
      <c r="Q25"/>
    </row>
    <row r="26" spans="2:17" s="15" customFormat="1" x14ac:dyDescent="0.2">
      <c r="E26" s="41"/>
      <c r="F26" s="17"/>
      <c r="G26" s="17"/>
      <c r="H26" s="17"/>
      <c r="I26" s="36"/>
      <c r="J26" s="36"/>
      <c r="L26"/>
      <c r="M26"/>
      <c r="N26"/>
      <c r="O26"/>
      <c r="P26"/>
      <c r="Q26"/>
    </row>
    <row r="27" spans="2:17" s="15" customFormat="1" x14ac:dyDescent="0.2">
      <c r="E27" s="41"/>
      <c r="F27" s="17"/>
      <c r="G27" s="17"/>
      <c r="H27" s="17"/>
      <c r="I27" s="36"/>
      <c r="J27" s="36"/>
      <c r="L27"/>
      <c r="M27"/>
      <c r="N27"/>
      <c r="O27"/>
      <c r="P27"/>
      <c r="Q27"/>
    </row>
    <row r="28" spans="2:17" s="15" customFormat="1" x14ac:dyDescent="0.2">
      <c r="E28" s="41"/>
      <c r="F28" s="17"/>
      <c r="G28" s="17"/>
      <c r="H28" s="17"/>
      <c r="I28" s="36"/>
      <c r="J28" s="36"/>
      <c r="L28"/>
      <c r="M28"/>
      <c r="N28"/>
      <c r="O28"/>
      <c r="P28"/>
      <c r="Q28"/>
    </row>
    <row r="29" spans="2:17" s="15" customFormat="1" x14ac:dyDescent="0.2">
      <c r="E29" s="41"/>
      <c r="F29" s="17"/>
      <c r="G29" s="17"/>
      <c r="H29" s="17"/>
      <c r="I29" s="36"/>
      <c r="J29" s="36"/>
      <c r="L29"/>
      <c r="M29"/>
      <c r="N29"/>
      <c r="O29"/>
      <c r="P29"/>
      <c r="Q29"/>
    </row>
    <row r="30" spans="2:17" s="15" customFormat="1" x14ac:dyDescent="0.2">
      <c r="E30" s="41"/>
      <c r="F30" s="17"/>
      <c r="G30" s="17"/>
      <c r="H30" s="17"/>
      <c r="I30" s="36"/>
      <c r="J30" s="36"/>
      <c r="L30"/>
      <c r="M30"/>
      <c r="N30"/>
      <c r="O30"/>
      <c r="P30"/>
      <c r="Q30"/>
    </row>
    <row r="31" spans="2:17" s="15" customFormat="1" x14ac:dyDescent="0.2">
      <c r="E31" s="41"/>
      <c r="F31" s="17"/>
      <c r="G31" s="17"/>
      <c r="H31" s="17"/>
      <c r="I31" s="36"/>
      <c r="J31" s="36"/>
      <c r="L31"/>
      <c r="M31"/>
      <c r="N31"/>
      <c r="O31"/>
      <c r="P31"/>
      <c r="Q31"/>
    </row>
    <row r="32" spans="2:17" s="15" customFormat="1" x14ac:dyDescent="0.2">
      <c r="E32" s="41"/>
      <c r="F32" s="17"/>
      <c r="G32" s="17"/>
      <c r="H32" s="17"/>
      <c r="I32" s="36"/>
      <c r="J32" s="36"/>
      <c r="L32"/>
      <c r="M32"/>
      <c r="N32"/>
      <c r="O32"/>
      <c r="P32"/>
      <c r="Q32"/>
    </row>
    <row r="33" spans="5:17" s="15" customFormat="1" x14ac:dyDescent="0.2">
      <c r="E33" s="41"/>
      <c r="F33" s="17"/>
      <c r="G33" s="17"/>
      <c r="H33" s="17"/>
      <c r="I33" s="36"/>
      <c r="J33" s="36"/>
      <c r="L33"/>
      <c r="M33"/>
      <c r="N33"/>
      <c r="O33"/>
      <c r="P33"/>
      <c r="Q33"/>
    </row>
    <row r="34" spans="5:17" s="15" customFormat="1" x14ac:dyDescent="0.2">
      <c r="E34" s="41"/>
      <c r="F34" s="17"/>
      <c r="G34" s="17"/>
      <c r="H34" s="17"/>
      <c r="I34" s="36"/>
      <c r="J34" s="36"/>
      <c r="L34"/>
      <c r="M34"/>
      <c r="N34"/>
      <c r="O34"/>
      <c r="P34"/>
      <c r="Q34"/>
    </row>
    <row r="35" spans="5:17" s="15" customFormat="1" x14ac:dyDescent="0.2">
      <c r="E35" s="41"/>
      <c r="F35" s="17"/>
      <c r="G35" s="17"/>
      <c r="H35" s="17"/>
      <c r="I35" s="36"/>
      <c r="J35" s="36"/>
      <c r="L35"/>
      <c r="M35"/>
      <c r="N35"/>
      <c r="O35"/>
      <c r="P35"/>
      <c r="Q35"/>
    </row>
    <row r="36" spans="5:17" s="15" customFormat="1" x14ac:dyDescent="0.2">
      <c r="E36" s="41"/>
      <c r="F36" s="17"/>
      <c r="G36" s="17"/>
      <c r="H36" s="17"/>
      <c r="I36" s="36"/>
      <c r="J36" s="36"/>
      <c r="L36"/>
      <c r="M36"/>
      <c r="N36"/>
      <c r="O36"/>
      <c r="P36"/>
      <c r="Q36"/>
    </row>
    <row r="37" spans="5:17" s="15" customFormat="1" x14ac:dyDescent="0.2">
      <c r="E37" s="41"/>
      <c r="F37" s="17"/>
      <c r="G37" s="17"/>
      <c r="H37" s="17"/>
      <c r="I37" s="36"/>
      <c r="J37" s="36"/>
      <c r="L37"/>
      <c r="M37"/>
      <c r="N37"/>
      <c r="O37"/>
      <c r="P37"/>
      <c r="Q37"/>
    </row>
    <row r="38" spans="5:17" s="15" customFormat="1" x14ac:dyDescent="0.2">
      <c r="E38" s="41"/>
      <c r="F38" s="17"/>
      <c r="G38" s="17"/>
      <c r="H38" s="17"/>
      <c r="I38" s="36"/>
      <c r="J38" s="36"/>
      <c r="L38"/>
      <c r="M38"/>
      <c r="N38"/>
      <c r="O38"/>
      <c r="P38"/>
      <c r="Q38"/>
    </row>
    <row r="39" spans="5:17" s="15" customFormat="1" x14ac:dyDescent="0.2">
      <c r="E39" s="41"/>
      <c r="F39" s="17"/>
      <c r="G39" s="17"/>
      <c r="H39" s="17"/>
      <c r="I39" s="36"/>
      <c r="J39" s="36"/>
      <c r="L39"/>
      <c r="M39"/>
      <c r="N39"/>
      <c r="O39"/>
      <c r="P39"/>
      <c r="Q39"/>
    </row>
    <row r="40" spans="5:17" s="15" customFormat="1" x14ac:dyDescent="0.2">
      <c r="E40" s="41"/>
      <c r="F40" s="17"/>
      <c r="G40" s="17"/>
      <c r="H40" s="17"/>
      <c r="I40" s="36"/>
      <c r="J40" s="36"/>
      <c r="L40"/>
      <c r="M40"/>
      <c r="N40"/>
      <c r="O40"/>
      <c r="P40"/>
      <c r="Q40"/>
    </row>
    <row r="41" spans="5:17" s="15" customFormat="1" x14ac:dyDescent="0.2">
      <c r="E41" s="41"/>
      <c r="F41" s="17"/>
      <c r="G41" s="17"/>
      <c r="H41" s="17"/>
      <c r="I41" s="36"/>
      <c r="J41" s="36"/>
      <c r="L41"/>
      <c r="M41"/>
      <c r="N41"/>
      <c r="O41"/>
      <c r="P41"/>
      <c r="Q41"/>
    </row>
    <row r="42" spans="5:17" s="15" customFormat="1" x14ac:dyDescent="0.2">
      <c r="E42" s="41"/>
      <c r="F42" s="17"/>
      <c r="G42" s="17"/>
      <c r="H42" s="17"/>
      <c r="I42" s="36"/>
      <c r="J42" s="36"/>
      <c r="L42"/>
      <c r="M42"/>
      <c r="N42"/>
      <c r="O42"/>
      <c r="P42"/>
      <c r="Q42"/>
    </row>
    <row r="43" spans="5:17" s="15" customFormat="1" x14ac:dyDescent="0.2">
      <c r="E43" s="41"/>
      <c r="F43" s="17"/>
      <c r="G43" s="17"/>
      <c r="H43" s="17"/>
      <c r="I43" s="36"/>
      <c r="J43" s="36"/>
      <c r="L43"/>
      <c r="M43"/>
      <c r="N43"/>
      <c r="O43"/>
      <c r="P43"/>
      <c r="Q43"/>
    </row>
    <row r="44" spans="5:17" s="15" customFormat="1" x14ac:dyDescent="0.2">
      <c r="E44" s="41"/>
      <c r="F44" s="17"/>
      <c r="G44" s="17"/>
      <c r="H44" s="17"/>
      <c r="I44" s="36"/>
      <c r="J44" s="36"/>
      <c r="L44"/>
      <c r="M44"/>
      <c r="N44"/>
      <c r="O44"/>
      <c r="P44"/>
      <c r="Q44"/>
    </row>
    <row r="45" spans="5:17" s="15" customFormat="1" x14ac:dyDescent="0.2">
      <c r="E45" s="41"/>
      <c r="F45" s="17"/>
      <c r="G45" s="17"/>
      <c r="H45" s="17"/>
      <c r="I45" s="36"/>
      <c r="J45" s="36"/>
      <c r="L45"/>
      <c r="M45"/>
      <c r="N45"/>
      <c r="O45"/>
      <c r="P45"/>
      <c r="Q45"/>
    </row>
    <row r="46" spans="5:17" s="15" customFormat="1" x14ac:dyDescent="0.2">
      <c r="E46" s="41"/>
      <c r="F46" s="17"/>
      <c r="G46" s="17"/>
      <c r="H46" s="17"/>
      <c r="I46" s="36"/>
      <c r="J46" s="36"/>
      <c r="L46"/>
      <c r="M46"/>
      <c r="N46"/>
      <c r="O46"/>
      <c r="P46"/>
      <c r="Q46"/>
    </row>
    <row r="47" spans="5:17" s="15" customFormat="1" x14ac:dyDescent="0.2">
      <c r="E47" s="41"/>
      <c r="F47" s="17"/>
      <c r="G47" s="17"/>
      <c r="H47" s="17"/>
      <c r="I47" s="36"/>
      <c r="J47" s="36"/>
      <c r="L47"/>
      <c r="M47"/>
      <c r="N47"/>
      <c r="O47"/>
      <c r="P47"/>
      <c r="Q47"/>
    </row>
    <row r="48" spans="5:17" s="15" customFormat="1" x14ac:dyDescent="0.2">
      <c r="E48" s="41"/>
      <c r="F48" s="17"/>
      <c r="G48" s="17"/>
      <c r="H48" s="17"/>
      <c r="I48" s="36"/>
      <c r="J48" s="36"/>
      <c r="L48"/>
      <c r="M48"/>
      <c r="N48"/>
      <c r="O48"/>
      <c r="P48"/>
      <c r="Q48"/>
    </row>
    <row r="49" spans="5:17" s="15" customFormat="1" x14ac:dyDescent="0.2">
      <c r="E49" s="41"/>
      <c r="F49" s="17"/>
      <c r="G49" s="17"/>
      <c r="H49" s="17"/>
      <c r="I49" s="36"/>
      <c r="J49" s="36"/>
      <c r="L49"/>
      <c r="M49"/>
      <c r="N49"/>
      <c r="O49"/>
      <c r="P49"/>
      <c r="Q49"/>
    </row>
    <row r="50" spans="5:17" s="15" customFormat="1" x14ac:dyDescent="0.2">
      <c r="E50" s="41"/>
      <c r="F50" s="17"/>
      <c r="G50" s="17"/>
      <c r="H50" s="17"/>
      <c r="I50" s="36"/>
      <c r="J50" s="36"/>
      <c r="L50"/>
      <c r="M50"/>
      <c r="N50"/>
      <c r="O50"/>
      <c r="P50"/>
      <c r="Q50"/>
    </row>
    <row r="51" spans="5:17" s="15" customFormat="1" x14ac:dyDescent="0.2">
      <c r="E51" s="41"/>
      <c r="F51" s="17"/>
      <c r="G51" s="17"/>
      <c r="H51" s="17"/>
      <c r="I51" s="36"/>
      <c r="J51" s="36"/>
      <c r="L51"/>
      <c r="M51"/>
      <c r="N51"/>
      <c r="O51"/>
      <c r="P51"/>
      <c r="Q51"/>
    </row>
    <row r="52" spans="5:17" s="15" customFormat="1" x14ac:dyDescent="0.2">
      <c r="E52" s="41"/>
      <c r="F52" s="17"/>
      <c r="G52" s="17"/>
      <c r="H52" s="17"/>
      <c r="I52" s="36"/>
      <c r="J52" s="36"/>
      <c r="L52"/>
      <c r="M52"/>
      <c r="N52"/>
      <c r="O52"/>
      <c r="P52"/>
      <c r="Q52"/>
    </row>
    <row r="53" spans="5:17" s="15" customFormat="1" x14ac:dyDescent="0.2">
      <c r="E53" s="41"/>
      <c r="F53" s="17"/>
      <c r="G53" s="17"/>
      <c r="H53" s="17"/>
      <c r="I53" s="36"/>
      <c r="J53" s="36"/>
      <c r="L53"/>
      <c r="M53"/>
      <c r="N53"/>
      <c r="O53"/>
      <c r="P53"/>
      <c r="Q53"/>
    </row>
    <row r="54" spans="5:17" s="15" customFormat="1" x14ac:dyDescent="0.2">
      <c r="E54" s="41"/>
      <c r="F54" s="17"/>
      <c r="G54" s="17"/>
      <c r="H54" s="17"/>
      <c r="I54" s="36"/>
      <c r="J54" s="36"/>
      <c r="L54"/>
      <c r="M54"/>
      <c r="N54"/>
      <c r="O54"/>
      <c r="P54"/>
      <c r="Q54"/>
    </row>
    <row r="55" spans="5:17" s="15" customFormat="1" x14ac:dyDescent="0.2">
      <c r="E55" s="41"/>
      <c r="F55" s="17"/>
      <c r="G55" s="17"/>
      <c r="H55" s="17"/>
      <c r="I55" s="36"/>
      <c r="J55" s="36"/>
      <c r="L55"/>
      <c r="M55"/>
      <c r="N55"/>
      <c r="O55"/>
      <c r="P55"/>
      <c r="Q55"/>
    </row>
    <row r="56" spans="5:17" s="15" customFormat="1" x14ac:dyDescent="0.2">
      <c r="E56" s="41"/>
      <c r="F56" s="17"/>
      <c r="G56" s="17"/>
      <c r="H56" s="17"/>
      <c r="I56" s="36"/>
      <c r="J56" s="36"/>
      <c r="L56"/>
      <c r="M56"/>
      <c r="N56"/>
      <c r="O56"/>
      <c r="P56"/>
      <c r="Q56"/>
    </row>
    <row r="57" spans="5:17" s="15" customFormat="1" x14ac:dyDescent="0.2">
      <c r="E57" s="41"/>
      <c r="F57" s="17"/>
      <c r="G57" s="17"/>
      <c r="H57" s="17"/>
      <c r="I57" s="36"/>
      <c r="J57" s="36"/>
      <c r="L57"/>
      <c r="M57"/>
      <c r="N57"/>
      <c r="O57"/>
      <c r="P57"/>
      <c r="Q57"/>
    </row>
    <row r="58" spans="5:17" s="15" customFormat="1" x14ac:dyDescent="0.2">
      <c r="E58" s="41"/>
      <c r="F58" s="17"/>
      <c r="G58" s="17"/>
      <c r="H58" s="17"/>
      <c r="I58" s="36"/>
      <c r="J58" s="36"/>
      <c r="L58"/>
      <c r="M58"/>
      <c r="N58"/>
      <c r="O58"/>
      <c r="P58"/>
      <c r="Q58"/>
    </row>
    <row r="59" spans="5:17" s="15" customFormat="1" x14ac:dyDescent="0.2">
      <c r="E59" s="41"/>
      <c r="F59" s="17"/>
      <c r="G59" s="17"/>
      <c r="H59" s="17"/>
      <c r="I59" s="36"/>
      <c r="J59" s="36"/>
      <c r="L59"/>
      <c r="M59"/>
      <c r="N59"/>
      <c r="O59"/>
      <c r="P59"/>
      <c r="Q59"/>
    </row>
    <row r="60" spans="5:17" s="15" customFormat="1" x14ac:dyDescent="0.2">
      <c r="E60" s="41"/>
      <c r="F60" s="17"/>
      <c r="G60" s="17"/>
      <c r="H60" s="17"/>
      <c r="I60" s="36"/>
      <c r="J60" s="36"/>
      <c r="L60"/>
      <c r="M60"/>
      <c r="N60"/>
      <c r="O60"/>
      <c r="P60"/>
      <c r="Q60"/>
    </row>
    <row r="61" spans="5:17" s="15" customFormat="1" x14ac:dyDescent="0.2">
      <c r="E61" s="41"/>
      <c r="F61" s="17"/>
      <c r="G61" s="17"/>
      <c r="H61" s="17"/>
      <c r="I61" s="36"/>
      <c r="J61" s="36"/>
      <c r="L61"/>
      <c r="M61"/>
      <c r="N61"/>
      <c r="O61"/>
      <c r="P61"/>
      <c r="Q61"/>
    </row>
    <row r="62" spans="5:17" s="15" customFormat="1" x14ac:dyDescent="0.2">
      <c r="E62" s="41"/>
      <c r="F62" s="17"/>
      <c r="G62" s="17"/>
      <c r="H62" s="17"/>
      <c r="I62" s="36"/>
      <c r="J62" s="36"/>
      <c r="L62"/>
      <c r="M62"/>
      <c r="N62"/>
      <c r="O62"/>
      <c r="P62"/>
      <c r="Q62"/>
    </row>
    <row r="63" spans="5:17" s="15" customFormat="1" x14ac:dyDescent="0.2">
      <c r="E63" s="41"/>
      <c r="F63" s="17"/>
      <c r="G63" s="17"/>
      <c r="H63" s="17"/>
      <c r="I63" s="36"/>
      <c r="J63" s="36"/>
      <c r="L63"/>
      <c r="M63"/>
      <c r="N63"/>
      <c r="O63"/>
      <c r="P63"/>
      <c r="Q63"/>
    </row>
    <row r="64" spans="5:17" s="15" customFormat="1" x14ac:dyDescent="0.2">
      <c r="E64" s="41"/>
      <c r="F64" s="17"/>
      <c r="G64" s="17"/>
      <c r="H64" s="17"/>
      <c r="I64" s="36"/>
      <c r="J64" s="36"/>
      <c r="L64"/>
      <c r="M64"/>
      <c r="N64"/>
      <c r="O64"/>
      <c r="P64"/>
      <c r="Q64"/>
    </row>
    <row r="65" spans="5:17" s="15" customFormat="1" x14ac:dyDescent="0.2">
      <c r="E65" s="41"/>
      <c r="F65" s="17"/>
      <c r="G65" s="17"/>
      <c r="H65" s="17"/>
      <c r="I65" s="36"/>
      <c r="J65" s="36"/>
      <c r="L65"/>
      <c r="M65"/>
      <c r="N65"/>
      <c r="O65"/>
      <c r="P65"/>
      <c r="Q65"/>
    </row>
    <row r="66" spans="5:17" s="15" customFormat="1" x14ac:dyDescent="0.2">
      <c r="E66" s="41"/>
      <c r="F66" s="17"/>
      <c r="G66" s="17"/>
      <c r="H66" s="17"/>
      <c r="I66" s="36"/>
      <c r="J66" s="36"/>
      <c r="L66"/>
      <c r="M66"/>
      <c r="N66"/>
      <c r="O66"/>
      <c r="P66"/>
      <c r="Q66"/>
    </row>
    <row r="67" spans="5:17" s="15" customFormat="1" x14ac:dyDescent="0.2">
      <c r="E67" s="41"/>
      <c r="F67" s="17"/>
      <c r="G67" s="17"/>
      <c r="H67" s="17"/>
      <c r="I67" s="36"/>
      <c r="J67" s="36"/>
      <c r="L67"/>
      <c r="M67"/>
      <c r="N67"/>
      <c r="O67"/>
      <c r="P67"/>
      <c r="Q67"/>
    </row>
    <row r="68" spans="5:17" s="15" customFormat="1" x14ac:dyDescent="0.2">
      <c r="E68" s="41"/>
      <c r="F68" s="17"/>
      <c r="G68" s="17"/>
      <c r="H68" s="17"/>
      <c r="I68" s="36"/>
      <c r="J68" s="36"/>
      <c r="L68"/>
      <c r="M68"/>
      <c r="N68"/>
      <c r="O68"/>
      <c r="P68"/>
      <c r="Q68"/>
    </row>
    <row r="69" spans="5:17" s="15" customFormat="1" x14ac:dyDescent="0.2">
      <c r="E69" s="41"/>
      <c r="F69" s="17"/>
      <c r="G69" s="17"/>
      <c r="H69" s="17"/>
      <c r="I69" s="36"/>
      <c r="J69" s="36"/>
      <c r="L69"/>
      <c r="M69"/>
      <c r="N69"/>
      <c r="O69"/>
      <c r="P69"/>
      <c r="Q69"/>
    </row>
    <row r="70" spans="5:17" s="15" customFormat="1" x14ac:dyDescent="0.2">
      <c r="E70" s="41"/>
      <c r="F70" s="17"/>
      <c r="G70" s="17"/>
      <c r="H70" s="17"/>
      <c r="I70" s="36"/>
      <c r="J70" s="36"/>
      <c r="L70"/>
      <c r="M70"/>
      <c r="N70"/>
      <c r="O70"/>
      <c r="P70"/>
      <c r="Q70"/>
    </row>
    <row r="71" spans="5:17" s="15" customFormat="1" x14ac:dyDescent="0.2">
      <c r="E71" s="41"/>
      <c r="F71" s="17"/>
      <c r="G71" s="17"/>
      <c r="H71" s="17"/>
      <c r="I71" s="36"/>
      <c r="J71" s="36"/>
      <c r="L71"/>
      <c r="M71"/>
      <c r="N71"/>
      <c r="O71"/>
      <c r="P71"/>
      <c r="Q71"/>
    </row>
    <row r="72" spans="5:17" s="15" customFormat="1" x14ac:dyDescent="0.2">
      <c r="E72" s="41"/>
      <c r="F72" s="17"/>
      <c r="G72" s="17"/>
      <c r="H72" s="17"/>
      <c r="I72" s="36"/>
      <c r="J72" s="36"/>
      <c r="L72"/>
      <c r="M72"/>
      <c r="N72"/>
      <c r="O72"/>
      <c r="P72"/>
      <c r="Q72"/>
    </row>
    <row r="73" spans="5:17" s="15" customFormat="1" x14ac:dyDescent="0.2">
      <c r="E73" s="41"/>
      <c r="F73" s="17"/>
      <c r="G73" s="17"/>
      <c r="H73" s="17"/>
      <c r="I73" s="36"/>
      <c r="J73" s="36"/>
      <c r="L73"/>
      <c r="M73"/>
      <c r="N73"/>
      <c r="O73"/>
      <c r="P73"/>
      <c r="Q73"/>
    </row>
    <row r="74" spans="5:17" s="15" customFormat="1" x14ac:dyDescent="0.2">
      <c r="E74" s="41"/>
      <c r="F74" s="17"/>
      <c r="G74" s="17"/>
      <c r="H74" s="17"/>
      <c r="I74" s="36"/>
      <c r="J74" s="36"/>
      <c r="L74"/>
      <c r="M74"/>
      <c r="N74"/>
      <c r="O74"/>
      <c r="P74"/>
      <c r="Q74"/>
    </row>
    <row r="75" spans="5:17" s="15" customFormat="1" x14ac:dyDescent="0.2">
      <c r="E75" s="41"/>
      <c r="F75" s="17"/>
      <c r="G75" s="17"/>
      <c r="H75" s="17"/>
      <c r="I75" s="36"/>
      <c r="J75" s="36"/>
      <c r="L75"/>
      <c r="M75"/>
      <c r="N75"/>
      <c r="O75"/>
      <c r="P75"/>
      <c r="Q75"/>
    </row>
    <row r="76" spans="5:17" s="15" customFormat="1" x14ac:dyDescent="0.2">
      <c r="E76" s="41"/>
      <c r="F76" s="17"/>
      <c r="G76" s="17"/>
      <c r="H76" s="17"/>
      <c r="I76" s="36"/>
      <c r="J76" s="36"/>
      <c r="L76"/>
      <c r="M76"/>
      <c r="N76"/>
      <c r="O76"/>
      <c r="P76"/>
      <c r="Q76"/>
    </row>
    <row r="77" spans="5:17" s="15" customFormat="1" x14ac:dyDescent="0.2">
      <c r="E77" s="41"/>
      <c r="F77" s="17"/>
      <c r="G77" s="17"/>
      <c r="H77" s="17"/>
      <c r="I77" s="36"/>
      <c r="J77" s="36"/>
      <c r="L77"/>
      <c r="M77"/>
      <c r="N77"/>
      <c r="O77"/>
      <c r="P77"/>
      <c r="Q77"/>
    </row>
    <row r="78" spans="5:17" s="15" customFormat="1" x14ac:dyDescent="0.2">
      <c r="E78" s="41"/>
      <c r="F78" s="17"/>
      <c r="G78" s="17"/>
      <c r="H78" s="17"/>
      <c r="I78" s="36"/>
      <c r="J78" s="36"/>
      <c r="L78"/>
      <c r="M78"/>
      <c r="N78"/>
      <c r="O78"/>
      <c r="P78"/>
      <c r="Q78"/>
    </row>
    <row r="79" spans="5:17" s="15" customFormat="1" x14ac:dyDescent="0.2">
      <c r="E79" s="41"/>
      <c r="F79" s="17"/>
      <c r="G79" s="17"/>
      <c r="H79" s="17"/>
      <c r="I79" s="36"/>
      <c r="J79" s="36"/>
      <c r="L79"/>
      <c r="M79"/>
      <c r="N79"/>
      <c r="O79"/>
      <c r="P79"/>
      <c r="Q79"/>
    </row>
    <row r="80" spans="5:17" s="15" customFormat="1" x14ac:dyDescent="0.2">
      <c r="E80" s="41"/>
      <c r="F80" s="17"/>
      <c r="G80" s="17"/>
      <c r="H80" s="17"/>
      <c r="I80" s="36"/>
      <c r="J80" s="36"/>
      <c r="L80"/>
      <c r="M80"/>
      <c r="N80"/>
      <c r="O80"/>
      <c r="P80"/>
      <c r="Q80"/>
    </row>
    <row r="81" spans="5:17" s="15" customFormat="1" x14ac:dyDescent="0.2">
      <c r="E81" s="41"/>
      <c r="F81" s="17"/>
      <c r="G81" s="17"/>
      <c r="H81" s="17"/>
      <c r="I81" s="36"/>
      <c r="J81" s="36"/>
      <c r="L81"/>
      <c r="M81"/>
      <c r="N81"/>
      <c r="O81"/>
      <c r="P81"/>
      <c r="Q81"/>
    </row>
    <row r="82" spans="5:17" s="15" customFormat="1" x14ac:dyDescent="0.2">
      <c r="E82" s="41"/>
      <c r="F82" s="17"/>
      <c r="G82" s="17"/>
      <c r="H82" s="17"/>
      <c r="I82" s="36"/>
      <c r="J82" s="36"/>
      <c r="L82"/>
      <c r="M82"/>
      <c r="N82"/>
      <c r="O82"/>
      <c r="P82"/>
      <c r="Q82"/>
    </row>
    <row r="83" spans="5:17" s="15" customFormat="1" x14ac:dyDescent="0.2">
      <c r="E83" s="41"/>
      <c r="F83" s="17"/>
      <c r="G83" s="17"/>
      <c r="H83" s="17"/>
      <c r="I83" s="36"/>
      <c r="J83" s="36"/>
      <c r="L83"/>
      <c r="M83"/>
      <c r="N83"/>
      <c r="O83"/>
      <c r="P83"/>
      <c r="Q83"/>
    </row>
    <row r="84" spans="5:17" s="15" customFormat="1" x14ac:dyDescent="0.2">
      <c r="E84" s="41"/>
      <c r="F84" s="17"/>
      <c r="G84" s="17"/>
      <c r="H84" s="17"/>
      <c r="I84" s="36"/>
      <c r="J84" s="36"/>
      <c r="L84"/>
      <c r="M84"/>
      <c r="N84"/>
      <c r="O84"/>
      <c r="P84"/>
      <c r="Q84"/>
    </row>
    <row r="85" spans="5:17" s="15" customFormat="1" x14ac:dyDescent="0.2">
      <c r="E85" s="41"/>
      <c r="F85" s="17"/>
      <c r="G85" s="17"/>
      <c r="H85" s="17"/>
      <c r="I85" s="36"/>
      <c r="J85" s="36"/>
      <c r="L85"/>
      <c r="M85"/>
      <c r="N85"/>
      <c r="O85"/>
      <c r="P85"/>
      <c r="Q85"/>
    </row>
    <row r="86" spans="5:17" s="15" customFormat="1" x14ac:dyDescent="0.2">
      <c r="E86" s="41"/>
      <c r="F86" s="17"/>
      <c r="G86" s="17"/>
      <c r="H86" s="17"/>
      <c r="I86" s="36"/>
      <c r="J86" s="36"/>
      <c r="L86"/>
      <c r="M86"/>
      <c r="N86"/>
      <c r="O86"/>
      <c r="P86"/>
      <c r="Q86"/>
    </row>
    <row r="87" spans="5:17" s="15" customFormat="1" x14ac:dyDescent="0.2">
      <c r="E87" s="41"/>
      <c r="F87" s="17"/>
      <c r="G87" s="17"/>
      <c r="H87" s="17"/>
      <c r="I87" s="36"/>
      <c r="J87" s="36"/>
      <c r="L87"/>
      <c r="M87"/>
      <c r="N87"/>
      <c r="O87"/>
      <c r="P87"/>
      <c r="Q87"/>
    </row>
    <row r="88" spans="5:17" s="15" customFormat="1" x14ac:dyDescent="0.2">
      <c r="E88" s="41"/>
      <c r="F88" s="17"/>
      <c r="G88" s="17"/>
      <c r="H88" s="17"/>
      <c r="I88" s="36"/>
      <c r="J88" s="36"/>
      <c r="L88"/>
      <c r="M88"/>
      <c r="N88"/>
      <c r="O88"/>
      <c r="P88"/>
      <c r="Q88"/>
    </row>
    <row r="89" spans="5:17" s="15" customFormat="1" x14ac:dyDescent="0.2">
      <c r="E89" s="41"/>
      <c r="F89" s="17"/>
      <c r="G89" s="17"/>
      <c r="H89" s="17"/>
      <c r="I89" s="36"/>
      <c r="J89" s="36"/>
      <c r="L89"/>
      <c r="M89"/>
      <c r="N89"/>
      <c r="O89"/>
      <c r="P89"/>
      <c r="Q89"/>
    </row>
    <row r="90" spans="5:17" s="15" customFormat="1" x14ac:dyDescent="0.2">
      <c r="E90" s="41"/>
      <c r="F90" s="17"/>
      <c r="G90" s="17"/>
      <c r="H90" s="17"/>
      <c r="I90" s="36"/>
      <c r="J90" s="36"/>
      <c r="L90"/>
      <c r="M90"/>
      <c r="N90"/>
      <c r="O90"/>
      <c r="P90"/>
      <c r="Q90"/>
    </row>
    <row r="91" spans="5:17" s="15" customFormat="1" x14ac:dyDescent="0.2">
      <c r="E91" s="41"/>
      <c r="F91" s="17"/>
      <c r="G91" s="17"/>
      <c r="H91" s="17"/>
      <c r="I91" s="36"/>
      <c r="J91" s="36"/>
      <c r="L91"/>
      <c r="M91"/>
      <c r="N91"/>
      <c r="O91"/>
      <c r="P91"/>
      <c r="Q91"/>
    </row>
    <row r="92" spans="5:17" s="15" customFormat="1" x14ac:dyDescent="0.2">
      <c r="E92" s="41"/>
      <c r="F92" s="17"/>
      <c r="G92" s="17"/>
      <c r="H92" s="17"/>
      <c r="I92" s="36"/>
      <c r="J92" s="36"/>
      <c r="L92"/>
      <c r="M92"/>
      <c r="N92"/>
      <c r="O92"/>
      <c r="P92"/>
      <c r="Q92"/>
    </row>
    <row r="93" spans="5:17" s="15" customFormat="1" x14ac:dyDescent="0.2">
      <c r="E93" s="41"/>
      <c r="F93" s="17"/>
      <c r="G93" s="17"/>
      <c r="H93" s="17"/>
      <c r="I93" s="36"/>
      <c r="J93" s="36"/>
      <c r="L93"/>
      <c r="M93"/>
      <c r="N93"/>
      <c r="O93"/>
      <c r="P93"/>
      <c r="Q93"/>
    </row>
    <row r="94" spans="5:17" s="15" customFormat="1" x14ac:dyDescent="0.2">
      <c r="E94" s="41"/>
      <c r="F94" s="17"/>
      <c r="G94" s="17"/>
      <c r="H94" s="17"/>
      <c r="I94" s="36"/>
      <c r="J94" s="36"/>
      <c r="L94"/>
      <c r="M94"/>
      <c r="N94"/>
      <c r="O94"/>
      <c r="P94"/>
      <c r="Q94"/>
    </row>
  </sheetData>
  <mergeCells count="11">
    <mergeCell ref="E2:I2"/>
    <mergeCell ref="E3:I3"/>
    <mergeCell ref="E4:I4"/>
    <mergeCell ref="J10:J11"/>
    <mergeCell ref="C5:E5"/>
    <mergeCell ref="B9:J9"/>
    <mergeCell ref="B10:B11"/>
    <mergeCell ref="C10:C11"/>
    <mergeCell ref="D10:D11"/>
    <mergeCell ref="E10:E11"/>
    <mergeCell ref="F10:I10"/>
  </mergeCells>
  <phoneticPr fontId="17" type="noConversion"/>
  <printOptions horizontalCentered="1"/>
  <pageMargins left="0.31496062992125984" right="0.31496062992125984" top="0.31496062992125984" bottom="0.31496062992125984" header="0.11811023622047245" footer="0"/>
  <pageSetup paperSize="9" scale="66" orientation="landscape" r:id="rId1"/>
  <headerFooter>
    <oddFooter>&amp;L&amp;F&amp;C&amp;A&amp;R&amp;P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A183-A4AB-4C33-8906-8A4CAE4F370A}">
  <sheetPr>
    <tabColor rgb="FFFFFF00"/>
  </sheetPr>
  <dimension ref="B1:W133"/>
  <sheetViews>
    <sheetView workbookViewId="0">
      <selection activeCell="D39" sqref="D39"/>
    </sheetView>
  </sheetViews>
  <sheetFormatPr defaultColWidth="9.140625" defaultRowHeight="12.75" x14ac:dyDescent="0.2"/>
  <cols>
    <col min="1" max="1" width="5" style="2" customWidth="1"/>
    <col min="2" max="2" width="18.7109375" style="2" customWidth="1"/>
    <col min="3" max="3" width="56" style="2" bestFit="1" customWidth="1"/>
    <col min="4" max="4" width="15.85546875" style="2" bestFit="1" customWidth="1"/>
    <col min="5" max="5" width="13.85546875" style="16" customWidth="1"/>
    <col min="6" max="12" width="13.85546875" style="17" customWidth="1"/>
    <col min="13" max="16" width="13.85546875" style="3" customWidth="1"/>
    <col min="17" max="17" width="9.7109375" style="2" customWidth="1"/>
    <col min="18" max="18" width="50.28515625" bestFit="1" customWidth="1"/>
    <col min="19" max="19" width="10.28515625" customWidth="1"/>
    <col min="20" max="20" width="18.85546875" bestFit="1" customWidth="1"/>
    <col min="21" max="21" width="39.7109375" customWidth="1"/>
    <col min="22" max="22" width="13.85546875" bestFit="1" customWidth="1"/>
    <col min="24" max="16384" width="9.140625" style="2"/>
  </cols>
  <sheetData>
    <row r="1" spans="2:23" ht="13.5" thickBot="1" x14ac:dyDescent="0.25"/>
    <row r="2" spans="2:23" s="1" customFormat="1" ht="19.5" customHeight="1" x14ac:dyDescent="0.2">
      <c r="B2" s="157"/>
      <c r="C2" s="23"/>
      <c r="D2" s="23"/>
      <c r="E2" s="312" t="s">
        <v>26</v>
      </c>
      <c r="F2" s="312"/>
      <c r="G2" s="312"/>
      <c r="H2" s="312"/>
      <c r="I2" s="312"/>
      <c r="J2" s="312"/>
      <c r="K2" s="312"/>
      <c r="L2" s="312"/>
      <c r="M2" s="312"/>
      <c r="N2" s="312"/>
      <c r="O2" s="312"/>
      <c r="P2" s="160"/>
      <c r="R2"/>
      <c r="S2"/>
      <c r="T2"/>
      <c r="U2"/>
      <c r="V2"/>
      <c r="W2"/>
    </row>
    <row r="3" spans="2:23" s="1" customFormat="1" ht="19.5" customHeight="1" x14ac:dyDescent="0.2">
      <c r="B3" s="158"/>
      <c r="E3" s="315" t="s">
        <v>28</v>
      </c>
      <c r="F3" s="315"/>
      <c r="G3" s="315"/>
      <c r="H3" s="315"/>
      <c r="I3" s="315"/>
      <c r="J3" s="315"/>
      <c r="K3" s="315"/>
      <c r="L3" s="315"/>
      <c r="M3" s="315"/>
      <c r="N3" s="315"/>
      <c r="O3" s="315"/>
      <c r="P3" s="161"/>
      <c r="R3"/>
      <c r="S3"/>
      <c r="T3"/>
      <c r="U3"/>
      <c r="V3"/>
      <c r="W3"/>
    </row>
    <row r="4" spans="2:23" s="1" customFormat="1" ht="19.5" customHeight="1" thickBot="1" x14ac:dyDescent="0.25">
      <c r="B4" s="159"/>
      <c r="C4" s="20"/>
      <c r="D4" s="20"/>
      <c r="E4" s="360" t="s">
        <v>1302</v>
      </c>
      <c r="F4" s="360"/>
      <c r="G4" s="360"/>
      <c r="H4" s="360"/>
      <c r="I4" s="360"/>
      <c r="J4" s="360"/>
      <c r="K4" s="360"/>
      <c r="L4" s="360"/>
      <c r="M4" s="360"/>
      <c r="N4" s="360"/>
      <c r="O4" s="360"/>
      <c r="P4" s="162" t="str">
        <f>'BDI - N DES'!E3</f>
        <v>ANEXO A</v>
      </c>
      <c r="R4"/>
      <c r="S4"/>
      <c r="T4"/>
      <c r="U4"/>
      <c r="V4"/>
      <c r="W4"/>
    </row>
    <row r="5" spans="2:23" s="1" customFormat="1" x14ac:dyDescent="0.2">
      <c r="B5" s="25" t="s">
        <v>29</v>
      </c>
      <c r="C5" s="156">
        <f ca="1">'P1-PLAN.-RESUMO - N DES'!C5</f>
        <v>45861.611000462966</v>
      </c>
      <c r="E5" s="156"/>
      <c r="F5" s="156"/>
      <c r="G5" s="4"/>
      <c r="H5" s="4"/>
      <c r="I5" s="4"/>
      <c r="J5" s="4"/>
      <c r="K5" s="4"/>
      <c r="L5" s="4"/>
      <c r="M5" s="10"/>
      <c r="P5" s="28"/>
      <c r="R5"/>
      <c r="S5"/>
      <c r="T5"/>
      <c r="U5"/>
      <c r="V5"/>
      <c r="W5"/>
    </row>
    <row r="6" spans="2:23" s="1" customFormat="1" x14ac:dyDescent="0.2">
      <c r="B6" s="25" t="s">
        <v>30</v>
      </c>
      <c r="C6" s="65" t="str">
        <f>'P1-PLAN.-RESUMO - N DES'!C6</f>
        <v>Gerenciamento de Áreas Contaminadas (GAC)</v>
      </c>
      <c r="E6" s="65"/>
      <c r="F6" s="65"/>
      <c r="G6" s="4"/>
      <c r="H6" s="4"/>
      <c r="I6" s="4"/>
      <c r="J6" s="4"/>
      <c r="K6" s="4"/>
      <c r="L6" s="4"/>
      <c r="M6" s="10"/>
      <c r="P6" s="28"/>
      <c r="R6"/>
      <c r="S6"/>
      <c r="T6"/>
      <c r="U6"/>
      <c r="V6"/>
      <c r="W6"/>
    </row>
    <row r="7" spans="2:23" s="1" customFormat="1" x14ac:dyDescent="0.2">
      <c r="B7" s="25" t="s">
        <v>31</v>
      </c>
      <c r="C7" s="65" t="str">
        <f>'P1-PLAN.-RESUMO - N DES'!C7</f>
        <v>-</v>
      </c>
      <c r="E7" s="65"/>
      <c r="F7" s="65"/>
      <c r="G7" s="4"/>
      <c r="H7" s="4"/>
      <c r="I7" s="4"/>
      <c r="J7" s="4"/>
      <c r="K7" s="4"/>
      <c r="L7" s="4"/>
      <c r="M7" s="10"/>
      <c r="P7" s="28"/>
      <c r="R7"/>
      <c r="S7"/>
      <c r="T7"/>
      <c r="U7"/>
      <c r="V7"/>
      <c r="W7"/>
    </row>
    <row r="8" spans="2:23" s="1" customFormat="1" ht="13.5" thickBot="1" x14ac:dyDescent="0.25">
      <c r="B8" s="25" t="s">
        <v>32</v>
      </c>
      <c r="C8" s="65" t="str">
        <f>'P1-PLAN.-RESUMO - N DES'!C8</f>
        <v>-</v>
      </c>
      <c r="E8" s="65"/>
      <c r="F8" s="65"/>
      <c r="G8" s="4"/>
      <c r="H8" s="4"/>
      <c r="I8" s="4"/>
      <c r="J8" s="4"/>
      <c r="K8" s="4"/>
      <c r="L8" s="4"/>
      <c r="M8" s="10"/>
      <c r="P8" s="28"/>
      <c r="R8"/>
      <c r="S8"/>
      <c r="T8"/>
      <c r="U8"/>
      <c r="V8"/>
      <c r="W8"/>
    </row>
    <row r="9" spans="2:23" ht="27" customHeight="1" thickBot="1" x14ac:dyDescent="0.25">
      <c r="B9" s="181" t="s">
        <v>8</v>
      </c>
      <c r="C9" s="219" t="s">
        <v>7474</v>
      </c>
      <c r="D9" s="181" t="s">
        <v>7469</v>
      </c>
      <c r="E9" s="182" t="s">
        <v>7475</v>
      </c>
      <c r="F9" s="183" t="s">
        <v>7476</v>
      </c>
      <c r="G9" s="183" t="s">
        <v>7477</v>
      </c>
      <c r="H9" s="183" t="s">
        <v>7478</v>
      </c>
      <c r="I9" s="183" t="s">
        <v>7479</v>
      </c>
      <c r="J9" s="183" t="s">
        <v>7480</v>
      </c>
      <c r="K9" s="183" t="s">
        <v>7481</v>
      </c>
      <c r="L9" s="183" t="s">
        <v>7482</v>
      </c>
      <c r="M9" s="183" t="s">
        <v>7483</v>
      </c>
      <c r="N9" s="183" t="s">
        <v>7484</v>
      </c>
      <c r="O9" s="183" t="s">
        <v>7485</v>
      </c>
      <c r="P9" s="184" t="s">
        <v>7486</v>
      </c>
    </row>
    <row r="10" spans="2:23" s="15" customFormat="1" ht="28.5" customHeight="1" thickBot="1" x14ac:dyDescent="0.25">
      <c r="B10" s="217" t="s">
        <v>7493</v>
      </c>
      <c r="C10" s="220" t="str">
        <f>'P1-PLAN.-RESUMO - N DES'!B10</f>
        <v>P1 - Complementação de Investigação Confirmatória - Aterro Controlado do Jóquei</v>
      </c>
      <c r="D10" s="275">
        <f>'P1-PLAN.-RESUMO - N DES'!G17</f>
        <v>0</v>
      </c>
      <c r="E10" s="231"/>
      <c r="F10" s="208"/>
      <c r="G10" s="209"/>
      <c r="H10" s="209"/>
      <c r="I10" s="209"/>
      <c r="J10" s="209"/>
      <c r="K10" s="209"/>
      <c r="L10" s="208"/>
      <c r="M10" s="209"/>
      <c r="N10" s="209"/>
      <c r="O10" s="209"/>
      <c r="P10" s="210"/>
      <c r="R10"/>
      <c r="S10"/>
      <c r="T10"/>
      <c r="U10"/>
      <c r="V10"/>
      <c r="W10"/>
    </row>
    <row r="11" spans="2:23" s="15" customFormat="1" ht="16.5" customHeight="1" x14ac:dyDescent="0.2">
      <c r="B11" s="179" t="s">
        <v>7494</v>
      </c>
      <c r="C11" s="221" t="s">
        <v>7496</v>
      </c>
      <c r="D11" s="246"/>
      <c r="E11" s="174">
        <v>0.4</v>
      </c>
      <c r="F11" s="273"/>
      <c r="G11" s="174"/>
      <c r="H11" s="174"/>
      <c r="I11" s="174"/>
      <c r="J11" s="174"/>
      <c r="K11" s="174"/>
      <c r="L11" s="173"/>
      <c r="M11" s="174"/>
      <c r="N11" s="174"/>
      <c r="O11" s="174"/>
      <c r="P11" s="175"/>
      <c r="R11"/>
      <c r="S11"/>
      <c r="T11"/>
      <c r="U11"/>
      <c r="V11"/>
      <c r="W11"/>
    </row>
    <row r="12" spans="2:23" s="15" customFormat="1" ht="16.5" customHeight="1" x14ac:dyDescent="0.2">
      <c r="B12" s="179"/>
      <c r="C12" s="221"/>
      <c r="D12" s="245"/>
      <c r="E12" s="211">
        <f>D10*E11</f>
        <v>0</v>
      </c>
      <c r="F12" s="272"/>
      <c r="G12" s="174"/>
      <c r="H12" s="174"/>
      <c r="I12" s="174"/>
      <c r="J12" s="174"/>
      <c r="K12" s="174"/>
      <c r="L12" s="173"/>
      <c r="M12" s="174"/>
      <c r="N12" s="174"/>
      <c r="O12" s="174"/>
      <c r="P12" s="175"/>
      <c r="R12"/>
      <c r="S12"/>
      <c r="T12"/>
      <c r="U12"/>
      <c r="V12"/>
      <c r="W12"/>
    </row>
    <row r="13" spans="2:23" s="15" customFormat="1" ht="16.5" customHeight="1" x14ac:dyDescent="0.2">
      <c r="B13" s="179" t="s">
        <v>7495</v>
      </c>
      <c r="C13" s="222" t="s">
        <v>7498</v>
      </c>
      <c r="D13" s="246"/>
      <c r="E13" s="234"/>
      <c r="F13" s="165">
        <v>0.6</v>
      </c>
      <c r="G13" s="274"/>
      <c r="H13" s="165"/>
      <c r="I13" s="165"/>
      <c r="J13" s="165"/>
      <c r="K13" s="165"/>
      <c r="L13" s="164"/>
      <c r="M13" s="165"/>
      <c r="N13" s="165"/>
      <c r="O13" s="165"/>
      <c r="P13" s="166"/>
      <c r="R13"/>
      <c r="S13"/>
      <c r="T13"/>
      <c r="U13"/>
      <c r="V13"/>
      <c r="W13"/>
    </row>
    <row r="14" spans="2:23" s="15" customFormat="1" ht="16.5" customHeight="1" thickBot="1" x14ac:dyDescent="0.25">
      <c r="B14" s="195"/>
      <c r="C14" s="223"/>
      <c r="D14" s="247"/>
      <c r="E14" s="235"/>
      <c r="F14" s="199">
        <f>D10*F13</f>
        <v>0</v>
      </c>
      <c r="H14" s="196"/>
      <c r="I14" s="196"/>
      <c r="J14" s="196"/>
      <c r="K14" s="196"/>
      <c r="L14" s="194"/>
      <c r="M14" s="196"/>
      <c r="N14" s="196"/>
      <c r="O14" s="196"/>
      <c r="P14" s="197"/>
      <c r="R14"/>
      <c r="S14"/>
      <c r="T14"/>
      <c r="U14"/>
      <c r="V14"/>
      <c r="W14"/>
    </row>
    <row r="15" spans="2:23" s="15" customFormat="1" ht="16.5" customHeight="1" thickBot="1" x14ac:dyDescent="0.25">
      <c r="B15" s="217" t="s">
        <v>7504</v>
      </c>
      <c r="C15" s="224" t="str">
        <f>'P1-PLAN.-RESUMO - N DES'!B18</f>
        <v>P2 - Avaliação Preliminar - Aterro Sanitário de Brasília</v>
      </c>
      <c r="D15" s="248">
        <f>'P1-PLAN.-RESUMO - N DES'!G25</f>
        <v>0</v>
      </c>
      <c r="E15" s="231"/>
      <c r="F15" s="208"/>
      <c r="G15" s="209"/>
      <c r="H15" s="209"/>
      <c r="I15" s="209"/>
      <c r="J15" s="209"/>
      <c r="K15" s="209"/>
      <c r="L15" s="208"/>
      <c r="M15" s="209"/>
      <c r="N15" s="209"/>
      <c r="O15" s="209"/>
      <c r="P15" s="210"/>
      <c r="R15"/>
      <c r="S15"/>
      <c r="T15"/>
      <c r="U15"/>
      <c r="V15"/>
      <c r="W15"/>
    </row>
    <row r="16" spans="2:23" s="15" customFormat="1" ht="16.5" customHeight="1" x14ac:dyDescent="0.2">
      <c r="B16" s="179" t="s">
        <v>7505</v>
      </c>
      <c r="C16" s="221" t="s">
        <v>7497</v>
      </c>
      <c r="D16" s="249"/>
      <c r="E16" s="232">
        <v>0.2</v>
      </c>
      <c r="F16" s="173"/>
      <c r="G16" s="174"/>
      <c r="H16" s="174"/>
      <c r="I16" s="174"/>
      <c r="J16" s="174"/>
      <c r="K16" s="174"/>
      <c r="L16" s="173"/>
      <c r="M16" s="174"/>
      <c r="N16" s="174"/>
      <c r="O16" s="174"/>
      <c r="P16" s="175"/>
      <c r="R16"/>
      <c r="S16"/>
      <c r="T16"/>
      <c r="U16"/>
      <c r="V16"/>
      <c r="W16"/>
    </row>
    <row r="17" spans="2:23" s="15" customFormat="1" ht="16.5" customHeight="1" x14ac:dyDescent="0.2">
      <c r="B17" s="179"/>
      <c r="C17" s="221"/>
      <c r="D17" s="250"/>
      <c r="E17" s="233">
        <f>D15*E16</f>
        <v>0</v>
      </c>
      <c r="F17" s="173"/>
      <c r="G17" s="174"/>
      <c r="H17" s="165"/>
      <c r="I17" s="165"/>
      <c r="J17" s="165"/>
      <c r="K17" s="165"/>
      <c r="L17" s="164"/>
      <c r="M17" s="165"/>
      <c r="N17" s="165"/>
      <c r="O17" s="165"/>
      <c r="P17" s="166"/>
      <c r="R17"/>
      <c r="S17"/>
      <c r="T17"/>
      <c r="U17"/>
      <c r="V17"/>
      <c r="W17"/>
    </row>
    <row r="18" spans="2:23" s="15" customFormat="1" ht="16.5" customHeight="1" x14ac:dyDescent="0.2">
      <c r="B18" s="179" t="s">
        <v>7506</v>
      </c>
      <c r="C18" s="221" t="s">
        <v>7503</v>
      </c>
      <c r="D18" s="250"/>
      <c r="E18" s="232"/>
      <c r="F18" s="173">
        <v>0.2</v>
      </c>
      <c r="G18" s="174"/>
      <c r="H18" s="165"/>
      <c r="I18" s="165"/>
      <c r="J18" s="165"/>
      <c r="K18" s="165"/>
      <c r="L18" s="164"/>
      <c r="M18" s="165"/>
      <c r="N18" s="165"/>
      <c r="O18" s="165"/>
      <c r="P18" s="166"/>
      <c r="R18"/>
      <c r="S18"/>
      <c r="T18"/>
      <c r="U18"/>
      <c r="V18"/>
      <c r="W18"/>
    </row>
    <row r="19" spans="2:23" s="15" customFormat="1" ht="16.5" customHeight="1" x14ac:dyDescent="0.2">
      <c r="B19" s="179"/>
      <c r="C19" s="221"/>
      <c r="D19" s="250"/>
      <c r="E19" s="232"/>
      <c r="F19" s="177">
        <f>D15*F18</f>
        <v>0</v>
      </c>
      <c r="G19" s="174"/>
      <c r="H19" s="165"/>
      <c r="I19" s="165"/>
      <c r="J19" s="165"/>
      <c r="K19" s="165"/>
      <c r="L19" s="164"/>
      <c r="M19" s="165"/>
      <c r="N19" s="165"/>
      <c r="O19" s="165"/>
      <c r="P19" s="166"/>
      <c r="R19"/>
      <c r="S19"/>
      <c r="T19"/>
      <c r="U19"/>
      <c r="V19"/>
      <c r="W19"/>
    </row>
    <row r="20" spans="2:23" s="15" customFormat="1" ht="16.5" customHeight="1" x14ac:dyDescent="0.2">
      <c r="B20" s="179" t="s">
        <v>7507</v>
      </c>
      <c r="C20" s="222" t="s">
        <v>7934</v>
      </c>
      <c r="D20" s="250"/>
      <c r="E20" s="234"/>
      <c r="F20" s="164"/>
      <c r="G20" s="165">
        <v>0.6</v>
      </c>
      <c r="H20" s="165"/>
      <c r="I20" s="165"/>
      <c r="J20" s="165"/>
      <c r="K20" s="165"/>
      <c r="L20" s="164"/>
      <c r="M20" s="165"/>
      <c r="N20" s="165"/>
      <c r="O20" s="165"/>
      <c r="P20" s="166"/>
      <c r="R20"/>
      <c r="S20"/>
      <c r="T20"/>
      <c r="U20"/>
      <c r="V20"/>
      <c r="W20"/>
    </row>
    <row r="21" spans="2:23" s="15" customFormat="1" ht="16.5" customHeight="1" thickBot="1" x14ac:dyDescent="0.25">
      <c r="B21" s="195"/>
      <c r="C21" s="223"/>
      <c r="D21" s="251"/>
      <c r="E21" s="235"/>
      <c r="F21" s="194"/>
      <c r="G21" s="199">
        <f>D15*G20</f>
        <v>0</v>
      </c>
      <c r="H21" s="191"/>
      <c r="I21" s="191"/>
      <c r="J21" s="191"/>
      <c r="K21" s="191"/>
      <c r="L21" s="190"/>
      <c r="M21" s="192"/>
      <c r="N21" s="192"/>
      <c r="O21" s="192"/>
      <c r="P21" s="200"/>
      <c r="R21"/>
      <c r="S21"/>
      <c r="T21"/>
      <c r="U21"/>
      <c r="V21"/>
      <c r="W21"/>
    </row>
    <row r="22" spans="2:23" s="15" customFormat="1" ht="16.5" customHeight="1" thickBot="1" x14ac:dyDescent="0.25">
      <c r="B22" s="217" t="s">
        <v>7508</v>
      </c>
      <c r="C22" s="224" t="str">
        <f>'P1-PLAN.-RESUMO - N DES'!B26</f>
        <v>P3 - Avaliação Preliminar - UTMB Asa Sul</v>
      </c>
      <c r="D22" s="248">
        <f>'P1-PLAN.-RESUMO - N DES'!G33</f>
        <v>0</v>
      </c>
      <c r="E22" s="231"/>
      <c r="F22" s="208"/>
      <c r="G22" s="209"/>
      <c r="H22" s="209"/>
      <c r="I22" s="209"/>
      <c r="J22" s="209"/>
      <c r="K22" s="209"/>
      <c r="L22" s="208"/>
      <c r="M22" s="209"/>
      <c r="N22" s="209"/>
      <c r="O22" s="209"/>
      <c r="P22" s="210"/>
      <c r="R22"/>
      <c r="S22"/>
      <c r="T22"/>
      <c r="U22"/>
      <c r="V22"/>
      <c r="W22"/>
    </row>
    <row r="23" spans="2:23" s="15" customFormat="1" ht="16.5" customHeight="1" x14ac:dyDescent="0.2">
      <c r="B23" s="179" t="s">
        <v>7509</v>
      </c>
      <c r="C23" s="221" t="s">
        <v>7497</v>
      </c>
      <c r="D23" s="249"/>
      <c r="E23" s="232">
        <v>0.2</v>
      </c>
      <c r="F23" s="173"/>
      <c r="G23" s="174"/>
      <c r="H23" s="174"/>
      <c r="I23" s="174"/>
      <c r="J23" s="174"/>
      <c r="K23" s="174"/>
      <c r="L23" s="173"/>
      <c r="M23" s="174"/>
      <c r="N23" s="174"/>
      <c r="O23" s="174"/>
      <c r="P23" s="175"/>
      <c r="R23"/>
      <c r="S23"/>
      <c r="T23"/>
      <c r="U23"/>
      <c r="V23"/>
      <c r="W23"/>
    </row>
    <row r="24" spans="2:23" s="15" customFormat="1" ht="16.5" customHeight="1" x14ac:dyDescent="0.2">
      <c r="B24" s="179"/>
      <c r="C24" s="221"/>
      <c r="D24" s="250"/>
      <c r="E24" s="233">
        <f>D22*E23</f>
        <v>0</v>
      </c>
      <c r="F24" s="173"/>
      <c r="G24" s="174"/>
      <c r="H24" s="165"/>
      <c r="I24" s="165"/>
      <c r="J24" s="165"/>
      <c r="K24" s="165"/>
      <c r="L24" s="164"/>
      <c r="M24" s="165"/>
      <c r="N24" s="165"/>
      <c r="O24" s="165"/>
      <c r="P24" s="166"/>
      <c r="R24"/>
      <c r="S24"/>
      <c r="T24"/>
      <c r="U24"/>
      <c r="V24"/>
      <c r="W24"/>
    </row>
    <row r="25" spans="2:23" s="15" customFormat="1" ht="16.5" customHeight="1" x14ac:dyDescent="0.2">
      <c r="B25" s="179" t="s">
        <v>7510</v>
      </c>
      <c r="C25" s="221" t="s">
        <v>7503</v>
      </c>
      <c r="D25" s="250"/>
      <c r="E25" s="232"/>
      <c r="F25" s="173">
        <v>0.2</v>
      </c>
      <c r="G25" s="174"/>
      <c r="H25" s="165"/>
      <c r="I25" s="165"/>
      <c r="J25" s="165"/>
      <c r="K25" s="165"/>
      <c r="L25" s="164"/>
      <c r="M25" s="165"/>
      <c r="N25" s="165"/>
      <c r="O25" s="165"/>
      <c r="P25" s="166"/>
      <c r="R25"/>
      <c r="S25"/>
      <c r="T25"/>
      <c r="U25"/>
      <c r="V25"/>
      <c r="W25"/>
    </row>
    <row r="26" spans="2:23" s="15" customFormat="1" ht="16.5" customHeight="1" x14ac:dyDescent="0.2">
      <c r="B26" s="179"/>
      <c r="C26" s="221"/>
      <c r="D26" s="250"/>
      <c r="E26" s="232"/>
      <c r="F26" s="177">
        <f>D22*F25</f>
        <v>0</v>
      </c>
      <c r="G26" s="174"/>
      <c r="H26" s="165"/>
      <c r="I26" s="165"/>
      <c r="J26" s="165"/>
      <c r="K26" s="165"/>
      <c r="L26" s="164"/>
      <c r="M26" s="165"/>
      <c r="N26" s="165"/>
      <c r="O26" s="165"/>
      <c r="P26" s="166"/>
      <c r="R26"/>
      <c r="S26"/>
      <c r="T26"/>
      <c r="U26"/>
      <c r="V26"/>
      <c r="W26"/>
    </row>
    <row r="27" spans="2:23" s="15" customFormat="1" ht="16.5" customHeight="1" x14ac:dyDescent="0.2">
      <c r="B27" s="179" t="s">
        <v>7511</v>
      </c>
      <c r="C27" t="s">
        <v>7934</v>
      </c>
      <c r="D27" s="250"/>
      <c r="E27" s="234"/>
      <c r="F27" s="164"/>
      <c r="G27" s="165">
        <v>0.6</v>
      </c>
      <c r="H27" s="165"/>
      <c r="I27" s="165"/>
      <c r="J27" s="165"/>
      <c r="K27" s="165"/>
      <c r="L27" s="164"/>
      <c r="M27" s="165"/>
      <c r="N27" s="165"/>
      <c r="O27" s="165"/>
      <c r="P27" s="166"/>
      <c r="R27"/>
      <c r="S27"/>
      <c r="T27"/>
      <c r="U27"/>
      <c r="V27"/>
      <c r="W27"/>
    </row>
    <row r="28" spans="2:23" s="15" customFormat="1" ht="16.5" customHeight="1" thickBot="1" x14ac:dyDescent="0.25">
      <c r="B28" s="195"/>
      <c r="C28" s="223"/>
      <c r="D28" s="251"/>
      <c r="E28" s="235"/>
      <c r="F28" s="194"/>
      <c r="G28" s="199">
        <f>D22*G27</f>
        <v>0</v>
      </c>
      <c r="H28" s="191"/>
      <c r="I28" s="191"/>
      <c r="J28" s="191"/>
      <c r="K28" s="191"/>
      <c r="L28" s="190"/>
      <c r="M28" s="192"/>
      <c r="N28" s="192"/>
      <c r="O28" s="192"/>
      <c r="P28" s="200"/>
      <c r="R28"/>
      <c r="S28"/>
      <c r="T28"/>
      <c r="U28"/>
      <c r="V28"/>
      <c r="W28"/>
    </row>
    <row r="29" spans="2:23" s="15" customFormat="1" ht="16.5" customHeight="1" thickBot="1" x14ac:dyDescent="0.25">
      <c r="B29" s="217" t="s">
        <v>7512</v>
      </c>
      <c r="C29" s="225" t="str">
        <f>'P1-PLAN.-RESUMO - N DES'!B34</f>
        <v>P4 - Investigação Confirmatória - DL Norte</v>
      </c>
      <c r="D29" s="248">
        <f>'P1-PLAN.-RESUMO - N DES'!G43</f>
        <v>0</v>
      </c>
      <c r="E29" s="236"/>
      <c r="F29" s="208"/>
      <c r="G29" s="208"/>
      <c r="H29" s="208"/>
      <c r="I29" s="208"/>
      <c r="J29" s="208"/>
      <c r="K29" s="208"/>
      <c r="L29" s="208"/>
      <c r="M29" s="209"/>
      <c r="N29" s="209"/>
      <c r="O29" s="209"/>
      <c r="P29" s="212"/>
      <c r="R29"/>
      <c r="S29"/>
      <c r="T29"/>
      <c r="U29"/>
      <c r="V29"/>
      <c r="W29"/>
    </row>
    <row r="30" spans="2:23" s="15" customFormat="1" ht="16.5" customHeight="1" x14ac:dyDescent="0.2">
      <c r="B30" s="179" t="s">
        <v>7513</v>
      </c>
      <c r="C30" s="226" t="s">
        <v>7499</v>
      </c>
      <c r="D30" s="252"/>
      <c r="E30" s="237"/>
      <c r="F30" s="173"/>
      <c r="G30" s="173"/>
      <c r="H30" s="173">
        <v>0.05</v>
      </c>
      <c r="I30" s="173"/>
      <c r="J30" s="173"/>
      <c r="K30" s="173"/>
      <c r="L30" s="173"/>
      <c r="M30" s="174"/>
      <c r="N30" s="174"/>
      <c r="O30" s="174"/>
      <c r="P30" s="178"/>
      <c r="R30"/>
      <c r="S30"/>
      <c r="T30"/>
      <c r="U30"/>
      <c r="V30"/>
      <c r="W30"/>
    </row>
    <row r="31" spans="2:23" s="15" customFormat="1" ht="16.5" customHeight="1" x14ac:dyDescent="0.2">
      <c r="B31" s="180"/>
      <c r="C31" s="227"/>
      <c r="D31" s="244"/>
      <c r="E31" s="238"/>
      <c r="F31" s="167"/>
      <c r="G31" s="167"/>
      <c r="H31" s="167">
        <f>H30*D29</f>
        <v>0</v>
      </c>
      <c r="I31" s="167"/>
      <c r="J31" s="167"/>
      <c r="K31" s="167"/>
      <c r="L31" s="167"/>
      <c r="M31" s="149"/>
      <c r="N31" s="149"/>
      <c r="O31" s="149"/>
      <c r="P31" s="185"/>
      <c r="R31"/>
      <c r="S31"/>
      <c r="T31"/>
      <c r="U31"/>
      <c r="V31"/>
      <c r="W31"/>
    </row>
    <row r="32" spans="2:23" s="15" customFormat="1" ht="16.5" customHeight="1" x14ac:dyDescent="0.2">
      <c r="B32" s="179" t="s">
        <v>7514</v>
      </c>
      <c r="C32" s="227" t="s">
        <v>7500</v>
      </c>
      <c r="D32" s="244"/>
      <c r="E32" s="239"/>
      <c r="F32" s="164"/>
      <c r="G32" s="164"/>
      <c r="H32" s="164"/>
      <c r="I32" s="164">
        <v>0.4</v>
      </c>
      <c r="J32" s="164"/>
      <c r="K32" s="164"/>
      <c r="L32" s="164"/>
      <c r="M32" s="165"/>
      <c r="N32" s="165"/>
      <c r="O32" s="165"/>
      <c r="P32" s="168"/>
      <c r="R32"/>
      <c r="S32"/>
      <c r="T32"/>
      <c r="U32"/>
      <c r="V32"/>
      <c r="W32"/>
    </row>
    <row r="33" spans="2:23" s="15" customFormat="1" ht="16.5" customHeight="1" x14ac:dyDescent="0.2">
      <c r="B33" s="180"/>
      <c r="C33" s="227"/>
      <c r="D33" s="244"/>
      <c r="E33" s="238"/>
      <c r="F33" s="167"/>
      <c r="G33" s="167"/>
      <c r="H33" s="167"/>
      <c r="I33" s="167">
        <f>I32*D29</f>
        <v>0</v>
      </c>
      <c r="J33" s="167"/>
      <c r="K33" s="167"/>
      <c r="L33" s="167"/>
      <c r="M33" s="149"/>
      <c r="N33" s="149"/>
      <c r="O33" s="149"/>
      <c r="P33" s="185"/>
      <c r="R33"/>
      <c r="S33"/>
      <c r="T33"/>
      <c r="U33"/>
      <c r="V33"/>
      <c r="W33"/>
    </row>
    <row r="34" spans="2:23" s="15" customFormat="1" ht="16.5" customHeight="1" x14ac:dyDescent="0.2">
      <c r="B34" s="179" t="s">
        <v>7515</v>
      </c>
      <c r="C34" s="227" t="s">
        <v>7501</v>
      </c>
      <c r="D34" s="244"/>
      <c r="E34" s="239"/>
      <c r="F34" s="164"/>
      <c r="G34" s="164"/>
      <c r="H34" s="164"/>
      <c r="I34" s="164"/>
      <c r="J34" s="164">
        <v>0.05</v>
      </c>
      <c r="K34" s="164"/>
      <c r="L34" s="164"/>
      <c r="M34" s="165"/>
      <c r="N34" s="165"/>
      <c r="O34" s="165"/>
      <c r="P34" s="168"/>
      <c r="R34"/>
      <c r="S34"/>
      <c r="T34"/>
      <c r="U34"/>
      <c r="V34"/>
      <c r="W34"/>
    </row>
    <row r="35" spans="2:23" s="15" customFormat="1" ht="16.5" customHeight="1" x14ac:dyDescent="0.2">
      <c r="B35" s="180"/>
      <c r="C35" s="227"/>
      <c r="D35" s="244"/>
      <c r="E35" s="238"/>
      <c r="F35" s="167"/>
      <c r="G35" s="167"/>
      <c r="H35" s="167"/>
      <c r="I35" s="167"/>
      <c r="J35" s="167">
        <f>J34*D29</f>
        <v>0</v>
      </c>
      <c r="K35" s="167"/>
      <c r="L35" s="167"/>
      <c r="M35" s="149"/>
      <c r="N35" s="149"/>
      <c r="O35" s="149"/>
      <c r="P35" s="185"/>
      <c r="R35"/>
      <c r="S35"/>
      <c r="T35"/>
      <c r="U35"/>
      <c r="V35"/>
      <c r="W35"/>
    </row>
    <row r="36" spans="2:23" s="15" customFormat="1" ht="16.5" customHeight="1" x14ac:dyDescent="0.2">
      <c r="B36" s="179" t="s">
        <v>7516</v>
      </c>
      <c r="C36" s="227" t="s">
        <v>7502</v>
      </c>
      <c r="D36" s="244"/>
      <c r="E36" s="239"/>
      <c r="F36" s="164"/>
      <c r="G36" s="164"/>
      <c r="H36" s="164"/>
      <c r="I36" s="164"/>
      <c r="J36" s="164"/>
      <c r="K36" s="164">
        <v>0.5</v>
      </c>
      <c r="L36" s="164"/>
      <c r="M36" s="165"/>
      <c r="N36" s="165"/>
      <c r="O36" s="165"/>
      <c r="P36" s="168"/>
      <c r="R36"/>
      <c r="S36"/>
      <c r="T36"/>
      <c r="U36"/>
      <c r="V36"/>
      <c r="W36"/>
    </row>
    <row r="37" spans="2:23" s="15" customFormat="1" ht="16.5" customHeight="1" thickBot="1" x14ac:dyDescent="0.25">
      <c r="B37" s="198"/>
      <c r="C37" s="228"/>
      <c r="D37" s="253"/>
      <c r="E37" s="240"/>
      <c r="F37" s="201"/>
      <c r="G37" s="201"/>
      <c r="H37" s="201"/>
      <c r="I37" s="201"/>
      <c r="J37" s="201"/>
      <c r="K37" s="201">
        <f>K36*D29</f>
        <v>0</v>
      </c>
      <c r="L37" s="201"/>
      <c r="M37" s="199"/>
      <c r="N37" s="199"/>
      <c r="O37" s="199"/>
      <c r="P37" s="202"/>
      <c r="R37"/>
      <c r="S37"/>
      <c r="T37"/>
      <c r="U37"/>
      <c r="V37"/>
      <c r="W37"/>
    </row>
    <row r="38" spans="2:23" s="15" customFormat="1" ht="16.5" customHeight="1" thickBot="1" x14ac:dyDescent="0.25">
      <c r="B38" s="217" t="s">
        <v>7517</v>
      </c>
      <c r="C38" s="229" t="str">
        <f>'P1-PLAN.-RESUMO - N DES'!B44</f>
        <v>P5 - Investigação Confirmatória - Transbordo de Brazlândia</v>
      </c>
      <c r="D38" s="248">
        <f>'P1-PLAN.-RESUMO - N DES'!G52</f>
        <v>0</v>
      </c>
      <c r="E38" s="236"/>
      <c r="F38" s="208"/>
      <c r="G38" s="208"/>
      <c r="H38" s="208"/>
      <c r="I38" s="208"/>
      <c r="J38" s="208"/>
      <c r="K38" s="208"/>
      <c r="L38" s="208"/>
      <c r="M38" s="209"/>
      <c r="N38" s="209"/>
      <c r="O38" s="209"/>
      <c r="P38" s="212"/>
      <c r="R38"/>
      <c r="S38"/>
      <c r="T38"/>
      <c r="U38"/>
      <c r="V38"/>
      <c r="W38"/>
    </row>
    <row r="39" spans="2:23" s="15" customFormat="1" ht="16.5" customHeight="1" x14ac:dyDescent="0.2">
      <c r="B39" s="179" t="s">
        <v>7518</v>
      </c>
      <c r="C39" s="226" t="s">
        <v>7499</v>
      </c>
      <c r="D39" s="252"/>
      <c r="E39" s="237"/>
      <c r="F39" s="173"/>
      <c r="G39" s="173"/>
      <c r="H39" s="173">
        <v>0.05</v>
      </c>
      <c r="I39" s="273"/>
      <c r="J39" s="173"/>
      <c r="K39" s="173"/>
      <c r="L39" s="173"/>
      <c r="M39" s="174"/>
      <c r="N39" s="174"/>
      <c r="O39" s="174"/>
      <c r="P39" s="178"/>
      <c r="R39"/>
      <c r="S39"/>
      <c r="T39"/>
      <c r="U39"/>
      <c r="V39"/>
      <c r="W39"/>
    </row>
    <row r="40" spans="2:23" s="15" customFormat="1" ht="16.5" customHeight="1" x14ac:dyDescent="0.2">
      <c r="B40" s="180"/>
      <c r="C40" s="227"/>
      <c r="D40" s="244"/>
      <c r="E40" s="239"/>
      <c r="F40" s="164"/>
      <c r="G40" s="164"/>
      <c r="H40" s="167">
        <f>H39*D38</f>
        <v>0</v>
      </c>
      <c r="J40" s="167"/>
      <c r="K40" s="167"/>
      <c r="L40" s="167"/>
      <c r="M40" s="165"/>
      <c r="N40" s="165"/>
      <c r="O40" s="165"/>
      <c r="P40" s="168"/>
      <c r="R40"/>
      <c r="S40"/>
      <c r="T40"/>
      <c r="U40"/>
      <c r="V40"/>
      <c r="W40"/>
    </row>
    <row r="41" spans="2:23" s="15" customFormat="1" ht="16.5" customHeight="1" x14ac:dyDescent="0.2">
      <c r="B41" s="179" t="s">
        <v>7519</v>
      </c>
      <c r="C41" s="227" t="s">
        <v>7500</v>
      </c>
      <c r="D41" s="244"/>
      <c r="E41" s="239"/>
      <c r="F41" s="164"/>
      <c r="G41" s="164"/>
      <c r="H41" s="164"/>
      <c r="I41" s="164"/>
      <c r="J41" s="164">
        <v>0.4</v>
      </c>
      <c r="K41" s="164"/>
      <c r="L41" s="164"/>
      <c r="M41" s="165"/>
      <c r="N41" s="165"/>
      <c r="O41" s="165"/>
      <c r="P41" s="168"/>
      <c r="R41"/>
      <c r="S41"/>
      <c r="T41"/>
      <c r="U41"/>
      <c r="V41"/>
      <c r="W41"/>
    </row>
    <row r="42" spans="2:23" s="15" customFormat="1" ht="16.5" customHeight="1" x14ac:dyDescent="0.2">
      <c r="B42" s="180"/>
      <c r="C42" s="227"/>
      <c r="D42" s="244"/>
      <c r="E42" s="239"/>
      <c r="F42" s="164"/>
      <c r="G42" s="164"/>
      <c r="H42" s="164"/>
      <c r="I42" s="167"/>
      <c r="J42" s="167">
        <f>J41*D38</f>
        <v>0</v>
      </c>
      <c r="K42" s="167"/>
      <c r="L42" s="167"/>
      <c r="M42" s="165"/>
      <c r="N42" s="165"/>
      <c r="O42" s="165"/>
      <c r="P42" s="168"/>
      <c r="R42"/>
      <c r="S42"/>
      <c r="T42"/>
      <c r="U42"/>
      <c r="V42"/>
      <c r="W42"/>
    </row>
    <row r="43" spans="2:23" s="15" customFormat="1" ht="16.5" customHeight="1" x14ac:dyDescent="0.2">
      <c r="B43" s="179" t="s">
        <v>7520</v>
      </c>
      <c r="C43" s="227" t="s">
        <v>7501</v>
      </c>
      <c r="D43" s="244"/>
      <c r="E43" s="239"/>
      <c r="F43" s="164"/>
      <c r="G43" s="164"/>
      <c r="H43" s="164"/>
      <c r="I43" s="164"/>
      <c r="J43" s="164"/>
      <c r="K43" s="164">
        <v>0.05</v>
      </c>
      <c r="L43" s="164"/>
      <c r="M43" s="165"/>
      <c r="N43" s="165"/>
      <c r="O43" s="165"/>
      <c r="P43" s="168"/>
      <c r="R43"/>
      <c r="S43"/>
      <c r="T43"/>
      <c r="U43"/>
      <c r="V43"/>
      <c r="W43"/>
    </row>
    <row r="44" spans="2:23" s="15" customFormat="1" ht="16.5" customHeight="1" x14ac:dyDescent="0.2">
      <c r="B44" s="180"/>
      <c r="C44" s="227"/>
      <c r="D44" s="244"/>
      <c r="E44" s="239"/>
      <c r="F44" s="164"/>
      <c r="G44" s="164"/>
      <c r="H44" s="164"/>
      <c r="I44" s="167"/>
      <c r="J44" s="167"/>
      <c r="K44" s="167">
        <f>K43*D38</f>
        <v>0</v>
      </c>
      <c r="L44" s="167"/>
      <c r="M44" s="165"/>
      <c r="N44" s="165"/>
      <c r="O44" s="165"/>
      <c r="P44" s="168"/>
      <c r="R44"/>
      <c r="S44"/>
      <c r="T44"/>
      <c r="U44"/>
      <c r="V44"/>
      <c r="W44"/>
    </row>
    <row r="45" spans="2:23" s="15" customFormat="1" ht="16.5" customHeight="1" x14ac:dyDescent="0.2">
      <c r="B45" s="179" t="s">
        <v>7521</v>
      </c>
      <c r="C45" s="227" t="s">
        <v>7502</v>
      </c>
      <c r="D45" s="244"/>
      <c r="E45" s="239"/>
      <c r="F45" s="164"/>
      <c r="G45" s="164"/>
      <c r="H45" s="164"/>
      <c r="I45" s="164"/>
      <c r="J45" s="164"/>
      <c r="K45" s="164"/>
      <c r="L45" s="164">
        <v>0.5</v>
      </c>
      <c r="M45" s="165"/>
      <c r="N45" s="165"/>
      <c r="O45" s="165"/>
      <c r="P45" s="168"/>
      <c r="R45"/>
      <c r="S45"/>
      <c r="T45"/>
      <c r="U45"/>
      <c r="V45"/>
      <c r="W45"/>
    </row>
    <row r="46" spans="2:23" s="15" customFormat="1" ht="16.5" customHeight="1" thickBot="1" x14ac:dyDescent="0.25">
      <c r="B46" s="198"/>
      <c r="C46" s="228"/>
      <c r="D46" s="253"/>
      <c r="E46" s="241"/>
      <c r="F46" s="203"/>
      <c r="G46" s="203"/>
      <c r="H46" s="203"/>
      <c r="I46" s="201"/>
      <c r="J46" s="201"/>
      <c r="K46" s="201"/>
      <c r="L46" s="201">
        <f>L45*D38</f>
        <v>0</v>
      </c>
      <c r="M46" s="204"/>
      <c r="N46" s="204"/>
      <c r="O46" s="204"/>
      <c r="P46" s="205"/>
      <c r="R46"/>
      <c r="S46"/>
      <c r="T46"/>
      <c r="U46"/>
      <c r="V46"/>
      <c r="W46"/>
    </row>
    <row r="47" spans="2:23" s="15" customFormat="1" ht="16.5" customHeight="1" thickBot="1" x14ac:dyDescent="0.25">
      <c r="B47" s="217" t="s">
        <v>7522</v>
      </c>
      <c r="C47" s="225" t="str">
        <f>'P1-PLAN.-RESUMO - N DES'!B53</f>
        <v>P6 - Avaliação Preliminar - Transbordo do Gama</v>
      </c>
      <c r="D47" s="248">
        <f>'P1-PLAN.-RESUMO - N DES'!G60</f>
        <v>0</v>
      </c>
      <c r="E47" s="236"/>
      <c r="F47" s="208"/>
      <c r="G47" s="208"/>
      <c r="H47" s="208"/>
      <c r="I47" s="208"/>
      <c r="J47" s="208"/>
      <c r="K47" s="208"/>
      <c r="L47" s="208"/>
      <c r="M47" s="209"/>
      <c r="N47" s="209"/>
      <c r="O47" s="209"/>
      <c r="P47" s="212"/>
      <c r="R47"/>
      <c r="S47"/>
      <c r="T47"/>
      <c r="U47"/>
      <c r="V47"/>
      <c r="W47"/>
    </row>
    <row r="48" spans="2:23" s="15" customFormat="1" ht="16.5" customHeight="1" x14ac:dyDescent="0.2">
      <c r="B48" s="179" t="s">
        <v>7523</v>
      </c>
      <c r="C48" s="221" t="s">
        <v>7497</v>
      </c>
      <c r="D48" s="252"/>
      <c r="E48" s="237"/>
      <c r="F48" s="173"/>
      <c r="G48" s="173"/>
      <c r="H48" s="173"/>
      <c r="I48" s="173"/>
      <c r="J48" s="173"/>
      <c r="K48" s="173"/>
      <c r="L48" s="213"/>
      <c r="M48" s="172">
        <v>0.2</v>
      </c>
      <c r="N48" s="174"/>
      <c r="O48" s="174"/>
      <c r="P48" s="214"/>
      <c r="R48"/>
      <c r="S48"/>
      <c r="T48"/>
      <c r="U48"/>
      <c r="V48"/>
      <c r="W48"/>
    </row>
    <row r="49" spans="2:23" s="15" customFormat="1" ht="16.5" customHeight="1" x14ac:dyDescent="0.2">
      <c r="B49" s="179"/>
      <c r="C49" s="221"/>
      <c r="D49" s="244"/>
      <c r="E49" s="239"/>
      <c r="F49" s="164"/>
      <c r="G49" s="164"/>
      <c r="H49" s="164"/>
      <c r="I49" s="164"/>
      <c r="J49" s="164"/>
      <c r="K49" s="164"/>
      <c r="L49" s="188"/>
      <c r="M49" s="218">
        <f>D47*M48</f>
        <v>0</v>
      </c>
      <c r="N49" s="165"/>
      <c r="O49" s="165"/>
      <c r="P49" s="189"/>
      <c r="R49"/>
      <c r="S49"/>
      <c r="T49"/>
      <c r="U49"/>
      <c r="V49"/>
      <c r="W49"/>
    </row>
    <row r="50" spans="2:23" s="15" customFormat="1" ht="16.5" customHeight="1" x14ac:dyDescent="0.2">
      <c r="B50" s="179" t="s">
        <v>7524</v>
      </c>
      <c r="C50" s="221" t="s">
        <v>7503</v>
      </c>
      <c r="D50" s="244"/>
      <c r="E50" s="239"/>
      <c r="F50" s="164"/>
      <c r="G50" s="164"/>
      <c r="H50" s="164"/>
      <c r="I50" s="164"/>
      <c r="J50" s="164"/>
      <c r="K50" s="164"/>
      <c r="L50" s="188"/>
      <c r="M50" s="163"/>
      <c r="N50" s="165">
        <v>0.2</v>
      </c>
      <c r="O50" s="165"/>
      <c r="P50" s="189"/>
      <c r="R50"/>
      <c r="S50"/>
      <c r="T50"/>
      <c r="U50"/>
      <c r="V50"/>
      <c r="W50"/>
    </row>
    <row r="51" spans="2:23" s="15" customFormat="1" ht="16.5" customHeight="1" x14ac:dyDescent="0.2">
      <c r="B51" s="179"/>
      <c r="C51" s="221"/>
      <c r="D51" s="244"/>
      <c r="E51" s="239"/>
      <c r="F51" s="164"/>
      <c r="G51" s="164"/>
      <c r="H51" s="164"/>
      <c r="I51" s="164"/>
      <c r="J51" s="164"/>
      <c r="K51" s="164"/>
      <c r="L51" s="188"/>
      <c r="M51" s="163"/>
      <c r="N51" s="149">
        <f>D47*N50</f>
        <v>0</v>
      </c>
      <c r="O51" s="165"/>
      <c r="P51" s="189"/>
      <c r="R51"/>
      <c r="S51"/>
      <c r="T51"/>
      <c r="U51"/>
      <c r="V51"/>
      <c r="W51"/>
    </row>
    <row r="52" spans="2:23" s="15" customFormat="1" ht="16.5" customHeight="1" x14ac:dyDescent="0.2">
      <c r="B52" s="179" t="s">
        <v>7525</v>
      </c>
      <c r="C52" t="s">
        <v>7934</v>
      </c>
      <c r="D52" s="244"/>
      <c r="E52" s="239"/>
      <c r="F52" s="164"/>
      <c r="G52" s="164"/>
      <c r="H52" s="164"/>
      <c r="I52" s="164"/>
      <c r="J52" s="164"/>
      <c r="K52" s="164"/>
      <c r="L52" s="188"/>
      <c r="M52" s="163"/>
      <c r="N52" s="165"/>
      <c r="O52" s="165">
        <v>0.6</v>
      </c>
      <c r="P52" s="189"/>
      <c r="R52"/>
      <c r="S52"/>
      <c r="T52"/>
      <c r="U52"/>
      <c r="V52"/>
      <c r="W52"/>
    </row>
    <row r="53" spans="2:23" s="15" customFormat="1" ht="16.5" customHeight="1" thickBot="1" x14ac:dyDescent="0.25">
      <c r="B53" s="195"/>
      <c r="C53" s="228"/>
      <c r="D53" s="253"/>
      <c r="E53" s="241"/>
      <c r="F53" s="203"/>
      <c r="G53" s="203"/>
      <c r="H53" s="203"/>
      <c r="I53" s="203"/>
      <c r="J53" s="203"/>
      <c r="K53" s="203"/>
      <c r="L53" s="206"/>
      <c r="M53" s="193"/>
      <c r="N53" s="196"/>
      <c r="O53" s="199">
        <f>D47*O52</f>
        <v>0</v>
      </c>
      <c r="P53" s="207"/>
      <c r="R53"/>
      <c r="S53"/>
      <c r="T53"/>
      <c r="U53"/>
      <c r="V53"/>
      <c r="W53"/>
    </row>
    <row r="54" spans="2:23" s="15" customFormat="1" ht="16.5" customHeight="1" thickBot="1" x14ac:dyDescent="0.25">
      <c r="B54" s="217" t="s">
        <v>7526</v>
      </c>
      <c r="C54" s="225" t="str">
        <f>'P1-PLAN.-RESUMO - N DES'!B61</f>
        <v>P7 - Avaliação Preliminar - Transbordo de Sobradinho</v>
      </c>
      <c r="D54" s="248">
        <f>'P1-PLAN.-RESUMO - N DES'!G68</f>
        <v>0</v>
      </c>
      <c r="E54" s="236"/>
      <c r="F54" s="208"/>
      <c r="G54" s="208"/>
      <c r="H54" s="208"/>
      <c r="I54" s="208"/>
      <c r="J54" s="208"/>
      <c r="K54" s="208"/>
      <c r="L54" s="208"/>
      <c r="M54" s="209"/>
      <c r="N54" s="209"/>
      <c r="O54" s="209"/>
      <c r="P54" s="212"/>
      <c r="R54"/>
      <c r="S54"/>
      <c r="T54"/>
      <c r="U54"/>
      <c r="V54"/>
      <c r="W54"/>
    </row>
    <row r="55" spans="2:23" s="15" customFormat="1" ht="16.5" customHeight="1" x14ac:dyDescent="0.2">
      <c r="B55" s="179" t="s">
        <v>7527</v>
      </c>
      <c r="C55" s="221" t="s">
        <v>7497</v>
      </c>
      <c r="D55" s="252"/>
      <c r="E55" s="237"/>
      <c r="F55" s="173"/>
      <c r="G55" s="173"/>
      <c r="H55" s="173"/>
      <c r="I55" s="173"/>
      <c r="J55" s="173"/>
      <c r="K55" s="173"/>
      <c r="L55" s="173"/>
      <c r="M55" s="172">
        <v>0.2</v>
      </c>
      <c r="N55" s="174"/>
      <c r="O55" s="276"/>
      <c r="P55" s="214"/>
      <c r="R55"/>
      <c r="S55"/>
      <c r="T55"/>
      <c r="U55"/>
      <c r="V55"/>
      <c r="W55"/>
    </row>
    <row r="56" spans="2:23" s="15" customFormat="1" ht="16.5" customHeight="1" x14ac:dyDescent="0.2">
      <c r="B56" s="179"/>
      <c r="C56" s="221"/>
      <c r="D56" s="244"/>
      <c r="E56" s="239"/>
      <c r="F56" s="164"/>
      <c r="G56" s="164"/>
      <c r="H56" s="164"/>
      <c r="I56" s="164"/>
      <c r="J56" s="164"/>
      <c r="K56" s="164"/>
      <c r="L56" s="164"/>
      <c r="M56" s="176">
        <f>D54*M55</f>
        <v>0</v>
      </c>
      <c r="N56" s="174"/>
      <c r="O56" s="174"/>
      <c r="P56" s="189"/>
      <c r="R56"/>
      <c r="S56"/>
      <c r="T56"/>
      <c r="U56"/>
      <c r="V56"/>
      <c r="W56"/>
    </row>
    <row r="57" spans="2:23" s="15" customFormat="1" ht="16.5" customHeight="1" x14ac:dyDescent="0.2">
      <c r="B57" s="179" t="s">
        <v>7528</v>
      </c>
      <c r="C57" s="221" t="s">
        <v>7503</v>
      </c>
      <c r="D57" s="244"/>
      <c r="E57" s="239"/>
      <c r="F57" s="164"/>
      <c r="G57" s="164"/>
      <c r="H57" s="164"/>
      <c r="I57" s="164"/>
      <c r="J57" s="164"/>
      <c r="K57" s="164"/>
      <c r="L57" s="164"/>
      <c r="M57" s="172"/>
      <c r="N57" s="174">
        <v>0.2</v>
      </c>
      <c r="O57" s="174"/>
      <c r="P57" s="189"/>
      <c r="R57"/>
      <c r="S57"/>
      <c r="T57"/>
      <c r="U57"/>
      <c r="V57"/>
      <c r="W57"/>
    </row>
    <row r="58" spans="2:23" s="15" customFormat="1" ht="16.5" customHeight="1" x14ac:dyDescent="0.2">
      <c r="B58" s="179"/>
      <c r="C58" s="221"/>
      <c r="D58" s="244"/>
      <c r="E58" s="239"/>
      <c r="F58" s="164"/>
      <c r="G58" s="164"/>
      <c r="H58" s="164"/>
      <c r="I58" s="164"/>
      <c r="J58" s="164"/>
      <c r="K58" s="164"/>
      <c r="L58" s="164"/>
      <c r="M58" s="172"/>
      <c r="N58" s="211">
        <f>D54*N57</f>
        <v>0</v>
      </c>
      <c r="O58" s="174"/>
      <c r="P58" s="189"/>
      <c r="R58"/>
      <c r="S58"/>
      <c r="T58"/>
      <c r="U58"/>
      <c r="V58"/>
      <c r="W58"/>
    </row>
    <row r="59" spans="2:23" s="15" customFormat="1" ht="16.5" customHeight="1" x14ac:dyDescent="0.2">
      <c r="B59" s="179" t="s">
        <v>7529</v>
      </c>
      <c r="C59" t="s">
        <v>7934</v>
      </c>
      <c r="D59" s="244"/>
      <c r="E59" s="239"/>
      <c r="F59" s="164"/>
      <c r="G59" s="164"/>
      <c r="H59" s="164"/>
      <c r="I59" s="164"/>
      <c r="J59" s="164"/>
      <c r="K59" s="164"/>
      <c r="L59" s="164"/>
      <c r="M59" s="163"/>
      <c r="N59" s="165"/>
      <c r="O59" s="165">
        <v>0.6</v>
      </c>
      <c r="P59" s="189"/>
      <c r="R59"/>
      <c r="S59"/>
      <c r="T59"/>
      <c r="U59"/>
      <c r="V59"/>
      <c r="W59"/>
    </row>
    <row r="60" spans="2:23" s="15" customFormat="1" ht="16.5" customHeight="1" thickBot="1" x14ac:dyDescent="0.25">
      <c r="B60" s="195"/>
      <c r="C60" s="230"/>
      <c r="D60" s="254"/>
      <c r="E60" s="241"/>
      <c r="F60" s="203"/>
      <c r="G60" s="203"/>
      <c r="H60" s="203"/>
      <c r="I60" s="203"/>
      <c r="J60" s="203"/>
      <c r="K60" s="203"/>
      <c r="L60" s="203"/>
      <c r="M60" s="193"/>
      <c r="N60" s="196"/>
      <c r="O60" s="199">
        <f>D54*O59</f>
        <v>0</v>
      </c>
      <c r="P60" s="207"/>
      <c r="R60"/>
      <c r="S60"/>
      <c r="T60"/>
      <c r="U60"/>
      <c r="V60"/>
      <c r="W60"/>
    </row>
    <row r="61" spans="2:23" s="15" customFormat="1" ht="16.5" customHeight="1" thickBot="1" x14ac:dyDescent="0.25">
      <c r="B61" s="217" t="s">
        <v>7530</v>
      </c>
      <c r="C61" s="224" t="str">
        <f>'P1-PLAN.-RESUMO - N DES'!B69</f>
        <v>P8 - Avaliação Preliminar - UTMB P Sul</v>
      </c>
      <c r="D61" s="248">
        <f>'P1-PLAN.-RESUMO - N DES'!G76</f>
        <v>0</v>
      </c>
      <c r="E61" s="231"/>
      <c r="F61" s="208"/>
      <c r="G61" s="209"/>
      <c r="H61" s="209"/>
      <c r="I61" s="209"/>
      <c r="J61" s="209"/>
      <c r="K61" s="209"/>
      <c r="L61" s="208"/>
      <c r="M61" s="209"/>
      <c r="N61" s="209"/>
      <c r="O61" s="209"/>
      <c r="P61" s="210"/>
      <c r="R61"/>
      <c r="S61"/>
      <c r="T61"/>
      <c r="U61"/>
      <c r="V61"/>
      <c r="W61"/>
    </row>
    <row r="62" spans="2:23" s="15" customFormat="1" ht="16.5" customHeight="1" x14ac:dyDescent="0.2">
      <c r="B62" s="179" t="s">
        <v>7531</v>
      </c>
      <c r="C62" s="221" t="s">
        <v>7497</v>
      </c>
      <c r="D62" s="252"/>
      <c r="E62" s="242"/>
      <c r="F62" s="215"/>
      <c r="G62" s="216"/>
      <c r="H62" s="216"/>
      <c r="I62" s="216"/>
      <c r="J62" s="216"/>
      <c r="K62" s="216"/>
      <c r="L62" s="215"/>
      <c r="M62" s="172">
        <v>0.2</v>
      </c>
      <c r="N62" s="174"/>
      <c r="O62" s="276"/>
      <c r="P62" s="214"/>
      <c r="R62"/>
      <c r="S62"/>
      <c r="T62"/>
      <c r="U62"/>
      <c r="V62"/>
      <c r="W62"/>
    </row>
    <row r="63" spans="2:23" s="15" customFormat="1" ht="16.5" customHeight="1" x14ac:dyDescent="0.2">
      <c r="B63" s="179"/>
      <c r="C63" s="221"/>
      <c r="D63" s="244"/>
      <c r="E63" s="243"/>
      <c r="F63" s="170"/>
      <c r="G63" s="171"/>
      <c r="H63" s="171"/>
      <c r="I63" s="171"/>
      <c r="J63" s="171"/>
      <c r="K63" s="171"/>
      <c r="L63" s="170"/>
      <c r="M63" s="176">
        <f>D61*M62</f>
        <v>0</v>
      </c>
      <c r="N63" s="174"/>
      <c r="O63" s="174"/>
      <c r="P63" s="189"/>
      <c r="R63"/>
      <c r="S63"/>
      <c r="T63"/>
      <c r="U63"/>
      <c r="V63"/>
      <c r="W63"/>
    </row>
    <row r="64" spans="2:23" s="15" customFormat="1" ht="16.5" customHeight="1" x14ac:dyDescent="0.2">
      <c r="B64" s="179" t="s">
        <v>7532</v>
      </c>
      <c r="C64" s="221" t="s">
        <v>7503</v>
      </c>
      <c r="D64" s="244"/>
      <c r="E64" s="243"/>
      <c r="F64" s="170"/>
      <c r="G64" s="171"/>
      <c r="H64" s="171"/>
      <c r="I64" s="171"/>
      <c r="J64" s="171"/>
      <c r="K64" s="171"/>
      <c r="L64" s="170"/>
      <c r="M64" s="172"/>
      <c r="N64" s="174">
        <v>0.2</v>
      </c>
      <c r="O64" s="174"/>
      <c r="P64" s="189"/>
      <c r="R64"/>
      <c r="S64"/>
      <c r="T64"/>
      <c r="U64"/>
      <c r="V64"/>
      <c r="W64"/>
    </row>
    <row r="65" spans="2:23" s="15" customFormat="1" ht="16.5" customHeight="1" x14ac:dyDescent="0.2">
      <c r="B65" s="179"/>
      <c r="C65" s="221"/>
      <c r="D65" s="244"/>
      <c r="E65" s="243"/>
      <c r="F65" s="170"/>
      <c r="G65" s="171"/>
      <c r="H65" s="171"/>
      <c r="I65" s="171"/>
      <c r="J65" s="171"/>
      <c r="K65" s="171"/>
      <c r="L65" s="170"/>
      <c r="M65" s="172"/>
      <c r="N65" s="211">
        <f>D61*N64</f>
        <v>0</v>
      </c>
      <c r="O65" s="174"/>
      <c r="P65" s="189"/>
      <c r="R65"/>
      <c r="S65"/>
      <c r="T65"/>
      <c r="U65"/>
      <c r="V65"/>
      <c r="W65"/>
    </row>
    <row r="66" spans="2:23" s="15" customFormat="1" ht="16.5" customHeight="1" x14ac:dyDescent="0.2">
      <c r="B66" s="179" t="s">
        <v>7533</v>
      </c>
      <c r="C66" t="s">
        <v>7934</v>
      </c>
      <c r="D66" s="244"/>
      <c r="E66" s="243"/>
      <c r="F66" s="170"/>
      <c r="G66" s="171"/>
      <c r="H66" s="171"/>
      <c r="I66" s="171"/>
      <c r="J66" s="171"/>
      <c r="K66" s="171"/>
      <c r="L66" s="170"/>
      <c r="M66" s="163"/>
      <c r="N66" s="165"/>
      <c r="O66" s="165">
        <v>0.6</v>
      </c>
      <c r="P66" s="189"/>
      <c r="R66"/>
      <c r="S66"/>
      <c r="T66"/>
      <c r="U66"/>
      <c r="V66"/>
      <c r="W66"/>
    </row>
    <row r="67" spans="2:23" s="15" customFormat="1" ht="16.5" customHeight="1" thickBot="1" x14ac:dyDescent="0.25">
      <c r="B67" s="195"/>
      <c r="C67" s="223"/>
      <c r="D67" s="255"/>
      <c r="E67" s="263"/>
      <c r="F67" s="186"/>
      <c r="G67" s="148"/>
      <c r="H67" s="148"/>
      <c r="I67" s="148"/>
      <c r="J67" s="148"/>
      <c r="K67" s="148"/>
      <c r="L67" s="186"/>
      <c r="M67" s="169"/>
      <c r="N67" s="171"/>
      <c r="O67" s="199">
        <f>D61*O66</f>
        <v>0</v>
      </c>
      <c r="P67" s="207"/>
      <c r="R67"/>
      <c r="S67"/>
      <c r="T67"/>
      <c r="U67"/>
      <c r="V67"/>
      <c r="W67"/>
    </row>
    <row r="68" spans="2:23" s="15" customFormat="1" x14ac:dyDescent="0.2">
      <c r="B68" s="375" t="s">
        <v>7470</v>
      </c>
      <c r="C68" s="376"/>
      <c r="D68" s="259">
        <f>SUM(D10,D15,D22,D29,D38,D47,D54,D61)</f>
        <v>0</v>
      </c>
      <c r="E68" s="256">
        <f>SUM(E12,E14,E17,E19,E21,E24,E26,E28,E31,E33,E35,E37,E40,E42,E44,E46,E49,E51,E53,E56,E58,E60,E63,E65,E67)</f>
        <v>0</v>
      </c>
      <c r="F68" s="256">
        <f>SUM(F12,F14,F17,F19,F21,F24,F26,F28,F31,F33,F35,F37,F40,F42,F44,F46,F49,F51,F53,F56,F58,F60,F63,F65,F67)</f>
        <v>0</v>
      </c>
      <c r="G68" s="266">
        <f t="shared" ref="G68:P68" si="0">SUM(G12,G14,G17,G19,G21,G24,G26,G28,G31,G33,G35,G37,G40,G42,G44,G46,G49,G51,G53,G56,G58,G60,G63,G65,G67)</f>
        <v>0</v>
      </c>
      <c r="H68" s="266">
        <f t="shared" si="0"/>
        <v>0</v>
      </c>
      <c r="I68" s="266">
        <f t="shared" si="0"/>
        <v>0</v>
      </c>
      <c r="J68" s="266">
        <f t="shared" si="0"/>
        <v>0</v>
      </c>
      <c r="K68" s="266">
        <f t="shared" si="0"/>
        <v>0</v>
      </c>
      <c r="L68" s="266">
        <f t="shared" si="0"/>
        <v>0</v>
      </c>
      <c r="M68" s="266">
        <f t="shared" si="0"/>
        <v>0</v>
      </c>
      <c r="N68" s="266">
        <f t="shared" si="0"/>
        <v>0</v>
      </c>
      <c r="O68" s="266">
        <f t="shared" si="0"/>
        <v>0</v>
      </c>
      <c r="P68" s="267">
        <f t="shared" si="0"/>
        <v>0</v>
      </c>
      <c r="R68"/>
      <c r="S68"/>
      <c r="T68"/>
      <c r="U68"/>
      <c r="V68"/>
      <c r="W68"/>
    </row>
    <row r="69" spans="2:23" s="15" customFormat="1" x14ac:dyDescent="0.2">
      <c r="B69" s="377" t="s">
        <v>7471</v>
      </c>
      <c r="C69" s="378"/>
      <c r="D69" s="260">
        <f>'BDI - N DES'!$E$32</f>
        <v>0.15161466885604824</v>
      </c>
      <c r="E69" s="257">
        <f>'BDI - N DES'!$E$32</f>
        <v>0.15161466885604824</v>
      </c>
      <c r="F69" s="264">
        <f>'BDI - N DES'!$E$32</f>
        <v>0.15161466885604824</v>
      </c>
      <c r="G69" s="264">
        <f>'BDI - N DES'!$E$32</f>
        <v>0.15161466885604824</v>
      </c>
      <c r="H69" s="264">
        <f>'BDI - N DES'!$E$32</f>
        <v>0.15161466885604824</v>
      </c>
      <c r="I69" s="264">
        <f>'BDI - N DES'!$E$32</f>
        <v>0.15161466885604824</v>
      </c>
      <c r="J69" s="264">
        <f>'BDI - N DES'!$E$32</f>
        <v>0.15161466885604824</v>
      </c>
      <c r="K69" s="264">
        <f>'BDI - N DES'!$E$32</f>
        <v>0.15161466885604824</v>
      </c>
      <c r="L69" s="264">
        <f>'BDI - N DES'!$E$32</f>
        <v>0.15161466885604824</v>
      </c>
      <c r="M69" s="264">
        <f>'BDI - N DES'!$E$32</f>
        <v>0.15161466885604824</v>
      </c>
      <c r="N69" s="264">
        <f>'BDI - N DES'!$E$32</f>
        <v>0.15161466885604824</v>
      </c>
      <c r="O69" s="264">
        <f>'BDI - N DES'!$E$32</f>
        <v>0.15161466885604824</v>
      </c>
      <c r="P69" s="268">
        <f>'BDI - N DES'!$E$32</f>
        <v>0.15161466885604824</v>
      </c>
      <c r="R69"/>
      <c r="S69"/>
      <c r="T69"/>
      <c r="U69"/>
      <c r="V69"/>
      <c r="W69"/>
    </row>
    <row r="70" spans="2:23" s="15" customFormat="1" x14ac:dyDescent="0.2">
      <c r="B70" s="379" t="s">
        <v>7472</v>
      </c>
      <c r="C70" s="380"/>
      <c r="D70" s="261">
        <f>D68*(1+D69)</f>
        <v>0</v>
      </c>
      <c r="E70" s="269">
        <f>E68*(1+E69)</f>
        <v>0</v>
      </c>
      <c r="F70" s="265">
        <f t="shared" ref="F70:P70" si="1">F68*(1+F69)</f>
        <v>0</v>
      </c>
      <c r="G70" s="265">
        <f t="shared" si="1"/>
        <v>0</v>
      </c>
      <c r="H70" s="265">
        <f t="shared" si="1"/>
        <v>0</v>
      </c>
      <c r="I70" s="265">
        <f t="shared" si="1"/>
        <v>0</v>
      </c>
      <c r="J70" s="265">
        <f t="shared" si="1"/>
        <v>0</v>
      </c>
      <c r="K70" s="265">
        <f t="shared" si="1"/>
        <v>0</v>
      </c>
      <c r="L70" s="265">
        <f t="shared" si="1"/>
        <v>0</v>
      </c>
      <c r="M70" s="265">
        <f t="shared" si="1"/>
        <v>0</v>
      </c>
      <c r="N70" s="265">
        <f t="shared" si="1"/>
        <v>0</v>
      </c>
      <c r="O70" s="265">
        <f t="shared" si="1"/>
        <v>0</v>
      </c>
      <c r="P70" s="270">
        <f t="shared" si="1"/>
        <v>0</v>
      </c>
      <c r="R70"/>
      <c r="S70"/>
      <c r="T70"/>
      <c r="U70"/>
      <c r="V70"/>
      <c r="W70"/>
    </row>
    <row r="71" spans="2:23" s="15" customFormat="1" ht="13.5" thickBot="1" x14ac:dyDescent="0.25">
      <c r="B71" s="381" t="s">
        <v>7473</v>
      </c>
      <c r="C71" s="382"/>
      <c r="D71" s="262">
        <f>D70</f>
        <v>0</v>
      </c>
      <c r="E71" s="258">
        <f>E70</f>
        <v>0</v>
      </c>
      <c r="F71" s="187">
        <f>F70+E71</f>
        <v>0</v>
      </c>
      <c r="G71" s="187">
        <f t="shared" ref="G71:P71" si="2">G70+F71</f>
        <v>0</v>
      </c>
      <c r="H71" s="187">
        <f t="shared" si="2"/>
        <v>0</v>
      </c>
      <c r="I71" s="187">
        <f t="shared" si="2"/>
        <v>0</v>
      </c>
      <c r="J71" s="187">
        <f t="shared" si="2"/>
        <v>0</v>
      </c>
      <c r="K71" s="187">
        <f t="shared" si="2"/>
        <v>0</v>
      </c>
      <c r="L71" s="187">
        <f t="shared" si="2"/>
        <v>0</v>
      </c>
      <c r="M71" s="187">
        <f t="shared" si="2"/>
        <v>0</v>
      </c>
      <c r="N71" s="187">
        <f t="shared" si="2"/>
        <v>0</v>
      </c>
      <c r="O71" s="187">
        <f t="shared" si="2"/>
        <v>0</v>
      </c>
      <c r="P71" s="271">
        <f t="shared" si="2"/>
        <v>0</v>
      </c>
      <c r="R71"/>
      <c r="S71"/>
      <c r="T71"/>
      <c r="U71"/>
      <c r="V71"/>
      <c r="W71"/>
    </row>
    <row r="72" spans="2:23" s="15" customFormat="1" x14ac:dyDescent="0.2">
      <c r="E72" s="41"/>
      <c r="F72" s="17"/>
      <c r="G72" s="17"/>
      <c r="H72" s="17"/>
      <c r="I72" s="17"/>
      <c r="J72" s="17"/>
      <c r="K72" s="17"/>
      <c r="L72" s="17"/>
      <c r="M72" s="36"/>
      <c r="N72" s="36"/>
      <c r="O72" s="36"/>
      <c r="P72" s="36"/>
      <c r="R72"/>
      <c r="S72"/>
      <c r="T72"/>
      <c r="U72"/>
      <c r="V72"/>
      <c r="W72"/>
    </row>
    <row r="73" spans="2:23" s="15" customFormat="1" x14ac:dyDescent="0.2">
      <c r="E73" s="41"/>
      <c r="F73" s="17"/>
      <c r="G73" s="17"/>
      <c r="H73" s="17"/>
      <c r="I73" s="17"/>
      <c r="J73" s="17"/>
      <c r="K73" s="17"/>
      <c r="L73" s="17"/>
      <c r="M73" s="36"/>
      <c r="N73" s="36"/>
      <c r="O73" s="36"/>
      <c r="P73" s="36"/>
      <c r="R73"/>
      <c r="S73"/>
      <c r="T73"/>
      <c r="U73"/>
      <c r="V73"/>
      <c r="W73"/>
    </row>
    <row r="74" spans="2:23" s="15" customFormat="1" x14ac:dyDescent="0.2">
      <c r="E74" s="41"/>
      <c r="F74" s="17"/>
      <c r="G74" s="17"/>
      <c r="H74" s="17"/>
      <c r="I74" s="17"/>
      <c r="J74" s="17"/>
      <c r="K74" s="17"/>
      <c r="L74" s="17"/>
      <c r="M74" s="36"/>
      <c r="N74" s="36"/>
      <c r="O74" s="36"/>
      <c r="P74" s="36"/>
      <c r="R74"/>
      <c r="S74"/>
      <c r="T74"/>
      <c r="U74"/>
      <c r="V74"/>
      <c r="W74"/>
    </row>
    <row r="75" spans="2:23" s="15" customFormat="1" x14ac:dyDescent="0.2">
      <c r="E75" s="41"/>
      <c r="F75" s="17"/>
      <c r="G75" s="17"/>
      <c r="H75" s="17"/>
      <c r="I75" s="17"/>
      <c r="J75" s="17"/>
      <c r="K75" s="17"/>
      <c r="L75" s="17"/>
      <c r="M75" s="36"/>
      <c r="N75" s="36"/>
      <c r="O75" s="36"/>
      <c r="P75" s="36"/>
      <c r="R75"/>
      <c r="S75"/>
      <c r="T75"/>
      <c r="U75"/>
      <c r="V75"/>
      <c r="W75"/>
    </row>
    <row r="76" spans="2:23" s="15" customFormat="1" x14ac:dyDescent="0.2">
      <c r="E76" s="41"/>
      <c r="F76" s="17"/>
      <c r="G76" s="17"/>
      <c r="H76" s="17"/>
      <c r="I76" s="17"/>
      <c r="J76" s="17"/>
      <c r="K76" s="17"/>
      <c r="L76" s="17"/>
      <c r="M76" s="36"/>
      <c r="N76" s="36"/>
      <c r="O76" s="36"/>
      <c r="P76" s="36"/>
      <c r="R76"/>
      <c r="S76"/>
      <c r="T76"/>
      <c r="U76"/>
      <c r="V76"/>
      <c r="W76"/>
    </row>
    <row r="77" spans="2:23" s="15" customFormat="1" x14ac:dyDescent="0.2">
      <c r="E77" s="41"/>
      <c r="F77" s="17"/>
      <c r="G77" s="17"/>
      <c r="H77" s="17"/>
      <c r="I77" s="17"/>
      <c r="J77" s="17"/>
      <c r="K77" s="17"/>
      <c r="L77" s="17"/>
      <c r="M77" s="36"/>
      <c r="N77" s="36"/>
      <c r="O77" s="36"/>
      <c r="P77" s="36"/>
      <c r="R77"/>
      <c r="S77"/>
      <c r="T77"/>
      <c r="U77"/>
      <c r="V77"/>
      <c r="W77"/>
    </row>
    <row r="78" spans="2:23" s="15" customFormat="1" x14ac:dyDescent="0.2">
      <c r="E78" s="41"/>
      <c r="F78" s="17"/>
      <c r="G78" s="17"/>
      <c r="H78" s="17"/>
      <c r="I78" s="17"/>
      <c r="J78" s="17"/>
      <c r="K78" s="17"/>
      <c r="L78" s="17"/>
      <c r="M78" s="36"/>
      <c r="N78" s="36"/>
      <c r="O78" s="36"/>
      <c r="P78" s="36"/>
      <c r="R78"/>
      <c r="S78"/>
      <c r="T78"/>
      <c r="U78"/>
      <c r="V78"/>
      <c r="W78"/>
    </row>
    <row r="79" spans="2:23" s="15" customFormat="1" x14ac:dyDescent="0.2">
      <c r="E79" s="41"/>
      <c r="F79" s="17"/>
      <c r="G79" s="17"/>
      <c r="H79" s="17"/>
      <c r="I79" s="17"/>
      <c r="J79" s="17"/>
      <c r="K79" s="17"/>
      <c r="L79" s="17"/>
      <c r="M79" s="36"/>
      <c r="N79" s="36"/>
      <c r="O79" s="36"/>
      <c r="P79" s="36"/>
      <c r="R79"/>
      <c r="S79"/>
      <c r="T79"/>
      <c r="U79"/>
      <c r="V79"/>
      <c r="W79"/>
    </row>
    <row r="80" spans="2:23" s="15" customFormat="1" x14ac:dyDescent="0.2">
      <c r="E80" s="41"/>
      <c r="F80" s="17"/>
      <c r="G80" s="17"/>
      <c r="H80" s="17"/>
      <c r="I80" s="17"/>
      <c r="J80" s="17"/>
      <c r="K80" s="17"/>
      <c r="L80" s="17"/>
      <c r="M80" s="36"/>
      <c r="N80" s="36"/>
      <c r="O80" s="36"/>
      <c r="P80" s="36"/>
      <c r="R80"/>
      <c r="S80"/>
      <c r="T80"/>
      <c r="U80"/>
      <c r="V80"/>
      <c r="W80"/>
    </row>
    <row r="81" spans="5:23" s="15" customFormat="1" x14ac:dyDescent="0.2">
      <c r="E81" s="41"/>
      <c r="F81" s="17"/>
      <c r="G81" s="17"/>
      <c r="H81" s="17"/>
      <c r="I81" s="17"/>
      <c r="J81" s="17"/>
      <c r="K81" s="17"/>
      <c r="L81" s="17"/>
      <c r="M81" s="36"/>
      <c r="N81" s="36"/>
      <c r="O81" s="36"/>
      <c r="P81" s="36"/>
      <c r="R81"/>
      <c r="S81"/>
      <c r="T81"/>
      <c r="U81"/>
      <c r="V81"/>
      <c r="W81"/>
    </row>
    <row r="82" spans="5:23" s="15" customFormat="1" x14ac:dyDescent="0.2">
      <c r="E82" s="41"/>
      <c r="F82" s="17"/>
      <c r="G82" s="17"/>
      <c r="H82" s="17"/>
      <c r="I82" s="17"/>
      <c r="J82" s="17"/>
      <c r="K82" s="17"/>
      <c r="L82" s="17"/>
      <c r="M82" s="36"/>
      <c r="N82" s="36"/>
      <c r="O82" s="36"/>
      <c r="P82" s="36"/>
      <c r="R82"/>
      <c r="S82"/>
      <c r="T82"/>
      <c r="U82"/>
      <c r="V82"/>
      <c r="W82"/>
    </row>
    <row r="83" spans="5:23" s="15" customFormat="1" x14ac:dyDescent="0.2">
      <c r="E83" s="41"/>
      <c r="F83" s="17"/>
      <c r="G83" s="17"/>
      <c r="H83" s="17"/>
      <c r="I83" s="17"/>
      <c r="J83" s="17"/>
      <c r="K83" s="17"/>
      <c r="L83" s="17"/>
      <c r="M83" s="36"/>
      <c r="N83" s="36"/>
      <c r="O83" s="36"/>
      <c r="P83" s="36"/>
      <c r="R83"/>
      <c r="S83"/>
      <c r="T83"/>
      <c r="U83"/>
      <c r="V83"/>
      <c r="W83"/>
    </row>
    <row r="84" spans="5:23" s="15" customFormat="1" x14ac:dyDescent="0.2">
      <c r="E84" s="41"/>
      <c r="F84" s="17"/>
      <c r="G84" s="17"/>
      <c r="H84" s="17"/>
      <c r="I84" s="17"/>
      <c r="J84" s="17"/>
      <c r="K84" s="17"/>
      <c r="L84" s="17"/>
      <c r="M84" s="36"/>
      <c r="N84" s="36"/>
      <c r="O84" s="36"/>
      <c r="P84" s="36"/>
      <c r="R84"/>
      <c r="S84"/>
      <c r="T84"/>
      <c r="U84"/>
      <c r="V84"/>
      <c r="W84"/>
    </row>
    <row r="85" spans="5:23" s="15" customFormat="1" x14ac:dyDescent="0.2">
      <c r="E85" s="41"/>
      <c r="F85" s="17"/>
      <c r="G85" s="17"/>
      <c r="H85" s="17"/>
      <c r="I85" s="17"/>
      <c r="J85" s="17"/>
      <c r="K85" s="17"/>
      <c r="L85" s="17"/>
      <c r="M85" s="36"/>
      <c r="N85" s="36"/>
      <c r="O85" s="36"/>
      <c r="P85" s="36"/>
      <c r="R85"/>
      <c r="S85"/>
      <c r="T85"/>
      <c r="U85"/>
      <c r="V85"/>
      <c r="W85"/>
    </row>
    <row r="86" spans="5:23" s="15" customFormat="1" x14ac:dyDescent="0.2">
      <c r="E86" s="41"/>
      <c r="F86" s="17"/>
      <c r="G86" s="17"/>
      <c r="H86" s="17"/>
      <c r="I86" s="17"/>
      <c r="J86" s="17"/>
      <c r="K86" s="17"/>
      <c r="L86" s="17"/>
      <c r="M86" s="36"/>
      <c r="N86" s="36"/>
      <c r="O86" s="36"/>
      <c r="P86" s="36"/>
      <c r="R86"/>
      <c r="S86"/>
      <c r="T86"/>
      <c r="U86"/>
      <c r="V86"/>
      <c r="W86"/>
    </row>
    <row r="87" spans="5:23" s="15" customFormat="1" x14ac:dyDescent="0.2">
      <c r="E87" s="41"/>
      <c r="F87" s="17"/>
      <c r="G87" s="17"/>
      <c r="H87" s="17"/>
      <c r="I87" s="17"/>
      <c r="J87" s="17"/>
      <c r="K87" s="17"/>
      <c r="L87" s="17"/>
      <c r="M87" s="36"/>
      <c r="N87" s="36"/>
      <c r="O87" s="36"/>
      <c r="P87" s="36"/>
      <c r="R87"/>
      <c r="S87"/>
      <c r="T87"/>
      <c r="U87"/>
      <c r="V87"/>
      <c r="W87"/>
    </row>
    <row r="88" spans="5:23" s="15" customFormat="1" x14ac:dyDescent="0.2">
      <c r="E88" s="41"/>
      <c r="F88" s="17"/>
      <c r="G88" s="17"/>
      <c r="H88" s="17"/>
      <c r="I88" s="17"/>
      <c r="J88" s="17"/>
      <c r="K88" s="17"/>
      <c r="L88" s="17"/>
      <c r="M88" s="36"/>
      <c r="N88" s="36"/>
      <c r="O88" s="36"/>
      <c r="P88" s="36"/>
      <c r="R88"/>
      <c r="S88"/>
      <c r="T88"/>
      <c r="U88"/>
      <c r="V88"/>
      <c r="W88"/>
    </row>
    <row r="89" spans="5:23" s="15" customFormat="1" x14ac:dyDescent="0.2">
      <c r="E89" s="41"/>
      <c r="F89" s="17"/>
      <c r="G89" s="17"/>
      <c r="H89" s="17"/>
      <c r="I89" s="17"/>
      <c r="J89" s="17"/>
      <c r="K89" s="17"/>
      <c r="L89" s="17"/>
      <c r="M89" s="36"/>
      <c r="N89" s="36"/>
      <c r="O89" s="36"/>
      <c r="P89" s="36"/>
      <c r="R89"/>
      <c r="S89"/>
      <c r="T89"/>
      <c r="U89"/>
      <c r="V89"/>
      <c r="W89"/>
    </row>
    <row r="90" spans="5:23" s="15" customFormat="1" x14ac:dyDescent="0.2">
      <c r="E90" s="41"/>
      <c r="F90" s="17"/>
      <c r="G90" s="17"/>
      <c r="H90" s="17"/>
      <c r="I90" s="17"/>
      <c r="J90" s="17"/>
      <c r="K90" s="17"/>
      <c r="L90" s="17"/>
      <c r="M90" s="36"/>
      <c r="N90" s="36"/>
      <c r="O90" s="36"/>
      <c r="P90" s="36"/>
      <c r="R90"/>
      <c r="S90"/>
      <c r="T90"/>
      <c r="U90"/>
      <c r="V90"/>
      <c r="W90"/>
    </row>
    <row r="91" spans="5:23" s="15" customFormat="1" x14ac:dyDescent="0.2">
      <c r="E91" s="41"/>
      <c r="F91" s="17"/>
      <c r="G91" s="17"/>
      <c r="H91" s="17"/>
      <c r="I91" s="17"/>
      <c r="J91" s="17"/>
      <c r="K91" s="17"/>
      <c r="L91" s="17"/>
      <c r="M91" s="36"/>
      <c r="N91" s="36"/>
      <c r="O91" s="36"/>
      <c r="P91" s="36"/>
      <c r="R91"/>
      <c r="S91"/>
      <c r="T91"/>
      <c r="U91"/>
      <c r="V91"/>
      <c r="W91"/>
    </row>
    <row r="92" spans="5:23" s="15" customFormat="1" x14ac:dyDescent="0.2">
      <c r="E92" s="41"/>
      <c r="F92" s="17"/>
      <c r="G92" s="17"/>
      <c r="H92" s="17"/>
      <c r="I92" s="17"/>
      <c r="J92" s="17"/>
      <c r="K92" s="17"/>
      <c r="L92" s="17"/>
      <c r="M92" s="36"/>
      <c r="N92" s="36"/>
      <c r="O92" s="36"/>
      <c r="P92" s="36"/>
      <c r="R92"/>
      <c r="S92"/>
      <c r="T92"/>
      <c r="U92"/>
      <c r="V92"/>
      <c r="W92"/>
    </row>
    <row r="93" spans="5:23" s="15" customFormat="1" x14ac:dyDescent="0.2">
      <c r="E93" s="41"/>
      <c r="F93" s="17"/>
      <c r="G93" s="17"/>
      <c r="H93" s="17"/>
      <c r="I93" s="17"/>
      <c r="J93" s="17"/>
      <c r="K93" s="17"/>
      <c r="L93" s="17"/>
      <c r="M93" s="36"/>
      <c r="N93" s="36"/>
      <c r="O93" s="36"/>
      <c r="P93" s="36"/>
      <c r="R93"/>
      <c r="S93"/>
      <c r="T93"/>
      <c r="U93"/>
      <c r="V93"/>
      <c r="W93"/>
    </row>
    <row r="94" spans="5:23" s="15" customFormat="1" x14ac:dyDescent="0.2">
      <c r="E94" s="41"/>
      <c r="F94" s="17"/>
      <c r="G94" s="17"/>
      <c r="H94" s="17"/>
      <c r="I94" s="17"/>
      <c r="J94" s="17"/>
      <c r="K94" s="17"/>
      <c r="L94" s="17"/>
      <c r="M94" s="36"/>
      <c r="N94" s="36"/>
      <c r="O94" s="36"/>
      <c r="P94" s="36"/>
      <c r="R94"/>
      <c r="S94"/>
      <c r="T94"/>
      <c r="U94"/>
      <c r="V94"/>
      <c r="W94"/>
    </row>
    <row r="95" spans="5:23" s="15" customFormat="1" x14ac:dyDescent="0.2">
      <c r="E95" s="41"/>
      <c r="F95" s="17"/>
      <c r="G95" s="17"/>
      <c r="H95" s="17"/>
      <c r="I95" s="17"/>
      <c r="J95" s="17"/>
      <c r="K95" s="17"/>
      <c r="L95" s="17"/>
      <c r="M95" s="36"/>
      <c r="N95" s="36"/>
      <c r="O95" s="36"/>
      <c r="P95" s="36"/>
      <c r="R95"/>
      <c r="S95"/>
      <c r="T95"/>
      <c r="U95"/>
      <c r="V95"/>
      <c r="W95"/>
    </row>
    <row r="96" spans="5:23" s="15" customFormat="1" x14ac:dyDescent="0.2">
      <c r="E96" s="41"/>
      <c r="F96" s="17"/>
      <c r="G96" s="17"/>
      <c r="H96" s="17"/>
      <c r="I96" s="17"/>
      <c r="J96" s="17"/>
      <c r="K96" s="17"/>
      <c r="L96" s="17"/>
      <c r="M96" s="36"/>
      <c r="N96" s="36"/>
      <c r="O96" s="36"/>
      <c r="P96" s="36"/>
      <c r="R96"/>
      <c r="S96"/>
      <c r="T96"/>
      <c r="U96"/>
      <c r="V96"/>
      <c r="W96"/>
    </row>
    <row r="97" spans="5:23" s="15" customFormat="1" x14ac:dyDescent="0.2">
      <c r="E97" s="41"/>
      <c r="F97" s="17"/>
      <c r="G97" s="17"/>
      <c r="H97" s="17"/>
      <c r="I97" s="17"/>
      <c r="J97" s="17"/>
      <c r="K97" s="17"/>
      <c r="L97" s="17"/>
      <c r="M97" s="36"/>
      <c r="N97" s="36"/>
      <c r="O97" s="36"/>
      <c r="P97" s="36"/>
      <c r="R97"/>
      <c r="S97"/>
      <c r="T97"/>
      <c r="U97"/>
      <c r="V97"/>
      <c r="W97"/>
    </row>
    <row r="98" spans="5:23" s="15" customFormat="1" x14ac:dyDescent="0.2">
      <c r="E98" s="41"/>
      <c r="F98" s="17"/>
      <c r="G98" s="17"/>
      <c r="H98" s="17"/>
      <c r="I98" s="17"/>
      <c r="J98" s="17"/>
      <c r="K98" s="17"/>
      <c r="L98" s="17"/>
      <c r="M98" s="36"/>
      <c r="N98" s="36"/>
      <c r="O98" s="36"/>
      <c r="P98" s="36"/>
      <c r="R98"/>
      <c r="S98"/>
      <c r="T98"/>
      <c r="U98"/>
      <c r="V98"/>
      <c r="W98"/>
    </row>
    <row r="99" spans="5:23" s="15" customFormat="1" x14ac:dyDescent="0.2">
      <c r="E99" s="41"/>
      <c r="F99" s="17"/>
      <c r="G99" s="17"/>
      <c r="H99" s="17"/>
      <c r="I99" s="17"/>
      <c r="J99" s="17"/>
      <c r="K99" s="17"/>
      <c r="L99" s="17"/>
      <c r="M99" s="36"/>
      <c r="N99" s="36"/>
      <c r="O99" s="36"/>
      <c r="P99" s="36"/>
      <c r="R99"/>
      <c r="S99"/>
      <c r="T99"/>
      <c r="U99"/>
      <c r="V99"/>
      <c r="W99"/>
    </row>
    <row r="100" spans="5:23" s="15" customFormat="1" x14ac:dyDescent="0.2">
      <c r="E100" s="41"/>
      <c r="F100" s="17"/>
      <c r="G100" s="17"/>
      <c r="H100" s="17"/>
      <c r="I100" s="17"/>
      <c r="J100" s="17"/>
      <c r="K100" s="17"/>
      <c r="L100" s="17"/>
      <c r="M100" s="36"/>
      <c r="N100" s="36"/>
      <c r="O100" s="36"/>
      <c r="P100" s="36"/>
      <c r="R100"/>
      <c r="S100"/>
      <c r="T100"/>
      <c r="U100"/>
      <c r="V100"/>
      <c r="W100"/>
    </row>
    <row r="101" spans="5:23" s="15" customFormat="1" x14ac:dyDescent="0.2">
      <c r="E101" s="41"/>
      <c r="F101" s="17"/>
      <c r="G101" s="17"/>
      <c r="H101" s="17"/>
      <c r="I101" s="17"/>
      <c r="J101" s="17"/>
      <c r="K101" s="17"/>
      <c r="L101" s="17"/>
      <c r="M101" s="36"/>
      <c r="N101" s="36"/>
      <c r="O101" s="36"/>
      <c r="P101" s="36"/>
      <c r="R101"/>
      <c r="S101"/>
      <c r="T101"/>
      <c r="U101"/>
      <c r="V101"/>
      <c r="W101"/>
    </row>
    <row r="102" spans="5:23" s="15" customFormat="1" x14ac:dyDescent="0.2">
      <c r="E102" s="41"/>
      <c r="F102" s="17"/>
      <c r="G102" s="17"/>
      <c r="H102" s="17"/>
      <c r="I102" s="17"/>
      <c r="J102" s="17"/>
      <c r="K102" s="17"/>
      <c r="L102" s="17"/>
      <c r="M102" s="36"/>
      <c r="N102" s="36"/>
      <c r="O102" s="36"/>
      <c r="P102" s="36"/>
      <c r="R102"/>
      <c r="S102"/>
      <c r="T102"/>
      <c r="U102"/>
      <c r="V102"/>
      <c r="W102"/>
    </row>
    <row r="103" spans="5:23" s="15" customFormat="1" x14ac:dyDescent="0.2">
      <c r="E103" s="41"/>
      <c r="F103" s="17"/>
      <c r="G103" s="17"/>
      <c r="H103" s="17"/>
      <c r="I103" s="17"/>
      <c r="J103" s="17"/>
      <c r="K103" s="17"/>
      <c r="L103" s="17"/>
      <c r="M103" s="36"/>
      <c r="N103" s="36"/>
      <c r="O103" s="36"/>
      <c r="P103" s="36"/>
      <c r="R103"/>
      <c r="S103"/>
      <c r="T103"/>
      <c r="U103"/>
      <c r="V103"/>
      <c r="W103"/>
    </row>
    <row r="104" spans="5:23" s="15" customFormat="1" x14ac:dyDescent="0.2">
      <c r="E104" s="41"/>
      <c r="F104" s="17"/>
      <c r="G104" s="17"/>
      <c r="H104" s="17"/>
      <c r="I104" s="17"/>
      <c r="J104" s="17"/>
      <c r="K104" s="17"/>
      <c r="L104" s="17"/>
      <c r="M104" s="36"/>
      <c r="N104" s="36"/>
      <c r="O104" s="36"/>
      <c r="P104" s="36"/>
      <c r="R104"/>
      <c r="S104"/>
      <c r="T104"/>
      <c r="U104"/>
      <c r="V104"/>
      <c r="W104"/>
    </row>
    <row r="105" spans="5:23" s="15" customFormat="1" x14ac:dyDescent="0.2">
      <c r="E105" s="41"/>
      <c r="F105" s="17"/>
      <c r="G105" s="17"/>
      <c r="H105" s="17"/>
      <c r="I105" s="17"/>
      <c r="J105" s="17"/>
      <c r="K105" s="17"/>
      <c r="L105" s="17"/>
      <c r="M105" s="36"/>
      <c r="N105" s="36"/>
      <c r="O105" s="36"/>
      <c r="P105" s="36"/>
      <c r="R105"/>
      <c r="S105"/>
      <c r="T105"/>
      <c r="U105"/>
      <c r="V105"/>
      <c r="W105"/>
    </row>
    <row r="106" spans="5:23" s="15" customFormat="1" x14ac:dyDescent="0.2">
      <c r="E106" s="41"/>
      <c r="F106" s="17"/>
      <c r="G106" s="17"/>
      <c r="H106" s="17"/>
      <c r="I106" s="17"/>
      <c r="J106" s="17"/>
      <c r="K106" s="17"/>
      <c r="L106" s="17"/>
      <c r="M106" s="36"/>
      <c r="N106" s="36"/>
      <c r="O106" s="36"/>
      <c r="P106" s="36"/>
      <c r="R106"/>
      <c r="S106"/>
      <c r="T106"/>
      <c r="U106"/>
      <c r="V106"/>
      <c r="W106"/>
    </row>
    <row r="107" spans="5:23" s="15" customFormat="1" x14ac:dyDescent="0.2">
      <c r="E107" s="41"/>
      <c r="F107" s="17"/>
      <c r="G107" s="17"/>
      <c r="H107" s="17"/>
      <c r="I107" s="17"/>
      <c r="J107" s="17"/>
      <c r="K107" s="17"/>
      <c r="L107" s="17"/>
      <c r="M107" s="36"/>
      <c r="N107" s="36"/>
      <c r="O107" s="36"/>
      <c r="P107" s="36"/>
      <c r="R107"/>
      <c r="S107"/>
      <c r="T107"/>
      <c r="U107"/>
      <c r="V107"/>
      <c r="W107"/>
    </row>
    <row r="108" spans="5:23" s="15" customFormat="1" x14ac:dyDescent="0.2">
      <c r="E108" s="41"/>
      <c r="F108" s="17"/>
      <c r="G108" s="17"/>
      <c r="H108" s="17"/>
      <c r="I108" s="17"/>
      <c r="J108" s="17"/>
      <c r="K108" s="17"/>
      <c r="L108" s="17"/>
      <c r="M108" s="36"/>
      <c r="N108" s="36"/>
      <c r="O108" s="36"/>
      <c r="P108" s="36"/>
      <c r="R108"/>
      <c r="S108"/>
      <c r="T108"/>
      <c r="U108"/>
      <c r="V108"/>
      <c r="W108"/>
    </row>
    <row r="109" spans="5:23" s="15" customFormat="1" x14ac:dyDescent="0.2">
      <c r="E109" s="41"/>
      <c r="F109" s="17"/>
      <c r="G109" s="17"/>
      <c r="H109" s="17"/>
      <c r="I109" s="17"/>
      <c r="J109" s="17"/>
      <c r="K109" s="17"/>
      <c r="L109" s="17"/>
      <c r="M109" s="36"/>
      <c r="N109" s="36"/>
      <c r="O109" s="36"/>
      <c r="P109" s="36"/>
      <c r="R109"/>
      <c r="S109"/>
      <c r="T109"/>
      <c r="U109"/>
      <c r="V109"/>
      <c r="W109"/>
    </row>
    <row r="110" spans="5:23" s="15" customFormat="1" x14ac:dyDescent="0.2">
      <c r="E110" s="41"/>
      <c r="F110" s="17"/>
      <c r="G110" s="17"/>
      <c r="H110" s="17"/>
      <c r="I110" s="17"/>
      <c r="J110" s="17"/>
      <c r="K110" s="17"/>
      <c r="L110" s="17"/>
      <c r="M110" s="36"/>
      <c r="N110" s="36"/>
      <c r="O110" s="36"/>
      <c r="P110" s="36"/>
      <c r="R110"/>
      <c r="S110"/>
      <c r="T110"/>
      <c r="U110"/>
      <c r="V110"/>
      <c r="W110"/>
    </row>
    <row r="111" spans="5:23" s="15" customFormat="1" x14ac:dyDescent="0.2">
      <c r="E111" s="41"/>
      <c r="F111" s="17"/>
      <c r="G111" s="17"/>
      <c r="H111" s="17"/>
      <c r="I111" s="17"/>
      <c r="J111" s="17"/>
      <c r="K111" s="17"/>
      <c r="L111" s="17"/>
      <c r="M111" s="36"/>
      <c r="N111" s="36"/>
      <c r="O111" s="36"/>
      <c r="P111" s="36"/>
      <c r="R111"/>
      <c r="S111"/>
      <c r="T111"/>
      <c r="U111"/>
      <c r="V111"/>
      <c r="W111"/>
    </row>
    <row r="112" spans="5:23" s="15" customFormat="1" x14ac:dyDescent="0.2">
      <c r="E112" s="41"/>
      <c r="F112" s="17"/>
      <c r="G112" s="17"/>
      <c r="H112" s="17"/>
      <c r="I112" s="17"/>
      <c r="J112" s="17"/>
      <c r="K112" s="17"/>
      <c r="L112" s="17"/>
      <c r="M112" s="36"/>
      <c r="N112" s="36"/>
      <c r="O112" s="36"/>
      <c r="P112" s="36"/>
      <c r="R112"/>
      <c r="S112"/>
      <c r="T112"/>
      <c r="U112"/>
      <c r="V112"/>
      <c r="W112"/>
    </row>
    <row r="113" spans="5:23" s="15" customFormat="1" x14ac:dyDescent="0.2">
      <c r="E113" s="41"/>
      <c r="F113" s="17"/>
      <c r="G113" s="17"/>
      <c r="H113" s="17"/>
      <c r="I113" s="17"/>
      <c r="J113" s="17"/>
      <c r="K113" s="17"/>
      <c r="L113" s="17"/>
      <c r="M113" s="36"/>
      <c r="N113" s="36"/>
      <c r="O113" s="36"/>
      <c r="P113" s="36"/>
      <c r="R113"/>
      <c r="S113"/>
      <c r="T113"/>
      <c r="U113"/>
      <c r="V113"/>
      <c r="W113"/>
    </row>
    <row r="114" spans="5:23" s="15" customFormat="1" x14ac:dyDescent="0.2">
      <c r="E114" s="41"/>
      <c r="F114" s="17"/>
      <c r="G114" s="17"/>
      <c r="H114" s="17"/>
      <c r="I114" s="17"/>
      <c r="J114" s="17"/>
      <c r="K114" s="17"/>
      <c r="L114" s="17"/>
      <c r="M114" s="36"/>
      <c r="N114" s="36"/>
      <c r="O114" s="36"/>
      <c r="P114" s="36"/>
      <c r="R114"/>
      <c r="S114"/>
      <c r="T114"/>
      <c r="U114"/>
      <c r="V114"/>
      <c r="W114"/>
    </row>
    <row r="115" spans="5:23" s="15" customFormat="1" x14ac:dyDescent="0.2">
      <c r="E115" s="41"/>
      <c r="F115" s="17"/>
      <c r="G115" s="17"/>
      <c r="H115" s="17"/>
      <c r="I115" s="17"/>
      <c r="J115" s="17"/>
      <c r="K115" s="17"/>
      <c r="L115" s="17"/>
      <c r="M115" s="36"/>
      <c r="N115" s="36"/>
      <c r="O115" s="36"/>
      <c r="P115" s="36"/>
      <c r="R115"/>
      <c r="S115"/>
      <c r="T115"/>
      <c r="U115"/>
      <c r="V115"/>
      <c r="W115"/>
    </row>
    <row r="116" spans="5:23" s="15" customFormat="1" x14ac:dyDescent="0.2">
      <c r="E116" s="41"/>
      <c r="F116" s="17"/>
      <c r="G116" s="17"/>
      <c r="H116" s="17"/>
      <c r="I116" s="17"/>
      <c r="J116" s="17"/>
      <c r="K116" s="17"/>
      <c r="L116" s="17"/>
      <c r="M116" s="36"/>
      <c r="N116" s="36"/>
      <c r="O116" s="36"/>
      <c r="P116" s="36"/>
      <c r="R116"/>
      <c r="S116"/>
      <c r="T116"/>
      <c r="U116"/>
      <c r="V116"/>
      <c r="W116"/>
    </row>
    <row r="117" spans="5:23" s="15" customFormat="1" x14ac:dyDescent="0.2">
      <c r="E117" s="41"/>
      <c r="F117" s="17"/>
      <c r="G117" s="17"/>
      <c r="H117" s="17"/>
      <c r="I117" s="17"/>
      <c r="J117" s="17"/>
      <c r="K117" s="17"/>
      <c r="L117" s="17"/>
      <c r="M117" s="36"/>
      <c r="N117" s="36"/>
      <c r="O117" s="36"/>
      <c r="P117" s="36"/>
      <c r="R117"/>
      <c r="S117"/>
      <c r="T117"/>
      <c r="U117"/>
      <c r="V117"/>
      <c r="W117"/>
    </row>
    <row r="118" spans="5:23" s="15" customFormat="1" x14ac:dyDescent="0.2">
      <c r="E118" s="41"/>
      <c r="F118" s="17"/>
      <c r="G118" s="17"/>
      <c r="H118" s="17"/>
      <c r="I118" s="17"/>
      <c r="J118" s="17"/>
      <c r="K118" s="17"/>
      <c r="L118" s="17"/>
      <c r="M118" s="36"/>
      <c r="N118" s="36"/>
      <c r="O118" s="36"/>
      <c r="P118" s="36"/>
      <c r="R118"/>
      <c r="S118"/>
      <c r="T118"/>
      <c r="U118"/>
      <c r="V118"/>
      <c r="W118"/>
    </row>
    <row r="119" spans="5:23" s="15" customFormat="1" x14ac:dyDescent="0.2">
      <c r="E119" s="41"/>
      <c r="F119" s="17"/>
      <c r="G119" s="17"/>
      <c r="H119" s="17"/>
      <c r="I119" s="17"/>
      <c r="J119" s="17"/>
      <c r="K119" s="17"/>
      <c r="L119" s="17"/>
      <c r="M119" s="36"/>
      <c r="N119" s="36"/>
      <c r="O119" s="36"/>
      <c r="P119" s="36"/>
      <c r="R119"/>
      <c r="S119"/>
      <c r="T119"/>
      <c r="U119"/>
      <c r="V119"/>
      <c r="W119"/>
    </row>
    <row r="120" spans="5:23" s="15" customFormat="1" x14ac:dyDescent="0.2">
      <c r="E120" s="41"/>
      <c r="F120" s="17"/>
      <c r="G120" s="17"/>
      <c r="H120" s="17"/>
      <c r="I120" s="17"/>
      <c r="J120" s="17"/>
      <c r="K120" s="17"/>
      <c r="L120" s="17"/>
      <c r="M120" s="36"/>
      <c r="N120" s="36"/>
      <c r="O120" s="36"/>
      <c r="P120" s="36"/>
      <c r="R120"/>
      <c r="S120"/>
      <c r="T120"/>
      <c r="U120"/>
      <c r="V120"/>
      <c r="W120"/>
    </row>
    <row r="121" spans="5:23" s="15" customFormat="1" x14ac:dyDescent="0.2">
      <c r="E121" s="41"/>
      <c r="F121" s="17"/>
      <c r="G121" s="17"/>
      <c r="H121" s="17"/>
      <c r="I121" s="17"/>
      <c r="J121" s="17"/>
      <c r="K121" s="17"/>
      <c r="L121" s="17"/>
      <c r="M121" s="36"/>
      <c r="N121" s="36"/>
      <c r="O121" s="36"/>
      <c r="P121" s="36"/>
      <c r="R121"/>
      <c r="S121"/>
      <c r="T121"/>
      <c r="U121"/>
      <c r="V121"/>
      <c r="W121"/>
    </row>
    <row r="122" spans="5:23" s="15" customFormat="1" x14ac:dyDescent="0.2">
      <c r="E122" s="41"/>
      <c r="F122" s="17"/>
      <c r="G122" s="17"/>
      <c r="H122" s="17"/>
      <c r="I122" s="17"/>
      <c r="J122" s="17"/>
      <c r="K122" s="17"/>
      <c r="L122" s="17"/>
      <c r="M122" s="36"/>
      <c r="N122" s="36"/>
      <c r="O122" s="36"/>
      <c r="P122" s="36"/>
      <c r="R122"/>
      <c r="S122"/>
      <c r="T122"/>
      <c r="U122"/>
      <c r="V122"/>
      <c r="W122"/>
    </row>
    <row r="123" spans="5:23" s="15" customFormat="1" x14ac:dyDescent="0.2">
      <c r="E123" s="41"/>
      <c r="F123" s="17"/>
      <c r="G123" s="17"/>
      <c r="H123" s="17"/>
      <c r="I123" s="17"/>
      <c r="J123" s="17"/>
      <c r="K123" s="17"/>
      <c r="L123" s="17"/>
      <c r="M123" s="36"/>
      <c r="N123" s="36"/>
      <c r="O123" s="36"/>
      <c r="P123" s="36"/>
      <c r="R123"/>
      <c r="S123"/>
      <c r="T123"/>
      <c r="U123"/>
      <c r="V123"/>
      <c r="W123"/>
    </row>
    <row r="124" spans="5:23" s="15" customFormat="1" x14ac:dyDescent="0.2">
      <c r="E124" s="41"/>
      <c r="F124" s="17"/>
      <c r="G124" s="17"/>
      <c r="H124" s="17"/>
      <c r="I124" s="17"/>
      <c r="J124" s="17"/>
      <c r="K124" s="17"/>
      <c r="L124" s="17"/>
      <c r="M124" s="36"/>
      <c r="N124" s="36"/>
      <c r="O124" s="36"/>
      <c r="P124" s="36"/>
      <c r="R124"/>
      <c r="S124"/>
      <c r="T124"/>
      <c r="U124"/>
      <c r="V124"/>
      <c r="W124"/>
    </row>
    <row r="125" spans="5:23" s="15" customFormat="1" x14ac:dyDescent="0.2">
      <c r="E125" s="41"/>
      <c r="F125" s="17"/>
      <c r="G125" s="17"/>
      <c r="H125" s="17"/>
      <c r="I125" s="17"/>
      <c r="J125" s="17"/>
      <c r="K125" s="17"/>
      <c r="L125" s="17"/>
      <c r="M125" s="36"/>
      <c r="N125" s="36"/>
      <c r="O125" s="36"/>
      <c r="P125" s="36"/>
      <c r="R125"/>
      <c r="S125"/>
      <c r="T125"/>
      <c r="U125"/>
      <c r="V125"/>
      <c r="W125"/>
    </row>
    <row r="126" spans="5:23" s="15" customFormat="1" x14ac:dyDescent="0.2">
      <c r="E126" s="41"/>
      <c r="F126" s="17"/>
      <c r="G126" s="17"/>
      <c r="H126" s="17"/>
      <c r="I126" s="17"/>
      <c r="J126" s="17"/>
      <c r="K126" s="17"/>
      <c r="L126" s="17"/>
      <c r="M126" s="36"/>
      <c r="N126" s="36"/>
      <c r="O126" s="36"/>
      <c r="P126" s="36"/>
      <c r="R126"/>
      <c r="S126"/>
      <c r="T126"/>
      <c r="U126"/>
      <c r="V126"/>
      <c r="W126"/>
    </row>
    <row r="127" spans="5:23" s="15" customFormat="1" x14ac:dyDescent="0.2">
      <c r="E127" s="41"/>
      <c r="F127" s="17"/>
      <c r="G127" s="17"/>
      <c r="H127" s="17"/>
      <c r="I127" s="17"/>
      <c r="J127" s="17"/>
      <c r="K127" s="17"/>
      <c r="L127" s="17"/>
      <c r="M127" s="36"/>
      <c r="N127" s="36"/>
      <c r="O127" s="36"/>
      <c r="P127" s="36"/>
      <c r="R127"/>
      <c r="S127"/>
      <c r="T127"/>
      <c r="U127"/>
      <c r="V127"/>
      <c r="W127"/>
    </row>
    <row r="128" spans="5:23" s="15" customFormat="1" x14ac:dyDescent="0.2">
      <c r="E128" s="41"/>
      <c r="F128" s="17"/>
      <c r="G128" s="17"/>
      <c r="H128" s="17"/>
      <c r="I128" s="17"/>
      <c r="J128" s="17"/>
      <c r="K128" s="17"/>
      <c r="L128" s="17"/>
      <c r="M128" s="36"/>
      <c r="N128" s="36"/>
      <c r="O128" s="36"/>
      <c r="P128" s="36"/>
      <c r="R128"/>
      <c r="S128"/>
      <c r="T128"/>
      <c r="U128"/>
      <c r="V128"/>
      <c r="W128"/>
    </row>
    <row r="129" spans="5:23" s="15" customFormat="1" x14ac:dyDescent="0.2">
      <c r="E129" s="41"/>
      <c r="F129" s="17"/>
      <c r="G129" s="17"/>
      <c r="H129" s="17"/>
      <c r="I129" s="17"/>
      <c r="J129" s="17"/>
      <c r="K129" s="17"/>
      <c r="L129" s="17"/>
      <c r="M129" s="36"/>
      <c r="N129" s="36"/>
      <c r="O129" s="36"/>
      <c r="P129" s="36"/>
      <c r="R129"/>
      <c r="S129"/>
      <c r="T129"/>
      <c r="U129"/>
      <c r="V129"/>
      <c r="W129"/>
    </row>
    <row r="130" spans="5:23" s="15" customFormat="1" x14ac:dyDescent="0.2">
      <c r="E130" s="41"/>
      <c r="F130" s="17"/>
      <c r="G130" s="17"/>
      <c r="H130" s="17"/>
      <c r="I130" s="17"/>
      <c r="J130" s="17"/>
      <c r="K130" s="17"/>
      <c r="L130" s="17"/>
      <c r="M130" s="36"/>
      <c r="N130" s="36"/>
      <c r="O130" s="36"/>
      <c r="P130" s="36"/>
      <c r="R130"/>
      <c r="S130"/>
      <c r="T130"/>
      <c r="U130"/>
      <c r="V130"/>
      <c r="W130"/>
    </row>
    <row r="131" spans="5:23" s="15" customFormat="1" x14ac:dyDescent="0.2">
      <c r="E131" s="41"/>
      <c r="F131" s="17"/>
      <c r="G131" s="17"/>
      <c r="H131" s="17"/>
      <c r="I131" s="17"/>
      <c r="J131" s="17"/>
      <c r="K131" s="17"/>
      <c r="L131" s="17"/>
      <c r="M131" s="36"/>
      <c r="N131" s="36"/>
      <c r="O131" s="36"/>
      <c r="P131" s="36"/>
      <c r="R131"/>
      <c r="S131"/>
      <c r="T131"/>
      <c r="U131"/>
      <c r="V131"/>
      <c r="W131"/>
    </row>
    <row r="132" spans="5:23" s="15" customFormat="1" x14ac:dyDescent="0.2">
      <c r="E132" s="41"/>
      <c r="F132" s="17"/>
      <c r="G132" s="17"/>
      <c r="H132" s="17"/>
      <c r="I132" s="17"/>
      <c r="J132" s="17"/>
      <c r="K132" s="17"/>
      <c r="L132" s="17"/>
      <c r="M132" s="36"/>
      <c r="N132" s="36"/>
      <c r="O132" s="36"/>
      <c r="P132" s="36"/>
      <c r="R132"/>
      <c r="S132"/>
      <c r="T132"/>
      <c r="U132"/>
      <c r="V132"/>
      <c r="W132"/>
    </row>
    <row r="133" spans="5:23" s="15" customFormat="1" x14ac:dyDescent="0.2">
      <c r="E133" s="41"/>
      <c r="F133" s="17"/>
      <c r="G133" s="17"/>
      <c r="H133" s="17"/>
      <c r="I133" s="17"/>
      <c r="J133" s="17"/>
      <c r="K133" s="17"/>
      <c r="L133" s="17"/>
      <c r="M133" s="36"/>
      <c r="N133" s="36"/>
      <c r="O133" s="36"/>
      <c r="P133" s="36"/>
      <c r="R133"/>
      <c r="S133"/>
      <c r="T133"/>
      <c r="U133"/>
      <c r="V133"/>
      <c r="W133"/>
    </row>
  </sheetData>
  <mergeCells count="7">
    <mergeCell ref="B68:C68"/>
    <mergeCell ref="B69:C69"/>
    <mergeCell ref="B70:C70"/>
    <mergeCell ref="B71:C71"/>
    <mergeCell ref="E2:O2"/>
    <mergeCell ref="E3:O3"/>
    <mergeCell ref="E4:O4"/>
  </mergeCells>
  <phoneticPr fontId="107" type="noConversion"/>
  <pageMargins left="0.51181102362204722" right="0.51181102362204722" top="0.78740157480314965" bottom="0.78740157480314965" header="0.31496062992125984" footer="0.31496062992125984"/>
  <pageSetup paperSize="9" scale="50" fitToWidth="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F9663"/>
  <sheetViews>
    <sheetView workbookViewId="0">
      <selection activeCell="B6993" sqref="B1:B1048576"/>
    </sheetView>
  </sheetViews>
  <sheetFormatPr defaultRowHeight="12.75" x14ac:dyDescent="0.2"/>
  <cols>
    <col min="1" max="1" width="48.7109375" customWidth="1"/>
    <col min="2" max="2" width="24.5703125" customWidth="1"/>
    <col min="3" max="3" width="48.7109375" customWidth="1"/>
    <col min="4" max="4" width="8.140625" customWidth="1"/>
    <col min="5" max="5" width="21.140625" customWidth="1"/>
    <col min="6" max="6" width="7.85546875" bestFit="1" customWidth="1"/>
  </cols>
  <sheetData>
    <row r="1" spans="1:6" x14ac:dyDescent="0.2">
      <c r="A1" s="278" t="s">
        <v>10145</v>
      </c>
    </row>
    <row r="2" spans="1:6" x14ac:dyDescent="0.2">
      <c r="A2" s="6" t="s">
        <v>10146</v>
      </c>
    </row>
    <row r="3" spans="1:6" x14ac:dyDescent="0.2">
      <c r="A3" s="6" t="s">
        <v>10147</v>
      </c>
      <c r="B3" s="279" t="s">
        <v>10148</v>
      </c>
      <c r="D3" s="280" t="s">
        <v>10149</v>
      </c>
    </row>
    <row r="4" spans="1:6" x14ac:dyDescent="0.2">
      <c r="A4" s="6" t="s">
        <v>10150</v>
      </c>
      <c r="B4" s="279" t="s">
        <v>10151</v>
      </c>
      <c r="D4" s="281" t="s">
        <v>10152</v>
      </c>
      <c r="E4" s="282" t="s">
        <v>10153</v>
      </c>
      <c r="F4" s="282"/>
    </row>
    <row r="5" spans="1:6" ht="25.5" x14ac:dyDescent="0.2">
      <c r="D5" s="282" t="s">
        <v>10154</v>
      </c>
      <c r="E5" s="283" t="s">
        <v>10155</v>
      </c>
      <c r="F5" s="283"/>
    </row>
    <row r="6" spans="1:6" x14ac:dyDescent="0.2">
      <c r="A6" s="278" t="s">
        <v>10156</v>
      </c>
      <c r="B6" s="6" t="s">
        <v>10157</v>
      </c>
      <c r="D6" s="282" t="s">
        <v>10158</v>
      </c>
      <c r="E6" s="284">
        <v>1.1011</v>
      </c>
      <c r="F6" s="284"/>
    </row>
    <row r="7" spans="1:6" ht="25.5" x14ac:dyDescent="0.2">
      <c r="B7" s="6" t="s">
        <v>10159</v>
      </c>
      <c r="D7" s="282" t="s">
        <v>10160</v>
      </c>
      <c r="E7" s="284">
        <v>0.70189999999999997</v>
      </c>
      <c r="F7" s="284"/>
    </row>
    <row r="8" spans="1:6" x14ac:dyDescent="0.2">
      <c r="B8" s="6" t="s">
        <v>10161</v>
      </c>
    </row>
    <row r="9" spans="1:6" x14ac:dyDescent="0.2">
      <c r="B9" s="6" t="s">
        <v>10162</v>
      </c>
      <c r="E9" s="282" t="s">
        <v>10153</v>
      </c>
      <c r="F9" s="282"/>
    </row>
    <row r="10" spans="1:6" ht="25.5" x14ac:dyDescent="0.2">
      <c r="A10" s="282" t="s">
        <v>10163</v>
      </c>
      <c r="B10" s="282" t="s">
        <v>10164</v>
      </c>
      <c r="C10" s="282" t="s">
        <v>2012</v>
      </c>
      <c r="D10" s="282" t="s">
        <v>0</v>
      </c>
      <c r="E10" s="282" t="s">
        <v>10165</v>
      </c>
      <c r="F10" s="282" t="s">
        <v>10166</v>
      </c>
    </row>
    <row r="11" spans="1:6" ht="13.5" x14ac:dyDescent="0.25">
      <c r="A11" s="123" t="s">
        <v>7935</v>
      </c>
      <c r="B11" s="123">
        <v>104658</v>
      </c>
      <c r="C11" s="123" t="s">
        <v>6642</v>
      </c>
      <c r="D11" s="123" t="s">
        <v>17</v>
      </c>
      <c r="E11" s="124">
        <v>171.36</v>
      </c>
      <c r="F11" s="123">
        <v>0</v>
      </c>
    </row>
    <row r="12" spans="1:6" ht="13.5" x14ac:dyDescent="0.25">
      <c r="A12" s="123" t="s">
        <v>7935</v>
      </c>
      <c r="B12" s="123">
        <v>105002</v>
      </c>
      <c r="C12" s="123" t="s">
        <v>7457</v>
      </c>
      <c r="D12" s="123" t="s">
        <v>38</v>
      </c>
      <c r="E12" s="124">
        <v>786.98</v>
      </c>
      <c r="F12" s="123">
        <v>0</v>
      </c>
    </row>
    <row r="13" spans="1:6" ht="13.5" x14ac:dyDescent="0.25">
      <c r="A13" s="123" t="s">
        <v>7935</v>
      </c>
      <c r="B13" s="123">
        <v>105004</v>
      </c>
      <c r="C13" s="123" t="s">
        <v>7459</v>
      </c>
      <c r="D13" s="123" t="s">
        <v>17</v>
      </c>
      <c r="E13" s="124">
        <v>134.87</v>
      </c>
      <c r="F13" s="123">
        <v>0</v>
      </c>
    </row>
    <row r="14" spans="1:6" ht="13.5" x14ac:dyDescent="0.25">
      <c r="A14" s="123" t="s">
        <v>7935</v>
      </c>
      <c r="B14" s="123">
        <v>105003</v>
      </c>
      <c r="C14" s="123" t="s">
        <v>7458</v>
      </c>
      <c r="D14" s="123" t="s">
        <v>38</v>
      </c>
      <c r="E14" s="124">
        <v>1261.98</v>
      </c>
      <c r="F14" s="123">
        <v>5.8400000000000001E-2</v>
      </c>
    </row>
    <row r="15" spans="1:6" ht="13.5" x14ac:dyDescent="0.25">
      <c r="A15" s="123" t="s">
        <v>7935</v>
      </c>
      <c r="B15" s="123">
        <v>105005</v>
      </c>
      <c r="C15" s="123" t="s">
        <v>7460</v>
      </c>
      <c r="D15" s="123" t="s">
        <v>17</v>
      </c>
      <c r="E15" s="124">
        <v>222.81</v>
      </c>
      <c r="F15" s="123">
        <v>6.1199999999999997E-2</v>
      </c>
    </row>
    <row r="16" spans="1:6" ht="13.5" x14ac:dyDescent="0.25">
      <c r="A16" s="123" t="s">
        <v>7935</v>
      </c>
      <c r="B16" s="123">
        <v>105006</v>
      </c>
      <c r="C16" s="123" t="s">
        <v>7936</v>
      </c>
      <c r="D16" s="123" t="s">
        <v>38</v>
      </c>
      <c r="E16" s="124">
        <v>0</v>
      </c>
      <c r="F16" s="123"/>
    </row>
    <row r="17" spans="1:6" ht="13.5" x14ac:dyDescent="0.25">
      <c r="A17" s="123" t="s">
        <v>7935</v>
      </c>
      <c r="B17" s="123">
        <v>104999</v>
      </c>
      <c r="C17" s="123" t="s">
        <v>7937</v>
      </c>
      <c r="D17" s="123" t="s">
        <v>38</v>
      </c>
      <c r="E17" s="124">
        <v>0</v>
      </c>
      <c r="F17" s="123"/>
    </row>
    <row r="18" spans="1:6" ht="13.5" x14ac:dyDescent="0.25">
      <c r="A18" s="123" t="s">
        <v>7935</v>
      </c>
      <c r="B18" s="123">
        <v>105000</v>
      </c>
      <c r="C18" s="123" t="s">
        <v>7938</v>
      </c>
      <c r="D18" s="123" t="s">
        <v>33</v>
      </c>
      <c r="E18" s="124">
        <v>1474.9</v>
      </c>
      <c r="F18" s="123">
        <v>0.46139999999999998</v>
      </c>
    </row>
    <row r="19" spans="1:6" ht="13.5" x14ac:dyDescent="0.25">
      <c r="A19" s="123" t="s">
        <v>7935</v>
      </c>
      <c r="B19" s="123">
        <v>105001</v>
      </c>
      <c r="C19" s="123" t="s">
        <v>7939</v>
      </c>
      <c r="D19" s="123" t="s">
        <v>33</v>
      </c>
      <c r="E19" s="124">
        <v>1509.14</v>
      </c>
      <c r="F19" s="123">
        <v>0.45090000000000002</v>
      </c>
    </row>
    <row r="20" spans="1:6" ht="13.5" x14ac:dyDescent="0.25">
      <c r="A20" s="123" t="s">
        <v>7940</v>
      </c>
      <c r="B20" s="123">
        <v>89306</v>
      </c>
      <c r="C20" s="123" t="s">
        <v>5174</v>
      </c>
      <c r="D20" s="123" t="s">
        <v>17</v>
      </c>
      <c r="E20" s="124">
        <v>104.77</v>
      </c>
      <c r="F20" s="123">
        <v>0</v>
      </c>
    </row>
    <row r="21" spans="1:6" ht="13.5" x14ac:dyDescent="0.25">
      <c r="A21" s="123" t="s">
        <v>7940</v>
      </c>
      <c r="B21" s="123">
        <v>89307</v>
      </c>
      <c r="C21" s="123" t="s">
        <v>5175</v>
      </c>
      <c r="D21" s="123" t="s">
        <v>17</v>
      </c>
      <c r="E21" s="124">
        <v>107.16</v>
      </c>
      <c r="F21" s="123">
        <v>0</v>
      </c>
    </row>
    <row r="22" spans="1:6" ht="13.5" x14ac:dyDescent="0.25">
      <c r="A22" s="123" t="s">
        <v>7940</v>
      </c>
      <c r="B22" s="123">
        <v>89290</v>
      </c>
      <c r="C22" s="123" t="s">
        <v>5170</v>
      </c>
      <c r="D22" s="123" t="s">
        <v>17</v>
      </c>
      <c r="E22" s="124">
        <v>86.59</v>
      </c>
      <c r="F22" s="123">
        <v>0</v>
      </c>
    </row>
    <row r="23" spans="1:6" ht="13.5" x14ac:dyDescent="0.25">
      <c r="A23" s="123" t="s">
        <v>7940</v>
      </c>
      <c r="B23" s="123">
        <v>89291</v>
      </c>
      <c r="C23" s="123" t="s">
        <v>5171</v>
      </c>
      <c r="D23" s="123" t="s">
        <v>17</v>
      </c>
      <c r="E23" s="124">
        <v>88.37</v>
      </c>
      <c r="F23" s="123">
        <v>0</v>
      </c>
    </row>
    <row r="24" spans="1:6" ht="13.5" x14ac:dyDescent="0.25">
      <c r="A24" s="123" t="s">
        <v>7940</v>
      </c>
      <c r="B24" s="123">
        <v>89298</v>
      </c>
      <c r="C24" s="123" t="s">
        <v>5172</v>
      </c>
      <c r="D24" s="123" t="s">
        <v>17</v>
      </c>
      <c r="E24" s="124">
        <v>90.67</v>
      </c>
      <c r="F24" s="123">
        <v>0</v>
      </c>
    </row>
    <row r="25" spans="1:6" ht="13.5" x14ac:dyDescent="0.25">
      <c r="A25" s="123" t="s">
        <v>7940</v>
      </c>
      <c r="B25" s="123">
        <v>89299</v>
      </c>
      <c r="C25" s="123" t="s">
        <v>5173</v>
      </c>
      <c r="D25" s="123" t="s">
        <v>17</v>
      </c>
      <c r="E25" s="124">
        <v>92.81</v>
      </c>
      <c r="F25" s="123">
        <v>0</v>
      </c>
    </row>
    <row r="26" spans="1:6" ht="13.5" x14ac:dyDescent="0.25">
      <c r="A26" s="123" t="s">
        <v>7940</v>
      </c>
      <c r="B26" s="123">
        <v>89282</v>
      </c>
      <c r="C26" s="123" t="s">
        <v>5168</v>
      </c>
      <c r="D26" s="123" t="s">
        <v>17</v>
      </c>
      <c r="E26" s="124">
        <v>77.790000000000006</v>
      </c>
      <c r="F26" s="123">
        <v>0</v>
      </c>
    </row>
    <row r="27" spans="1:6" ht="13.5" x14ac:dyDescent="0.25">
      <c r="A27" s="123" t="s">
        <v>7940</v>
      </c>
      <c r="B27" s="123">
        <v>89283</v>
      </c>
      <c r="C27" s="123" t="s">
        <v>5169</v>
      </c>
      <c r="D27" s="123" t="s">
        <v>17</v>
      </c>
      <c r="E27" s="124">
        <v>79.39</v>
      </c>
      <c r="F27" s="123">
        <v>0</v>
      </c>
    </row>
    <row r="28" spans="1:6" ht="13.5" x14ac:dyDescent="0.25">
      <c r="A28" s="123" t="s">
        <v>7941</v>
      </c>
      <c r="B28" s="123">
        <v>89480</v>
      </c>
      <c r="C28" s="123" t="s">
        <v>5182</v>
      </c>
      <c r="D28" s="123" t="s">
        <v>17</v>
      </c>
      <c r="E28" s="124">
        <v>178.65</v>
      </c>
      <c r="F28" s="123">
        <v>0</v>
      </c>
    </row>
    <row r="29" spans="1:6" ht="13.5" x14ac:dyDescent="0.25">
      <c r="A29" s="123" t="s">
        <v>7941</v>
      </c>
      <c r="B29" s="123">
        <v>89464</v>
      </c>
      <c r="C29" s="123" t="s">
        <v>6066</v>
      </c>
      <c r="D29" s="123" t="s">
        <v>17</v>
      </c>
      <c r="E29" s="124">
        <v>156.41</v>
      </c>
      <c r="F29" s="123">
        <v>0</v>
      </c>
    </row>
    <row r="30" spans="1:6" ht="13.5" x14ac:dyDescent="0.25">
      <c r="A30" s="123" t="s">
        <v>7941</v>
      </c>
      <c r="B30" s="123">
        <v>89478</v>
      </c>
      <c r="C30" s="123" t="s">
        <v>5181</v>
      </c>
      <c r="D30" s="123" t="s">
        <v>17</v>
      </c>
      <c r="E30" s="124">
        <v>154.6</v>
      </c>
      <c r="F30" s="123">
        <v>0</v>
      </c>
    </row>
    <row r="31" spans="1:6" ht="13.5" x14ac:dyDescent="0.25">
      <c r="A31" s="123" t="s">
        <v>7941</v>
      </c>
      <c r="B31" s="123">
        <v>89462</v>
      </c>
      <c r="C31" s="123" t="s">
        <v>5178</v>
      </c>
      <c r="D31" s="123" t="s">
        <v>17</v>
      </c>
      <c r="E31" s="124">
        <v>133.18</v>
      </c>
      <c r="F31" s="123">
        <v>0</v>
      </c>
    </row>
    <row r="32" spans="1:6" ht="13.5" x14ac:dyDescent="0.25">
      <c r="A32" s="123" t="s">
        <v>7941</v>
      </c>
      <c r="B32" s="123">
        <v>104444</v>
      </c>
      <c r="C32" s="123" t="s">
        <v>7942</v>
      </c>
      <c r="D32" s="123" t="s">
        <v>17</v>
      </c>
      <c r="E32" s="124">
        <v>0</v>
      </c>
      <c r="F32" s="123"/>
    </row>
    <row r="33" spans="1:6" ht="13.5" x14ac:dyDescent="0.25">
      <c r="A33" s="123" t="s">
        <v>7941</v>
      </c>
      <c r="B33" s="123">
        <v>104442</v>
      </c>
      <c r="C33" s="123" t="s">
        <v>7943</v>
      </c>
      <c r="D33" s="123" t="s">
        <v>17</v>
      </c>
      <c r="E33" s="124">
        <v>0</v>
      </c>
      <c r="F33" s="123"/>
    </row>
    <row r="34" spans="1:6" ht="13.5" x14ac:dyDescent="0.25">
      <c r="A34" s="123" t="s">
        <v>7941</v>
      </c>
      <c r="B34" s="123">
        <v>89472</v>
      </c>
      <c r="C34" s="123" t="s">
        <v>5180</v>
      </c>
      <c r="D34" s="123" t="s">
        <v>17</v>
      </c>
      <c r="E34" s="124">
        <v>137.1</v>
      </c>
      <c r="F34" s="123">
        <v>0</v>
      </c>
    </row>
    <row r="35" spans="1:6" ht="13.5" x14ac:dyDescent="0.25">
      <c r="A35" s="123" t="s">
        <v>7941</v>
      </c>
      <c r="B35" s="123">
        <v>89455</v>
      </c>
      <c r="C35" s="123" t="s">
        <v>5177</v>
      </c>
      <c r="D35" s="123" t="s">
        <v>17</v>
      </c>
      <c r="E35" s="124">
        <v>123.03</v>
      </c>
      <c r="F35" s="123">
        <v>0</v>
      </c>
    </row>
    <row r="36" spans="1:6" ht="13.5" x14ac:dyDescent="0.25">
      <c r="A36" s="123" t="s">
        <v>7941</v>
      </c>
      <c r="B36" s="123">
        <v>89470</v>
      </c>
      <c r="C36" s="123" t="s">
        <v>5179</v>
      </c>
      <c r="D36" s="123" t="s">
        <v>17</v>
      </c>
      <c r="E36" s="124">
        <v>114.85</v>
      </c>
      <c r="F36" s="123">
        <v>0</v>
      </c>
    </row>
    <row r="37" spans="1:6" ht="13.5" x14ac:dyDescent="0.25">
      <c r="A37" s="123" t="s">
        <v>7941</v>
      </c>
      <c r="B37" s="123">
        <v>89453</v>
      </c>
      <c r="C37" s="123" t="s">
        <v>5176</v>
      </c>
      <c r="D37" s="123" t="s">
        <v>17</v>
      </c>
      <c r="E37" s="124">
        <v>101.62</v>
      </c>
      <c r="F37" s="123">
        <v>0</v>
      </c>
    </row>
    <row r="38" spans="1:6" ht="13.5" x14ac:dyDescent="0.25">
      <c r="A38" s="123" t="s">
        <v>7941</v>
      </c>
      <c r="B38" s="123">
        <v>104443</v>
      </c>
      <c r="C38" s="123" t="s">
        <v>7944</v>
      </c>
      <c r="D38" s="123" t="s">
        <v>17</v>
      </c>
      <c r="E38" s="124">
        <v>0</v>
      </c>
      <c r="F38" s="123"/>
    </row>
    <row r="39" spans="1:6" ht="13.5" x14ac:dyDescent="0.25">
      <c r="A39" s="123" t="s">
        <v>7941</v>
      </c>
      <c r="B39" s="123">
        <v>104441</v>
      </c>
      <c r="C39" s="123" t="s">
        <v>7945</v>
      </c>
      <c r="D39" s="123" t="s">
        <v>17</v>
      </c>
      <c r="E39" s="124">
        <v>0</v>
      </c>
      <c r="F39" s="123"/>
    </row>
    <row r="40" spans="1:6" ht="13.5" x14ac:dyDescent="0.25">
      <c r="A40" s="123" t="s">
        <v>7946</v>
      </c>
      <c r="B40" s="123">
        <v>103338</v>
      </c>
      <c r="C40" s="123" t="s">
        <v>3912</v>
      </c>
      <c r="D40" s="123" t="s">
        <v>17</v>
      </c>
      <c r="E40" s="124">
        <v>128.97999999999999</v>
      </c>
      <c r="F40" s="123">
        <v>3.5000000000000001E-3</v>
      </c>
    </row>
    <row r="41" spans="1:6" ht="13.5" x14ac:dyDescent="0.25">
      <c r="A41" s="123" t="s">
        <v>7946</v>
      </c>
      <c r="B41" s="123">
        <v>103339</v>
      </c>
      <c r="C41" s="123" t="s">
        <v>3913</v>
      </c>
      <c r="D41" s="123" t="s">
        <v>17</v>
      </c>
      <c r="E41" s="124">
        <v>130.33000000000001</v>
      </c>
      <c r="F41" s="123">
        <v>3.5000000000000001E-3</v>
      </c>
    </row>
    <row r="42" spans="1:6" ht="13.5" x14ac:dyDescent="0.25">
      <c r="A42" s="123" t="s">
        <v>7946</v>
      </c>
      <c r="B42" s="123">
        <v>103340</v>
      </c>
      <c r="C42" s="123" t="s">
        <v>3914</v>
      </c>
      <c r="D42" s="123" t="s">
        <v>17</v>
      </c>
      <c r="E42" s="124">
        <v>156.32</v>
      </c>
      <c r="F42" s="123">
        <v>2.8999999999999998E-3</v>
      </c>
    </row>
    <row r="43" spans="1:6" ht="13.5" x14ac:dyDescent="0.25">
      <c r="A43" s="123" t="s">
        <v>7946</v>
      </c>
      <c r="B43" s="123">
        <v>103341</v>
      </c>
      <c r="C43" s="123" t="s">
        <v>3915</v>
      </c>
      <c r="D43" s="123" t="s">
        <v>17</v>
      </c>
      <c r="E43" s="124">
        <v>158.02000000000001</v>
      </c>
      <c r="F43" s="123">
        <v>2.8E-3</v>
      </c>
    </row>
    <row r="44" spans="1:6" ht="13.5" x14ac:dyDescent="0.25">
      <c r="A44" s="123" t="s">
        <v>7946</v>
      </c>
      <c r="B44" s="123">
        <v>103336</v>
      </c>
      <c r="C44" s="123" t="s">
        <v>3910</v>
      </c>
      <c r="D44" s="123" t="s">
        <v>17</v>
      </c>
      <c r="E44" s="124">
        <v>98.37</v>
      </c>
      <c r="F44" s="123">
        <v>2.2000000000000001E-3</v>
      </c>
    </row>
    <row r="45" spans="1:6" ht="13.5" x14ac:dyDescent="0.25">
      <c r="A45" s="123" t="s">
        <v>7946</v>
      </c>
      <c r="B45" s="123">
        <v>103337</v>
      </c>
      <c r="C45" s="123" t="s">
        <v>3911</v>
      </c>
      <c r="D45" s="123" t="s">
        <v>17</v>
      </c>
      <c r="E45" s="124">
        <v>99.53</v>
      </c>
      <c r="F45" s="123">
        <v>2.2000000000000001E-3</v>
      </c>
    </row>
    <row r="46" spans="1:6" ht="13.5" x14ac:dyDescent="0.25">
      <c r="A46" s="123" t="s">
        <v>7946</v>
      </c>
      <c r="B46" s="123">
        <v>103342</v>
      </c>
      <c r="C46" s="123" t="s">
        <v>3916</v>
      </c>
      <c r="D46" s="123" t="s">
        <v>17</v>
      </c>
      <c r="E46" s="124">
        <v>132.88999999999999</v>
      </c>
      <c r="F46" s="123">
        <v>3.3999999999999998E-3</v>
      </c>
    </row>
    <row r="47" spans="1:6" ht="13.5" x14ac:dyDescent="0.25">
      <c r="A47" s="123" t="s">
        <v>7946</v>
      </c>
      <c r="B47" s="123">
        <v>103343</v>
      </c>
      <c r="C47" s="123" t="s">
        <v>3917</v>
      </c>
      <c r="D47" s="123" t="s">
        <v>17</v>
      </c>
      <c r="E47" s="124">
        <v>134.38999999999999</v>
      </c>
      <c r="F47" s="123">
        <v>3.3E-3</v>
      </c>
    </row>
    <row r="48" spans="1:6" ht="13.5" x14ac:dyDescent="0.25">
      <c r="A48" s="123" t="s">
        <v>7946</v>
      </c>
      <c r="B48" s="123">
        <v>103354</v>
      </c>
      <c r="C48" s="123" t="s">
        <v>7880</v>
      </c>
      <c r="D48" s="123" t="s">
        <v>17</v>
      </c>
      <c r="E48" s="124">
        <v>96.72</v>
      </c>
      <c r="F48" s="123">
        <v>6.4000000000000003E-3</v>
      </c>
    </row>
    <row r="49" spans="1:6" ht="13.5" x14ac:dyDescent="0.25">
      <c r="A49" s="123" t="s">
        <v>7946</v>
      </c>
      <c r="B49" s="123">
        <v>103355</v>
      </c>
      <c r="C49" s="123" t="s">
        <v>7881</v>
      </c>
      <c r="D49" s="123" t="s">
        <v>17</v>
      </c>
      <c r="E49" s="124">
        <v>98.11</v>
      </c>
      <c r="F49" s="123">
        <v>6.3E-3</v>
      </c>
    </row>
    <row r="50" spans="1:6" ht="13.5" x14ac:dyDescent="0.25">
      <c r="A50" s="123" t="s">
        <v>7946</v>
      </c>
      <c r="B50" s="123">
        <v>103330</v>
      </c>
      <c r="C50" s="123" t="s">
        <v>3894</v>
      </c>
      <c r="D50" s="123" t="s">
        <v>17</v>
      </c>
      <c r="E50" s="124">
        <v>89.29</v>
      </c>
      <c r="F50" s="123">
        <v>5.0000000000000001E-3</v>
      </c>
    </row>
    <row r="51" spans="1:6" ht="13.5" x14ac:dyDescent="0.25">
      <c r="A51" s="123" t="s">
        <v>7946</v>
      </c>
      <c r="B51" s="123">
        <v>103331</v>
      </c>
      <c r="C51" s="123" t="s">
        <v>3895</v>
      </c>
      <c r="D51" s="123" t="s">
        <v>17</v>
      </c>
      <c r="E51" s="124">
        <v>90.59</v>
      </c>
      <c r="F51" s="123">
        <v>5.0000000000000001E-3</v>
      </c>
    </row>
    <row r="52" spans="1:6" ht="13.5" x14ac:dyDescent="0.25">
      <c r="A52" s="123" t="s">
        <v>7946</v>
      </c>
      <c r="B52" s="123">
        <v>103358</v>
      </c>
      <c r="C52" s="123" t="s">
        <v>7882</v>
      </c>
      <c r="D52" s="123" t="s">
        <v>17</v>
      </c>
      <c r="E52" s="124">
        <v>75.45</v>
      </c>
      <c r="F52" s="123">
        <v>6.0000000000000001E-3</v>
      </c>
    </row>
    <row r="53" spans="1:6" ht="13.5" x14ac:dyDescent="0.25">
      <c r="A53" s="123" t="s">
        <v>7946</v>
      </c>
      <c r="B53" s="123">
        <v>103359</v>
      </c>
      <c r="C53" s="123" t="s">
        <v>7883</v>
      </c>
      <c r="D53" s="123" t="s">
        <v>17</v>
      </c>
      <c r="E53" s="124">
        <v>76.55</v>
      </c>
      <c r="F53" s="123">
        <v>5.8999999999999999E-3</v>
      </c>
    </row>
    <row r="54" spans="1:6" ht="13.5" x14ac:dyDescent="0.25">
      <c r="A54" s="123" t="s">
        <v>7946</v>
      </c>
      <c r="B54" s="123">
        <v>103366</v>
      </c>
      <c r="C54" s="123" t="s">
        <v>7890</v>
      </c>
      <c r="D54" s="123" t="s">
        <v>17</v>
      </c>
      <c r="E54" s="124">
        <v>66.010000000000005</v>
      </c>
      <c r="F54" s="123">
        <v>6.7999999999999996E-3</v>
      </c>
    </row>
    <row r="55" spans="1:6" ht="13.5" x14ac:dyDescent="0.25">
      <c r="A55" s="123" t="s">
        <v>7946</v>
      </c>
      <c r="B55" s="123">
        <v>103367</v>
      </c>
      <c r="C55" s="123" t="s">
        <v>7891</v>
      </c>
      <c r="D55" s="123" t="s">
        <v>17</v>
      </c>
      <c r="E55" s="124">
        <v>67.010000000000005</v>
      </c>
      <c r="F55" s="123">
        <v>6.7000000000000002E-3</v>
      </c>
    </row>
    <row r="56" spans="1:6" ht="13.5" x14ac:dyDescent="0.25">
      <c r="A56" s="123" t="s">
        <v>7946</v>
      </c>
      <c r="B56" s="123">
        <v>103360</v>
      </c>
      <c r="C56" s="123" t="s">
        <v>7884</v>
      </c>
      <c r="D56" s="123" t="s">
        <v>17</v>
      </c>
      <c r="E56" s="124">
        <v>88.48</v>
      </c>
      <c r="F56" s="123">
        <v>5.1000000000000004E-3</v>
      </c>
    </row>
    <row r="57" spans="1:6" ht="13.5" x14ac:dyDescent="0.25">
      <c r="A57" s="123" t="s">
        <v>7946</v>
      </c>
      <c r="B57" s="123">
        <v>103361</v>
      </c>
      <c r="C57" s="123" t="s">
        <v>7885</v>
      </c>
      <c r="D57" s="123" t="s">
        <v>17</v>
      </c>
      <c r="E57" s="124">
        <v>89.87</v>
      </c>
      <c r="F57" s="123">
        <v>5.0000000000000001E-3</v>
      </c>
    </row>
    <row r="58" spans="1:6" ht="13.5" x14ac:dyDescent="0.25">
      <c r="A58" s="123" t="s">
        <v>7946</v>
      </c>
      <c r="B58" s="123">
        <v>103368</v>
      </c>
      <c r="C58" s="123" t="s">
        <v>7892</v>
      </c>
      <c r="D58" s="123" t="s">
        <v>17</v>
      </c>
      <c r="E58" s="124">
        <v>74.94</v>
      </c>
      <c r="F58" s="123">
        <v>6.0000000000000001E-3</v>
      </c>
    </row>
    <row r="59" spans="1:6" ht="13.5" x14ac:dyDescent="0.25">
      <c r="A59" s="123" t="s">
        <v>7946</v>
      </c>
      <c r="B59" s="123">
        <v>103369</v>
      </c>
      <c r="C59" s="123" t="s">
        <v>7893</v>
      </c>
      <c r="D59" s="123" t="s">
        <v>17</v>
      </c>
      <c r="E59" s="124">
        <v>76.2</v>
      </c>
      <c r="F59" s="123">
        <v>5.8999999999999999E-3</v>
      </c>
    </row>
    <row r="60" spans="1:6" ht="13.5" x14ac:dyDescent="0.25">
      <c r="A60" s="123" t="s">
        <v>7946</v>
      </c>
      <c r="B60" s="123">
        <v>103334</v>
      </c>
      <c r="C60" s="123" t="s">
        <v>3898</v>
      </c>
      <c r="D60" s="123" t="s">
        <v>17</v>
      </c>
      <c r="E60" s="124">
        <v>157.05000000000001</v>
      </c>
      <c r="F60" s="123">
        <v>5.4999999999999997E-3</v>
      </c>
    </row>
    <row r="61" spans="1:6" ht="13.5" x14ac:dyDescent="0.25">
      <c r="A61" s="123" t="s">
        <v>7946</v>
      </c>
      <c r="B61" s="123">
        <v>103335</v>
      </c>
      <c r="C61" s="123" t="s">
        <v>3899</v>
      </c>
      <c r="D61" s="123" t="s">
        <v>17</v>
      </c>
      <c r="E61" s="124">
        <v>159.49</v>
      </c>
      <c r="F61" s="123">
        <v>5.4999999999999997E-3</v>
      </c>
    </row>
    <row r="62" spans="1:6" ht="13.5" x14ac:dyDescent="0.25">
      <c r="A62" s="123" t="s">
        <v>7946</v>
      </c>
      <c r="B62" s="123">
        <v>103362</v>
      </c>
      <c r="C62" s="123" t="s">
        <v>7886</v>
      </c>
      <c r="D62" s="123" t="s">
        <v>17</v>
      </c>
      <c r="E62" s="124">
        <v>107.29</v>
      </c>
      <c r="F62" s="123">
        <v>4.1999999999999997E-3</v>
      </c>
    </row>
    <row r="63" spans="1:6" ht="13.5" x14ac:dyDescent="0.25">
      <c r="A63" s="123" t="s">
        <v>7946</v>
      </c>
      <c r="B63" s="123">
        <v>103363</v>
      </c>
      <c r="C63" s="123" t="s">
        <v>7887</v>
      </c>
      <c r="D63" s="123" t="s">
        <v>17</v>
      </c>
      <c r="E63" s="124">
        <v>108.86</v>
      </c>
      <c r="F63" s="123">
        <v>4.1000000000000003E-3</v>
      </c>
    </row>
    <row r="64" spans="1:6" ht="13.5" x14ac:dyDescent="0.25">
      <c r="A64" s="123" t="s">
        <v>7946</v>
      </c>
      <c r="B64" s="123">
        <v>103370</v>
      </c>
      <c r="C64" s="123" t="s">
        <v>7894</v>
      </c>
      <c r="D64" s="123" t="s">
        <v>17</v>
      </c>
      <c r="E64" s="124">
        <v>94.55</v>
      </c>
      <c r="F64" s="123">
        <v>4.7999999999999996E-3</v>
      </c>
    </row>
    <row r="65" spans="1:6" ht="13.5" x14ac:dyDescent="0.25">
      <c r="A65" s="123" t="s">
        <v>7946</v>
      </c>
      <c r="B65" s="123">
        <v>103371</v>
      </c>
      <c r="C65" s="123" t="s">
        <v>7895</v>
      </c>
      <c r="D65" s="123" t="s">
        <v>17</v>
      </c>
      <c r="E65" s="124">
        <v>95.98</v>
      </c>
      <c r="F65" s="123">
        <v>4.7000000000000002E-3</v>
      </c>
    </row>
    <row r="66" spans="1:6" ht="13.5" x14ac:dyDescent="0.25">
      <c r="A66" s="123" t="s">
        <v>7946</v>
      </c>
      <c r="B66" s="123">
        <v>103332</v>
      </c>
      <c r="C66" s="123" t="s">
        <v>3896</v>
      </c>
      <c r="D66" s="123" t="s">
        <v>17</v>
      </c>
      <c r="E66" s="124">
        <v>130.80000000000001</v>
      </c>
      <c r="F66" s="123">
        <v>2.3999999999999998E-3</v>
      </c>
    </row>
    <row r="67" spans="1:6" ht="13.5" x14ac:dyDescent="0.25">
      <c r="A67" s="123" t="s">
        <v>7946</v>
      </c>
      <c r="B67" s="123">
        <v>103333</v>
      </c>
      <c r="C67" s="123" t="s">
        <v>3897</v>
      </c>
      <c r="D67" s="123" t="s">
        <v>17</v>
      </c>
      <c r="E67" s="124">
        <v>132.19</v>
      </c>
      <c r="F67" s="123">
        <v>2.3E-3</v>
      </c>
    </row>
    <row r="68" spans="1:6" ht="13.5" x14ac:dyDescent="0.25">
      <c r="A68" s="123" t="s">
        <v>7946</v>
      </c>
      <c r="B68" s="123">
        <v>103352</v>
      </c>
      <c r="C68" s="123" t="s">
        <v>7878</v>
      </c>
      <c r="D68" s="123" t="s">
        <v>17</v>
      </c>
      <c r="E68" s="124">
        <v>112.18</v>
      </c>
      <c r="F68" s="123">
        <v>2.8E-3</v>
      </c>
    </row>
    <row r="69" spans="1:6" ht="13.5" x14ac:dyDescent="0.25">
      <c r="A69" s="123" t="s">
        <v>7946</v>
      </c>
      <c r="B69" s="123">
        <v>103353</v>
      </c>
      <c r="C69" s="123" t="s">
        <v>7879</v>
      </c>
      <c r="D69" s="123" t="s">
        <v>17</v>
      </c>
      <c r="E69" s="124">
        <v>113.47</v>
      </c>
      <c r="F69" s="123">
        <v>2.7000000000000001E-3</v>
      </c>
    </row>
    <row r="70" spans="1:6" ht="13.5" x14ac:dyDescent="0.25">
      <c r="A70" s="123" t="s">
        <v>7946</v>
      </c>
      <c r="B70" s="123">
        <v>103328</v>
      </c>
      <c r="C70" s="123" t="s">
        <v>3892</v>
      </c>
      <c r="D70" s="123" t="s">
        <v>17</v>
      </c>
      <c r="E70" s="124">
        <v>102.6</v>
      </c>
      <c r="F70" s="123">
        <v>2.0999999999999999E-3</v>
      </c>
    </row>
    <row r="71" spans="1:6" ht="13.5" x14ac:dyDescent="0.25">
      <c r="A71" s="123" t="s">
        <v>7946</v>
      </c>
      <c r="B71" s="123">
        <v>103329</v>
      </c>
      <c r="C71" s="123" t="s">
        <v>3893</v>
      </c>
      <c r="D71" s="123" t="s">
        <v>17</v>
      </c>
      <c r="E71" s="124">
        <v>103.81</v>
      </c>
      <c r="F71" s="123">
        <v>2.0999999999999999E-3</v>
      </c>
    </row>
    <row r="72" spans="1:6" ht="13.5" x14ac:dyDescent="0.25">
      <c r="A72" s="123" t="s">
        <v>7946</v>
      </c>
      <c r="B72" s="123">
        <v>103356</v>
      </c>
      <c r="C72" s="123" t="s">
        <v>3902</v>
      </c>
      <c r="D72" s="123" t="s">
        <v>17</v>
      </c>
      <c r="E72" s="124">
        <v>66.31</v>
      </c>
      <c r="F72" s="123">
        <v>3.3E-3</v>
      </c>
    </row>
    <row r="73" spans="1:6" ht="13.5" x14ac:dyDescent="0.25">
      <c r="A73" s="123" t="s">
        <v>7946</v>
      </c>
      <c r="B73" s="123">
        <v>103357</v>
      </c>
      <c r="C73" s="123" t="s">
        <v>3903</v>
      </c>
      <c r="D73" s="123" t="s">
        <v>17</v>
      </c>
      <c r="E73" s="124">
        <v>67.33</v>
      </c>
      <c r="F73" s="123">
        <v>3.3E-3</v>
      </c>
    </row>
    <row r="74" spans="1:6" ht="13.5" x14ac:dyDescent="0.25">
      <c r="A74" s="123" t="s">
        <v>7946</v>
      </c>
      <c r="B74" s="123">
        <v>103364</v>
      </c>
      <c r="C74" s="123" t="s">
        <v>7888</v>
      </c>
      <c r="D74" s="123" t="s">
        <v>17</v>
      </c>
      <c r="E74" s="124">
        <v>55.29</v>
      </c>
      <c r="F74" s="123">
        <v>8.0999999999999996E-3</v>
      </c>
    </row>
    <row r="75" spans="1:6" ht="13.5" x14ac:dyDescent="0.25">
      <c r="A75" s="123" t="s">
        <v>7946</v>
      </c>
      <c r="B75" s="123">
        <v>103365</v>
      </c>
      <c r="C75" s="123" t="s">
        <v>7889</v>
      </c>
      <c r="D75" s="123" t="s">
        <v>17</v>
      </c>
      <c r="E75" s="124">
        <v>55.98</v>
      </c>
      <c r="F75" s="123">
        <v>3.8999999999999998E-3</v>
      </c>
    </row>
    <row r="76" spans="1:6" ht="13.5" x14ac:dyDescent="0.25">
      <c r="A76" s="123" t="s">
        <v>7946</v>
      </c>
      <c r="B76" s="123">
        <v>103350</v>
      </c>
      <c r="C76" s="123" t="s">
        <v>3900</v>
      </c>
      <c r="D76" s="123" t="s">
        <v>17</v>
      </c>
      <c r="E76" s="124">
        <v>190.02</v>
      </c>
      <c r="F76" s="123">
        <v>2.3E-3</v>
      </c>
    </row>
    <row r="77" spans="1:6" ht="13.5" x14ac:dyDescent="0.25">
      <c r="A77" s="123" t="s">
        <v>7946</v>
      </c>
      <c r="B77" s="123">
        <v>103351</v>
      </c>
      <c r="C77" s="123" t="s">
        <v>3901</v>
      </c>
      <c r="D77" s="123" t="s">
        <v>17</v>
      </c>
      <c r="E77" s="124">
        <v>191.8</v>
      </c>
      <c r="F77" s="123">
        <v>2.2000000000000001E-3</v>
      </c>
    </row>
    <row r="78" spans="1:6" ht="13.5" x14ac:dyDescent="0.25">
      <c r="A78" s="123" t="s">
        <v>7946</v>
      </c>
      <c r="B78" s="123">
        <v>103344</v>
      </c>
      <c r="C78" s="123" t="s">
        <v>7872</v>
      </c>
      <c r="D78" s="123" t="s">
        <v>17</v>
      </c>
      <c r="E78" s="124">
        <v>89.46</v>
      </c>
      <c r="F78" s="123">
        <v>5.0000000000000001E-3</v>
      </c>
    </row>
    <row r="79" spans="1:6" ht="13.5" x14ac:dyDescent="0.25">
      <c r="A79" s="123" t="s">
        <v>7946</v>
      </c>
      <c r="B79" s="123">
        <v>103345</v>
      </c>
      <c r="C79" s="123" t="s">
        <v>7873</v>
      </c>
      <c r="D79" s="123" t="s">
        <v>17</v>
      </c>
      <c r="E79" s="124">
        <v>91.08</v>
      </c>
      <c r="F79" s="123">
        <v>4.8999999999999998E-3</v>
      </c>
    </row>
    <row r="80" spans="1:6" ht="13.5" x14ac:dyDescent="0.25">
      <c r="A80" s="123" t="s">
        <v>7946</v>
      </c>
      <c r="B80" s="123">
        <v>103348</v>
      </c>
      <c r="C80" s="123" t="s">
        <v>7876</v>
      </c>
      <c r="D80" s="123" t="s">
        <v>17</v>
      </c>
      <c r="E80" s="124">
        <v>75.5</v>
      </c>
      <c r="F80" s="123">
        <v>6.0000000000000001E-3</v>
      </c>
    </row>
    <row r="81" spans="1:6" ht="13.5" x14ac:dyDescent="0.25">
      <c r="A81" s="123" t="s">
        <v>7946</v>
      </c>
      <c r="B81" s="123">
        <v>103349</v>
      </c>
      <c r="C81" s="123" t="s">
        <v>7877</v>
      </c>
      <c r="D81" s="123" t="s">
        <v>17</v>
      </c>
      <c r="E81" s="124">
        <v>76.97</v>
      </c>
      <c r="F81" s="123">
        <v>5.7999999999999996E-3</v>
      </c>
    </row>
    <row r="82" spans="1:6" ht="13.5" x14ac:dyDescent="0.25">
      <c r="A82" s="123" t="s">
        <v>7946</v>
      </c>
      <c r="B82" s="123">
        <v>103346</v>
      </c>
      <c r="C82" s="123" t="s">
        <v>7874</v>
      </c>
      <c r="D82" s="123" t="s">
        <v>17</v>
      </c>
      <c r="E82" s="124">
        <v>99.5</v>
      </c>
      <c r="F82" s="123">
        <v>4.4999999999999997E-3</v>
      </c>
    </row>
    <row r="83" spans="1:6" ht="13.5" x14ac:dyDescent="0.25">
      <c r="A83" s="123" t="s">
        <v>7946</v>
      </c>
      <c r="B83" s="123">
        <v>103347</v>
      </c>
      <c r="C83" s="123" t="s">
        <v>7875</v>
      </c>
      <c r="D83" s="123" t="s">
        <v>17</v>
      </c>
      <c r="E83" s="124">
        <v>101.22</v>
      </c>
      <c r="F83" s="123">
        <v>4.4000000000000003E-3</v>
      </c>
    </row>
    <row r="84" spans="1:6" ht="13.5" x14ac:dyDescent="0.25">
      <c r="A84" s="123" t="s">
        <v>7946</v>
      </c>
      <c r="B84" s="123">
        <v>103324</v>
      </c>
      <c r="C84" s="123" t="s">
        <v>3888</v>
      </c>
      <c r="D84" s="123" t="s">
        <v>17</v>
      </c>
      <c r="E84" s="124">
        <v>85.44</v>
      </c>
      <c r="F84" s="123">
        <v>5.3E-3</v>
      </c>
    </row>
    <row r="85" spans="1:6" ht="13.5" x14ac:dyDescent="0.25">
      <c r="A85" s="123" t="s">
        <v>7946</v>
      </c>
      <c r="B85" s="123">
        <v>103325</v>
      </c>
      <c r="C85" s="123" t="s">
        <v>3889</v>
      </c>
      <c r="D85" s="123" t="s">
        <v>17</v>
      </c>
      <c r="E85" s="124">
        <v>87.01</v>
      </c>
      <c r="F85" s="123">
        <v>5.1999999999999998E-3</v>
      </c>
    </row>
    <row r="86" spans="1:6" ht="13.5" x14ac:dyDescent="0.25">
      <c r="A86" s="123" t="s">
        <v>7946</v>
      </c>
      <c r="B86" s="123">
        <v>103326</v>
      </c>
      <c r="C86" s="123" t="s">
        <v>3890</v>
      </c>
      <c r="D86" s="123" t="s">
        <v>17</v>
      </c>
      <c r="E86" s="124">
        <v>100.68</v>
      </c>
      <c r="F86" s="123">
        <v>4.4999999999999997E-3</v>
      </c>
    </row>
    <row r="87" spans="1:6" ht="13.5" x14ac:dyDescent="0.25">
      <c r="A87" s="123" t="s">
        <v>7946</v>
      </c>
      <c r="B87" s="123">
        <v>103327</v>
      </c>
      <c r="C87" s="123" t="s">
        <v>3891</v>
      </c>
      <c r="D87" s="123" t="s">
        <v>17</v>
      </c>
      <c r="E87" s="124">
        <v>102.52</v>
      </c>
      <c r="F87" s="123">
        <v>4.4000000000000003E-3</v>
      </c>
    </row>
    <row r="88" spans="1:6" ht="13.5" x14ac:dyDescent="0.25">
      <c r="A88" s="123" t="s">
        <v>7946</v>
      </c>
      <c r="B88" s="123">
        <v>103322</v>
      </c>
      <c r="C88" s="123" t="s">
        <v>3886</v>
      </c>
      <c r="D88" s="123" t="s">
        <v>17</v>
      </c>
      <c r="E88" s="124">
        <v>64.069999999999993</v>
      </c>
      <c r="F88" s="123">
        <v>3.3999999999999998E-3</v>
      </c>
    </row>
    <row r="89" spans="1:6" ht="13.5" x14ac:dyDescent="0.25">
      <c r="A89" s="123" t="s">
        <v>7946</v>
      </c>
      <c r="B89" s="123">
        <v>103323</v>
      </c>
      <c r="C89" s="123" t="s">
        <v>3887</v>
      </c>
      <c r="D89" s="123" t="s">
        <v>17</v>
      </c>
      <c r="E89" s="124">
        <v>65.459999999999994</v>
      </c>
      <c r="F89" s="123">
        <v>3.3999999999999998E-3</v>
      </c>
    </row>
    <row r="90" spans="1:6" ht="13.5" x14ac:dyDescent="0.25">
      <c r="A90" s="123" t="s">
        <v>7946</v>
      </c>
      <c r="B90" s="123">
        <v>103318</v>
      </c>
      <c r="C90" s="123" t="s">
        <v>3906</v>
      </c>
      <c r="D90" s="123" t="s">
        <v>17</v>
      </c>
      <c r="E90" s="124">
        <v>113.71</v>
      </c>
      <c r="F90" s="123">
        <v>4.0000000000000001E-3</v>
      </c>
    </row>
    <row r="91" spans="1:6" ht="13.5" x14ac:dyDescent="0.25">
      <c r="A91" s="123" t="s">
        <v>7946</v>
      </c>
      <c r="B91" s="123">
        <v>103319</v>
      </c>
      <c r="C91" s="123" t="s">
        <v>3907</v>
      </c>
      <c r="D91" s="123" t="s">
        <v>17</v>
      </c>
      <c r="E91" s="124">
        <v>115.06</v>
      </c>
      <c r="F91" s="123">
        <v>3.8999999999999998E-3</v>
      </c>
    </row>
    <row r="92" spans="1:6" ht="13.5" x14ac:dyDescent="0.25">
      <c r="A92" s="123" t="s">
        <v>7946</v>
      </c>
      <c r="B92" s="123">
        <v>103320</v>
      </c>
      <c r="C92" s="123" t="s">
        <v>3908</v>
      </c>
      <c r="D92" s="123" t="s">
        <v>17</v>
      </c>
      <c r="E92" s="124">
        <v>136.72999999999999</v>
      </c>
      <c r="F92" s="123">
        <v>3.3E-3</v>
      </c>
    </row>
    <row r="93" spans="1:6" ht="13.5" x14ac:dyDescent="0.25">
      <c r="A93" s="123" t="s">
        <v>7946</v>
      </c>
      <c r="B93" s="123">
        <v>103321</v>
      </c>
      <c r="C93" s="123" t="s">
        <v>3909</v>
      </c>
      <c r="D93" s="123" t="s">
        <v>17</v>
      </c>
      <c r="E93" s="124">
        <v>138.43</v>
      </c>
      <c r="F93" s="123">
        <v>3.3E-3</v>
      </c>
    </row>
    <row r="94" spans="1:6" ht="13.5" x14ac:dyDescent="0.25">
      <c r="A94" s="123" t="s">
        <v>7946</v>
      </c>
      <c r="B94" s="123">
        <v>103316</v>
      </c>
      <c r="C94" s="123" t="s">
        <v>3904</v>
      </c>
      <c r="D94" s="123" t="s">
        <v>17</v>
      </c>
      <c r="E94" s="124">
        <v>87.9</v>
      </c>
      <c r="F94" s="123">
        <v>2.5000000000000001E-3</v>
      </c>
    </row>
    <row r="95" spans="1:6" ht="13.5" x14ac:dyDescent="0.25">
      <c r="A95" s="123" t="s">
        <v>7946</v>
      </c>
      <c r="B95" s="123">
        <v>103317</v>
      </c>
      <c r="C95" s="123" t="s">
        <v>3905</v>
      </c>
      <c r="D95" s="123" t="s">
        <v>17</v>
      </c>
      <c r="E95" s="124">
        <v>89.06</v>
      </c>
      <c r="F95" s="123">
        <v>2.5000000000000001E-3</v>
      </c>
    </row>
    <row r="96" spans="1:6" ht="13.5" x14ac:dyDescent="0.25">
      <c r="A96" s="123" t="s">
        <v>7947</v>
      </c>
      <c r="B96" s="123">
        <v>101166</v>
      </c>
      <c r="C96" s="123" t="s">
        <v>1651</v>
      </c>
      <c r="D96" s="123" t="s">
        <v>13</v>
      </c>
      <c r="E96" s="124">
        <v>723.96</v>
      </c>
      <c r="F96" s="123">
        <v>0</v>
      </c>
    </row>
    <row r="97" spans="1:6" ht="13.5" x14ac:dyDescent="0.25">
      <c r="A97" s="123" t="s">
        <v>7947</v>
      </c>
      <c r="B97" s="123">
        <v>101165</v>
      </c>
      <c r="C97" s="123" t="s">
        <v>1650</v>
      </c>
      <c r="D97" s="123" t="s">
        <v>13</v>
      </c>
      <c r="E97" s="124">
        <v>1134.58</v>
      </c>
      <c r="F97" s="123">
        <v>0</v>
      </c>
    </row>
    <row r="98" spans="1:6" ht="13.5" x14ac:dyDescent="0.25">
      <c r="A98" s="123" t="s">
        <v>7947</v>
      </c>
      <c r="B98" s="123">
        <v>101163</v>
      </c>
      <c r="C98" s="123" t="s">
        <v>1655</v>
      </c>
      <c r="D98" s="123" t="s">
        <v>17</v>
      </c>
      <c r="E98" s="124">
        <v>704.83</v>
      </c>
      <c r="F98" s="123">
        <v>0.72609999999999997</v>
      </c>
    </row>
    <row r="99" spans="1:6" ht="13.5" x14ac:dyDescent="0.25">
      <c r="A99" s="123" t="s">
        <v>7947</v>
      </c>
      <c r="B99" s="123">
        <v>101164</v>
      </c>
      <c r="C99" s="123" t="s">
        <v>1656</v>
      </c>
      <c r="D99" s="123" t="s">
        <v>17</v>
      </c>
      <c r="E99" s="124">
        <v>716.14</v>
      </c>
      <c r="F99" s="123">
        <v>0.72330000000000005</v>
      </c>
    </row>
    <row r="100" spans="1:6" ht="13.5" x14ac:dyDescent="0.25">
      <c r="A100" s="123" t="s">
        <v>7947</v>
      </c>
      <c r="B100" s="123">
        <v>101162</v>
      </c>
      <c r="C100" s="123" t="s">
        <v>1653</v>
      </c>
      <c r="D100" s="123" t="s">
        <v>17</v>
      </c>
      <c r="E100" s="124">
        <v>167.43</v>
      </c>
      <c r="F100" s="123">
        <v>0</v>
      </c>
    </row>
    <row r="101" spans="1:6" ht="13.5" x14ac:dyDescent="0.25">
      <c r="A101" s="123" t="s">
        <v>7947</v>
      </c>
      <c r="B101" s="123">
        <v>101161</v>
      </c>
      <c r="C101" s="123" t="s">
        <v>1654</v>
      </c>
      <c r="D101" s="123" t="s">
        <v>17</v>
      </c>
      <c r="E101" s="124">
        <v>261.25</v>
      </c>
      <c r="F101" s="123">
        <v>0</v>
      </c>
    </row>
    <row r="102" spans="1:6" ht="13.5" x14ac:dyDescent="0.25">
      <c r="A102" s="123" t="s">
        <v>7947</v>
      </c>
      <c r="B102" s="123">
        <v>101160</v>
      </c>
      <c r="C102" s="123" t="s">
        <v>7948</v>
      </c>
      <c r="D102" s="123" t="s">
        <v>17</v>
      </c>
      <c r="E102" s="124">
        <v>0</v>
      </c>
      <c r="F102" s="123"/>
    </row>
    <row r="103" spans="1:6" ht="13.5" x14ac:dyDescent="0.25">
      <c r="A103" s="123" t="s">
        <v>7947</v>
      </c>
      <c r="B103" s="123">
        <v>101159</v>
      </c>
      <c r="C103" s="123" t="s">
        <v>1652</v>
      </c>
      <c r="D103" s="123" t="s">
        <v>17</v>
      </c>
      <c r="E103" s="124">
        <v>149.19999999999999</v>
      </c>
      <c r="F103" s="123">
        <v>0</v>
      </c>
    </row>
    <row r="104" spans="1:6" ht="13.5" x14ac:dyDescent="0.25">
      <c r="A104" s="123" t="s">
        <v>7947</v>
      </c>
      <c r="B104" s="123">
        <v>101154</v>
      </c>
      <c r="C104" s="123" t="s">
        <v>1657</v>
      </c>
      <c r="D104" s="123" t="s">
        <v>17</v>
      </c>
      <c r="E104" s="124">
        <v>129.78</v>
      </c>
      <c r="F104" s="123">
        <v>0.6341</v>
      </c>
    </row>
    <row r="105" spans="1:6" ht="13.5" x14ac:dyDescent="0.25">
      <c r="A105" s="123" t="s">
        <v>7947</v>
      </c>
      <c r="B105" s="123">
        <v>101155</v>
      </c>
      <c r="C105" s="123" t="s">
        <v>1658</v>
      </c>
      <c r="D105" s="123" t="s">
        <v>17</v>
      </c>
      <c r="E105" s="124">
        <v>180.72</v>
      </c>
      <c r="F105" s="123">
        <v>0.66879999999999995</v>
      </c>
    </row>
    <row r="106" spans="1:6" ht="13.5" x14ac:dyDescent="0.25">
      <c r="A106" s="123" t="s">
        <v>7947</v>
      </c>
      <c r="B106" s="123">
        <v>101156</v>
      </c>
      <c r="C106" s="123" t="s">
        <v>1659</v>
      </c>
      <c r="D106" s="123" t="s">
        <v>17</v>
      </c>
      <c r="E106" s="124">
        <v>263.35000000000002</v>
      </c>
      <c r="F106" s="123">
        <v>0.70309999999999995</v>
      </c>
    </row>
    <row r="107" spans="1:6" ht="13.5" x14ac:dyDescent="0.25">
      <c r="A107" s="123" t="s">
        <v>7947</v>
      </c>
      <c r="B107" s="123">
        <v>101158</v>
      </c>
      <c r="C107" s="123" t="s">
        <v>3473</v>
      </c>
      <c r="D107" s="123" t="s">
        <v>17</v>
      </c>
      <c r="E107" s="124">
        <v>76.650000000000006</v>
      </c>
      <c r="F107" s="123">
        <v>0</v>
      </c>
    </row>
    <row r="108" spans="1:6" ht="13.5" x14ac:dyDescent="0.25">
      <c r="A108" s="123" t="s">
        <v>7947</v>
      </c>
      <c r="B108" s="123">
        <v>101157</v>
      </c>
      <c r="C108" s="123" t="s">
        <v>3472</v>
      </c>
      <c r="D108" s="123" t="s">
        <v>17</v>
      </c>
      <c r="E108" s="124">
        <v>59.14</v>
      </c>
      <c r="F108" s="123">
        <v>0</v>
      </c>
    </row>
    <row r="109" spans="1:6" ht="13.5" x14ac:dyDescent="0.25">
      <c r="A109" s="123" t="s">
        <v>7949</v>
      </c>
      <c r="B109" s="123">
        <v>87382</v>
      </c>
      <c r="C109" s="123" t="s">
        <v>1003</v>
      </c>
      <c r="D109" s="123" t="s">
        <v>13</v>
      </c>
      <c r="E109" s="124">
        <v>1521.29</v>
      </c>
      <c r="F109" s="123">
        <v>0</v>
      </c>
    </row>
    <row r="110" spans="1:6" ht="13.5" x14ac:dyDescent="0.25">
      <c r="A110" s="123" t="s">
        <v>7949</v>
      </c>
      <c r="B110" s="123">
        <v>87383</v>
      </c>
      <c r="C110" s="123" t="s">
        <v>1004</v>
      </c>
      <c r="D110" s="123" t="s">
        <v>13</v>
      </c>
      <c r="E110" s="124">
        <v>1509.96</v>
      </c>
      <c r="F110" s="123">
        <v>0</v>
      </c>
    </row>
    <row r="111" spans="1:6" ht="13.5" x14ac:dyDescent="0.25">
      <c r="A111" s="123" t="s">
        <v>7949</v>
      </c>
      <c r="B111" s="123">
        <v>87384</v>
      </c>
      <c r="C111" s="123" t="s">
        <v>1005</v>
      </c>
      <c r="D111" s="123" t="s">
        <v>13</v>
      </c>
      <c r="E111" s="124">
        <v>1495.37</v>
      </c>
      <c r="F111" s="123">
        <v>0</v>
      </c>
    </row>
    <row r="112" spans="1:6" ht="13.5" x14ac:dyDescent="0.25">
      <c r="A112" s="123" t="s">
        <v>7949</v>
      </c>
      <c r="B112" s="123">
        <v>87398</v>
      </c>
      <c r="C112" s="123" t="s">
        <v>1014</v>
      </c>
      <c r="D112" s="123" t="s">
        <v>13</v>
      </c>
      <c r="E112" s="124">
        <v>1735.41</v>
      </c>
      <c r="F112" s="123">
        <v>0</v>
      </c>
    </row>
    <row r="113" spans="1:6" ht="13.5" x14ac:dyDescent="0.25">
      <c r="A113" s="123" t="s">
        <v>7949</v>
      </c>
      <c r="B113" s="123">
        <v>87395</v>
      </c>
      <c r="C113" s="123" t="s">
        <v>1012</v>
      </c>
      <c r="D113" s="123" t="s">
        <v>13</v>
      </c>
      <c r="E113" s="124">
        <v>2956.34</v>
      </c>
      <c r="F113" s="123">
        <v>0</v>
      </c>
    </row>
    <row r="114" spans="1:6" ht="13.5" x14ac:dyDescent="0.25">
      <c r="A114" s="123" t="s">
        <v>7949</v>
      </c>
      <c r="B114" s="123">
        <v>87396</v>
      </c>
      <c r="C114" s="123" t="s">
        <v>919</v>
      </c>
      <c r="D114" s="123" t="s">
        <v>13</v>
      </c>
      <c r="E114" s="124">
        <v>2964.84</v>
      </c>
      <c r="F114" s="123">
        <v>0</v>
      </c>
    </row>
    <row r="115" spans="1:6" ht="13.5" x14ac:dyDescent="0.25">
      <c r="A115" s="123" t="s">
        <v>7949</v>
      </c>
      <c r="B115" s="123">
        <v>87397</v>
      </c>
      <c r="C115" s="123" t="s">
        <v>1013</v>
      </c>
      <c r="D115" s="123" t="s">
        <v>13</v>
      </c>
      <c r="E115" s="124">
        <v>2974.44</v>
      </c>
      <c r="F115" s="123">
        <v>0</v>
      </c>
    </row>
    <row r="116" spans="1:6" ht="13.5" x14ac:dyDescent="0.25">
      <c r="A116" s="123" t="s">
        <v>7949</v>
      </c>
      <c r="B116" s="123">
        <v>87402</v>
      </c>
      <c r="C116" s="123" t="s">
        <v>918</v>
      </c>
      <c r="D116" s="123" t="s">
        <v>13</v>
      </c>
      <c r="E116" s="124">
        <v>3227.62</v>
      </c>
      <c r="F116" s="123">
        <v>0</v>
      </c>
    </row>
    <row r="117" spans="1:6" ht="13.5" x14ac:dyDescent="0.25">
      <c r="A117" s="123" t="s">
        <v>7949</v>
      </c>
      <c r="B117" s="123">
        <v>87391</v>
      </c>
      <c r="C117" s="123" t="s">
        <v>1010</v>
      </c>
      <c r="D117" s="123" t="s">
        <v>13</v>
      </c>
      <c r="E117" s="124">
        <v>4657.17</v>
      </c>
      <c r="F117" s="123">
        <v>0</v>
      </c>
    </row>
    <row r="118" spans="1:6" ht="13.5" x14ac:dyDescent="0.25">
      <c r="A118" s="123" t="s">
        <v>7949</v>
      </c>
      <c r="B118" s="123">
        <v>87393</v>
      </c>
      <c r="C118" s="123" t="s">
        <v>923</v>
      </c>
      <c r="D118" s="123" t="s">
        <v>13</v>
      </c>
      <c r="E118" s="124">
        <v>4688.51</v>
      </c>
      <c r="F118" s="123">
        <v>0</v>
      </c>
    </row>
    <row r="119" spans="1:6" ht="13.5" x14ac:dyDescent="0.25">
      <c r="A119" s="123" t="s">
        <v>7949</v>
      </c>
      <c r="B119" s="123">
        <v>87394</v>
      </c>
      <c r="C119" s="123" t="s">
        <v>1011</v>
      </c>
      <c r="D119" s="123" t="s">
        <v>13</v>
      </c>
      <c r="E119" s="124">
        <v>4719.93</v>
      </c>
      <c r="F119" s="123">
        <v>0</v>
      </c>
    </row>
    <row r="120" spans="1:6" ht="13.5" x14ac:dyDescent="0.25">
      <c r="A120" s="123" t="s">
        <v>7949</v>
      </c>
      <c r="B120" s="123">
        <v>87401</v>
      </c>
      <c r="C120" s="123" t="s">
        <v>922</v>
      </c>
      <c r="D120" s="123" t="s">
        <v>13</v>
      </c>
      <c r="E120" s="124">
        <v>4963.2700000000004</v>
      </c>
      <c r="F120" s="123">
        <v>0</v>
      </c>
    </row>
    <row r="121" spans="1:6" ht="13.5" x14ac:dyDescent="0.25">
      <c r="A121" s="123" t="s">
        <v>7949</v>
      </c>
      <c r="B121" s="123">
        <v>87407</v>
      </c>
      <c r="C121" s="123" t="s">
        <v>928</v>
      </c>
      <c r="D121" s="123" t="s">
        <v>13</v>
      </c>
      <c r="E121" s="124">
        <v>1556.79</v>
      </c>
      <c r="F121" s="123">
        <v>0</v>
      </c>
    </row>
    <row r="122" spans="1:6" ht="13.5" x14ac:dyDescent="0.25">
      <c r="A122" s="123" t="s">
        <v>7949</v>
      </c>
      <c r="B122" s="123">
        <v>87408</v>
      </c>
      <c r="C122" s="123" t="s">
        <v>7438</v>
      </c>
      <c r="D122" s="123" t="s">
        <v>13</v>
      </c>
      <c r="E122" s="124">
        <v>1537.75</v>
      </c>
      <c r="F122" s="123">
        <v>0</v>
      </c>
    </row>
    <row r="123" spans="1:6" ht="13.5" x14ac:dyDescent="0.25">
      <c r="A123" s="123" t="s">
        <v>7949</v>
      </c>
      <c r="B123" s="123">
        <v>87404</v>
      </c>
      <c r="C123" s="123" t="s">
        <v>930</v>
      </c>
      <c r="D123" s="123" t="s">
        <v>13</v>
      </c>
      <c r="E123" s="124">
        <v>4360.16</v>
      </c>
      <c r="F123" s="123">
        <v>0</v>
      </c>
    </row>
    <row r="124" spans="1:6" ht="13.5" x14ac:dyDescent="0.25">
      <c r="A124" s="123" t="s">
        <v>7949</v>
      </c>
      <c r="B124" s="123">
        <v>87405</v>
      </c>
      <c r="C124" s="123" t="s">
        <v>7437</v>
      </c>
      <c r="D124" s="123" t="s">
        <v>13</v>
      </c>
      <c r="E124" s="124">
        <v>4356.95</v>
      </c>
      <c r="F124" s="123">
        <v>0</v>
      </c>
    </row>
    <row r="125" spans="1:6" ht="13.5" x14ac:dyDescent="0.25">
      <c r="A125" s="123" t="s">
        <v>7949</v>
      </c>
      <c r="B125" s="123">
        <v>87388</v>
      </c>
      <c r="C125" s="123" t="s">
        <v>1008</v>
      </c>
      <c r="D125" s="123" t="s">
        <v>13</v>
      </c>
      <c r="E125" s="124">
        <v>4172.2299999999996</v>
      </c>
      <c r="F125" s="123">
        <v>0</v>
      </c>
    </row>
    <row r="126" spans="1:6" ht="13.5" x14ac:dyDescent="0.25">
      <c r="A126" s="123" t="s">
        <v>7949</v>
      </c>
      <c r="B126" s="123">
        <v>87389</v>
      </c>
      <c r="C126" s="123" t="s">
        <v>929</v>
      </c>
      <c r="D126" s="123" t="s">
        <v>13</v>
      </c>
      <c r="E126" s="124">
        <v>4179.25</v>
      </c>
      <c r="F126" s="123">
        <v>0</v>
      </c>
    </row>
    <row r="127" spans="1:6" ht="13.5" x14ac:dyDescent="0.25">
      <c r="A127" s="123" t="s">
        <v>7949</v>
      </c>
      <c r="B127" s="123">
        <v>87390</v>
      </c>
      <c r="C127" s="123" t="s">
        <v>1009</v>
      </c>
      <c r="D127" s="123" t="s">
        <v>13</v>
      </c>
      <c r="E127" s="124">
        <v>4192.28</v>
      </c>
      <c r="F127" s="123">
        <v>0</v>
      </c>
    </row>
    <row r="128" spans="1:6" ht="13.5" x14ac:dyDescent="0.25">
      <c r="A128" s="123" t="s">
        <v>7949</v>
      </c>
      <c r="B128" s="123">
        <v>87385</v>
      </c>
      <c r="C128" s="123" t="s">
        <v>1006</v>
      </c>
      <c r="D128" s="123" t="s">
        <v>13</v>
      </c>
      <c r="E128" s="124">
        <v>1769.22</v>
      </c>
      <c r="F128" s="123">
        <v>0</v>
      </c>
    </row>
    <row r="129" spans="1:6" ht="13.5" x14ac:dyDescent="0.25">
      <c r="A129" s="123" t="s">
        <v>7949</v>
      </c>
      <c r="B129" s="123">
        <v>87386</v>
      </c>
      <c r="C129" s="123" t="s">
        <v>916</v>
      </c>
      <c r="D129" s="123" t="s">
        <v>13</v>
      </c>
      <c r="E129" s="124">
        <v>1750.89</v>
      </c>
      <c r="F129" s="123">
        <v>0</v>
      </c>
    </row>
    <row r="130" spans="1:6" ht="13.5" x14ac:dyDescent="0.25">
      <c r="A130" s="123" t="s">
        <v>7949</v>
      </c>
      <c r="B130" s="123">
        <v>87387</v>
      </c>
      <c r="C130" s="123" t="s">
        <v>1007</v>
      </c>
      <c r="D130" s="123" t="s">
        <v>13</v>
      </c>
      <c r="E130" s="124">
        <v>1737.35</v>
      </c>
      <c r="F130" s="123">
        <v>0</v>
      </c>
    </row>
    <row r="131" spans="1:6" ht="13.5" x14ac:dyDescent="0.25">
      <c r="A131" s="123" t="s">
        <v>7949</v>
      </c>
      <c r="B131" s="123">
        <v>87399</v>
      </c>
      <c r="C131" s="123" t="s">
        <v>917</v>
      </c>
      <c r="D131" s="123" t="s">
        <v>13</v>
      </c>
      <c r="E131" s="124">
        <v>1984.53</v>
      </c>
      <c r="F131" s="123">
        <v>0</v>
      </c>
    </row>
    <row r="132" spans="1:6" ht="13.5" x14ac:dyDescent="0.25">
      <c r="A132" s="123" t="s">
        <v>7949</v>
      </c>
      <c r="B132" s="123">
        <v>100463</v>
      </c>
      <c r="C132" s="123" t="s">
        <v>7950</v>
      </c>
      <c r="D132" s="123" t="s">
        <v>13</v>
      </c>
      <c r="E132" s="124">
        <v>0</v>
      </c>
      <c r="F132" s="123"/>
    </row>
    <row r="133" spans="1:6" ht="13.5" x14ac:dyDescent="0.25">
      <c r="A133" s="123" t="s">
        <v>7949</v>
      </c>
      <c r="B133" s="123">
        <v>100464</v>
      </c>
      <c r="C133" s="123" t="s">
        <v>1015</v>
      </c>
      <c r="D133" s="123" t="s">
        <v>13</v>
      </c>
      <c r="E133" s="124">
        <v>685.45</v>
      </c>
      <c r="F133" s="123">
        <v>0</v>
      </c>
    </row>
    <row r="134" spans="1:6" ht="13.5" x14ac:dyDescent="0.25">
      <c r="A134" s="123" t="s">
        <v>7949</v>
      </c>
      <c r="B134" s="123">
        <v>100465</v>
      </c>
      <c r="C134" s="123" t="s">
        <v>1016</v>
      </c>
      <c r="D134" s="123" t="s">
        <v>13</v>
      </c>
      <c r="E134" s="124">
        <v>640.70000000000005</v>
      </c>
      <c r="F134" s="123">
        <v>0</v>
      </c>
    </row>
    <row r="135" spans="1:6" ht="13.5" x14ac:dyDescent="0.25">
      <c r="A135" s="123" t="s">
        <v>7949</v>
      </c>
      <c r="B135" s="123">
        <v>100466</v>
      </c>
      <c r="C135" s="123" t="s">
        <v>1017</v>
      </c>
      <c r="D135" s="123" t="s">
        <v>13</v>
      </c>
      <c r="E135" s="124">
        <v>618.04999999999995</v>
      </c>
      <c r="F135" s="123">
        <v>0</v>
      </c>
    </row>
    <row r="136" spans="1:6" ht="13.5" x14ac:dyDescent="0.25">
      <c r="A136" s="123" t="s">
        <v>7949</v>
      </c>
      <c r="B136" s="123">
        <v>88627</v>
      </c>
      <c r="C136" s="123" t="s">
        <v>874</v>
      </c>
      <c r="D136" s="123" t="s">
        <v>13</v>
      </c>
      <c r="E136" s="124">
        <v>761.5</v>
      </c>
      <c r="F136" s="123">
        <v>0</v>
      </c>
    </row>
    <row r="137" spans="1:6" ht="13.5" x14ac:dyDescent="0.25">
      <c r="A137" s="123" t="s">
        <v>7949</v>
      </c>
      <c r="B137" s="123">
        <v>88626</v>
      </c>
      <c r="C137" s="123" t="s">
        <v>878</v>
      </c>
      <c r="D137" s="123" t="s">
        <v>13</v>
      </c>
      <c r="E137" s="124">
        <v>656.66</v>
      </c>
      <c r="F137" s="123">
        <v>0</v>
      </c>
    </row>
    <row r="138" spans="1:6" ht="13.5" x14ac:dyDescent="0.25">
      <c r="A138" s="123" t="s">
        <v>7949</v>
      </c>
      <c r="B138" s="123">
        <v>100488</v>
      </c>
      <c r="C138" s="123" t="s">
        <v>1033</v>
      </c>
      <c r="D138" s="123" t="s">
        <v>13</v>
      </c>
      <c r="E138" s="124">
        <v>645.26</v>
      </c>
      <c r="F138" s="123">
        <v>0</v>
      </c>
    </row>
    <row r="139" spans="1:6" ht="13.5" x14ac:dyDescent="0.25">
      <c r="A139" s="123" t="s">
        <v>7949</v>
      </c>
      <c r="B139" s="123">
        <v>87368</v>
      </c>
      <c r="C139" s="123" t="s">
        <v>994</v>
      </c>
      <c r="D139" s="123" t="s">
        <v>13</v>
      </c>
      <c r="E139" s="124">
        <v>838.12</v>
      </c>
      <c r="F139" s="123">
        <v>0</v>
      </c>
    </row>
    <row r="140" spans="1:6" ht="13.5" x14ac:dyDescent="0.25">
      <c r="A140" s="123" t="s">
        <v>7949</v>
      </c>
      <c r="B140" s="123">
        <v>100450</v>
      </c>
      <c r="C140" s="123" t="s">
        <v>7951</v>
      </c>
      <c r="D140" s="123" t="s">
        <v>13</v>
      </c>
      <c r="E140" s="124">
        <v>0</v>
      </c>
      <c r="F140" s="123"/>
    </row>
    <row r="141" spans="1:6" ht="13.5" x14ac:dyDescent="0.25">
      <c r="A141" s="123" t="s">
        <v>7949</v>
      </c>
      <c r="B141" s="123">
        <v>87289</v>
      </c>
      <c r="C141" s="123" t="s">
        <v>937</v>
      </c>
      <c r="D141" s="123" t="s">
        <v>13</v>
      </c>
      <c r="E141" s="124">
        <v>709.26</v>
      </c>
      <c r="F141" s="123">
        <v>0</v>
      </c>
    </row>
    <row r="142" spans="1:6" ht="13.5" x14ac:dyDescent="0.25">
      <c r="A142" s="123" t="s">
        <v>7949</v>
      </c>
      <c r="B142" s="123">
        <v>87290</v>
      </c>
      <c r="C142" s="123" t="s">
        <v>938</v>
      </c>
      <c r="D142" s="123" t="s">
        <v>13</v>
      </c>
      <c r="E142" s="124">
        <v>695.85</v>
      </c>
      <c r="F142" s="123">
        <v>0</v>
      </c>
    </row>
    <row r="143" spans="1:6" ht="13.5" x14ac:dyDescent="0.25">
      <c r="A143" s="123" t="s">
        <v>7949</v>
      </c>
      <c r="B143" s="123">
        <v>87333</v>
      </c>
      <c r="C143" s="123" t="s">
        <v>962</v>
      </c>
      <c r="D143" s="123" t="s">
        <v>13</v>
      </c>
      <c r="E143" s="124">
        <v>710.88</v>
      </c>
      <c r="F143" s="123">
        <v>0</v>
      </c>
    </row>
    <row r="144" spans="1:6" ht="13.5" x14ac:dyDescent="0.25">
      <c r="A144" s="123" t="s">
        <v>7949</v>
      </c>
      <c r="B144" s="123">
        <v>87334</v>
      </c>
      <c r="C144" s="123" t="s">
        <v>963</v>
      </c>
      <c r="D144" s="123" t="s">
        <v>13</v>
      </c>
      <c r="E144" s="124">
        <v>666.92</v>
      </c>
      <c r="F144" s="123">
        <v>0</v>
      </c>
    </row>
    <row r="145" spans="1:6" ht="13.5" x14ac:dyDescent="0.25">
      <c r="A145" s="123" t="s">
        <v>7949</v>
      </c>
      <c r="B145" s="123">
        <v>105515</v>
      </c>
      <c r="C145" s="123" t="s">
        <v>7440</v>
      </c>
      <c r="D145" s="123" t="s">
        <v>13</v>
      </c>
      <c r="E145" s="124">
        <v>854.32</v>
      </c>
      <c r="F145" s="123">
        <v>0</v>
      </c>
    </row>
    <row r="146" spans="1:6" ht="13.5" x14ac:dyDescent="0.25">
      <c r="A146" s="123" t="s">
        <v>7949</v>
      </c>
      <c r="B146" s="123">
        <v>87367</v>
      </c>
      <c r="C146" s="123" t="s">
        <v>900</v>
      </c>
      <c r="D146" s="123" t="s">
        <v>13</v>
      </c>
      <c r="E146" s="124">
        <v>837.15</v>
      </c>
      <c r="F146" s="123">
        <v>0</v>
      </c>
    </row>
    <row r="147" spans="1:6" ht="13.5" x14ac:dyDescent="0.25">
      <c r="A147" s="123" t="s">
        <v>7949</v>
      </c>
      <c r="B147" s="123">
        <v>100449</v>
      </c>
      <c r="C147" s="123" t="s">
        <v>7952</v>
      </c>
      <c r="D147" s="123" t="s">
        <v>13</v>
      </c>
      <c r="E147" s="124">
        <v>0</v>
      </c>
      <c r="F147" s="123"/>
    </row>
    <row r="148" spans="1:6" ht="13.5" x14ac:dyDescent="0.25">
      <c r="A148" s="123" t="s">
        <v>7949</v>
      </c>
      <c r="B148" s="123">
        <v>87286</v>
      </c>
      <c r="C148" s="123" t="s">
        <v>895</v>
      </c>
      <c r="D148" s="123" t="s">
        <v>13</v>
      </c>
      <c r="E148" s="124">
        <v>712.73</v>
      </c>
      <c r="F148" s="123">
        <v>0</v>
      </c>
    </row>
    <row r="149" spans="1:6" ht="13.5" x14ac:dyDescent="0.25">
      <c r="A149" s="123" t="s">
        <v>7949</v>
      </c>
      <c r="B149" s="123">
        <v>87287</v>
      </c>
      <c r="C149" s="123" t="s">
        <v>936</v>
      </c>
      <c r="D149" s="123" t="s">
        <v>13</v>
      </c>
      <c r="E149" s="124">
        <v>690.45</v>
      </c>
      <c r="F149" s="123">
        <v>0</v>
      </c>
    </row>
    <row r="150" spans="1:6" ht="13.5" x14ac:dyDescent="0.25">
      <c r="A150" s="123" t="s">
        <v>7949</v>
      </c>
      <c r="B150" s="123">
        <v>87331</v>
      </c>
      <c r="C150" s="123" t="s">
        <v>960</v>
      </c>
      <c r="D150" s="123" t="s">
        <v>13</v>
      </c>
      <c r="E150" s="124">
        <v>736.4</v>
      </c>
      <c r="F150" s="123">
        <v>0</v>
      </c>
    </row>
    <row r="151" spans="1:6" ht="13.5" x14ac:dyDescent="0.25">
      <c r="A151" s="123" t="s">
        <v>7949</v>
      </c>
      <c r="B151" s="123">
        <v>87332</v>
      </c>
      <c r="C151" s="123" t="s">
        <v>961</v>
      </c>
      <c r="D151" s="123" t="s">
        <v>13</v>
      </c>
      <c r="E151" s="124">
        <v>664.3</v>
      </c>
      <c r="F151" s="123">
        <v>0</v>
      </c>
    </row>
    <row r="152" spans="1:6" ht="13.5" x14ac:dyDescent="0.25">
      <c r="A152" s="123" t="s">
        <v>7949</v>
      </c>
      <c r="B152" s="123">
        <v>87369</v>
      </c>
      <c r="C152" s="123" t="s">
        <v>904</v>
      </c>
      <c r="D152" s="123" t="s">
        <v>13</v>
      </c>
      <c r="E152" s="124">
        <v>868.31</v>
      </c>
      <c r="F152" s="123">
        <v>0</v>
      </c>
    </row>
    <row r="153" spans="1:6" ht="13.5" x14ac:dyDescent="0.25">
      <c r="A153" s="123" t="s">
        <v>7949</v>
      </c>
      <c r="B153" s="123">
        <v>100451</v>
      </c>
      <c r="C153" s="123" t="s">
        <v>7953</v>
      </c>
      <c r="D153" s="123" t="s">
        <v>13</v>
      </c>
      <c r="E153" s="124">
        <v>0</v>
      </c>
      <c r="F153" s="123"/>
    </row>
    <row r="154" spans="1:6" ht="13.5" x14ac:dyDescent="0.25">
      <c r="A154" s="123" t="s">
        <v>7949</v>
      </c>
      <c r="B154" s="123">
        <v>87292</v>
      </c>
      <c r="C154" s="123" t="s">
        <v>910</v>
      </c>
      <c r="D154" s="123" t="s">
        <v>13</v>
      </c>
      <c r="E154" s="124">
        <v>735.5</v>
      </c>
      <c r="F154" s="123">
        <v>0</v>
      </c>
    </row>
    <row r="155" spans="1:6" ht="13.5" x14ac:dyDescent="0.25">
      <c r="A155" s="123" t="s">
        <v>7949</v>
      </c>
      <c r="B155" s="123">
        <v>87335</v>
      </c>
      <c r="C155" s="123" t="s">
        <v>909</v>
      </c>
      <c r="D155" s="123" t="s">
        <v>13</v>
      </c>
      <c r="E155" s="124">
        <v>703.1</v>
      </c>
      <c r="F155" s="123">
        <v>0</v>
      </c>
    </row>
    <row r="156" spans="1:6" ht="13.5" x14ac:dyDescent="0.25">
      <c r="A156" s="123" t="s">
        <v>7949</v>
      </c>
      <c r="B156" s="123">
        <v>87336</v>
      </c>
      <c r="C156" s="123" t="s">
        <v>964</v>
      </c>
      <c r="D156" s="123" t="s">
        <v>13</v>
      </c>
      <c r="E156" s="124">
        <v>698.34</v>
      </c>
      <c r="F156" s="123">
        <v>0</v>
      </c>
    </row>
    <row r="157" spans="1:6" ht="13.5" x14ac:dyDescent="0.25">
      <c r="A157" s="123" t="s">
        <v>7949</v>
      </c>
      <c r="B157" s="123">
        <v>87370</v>
      </c>
      <c r="C157" s="123" t="s">
        <v>995</v>
      </c>
      <c r="D157" s="123" t="s">
        <v>13</v>
      </c>
      <c r="E157" s="124">
        <v>841.37</v>
      </c>
      <c r="F157" s="123">
        <v>0</v>
      </c>
    </row>
    <row r="158" spans="1:6" ht="13.5" x14ac:dyDescent="0.25">
      <c r="A158" s="123" t="s">
        <v>7949</v>
      </c>
      <c r="B158" s="123">
        <v>100452</v>
      </c>
      <c r="C158" s="123" t="s">
        <v>7954</v>
      </c>
      <c r="D158" s="123" t="s">
        <v>13</v>
      </c>
      <c r="E158" s="124">
        <v>0</v>
      </c>
      <c r="F158" s="123"/>
    </row>
    <row r="159" spans="1:6" ht="13.5" x14ac:dyDescent="0.25">
      <c r="A159" s="123" t="s">
        <v>7949</v>
      </c>
      <c r="B159" s="123">
        <v>88715</v>
      </c>
      <c r="C159" s="123" t="s">
        <v>911</v>
      </c>
      <c r="D159" s="123" t="s">
        <v>13</v>
      </c>
      <c r="E159" s="124">
        <v>700.75</v>
      </c>
      <c r="F159" s="123">
        <v>0</v>
      </c>
    </row>
    <row r="160" spans="1:6" ht="13.5" x14ac:dyDescent="0.25">
      <c r="A160" s="123" t="s">
        <v>7949</v>
      </c>
      <c r="B160" s="123">
        <v>87294</v>
      </c>
      <c r="C160" s="123" t="s">
        <v>888</v>
      </c>
      <c r="D160" s="123" t="s">
        <v>13</v>
      </c>
      <c r="E160" s="124">
        <v>704.5</v>
      </c>
      <c r="F160" s="123">
        <v>0</v>
      </c>
    </row>
    <row r="161" spans="1:6" ht="13.5" x14ac:dyDescent="0.25">
      <c r="A161" s="123" t="s">
        <v>7949</v>
      </c>
      <c r="B161" s="123">
        <v>87337</v>
      </c>
      <c r="C161" s="123" t="s">
        <v>787</v>
      </c>
      <c r="D161" s="123" t="s">
        <v>13</v>
      </c>
      <c r="E161" s="124">
        <v>707.18</v>
      </c>
      <c r="F161" s="123">
        <v>0</v>
      </c>
    </row>
    <row r="162" spans="1:6" ht="13.5" x14ac:dyDescent="0.25">
      <c r="A162" s="123" t="s">
        <v>7949</v>
      </c>
      <c r="B162" s="123">
        <v>100487</v>
      </c>
      <c r="C162" s="123" t="s">
        <v>1032</v>
      </c>
      <c r="D162" s="123" t="s">
        <v>13</v>
      </c>
      <c r="E162" s="124">
        <v>666.98</v>
      </c>
      <c r="F162" s="123">
        <v>0</v>
      </c>
    </row>
    <row r="163" spans="1:6" ht="13.5" x14ac:dyDescent="0.25">
      <c r="A163" s="123" t="s">
        <v>7949</v>
      </c>
      <c r="B163" s="123">
        <v>100467</v>
      </c>
      <c r="C163" s="123" t="s">
        <v>7955</v>
      </c>
      <c r="D163" s="123" t="s">
        <v>13</v>
      </c>
      <c r="E163" s="124">
        <v>0</v>
      </c>
      <c r="F163" s="123"/>
    </row>
    <row r="164" spans="1:6" ht="13.5" x14ac:dyDescent="0.25">
      <c r="A164" s="123" t="s">
        <v>7949</v>
      </c>
      <c r="B164" s="123">
        <v>87380</v>
      </c>
      <c r="C164" s="123" t="s">
        <v>1002</v>
      </c>
      <c r="D164" s="123" t="s">
        <v>13</v>
      </c>
      <c r="E164" s="124">
        <v>3720.96</v>
      </c>
      <c r="F164" s="123">
        <v>0</v>
      </c>
    </row>
    <row r="165" spans="1:6" ht="13.5" x14ac:dyDescent="0.25">
      <c r="A165" s="123" t="s">
        <v>7949</v>
      </c>
      <c r="B165" s="123">
        <v>100461</v>
      </c>
      <c r="C165" s="123" t="s">
        <v>7956</v>
      </c>
      <c r="D165" s="123" t="s">
        <v>13</v>
      </c>
      <c r="E165" s="124">
        <v>0</v>
      </c>
      <c r="F165" s="123"/>
    </row>
    <row r="166" spans="1:6" ht="13.5" x14ac:dyDescent="0.25">
      <c r="A166" s="123" t="s">
        <v>7949</v>
      </c>
      <c r="B166" s="123">
        <v>87322</v>
      </c>
      <c r="C166" s="123" t="s">
        <v>953</v>
      </c>
      <c r="D166" s="123" t="s">
        <v>13</v>
      </c>
      <c r="E166" s="124">
        <v>3621.1</v>
      </c>
      <c r="F166" s="123">
        <v>0</v>
      </c>
    </row>
    <row r="167" spans="1:6" ht="13.5" x14ac:dyDescent="0.25">
      <c r="A167" s="123" t="s">
        <v>7949</v>
      </c>
      <c r="B167" s="123">
        <v>87323</v>
      </c>
      <c r="C167" s="123" t="s">
        <v>954</v>
      </c>
      <c r="D167" s="123" t="s">
        <v>13</v>
      </c>
      <c r="E167" s="124">
        <v>3614.47</v>
      </c>
      <c r="F167" s="123">
        <v>0</v>
      </c>
    </row>
    <row r="168" spans="1:6" ht="13.5" x14ac:dyDescent="0.25">
      <c r="A168" s="123" t="s">
        <v>7949</v>
      </c>
      <c r="B168" s="123">
        <v>87360</v>
      </c>
      <c r="C168" s="123" t="s">
        <v>987</v>
      </c>
      <c r="D168" s="123" t="s">
        <v>13</v>
      </c>
      <c r="E168" s="124">
        <v>3588.11</v>
      </c>
      <c r="F168" s="123">
        <v>0</v>
      </c>
    </row>
    <row r="169" spans="1:6" ht="13.5" x14ac:dyDescent="0.25">
      <c r="A169" s="123" t="s">
        <v>7949</v>
      </c>
      <c r="B169" s="123">
        <v>87361</v>
      </c>
      <c r="C169" s="123" t="s">
        <v>988</v>
      </c>
      <c r="D169" s="123" t="s">
        <v>13</v>
      </c>
      <c r="E169" s="124">
        <v>3533.8</v>
      </c>
      <c r="F169" s="123">
        <v>0</v>
      </c>
    </row>
    <row r="170" spans="1:6" ht="13.5" x14ac:dyDescent="0.25">
      <c r="A170" s="123" t="s">
        <v>7949</v>
      </c>
      <c r="B170" s="123">
        <v>87362</v>
      </c>
      <c r="C170" s="123" t="s">
        <v>989</v>
      </c>
      <c r="D170" s="123" t="s">
        <v>13</v>
      </c>
      <c r="E170" s="124">
        <v>3526.99</v>
      </c>
      <c r="F170" s="123">
        <v>0</v>
      </c>
    </row>
    <row r="171" spans="1:6" ht="13.5" x14ac:dyDescent="0.25">
      <c r="A171" s="123" t="s">
        <v>7949</v>
      </c>
      <c r="B171" s="123">
        <v>87377</v>
      </c>
      <c r="C171" s="123" t="s">
        <v>924</v>
      </c>
      <c r="D171" s="123" t="s">
        <v>13</v>
      </c>
      <c r="E171" s="124">
        <v>719.72</v>
      </c>
      <c r="F171" s="123">
        <v>0</v>
      </c>
    </row>
    <row r="172" spans="1:6" ht="13.5" x14ac:dyDescent="0.25">
      <c r="A172" s="123" t="s">
        <v>7949</v>
      </c>
      <c r="B172" s="123">
        <v>100458</v>
      </c>
      <c r="C172" s="123" t="s">
        <v>7957</v>
      </c>
      <c r="D172" s="123" t="s">
        <v>13</v>
      </c>
      <c r="E172" s="124">
        <v>0</v>
      </c>
      <c r="F172" s="123"/>
    </row>
    <row r="173" spans="1:6" ht="13.5" x14ac:dyDescent="0.25">
      <c r="A173" s="123" t="s">
        <v>7949</v>
      </c>
      <c r="B173" s="123">
        <v>87313</v>
      </c>
      <c r="C173" s="123" t="s">
        <v>869</v>
      </c>
      <c r="D173" s="123" t="s">
        <v>13</v>
      </c>
      <c r="E173" s="124">
        <v>577.91999999999996</v>
      </c>
      <c r="F173" s="123">
        <v>0</v>
      </c>
    </row>
    <row r="174" spans="1:6" ht="13.5" x14ac:dyDescent="0.25">
      <c r="A174" s="123" t="s">
        <v>7949</v>
      </c>
      <c r="B174" s="123">
        <v>87314</v>
      </c>
      <c r="C174" s="123" t="s">
        <v>949</v>
      </c>
      <c r="D174" s="123" t="s">
        <v>13</v>
      </c>
      <c r="E174" s="124">
        <v>565.94000000000005</v>
      </c>
      <c r="F174" s="123">
        <v>0</v>
      </c>
    </row>
    <row r="175" spans="1:6" ht="13.5" x14ac:dyDescent="0.25">
      <c r="A175" s="123" t="s">
        <v>7949</v>
      </c>
      <c r="B175" s="123">
        <v>87352</v>
      </c>
      <c r="C175" s="123" t="s">
        <v>979</v>
      </c>
      <c r="D175" s="123" t="s">
        <v>13</v>
      </c>
      <c r="E175" s="124">
        <v>672.91</v>
      </c>
      <c r="F175" s="123">
        <v>0</v>
      </c>
    </row>
    <row r="176" spans="1:6" ht="13.5" x14ac:dyDescent="0.25">
      <c r="A176" s="123" t="s">
        <v>7949</v>
      </c>
      <c r="B176" s="123">
        <v>87353</v>
      </c>
      <c r="C176" s="123" t="s">
        <v>980</v>
      </c>
      <c r="D176" s="123" t="s">
        <v>13</v>
      </c>
      <c r="E176" s="124">
        <v>582.41999999999996</v>
      </c>
      <c r="F176" s="123">
        <v>0</v>
      </c>
    </row>
    <row r="177" spans="1:6" ht="13.5" x14ac:dyDescent="0.25">
      <c r="A177" s="123" t="s">
        <v>7949</v>
      </c>
      <c r="B177" s="123">
        <v>87354</v>
      </c>
      <c r="C177" s="123" t="s">
        <v>981</v>
      </c>
      <c r="D177" s="123" t="s">
        <v>13</v>
      </c>
      <c r="E177" s="124">
        <v>541</v>
      </c>
      <c r="F177" s="123">
        <v>0</v>
      </c>
    </row>
    <row r="178" spans="1:6" ht="13.5" x14ac:dyDescent="0.25">
      <c r="A178" s="123" t="s">
        <v>7949</v>
      </c>
      <c r="B178" s="123">
        <v>100480</v>
      </c>
      <c r="C178" s="123" t="s">
        <v>925</v>
      </c>
      <c r="D178" s="123" t="s">
        <v>13</v>
      </c>
      <c r="E178" s="124">
        <v>899.69</v>
      </c>
      <c r="F178" s="123">
        <v>0</v>
      </c>
    </row>
    <row r="179" spans="1:6" ht="13.5" x14ac:dyDescent="0.25">
      <c r="A179" s="123" t="s">
        <v>7949</v>
      </c>
      <c r="B179" s="123">
        <v>100476</v>
      </c>
      <c r="C179" s="123" t="s">
        <v>7958</v>
      </c>
      <c r="D179" s="123" t="s">
        <v>13</v>
      </c>
      <c r="E179" s="124">
        <v>0</v>
      </c>
      <c r="F179" s="123"/>
    </row>
    <row r="180" spans="1:6" ht="13.5" x14ac:dyDescent="0.25">
      <c r="A180" s="123" t="s">
        <v>7949</v>
      </c>
      <c r="B180" s="123">
        <v>100475</v>
      </c>
      <c r="C180" s="123" t="s">
        <v>870</v>
      </c>
      <c r="D180" s="123" t="s">
        <v>13</v>
      </c>
      <c r="E180" s="124">
        <v>789.83</v>
      </c>
      <c r="F180" s="123">
        <v>0</v>
      </c>
    </row>
    <row r="181" spans="1:6" ht="13.5" x14ac:dyDescent="0.25">
      <c r="A181" s="123" t="s">
        <v>7949</v>
      </c>
      <c r="B181" s="123">
        <v>100491</v>
      </c>
      <c r="C181" s="123" t="s">
        <v>1036</v>
      </c>
      <c r="D181" s="123" t="s">
        <v>13</v>
      </c>
      <c r="E181" s="124">
        <v>786.99</v>
      </c>
      <c r="F181" s="123">
        <v>0</v>
      </c>
    </row>
    <row r="182" spans="1:6" ht="13.5" x14ac:dyDescent="0.25">
      <c r="A182" s="123" t="s">
        <v>7949</v>
      </c>
      <c r="B182" s="123">
        <v>100477</v>
      </c>
      <c r="C182" s="123" t="s">
        <v>1024</v>
      </c>
      <c r="D182" s="123" t="s">
        <v>13</v>
      </c>
      <c r="E182" s="124">
        <v>862.5</v>
      </c>
      <c r="F182" s="123">
        <v>0</v>
      </c>
    </row>
    <row r="183" spans="1:6" ht="13.5" x14ac:dyDescent="0.25">
      <c r="A183" s="123" t="s">
        <v>7949</v>
      </c>
      <c r="B183" s="123">
        <v>100478</v>
      </c>
      <c r="C183" s="123" t="s">
        <v>1025</v>
      </c>
      <c r="D183" s="123" t="s">
        <v>13</v>
      </c>
      <c r="E183" s="124">
        <v>774.56</v>
      </c>
      <c r="F183" s="123">
        <v>0</v>
      </c>
    </row>
    <row r="184" spans="1:6" ht="13.5" x14ac:dyDescent="0.25">
      <c r="A184" s="123" t="s">
        <v>7949</v>
      </c>
      <c r="B184" s="123">
        <v>100479</v>
      </c>
      <c r="C184" s="123" t="s">
        <v>1026</v>
      </c>
      <c r="D184" s="123" t="s">
        <v>13</v>
      </c>
      <c r="E184" s="124">
        <v>754.13</v>
      </c>
      <c r="F184" s="123">
        <v>0</v>
      </c>
    </row>
    <row r="185" spans="1:6" ht="13.5" x14ac:dyDescent="0.25">
      <c r="A185" s="123" t="s">
        <v>7949</v>
      </c>
      <c r="B185" s="123">
        <v>87372</v>
      </c>
      <c r="C185" s="123" t="s">
        <v>896</v>
      </c>
      <c r="D185" s="123" t="s">
        <v>13</v>
      </c>
      <c r="E185" s="124">
        <v>883.63</v>
      </c>
      <c r="F185" s="123">
        <v>0</v>
      </c>
    </row>
    <row r="186" spans="1:6" ht="13.5" x14ac:dyDescent="0.25">
      <c r="A186" s="123" t="s">
        <v>7949</v>
      </c>
      <c r="B186" s="123">
        <v>100453</v>
      </c>
      <c r="C186" s="123" t="s">
        <v>7959</v>
      </c>
      <c r="D186" s="123" t="s">
        <v>13</v>
      </c>
      <c r="E186" s="124">
        <v>0</v>
      </c>
      <c r="F186" s="123"/>
    </row>
    <row r="187" spans="1:6" ht="13.5" x14ac:dyDescent="0.25">
      <c r="A187" s="123" t="s">
        <v>7949</v>
      </c>
      <c r="B187" s="123">
        <v>87298</v>
      </c>
      <c r="C187" s="123" t="s">
        <v>894</v>
      </c>
      <c r="D187" s="123" t="s">
        <v>13</v>
      </c>
      <c r="E187" s="124">
        <v>735.44</v>
      </c>
      <c r="F187" s="123">
        <v>0</v>
      </c>
    </row>
    <row r="188" spans="1:6" ht="13.5" x14ac:dyDescent="0.25">
      <c r="A188" s="123" t="s">
        <v>7949</v>
      </c>
      <c r="B188" s="123">
        <v>87299</v>
      </c>
      <c r="C188" s="123" t="s">
        <v>941</v>
      </c>
      <c r="D188" s="123" t="s">
        <v>13</v>
      </c>
      <c r="E188" s="124">
        <v>535.15</v>
      </c>
      <c r="F188" s="123">
        <v>0</v>
      </c>
    </row>
    <row r="189" spans="1:6" ht="13.5" x14ac:dyDescent="0.25">
      <c r="A189" s="123" t="s">
        <v>7949</v>
      </c>
      <c r="B189" s="123">
        <v>87339</v>
      </c>
      <c r="C189" s="123" t="s">
        <v>966</v>
      </c>
      <c r="D189" s="123" t="s">
        <v>13</v>
      </c>
      <c r="E189" s="124">
        <v>878.9</v>
      </c>
      <c r="F189" s="123">
        <v>0</v>
      </c>
    </row>
    <row r="190" spans="1:6" ht="13.5" x14ac:dyDescent="0.25">
      <c r="A190" s="123" t="s">
        <v>7949</v>
      </c>
      <c r="B190" s="123">
        <v>87340</v>
      </c>
      <c r="C190" s="123" t="s">
        <v>967</v>
      </c>
      <c r="D190" s="123" t="s">
        <v>13</v>
      </c>
      <c r="E190" s="124">
        <v>733.92</v>
      </c>
      <c r="F190" s="123">
        <v>0</v>
      </c>
    </row>
    <row r="191" spans="1:6" ht="13.5" x14ac:dyDescent="0.25">
      <c r="A191" s="123" t="s">
        <v>7949</v>
      </c>
      <c r="B191" s="123">
        <v>87341</v>
      </c>
      <c r="C191" s="123" t="s">
        <v>968</v>
      </c>
      <c r="D191" s="123" t="s">
        <v>13</v>
      </c>
      <c r="E191" s="124">
        <v>695.76</v>
      </c>
      <c r="F191" s="123">
        <v>0</v>
      </c>
    </row>
    <row r="192" spans="1:6" ht="13.5" x14ac:dyDescent="0.25">
      <c r="A192" s="123" t="s">
        <v>7949</v>
      </c>
      <c r="B192" s="123">
        <v>88629</v>
      </c>
      <c r="C192" s="123" t="s">
        <v>48</v>
      </c>
      <c r="D192" s="123" t="s">
        <v>13</v>
      </c>
      <c r="E192" s="124">
        <v>723.42</v>
      </c>
      <c r="F192" s="123">
        <v>0</v>
      </c>
    </row>
    <row r="193" spans="1:6" ht="13.5" x14ac:dyDescent="0.25">
      <c r="A193" s="123" t="s">
        <v>7949</v>
      </c>
      <c r="B193" s="123">
        <v>88628</v>
      </c>
      <c r="C193" s="123" t="s">
        <v>871</v>
      </c>
      <c r="D193" s="123" t="s">
        <v>13</v>
      </c>
      <c r="E193" s="124">
        <v>611.77</v>
      </c>
      <c r="F193" s="123">
        <v>0</v>
      </c>
    </row>
    <row r="194" spans="1:6" ht="13.5" x14ac:dyDescent="0.25">
      <c r="A194" s="123" t="s">
        <v>7949</v>
      </c>
      <c r="B194" s="123">
        <v>100489</v>
      </c>
      <c r="C194" s="123" t="s">
        <v>1034</v>
      </c>
      <c r="D194" s="123" t="s">
        <v>13</v>
      </c>
      <c r="E194" s="124">
        <v>607.83000000000004</v>
      </c>
      <c r="F194" s="123">
        <v>0</v>
      </c>
    </row>
    <row r="195" spans="1:6" ht="13.5" x14ac:dyDescent="0.25">
      <c r="A195" s="123" t="s">
        <v>7949</v>
      </c>
      <c r="B195" s="123">
        <v>100468</v>
      </c>
      <c r="C195" s="123" t="s">
        <v>1018</v>
      </c>
      <c r="D195" s="123" t="s">
        <v>13</v>
      </c>
      <c r="E195" s="124">
        <v>743.45</v>
      </c>
      <c r="F195" s="123">
        <v>0</v>
      </c>
    </row>
    <row r="196" spans="1:6" ht="13.5" x14ac:dyDescent="0.25">
      <c r="A196" s="123" t="s">
        <v>7949</v>
      </c>
      <c r="B196" s="123">
        <v>100469</v>
      </c>
      <c r="C196" s="123" t="s">
        <v>1019</v>
      </c>
      <c r="D196" s="123" t="s">
        <v>13</v>
      </c>
      <c r="E196" s="124">
        <v>600.57000000000005</v>
      </c>
      <c r="F196" s="123">
        <v>0</v>
      </c>
    </row>
    <row r="197" spans="1:6" ht="13.5" x14ac:dyDescent="0.25">
      <c r="A197" s="123" t="s">
        <v>7949</v>
      </c>
      <c r="B197" s="123">
        <v>100470</v>
      </c>
      <c r="C197" s="123" t="s">
        <v>1020</v>
      </c>
      <c r="D197" s="123" t="s">
        <v>13</v>
      </c>
      <c r="E197" s="124">
        <v>566.62</v>
      </c>
      <c r="F197" s="123">
        <v>0</v>
      </c>
    </row>
    <row r="198" spans="1:6" ht="13.5" x14ac:dyDescent="0.25">
      <c r="A198" s="123" t="s">
        <v>7949</v>
      </c>
      <c r="B198" s="123">
        <v>87371</v>
      </c>
      <c r="C198" s="123" t="s">
        <v>996</v>
      </c>
      <c r="D198" s="123" t="s">
        <v>13</v>
      </c>
      <c r="E198" s="124">
        <v>844.63</v>
      </c>
      <c r="F198" s="123">
        <v>0</v>
      </c>
    </row>
    <row r="199" spans="1:6" ht="13.5" x14ac:dyDescent="0.25">
      <c r="A199" s="123" t="s">
        <v>7949</v>
      </c>
      <c r="B199" s="123">
        <v>87295</v>
      </c>
      <c r="C199" s="123" t="s">
        <v>939</v>
      </c>
      <c r="D199" s="123" t="s">
        <v>13</v>
      </c>
      <c r="E199" s="124">
        <v>739.52</v>
      </c>
      <c r="F199" s="123">
        <v>0</v>
      </c>
    </row>
    <row r="200" spans="1:6" ht="13.5" x14ac:dyDescent="0.25">
      <c r="A200" s="123" t="s">
        <v>7949</v>
      </c>
      <c r="B200" s="123">
        <v>87296</v>
      </c>
      <c r="C200" s="123" t="s">
        <v>940</v>
      </c>
      <c r="D200" s="123" t="s">
        <v>13</v>
      </c>
      <c r="E200" s="125">
        <v>705.16</v>
      </c>
      <c r="F200" s="123">
        <v>0</v>
      </c>
    </row>
    <row r="201" spans="1:6" ht="13.5" x14ac:dyDescent="0.25">
      <c r="A201" s="123" t="s">
        <v>7949</v>
      </c>
      <c r="B201" s="123">
        <v>87338</v>
      </c>
      <c r="C201" s="123" t="s">
        <v>965</v>
      </c>
      <c r="D201" s="123" t="s">
        <v>13</v>
      </c>
      <c r="E201" s="124">
        <v>699.29</v>
      </c>
      <c r="F201" s="123">
        <v>0</v>
      </c>
    </row>
    <row r="202" spans="1:6" ht="13.5" x14ac:dyDescent="0.25">
      <c r="A202" s="123" t="s">
        <v>7949</v>
      </c>
      <c r="B202" s="123">
        <v>88630</v>
      </c>
      <c r="C202" s="123" t="s">
        <v>7439</v>
      </c>
      <c r="D202" s="123" t="s">
        <v>13</v>
      </c>
      <c r="E202" s="124">
        <v>557.33000000000004</v>
      </c>
      <c r="F202" s="123">
        <v>0</v>
      </c>
    </row>
    <row r="203" spans="1:6" ht="13.5" x14ac:dyDescent="0.25">
      <c r="A203" s="123" t="s">
        <v>7949</v>
      </c>
      <c r="B203" s="123">
        <v>87381</v>
      </c>
      <c r="C203" s="123" t="s">
        <v>920</v>
      </c>
      <c r="D203" s="123" t="s">
        <v>13</v>
      </c>
      <c r="E203" s="125">
        <v>3670.25</v>
      </c>
      <c r="F203" s="123">
        <v>0</v>
      </c>
    </row>
    <row r="204" spans="1:6" ht="13.5" x14ac:dyDescent="0.25">
      <c r="A204" s="123" t="s">
        <v>7949</v>
      </c>
      <c r="B204" s="123">
        <v>100462</v>
      </c>
      <c r="C204" s="123" t="s">
        <v>7960</v>
      </c>
      <c r="D204" s="123" t="s">
        <v>13</v>
      </c>
      <c r="E204" s="124">
        <v>0</v>
      </c>
      <c r="F204" s="123"/>
    </row>
    <row r="205" spans="1:6" ht="13.5" x14ac:dyDescent="0.25">
      <c r="A205" s="123" t="s">
        <v>7949</v>
      </c>
      <c r="B205" s="123">
        <v>87325</v>
      </c>
      <c r="C205" s="123" t="s">
        <v>921</v>
      </c>
      <c r="D205" s="123" t="s">
        <v>13</v>
      </c>
      <c r="E205" s="125">
        <v>3551.68</v>
      </c>
      <c r="F205" s="123">
        <v>0</v>
      </c>
    </row>
    <row r="206" spans="1:6" ht="13.5" x14ac:dyDescent="0.25">
      <c r="A206" s="123" t="s">
        <v>7949</v>
      </c>
      <c r="B206" s="123">
        <v>87326</v>
      </c>
      <c r="C206" s="123" t="s">
        <v>955</v>
      </c>
      <c r="D206" s="123" t="s">
        <v>13</v>
      </c>
      <c r="E206" s="124">
        <v>3554.19</v>
      </c>
      <c r="F206" s="123">
        <v>0</v>
      </c>
    </row>
    <row r="207" spans="1:6" ht="13.5" x14ac:dyDescent="0.25">
      <c r="A207" s="123" t="s">
        <v>7949</v>
      </c>
      <c r="B207" s="123">
        <v>87363</v>
      </c>
      <c r="C207" s="123" t="s">
        <v>990</v>
      </c>
      <c r="D207" s="123" t="s">
        <v>13</v>
      </c>
      <c r="E207" s="124">
        <v>3527.4</v>
      </c>
      <c r="F207" s="123">
        <v>0</v>
      </c>
    </row>
    <row r="208" spans="1:6" ht="13.5" x14ac:dyDescent="0.25">
      <c r="A208" s="123" t="s">
        <v>7949</v>
      </c>
      <c r="B208" s="123">
        <v>87364</v>
      </c>
      <c r="C208" s="123" t="s">
        <v>991</v>
      </c>
      <c r="D208" s="123" t="s">
        <v>13</v>
      </c>
      <c r="E208" s="124">
        <v>3488.38</v>
      </c>
      <c r="F208" s="123">
        <v>0</v>
      </c>
    </row>
    <row r="209" spans="1:6" ht="13.5" x14ac:dyDescent="0.25">
      <c r="A209" s="123" t="s">
        <v>7949</v>
      </c>
      <c r="B209" s="123">
        <v>87378</v>
      </c>
      <c r="C209" s="123" t="s">
        <v>1000</v>
      </c>
      <c r="D209" s="123" t="s">
        <v>13</v>
      </c>
      <c r="E209" s="124">
        <v>671.39</v>
      </c>
      <c r="F209" s="123">
        <v>0</v>
      </c>
    </row>
    <row r="210" spans="1:6" ht="13.5" x14ac:dyDescent="0.25">
      <c r="A210" s="123" t="s">
        <v>7949</v>
      </c>
      <c r="B210" s="123">
        <v>100459</v>
      </c>
      <c r="C210" s="123" t="s">
        <v>7961</v>
      </c>
      <c r="D210" s="123" t="s">
        <v>13</v>
      </c>
      <c r="E210" s="124">
        <v>0</v>
      </c>
      <c r="F210" s="123"/>
    </row>
    <row r="211" spans="1:6" ht="13.5" x14ac:dyDescent="0.25">
      <c r="A211" s="123" t="s">
        <v>7949</v>
      </c>
      <c r="B211" s="123">
        <v>87316</v>
      </c>
      <c r="C211" s="123" t="s">
        <v>51</v>
      </c>
      <c r="D211" s="123" t="s">
        <v>13</v>
      </c>
      <c r="E211" s="124">
        <v>546.20000000000005</v>
      </c>
      <c r="F211" s="123">
        <v>0</v>
      </c>
    </row>
    <row r="212" spans="1:6" ht="13.5" x14ac:dyDescent="0.25">
      <c r="A212" s="123" t="s">
        <v>7949</v>
      </c>
      <c r="B212" s="123">
        <v>87317</v>
      </c>
      <c r="C212" s="123" t="s">
        <v>950</v>
      </c>
      <c r="D212" s="123" t="s">
        <v>13</v>
      </c>
      <c r="E212" s="124">
        <v>525.82000000000005</v>
      </c>
      <c r="F212" s="123">
        <v>0</v>
      </c>
    </row>
    <row r="213" spans="1:6" ht="13.5" x14ac:dyDescent="0.25">
      <c r="A213" s="123" t="s">
        <v>7949</v>
      </c>
      <c r="B213" s="123">
        <v>87355</v>
      </c>
      <c r="C213" s="123" t="s">
        <v>982</v>
      </c>
      <c r="D213" s="123" t="s">
        <v>13</v>
      </c>
      <c r="E213" s="124">
        <v>590.59</v>
      </c>
      <c r="F213" s="123">
        <v>0</v>
      </c>
    </row>
    <row r="214" spans="1:6" ht="13.5" x14ac:dyDescent="0.25">
      <c r="A214" s="123" t="s">
        <v>7949</v>
      </c>
      <c r="B214" s="123">
        <v>87356</v>
      </c>
      <c r="C214" s="123" t="s">
        <v>983</v>
      </c>
      <c r="D214" s="123" t="s">
        <v>13</v>
      </c>
      <c r="E214" s="124">
        <v>529.92999999999995</v>
      </c>
      <c r="F214" s="123">
        <v>0</v>
      </c>
    </row>
    <row r="215" spans="1:6" ht="13.5" x14ac:dyDescent="0.25">
      <c r="A215" s="123" t="s">
        <v>7949</v>
      </c>
      <c r="B215" s="123">
        <v>87357</v>
      </c>
      <c r="C215" s="123" t="s">
        <v>984</v>
      </c>
      <c r="D215" s="123" t="s">
        <v>13</v>
      </c>
      <c r="E215" s="124">
        <v>499.07</v>
      </c>
      <c r="F215" s="123">
        <v>0</v>
      </c>
    </row>
    <row r="216" spans="1:6" ht="13.5" x14ac:dyDescent="0.25">
      <c r="A216" s="123" t="s">
        <v>7949</v>
      </c>
      <c r="B216" s="123">
        <v>100486</v>
      </c>
      <c r="C216" s="123" t="s">
        <v>1031</v>
      </c>
      <c r="D216" s="123" t="s">
        <v>13</v>
      </c>
      <c r="E216" s="124">
        <v>819.54</v>
      </c>
      <c r="F216" s="123">
        <v>0</v>
      </c>
    </row>
    <row r="217" spans="1:6" ht="13.5" x14ac:dyDescent="0.25">
      <c r="A217" s="123" t="s">
        <v>7949</v>
      </c>
      <c r="B217" s="123">
        <v>100482</v>
      </c>
      <c r="C217" s="123" t="s">
        <v>7962</v>
      </c>
      <c r="D217" s="123" t="s">
        <v>13</v>
      </c>
      <c r="E217" s="124">
        <v>0</v>
      </c>
      <c r="F217" s="123"/>
    </row>
    <row r="218" spans="1:6" ht="13.5" x14ac:dyDescent="0.25">
      <c r="A218" s="123" t="s">
        <v>7949</v>
      </c>
      <c r="B218" s="123">
        <v>100481</v>
      </c>
      <c r="C218" s="123" t="s">
        <v>1027</v>
      </c>
      <c r="D218" s="123" t="s">
        <v>13</v>
      </c>
      <c r="E218" s="124">
        <v>704.17</v>
      </c>
      <c r="F218" s="123">
        <v>0</v>
      </c>
    </row>
    <row r="219" spans="1:6" ht="13.5" x14ac:dyDescent="0.25">
      <c r="A219" s="123" t="s">
        <v>7949</v>
      </c>
      <c r="B219" s="123">
        <v>100492</v>
      </c>
      <c r="C219" s="123" t="s">
        <v>1037</v>
      </c>
      <c r="D219" s="123" t="s">
        <v>13</v>
      </c>
      <c r="E219" s="124">
        <v>701.78</v>
      </c>
      <c r="F219" s="123">
        <v>0</v>
      </c>
    </row>
    <row r="220" spans="1:6" ht="13.5" x14ac:dyDescent="0.25">
      <c r="A220" s="123" t="s">
        <v>7949</v>
      </c>
      <c r="B220" s="123">
        <v>100483</v>
      </c>
      <c r="C220" s="123" t="s">
        <v>1028</v>
      </c>
      <c r="D220" s="123" t="s">
        <v>13</v>
      </c>
      <c r="E220" s="124">
        <v>757.54</v>
      </c>
      <c r="F220" s="123">
        <v>0</v>
      </c>
    </row>
    <row r="221" spans="1:6" ht="13.5" x14ac:dyDescent="0.25">
      <c r="A221" s="123" t="s">
        <v>7949</v>
      </c>
      <c r="B221" s="123">
        <v>100484</v>
      </c>
      <c r="C221" s="123" t="s">
        <v>1029</v>
      </c>
      <c r="D221" s="123" t="s">
        <v>13</v>
      </c>
      <c r="E221" s="124">
        <v>701.71</v>
      </c>
      <c r="F221" s="123">
        <v>0</v>
      </c>
    </row>
    <row r="222" spans="1:6" ht="13.5" x14ac:dyDescent="0.25">
      <c r="A222" s="123" t="s">
        <v>7949</v>
      </c>
      <c r="B222" s="123">
        <v>100485</v>
      </c>
      <c r="C222" s="123" t="s">
        <v>1030</v>
      </c>
      <c r="D222" s="123" t="s">
        <v>13</v>
      </c>
      <c r="E222" s="124">
        <v>677.99</v>
      </c>
      <c r="F222" s="123">
        <v>0</v>
      </c>
    </row>
    <row r="223" spans="1:6" ht="13.5" x14ac:dyDescent="0.25">
      <c r="A223" s="123" t="s">
        <v>7949</v>
      </c>
      <c r="B223" s="123">
        <v>87373</v>
      </c>
      <c r="C223" s="123" t="s">
        <v>914</v>
      </c>
      <c r="D223" s="123" t="s">
        <v>13</v>
      </c>
      <c r="E223" s="124">
        <v>817.06</v>
      </c>
      <c r="F223" s="123">
        <v>0</v>
      </c>
    </row>
    <row r="224" spans="1:6" ht="13.5" x14ac:dyDescent="0.25">
      <c r="A224" s="123" t="s">
        <v>7949</v>
      </c>
      <c r="B224" s="123">
        <v>100454</v>
      </c>
      <c r="C224" s="123" t="s">
        <v>7963</v>
      </c>
      <c r="D224" s="123" t="s">
        <v>13</v>
      </c>
      <c r="E224" s="124">
        <v>0</v>
      </c>
      <c r="F224" s="123"/>
    </row>
    <row r="225" spans="1:6" ht="13.5" x14ac:dyDescent="0.25">
      <c r="A225" s="123" t="s">
        <v>7949</v>
      </c>
      <c r="B225" s="123">
        <v>87301</v>
      </c>
      <c r="C225" s="123" t="s">
        <v>915</v>
      </c>
      <c r="D225" s="123" t="s">
        <v>13</v>
      </c>
      <c r="E225" s="124">
        <v>690.32</v>
      </c>
      <c r="F225" s="123">
        <v>0</v>
      </c>
    </row>
    <row r="226" spans="1:6" ht="13.5" x14ac:dyDescent="0.25">
      <c r="A226" s="123" t="s">
        <v>7949</v>
      </c>
      <c r="B226" s="123">
        <v>87302</v>
      </c>
      <c r="C226" s="123" t="s">
        <v>942</v>
      </c>
      <c r="D226" s="123" t="s">
        <v>13</v>
      </c>
      <c r="E226" s="124">
        <v>677.48</v>
      </c>
      <c r="F226" s="123">
        <v>0</v>
      </c>
    </row>
    <row r="227" spans="1:6" ht="13.5" x14ac:dyDescent="0.25">
      <c r="A227" s="123" t="s">
        <v>7949</v>
      </c>
      <c r="B227" s="123">
        <v>87342</v>
      </c>
      <c r="C227" s="123" t="s">
        <v>969</v>
      </c>
      <c r="D227" s="123" t="s">
        <v>13</v>
      </c>
      <c r="E227" s="124">
        <v>773.65</v>
      </c>
      <c r="F227" s="123">
        <v>0</v>
      </c>
    </row>
    <row r="228" spans="1:6" ht="13.5" x14ac:dyDescent="0.25">
      <c r="A228" s="123" t="s">
        <v>7949</v>
      </c>
      <c r="B228" s="123">
        <v>87343</v>
      </c>
      <c r="C228" s="123" t="s">
        <v>970</v>
      </c>
      <c r="D228" s="123" t="s">
        <v>13</v>
      </c>
      <c r="E228" s="124">
        <v>691.31</v>
      </c>
      <c r="F228" s="123">
        <v>0</v>
      </c>
    </row>
    <row r="229" spans="1:6" ht="13.5" x14ac:dyDescent="0.25">
      <c r="A229" s="123" t="s">
        <v>7949</v>
      </c>
      <c r="B229" s="123">
        <v>87344</v>
      </c>
      <c r="C229" s="123" t="s">
        <v>971</v>
      </c>
      <c r="D229" s="123" t="s">
        <v>13</v>
      </c>
      <c r="E229" s="124">
        <v>644.64</v>
      </c>
      <c r="F229" s="123">
        <v>0</v>
      </c>
    </row>
    <row r="230" spans="1:6" ht="13.5" x14ac:dyDescent="0.25">
      <c r="A230" s="123" t="s">
        <v>7949</v>
      </c>
      <c r="B230" s="123">
        <v>88631</v>
      </c>
      <c r="C230" s="123" t="s">
        <v>864</v>
      </c>
      <c r="D230" s="123" t="s">
        <v>13</v>
      </c>
      <c r="E230" s="124">
        <v>671.45</v>
      </c>
      <c r="F230" s="123">
        <v>0</v>
      </c>
    </row>
    <row r="231" spans="1:6" ht="13.5" x14ac:dyDescent="0.25">
      <c r="A231" s="123" t="s">
        <v>7949</v>
      </c>
      <c r="B231" s="123">
        <v>100471</v>
      </c>
      <c r="C231" s="123" t="s">
        <v>7964</v>
      </c>
      <c r="D231" s="123" t="s">
        <v>13</v>
      </c>
      <c r="E231" s="124">
        <v>0</v>
      </c>
      <c r="F231" s="123"/>
    </row>
    <row r="232" spans="1:6" ht="13.5" x14ac:dyDescent="0.25">
      <c r="A232" s="123" t="s">
        <v>7949</v>
      </c>
      <c r="B232" s="123">
        <v>100490</v>
      </c>
      <c r="C232" s="123" t="s">
        <v>1035</v>
      </c>
      <c r="D232" s="123" t="s">
        <v>13</v>
      </c>
      <c r="E232" s="124">
        <v>559.41</v>
      </c>
      <c r="F232" s="123">
        <v>0</v>
      </c>
    </row>
    <row r="233" spans="1:6" ht="13.5" x14ac:dyDescent="0.25">
      <c r="A233" s="123" t="s">
        <v>7949</v>
      </c>
      <c r="B233" s="123">
        <v>100472</v>
      </c>
      <c r="C233" s="123" t="s">
        <v>1021</v>
      </c>
      <c r="D233" s="123" t="s">
        <v>13</v>
      </c>
      <c r="E233" s="124">
        <v>620.46</v>
      </c>
      <c r="F233" s="123">
        <v>0</v>
      </c>
    </row>
    <row r="234" spans="1:6" ht="13.5" x14ac:dyDescent="0.25">
      <c r="A234" s="123" t="s">
        <v>7949</v>
      </c>
      <c r="B234" s="123">
        <v>100473</v>
      </c>
      <c r="C234" s="123" t="s">
        <v>1022</v>
      </c>
      <c r="D234" s="123" t="s">
        <v>13</v>
      </c>
      <c r="E234" s="124">
        <v>563.51</v>
      </c>
      <c r="F234" s="123">
        <v>0</v>
      </c>
    </row>
    <row r="235" spans="1:6" ht="13.5" x14ac:dyDescent="0.25">
      <c r="A235" s="123" t="s">
        <v>7949</v>
      </c>
      <c r="B235" s="123">
        <v>100474</v>
      </c>
      <c r="C235" s="123" t="s">
        <v>1023</v>
      </c>
      <c r="D235" s="123" t="s">
        <v>13</v>
      </c>
      <c r="E235" s="124">
        <v>537.71</v>
      </c>
      <c r="F235" s="123">
        <v>0</v>
      </c>
    </row>
    <row r="236" spans="1:6" ht="13.5" x14ac:dyDescent="0.25">
      <c r="A236" s="123" t="s">
        <v>7949</v>
      </c>
      <c r="B236" s="123">
        <v>87379</v>
      </c>
      <c r="C236" s="123" t="s">
        <v>1001</v>
      </c>
      <c r="D236" s="123" t="s">
        <v>13</v>
      </c>
      <c r="E236" s="124">
        <v>3646.38</v>
      </c>
      <c r="F236" s="123">
        <v>0</v>
      </c>
    </row>
    <row r="237" spans="1:6" ht="13.5" x14ac:dyDescent="0.25">
      <c r="A237" s="123" t="s">
        <v>7949</v>
      </c>
      <c r="B237" s="123">
        <v>100460</v>
      </c>
      <c r="C237" s="123" t="s">
        <v>7965</v>
      </c>
      <c r="D237" s="123" t="s">
        <v>13</v>
      </c>
      <c r="E237" s="124">
        <v>0</v>
      </c>
      <c r="F237" s="123"/>
    </row>
    <row r="238" spans="1:6" ht="13.5" x14ac:dyDescent="0.25">
      <c r="A238" s="123" t="s">
        <v>7949</v>
      </c>
      <c r="B238" s="123">
        <v>87319</v>
      </c>
      <c r="C238" s="123" t="s">
        <v>951</v>
      </c>
      <c r="D238" s="123" t="s">
        <v>13</v>
      </c>
      <c r="E238" s="124">
        <v>3530.51</v>
      </c>
      <c r="F238" s="123">
        <v>0</v>
      </c>
    </row>
    <row r="239" spans="1:6" ht="13.5" x14ac:dyDescent="0.25">
      <c r="A239" s="123" t="s">
        <v>7949</v>
      </c>
      <c r="B239" s="123">
        <v>87320</v>
      </c>
      <c r="C239" s="123" t="s">
        <v>952</v>
      </c>
      <c r="D239" s="123" t="s">
        <v>13</v>
      </c>
      <c r="E239" s="124">
        <v>3533.02</v>
      </c>
      <c r="F239" s="123">
        <v>0</v>
      </c>
    </row>
    <row r="240" spans="1:6" ht="13.5" x14ac:dyDescent="0.25">
      <c r="A240" s="123" t="s">
        <v>7949</v>
      </c>
      <c r="B240" s="123">
        <v>87358</v>
      </c>
      <c r="C240" s="123" t="s">
        <v>985</v>
      </c>
      <c r="D240" s="123" t="s">
        <v>13</v>
      </c>
      <c r="E240" s="124">
        <v>3496.41</v>
      </c>
      <c r="F240" s="123">
        <v>0</v>
      </c>
    </row>
    <row r="241" spans="1:6" ht="13.5" x14ac:dyDescent="0.25">
      <c r="A241" s="123" t="s">
        <v>7949</v>
      </c>
      <c r="B241" s="123">
        <v>87359</v>
      </c>
      <c r="C241" s="123" t="s">
        <v>986</v>
      </c>
      <c r="D241" s="123" t="s">
        <v>13</v>
      </c>
      <c r="E241" s="124">
        <v>3459.89</v>
      </c>
      <c r="F241" s="123">
        <v>0</v>
      </c>
    </row>
    <row r="242" spans="1:6" ht="13.5" x14ac:dyDescent="0.25">
      <c r="A242" s="123" t="s">
        <v>7949</v>
      </c>
      <c r="B242" s="123">
        <v>87376</v>
      </c>
      <c r="C242" s="123" t="s">
        <v>999</v>
      </c>
      <c r="D242" s="123" t="s">
        <v>13</v>
      </c>
      <c r="E242" s="124">
        <v>648.44000000000005</v>
      </c>
      <c r="F242" s="123">
        <v>0</v>
      </c>
    </row>
    <row r="243" spans="1:6" ht="13.5" x14ac:dyDescent="0.25">
      <c r="A243" s="123" t="s">
        <v>7949</v>
      </c>
      <c r="B243" s="123">
        <v>100457</v>
      </c>
      <c r="C243" s="123" t="s">
        <v>7966</v>
      </c>
      <c r="D243" s="123" t="s">
        <v>13</v>
      </c>
      <c r="E243" s="124">
        <v>0</v>
      </c>
      <c r="F243" s="123"/>
    </row>
    <row r="244" spans="1:6" ht="13.5" x14ac:dyDescent="0.25">
      <c r="A244" s="123" t="s">
        <v>7949</v>
      </c>
      <c r="B244" s="123">
        <v>87310</v>
      </c>
      <c r="C244" s="123" t="s">
        <v>947</v>
      </c>
      <c r="D244" s="123" t="s">
        <v>13</v>
      </c>
      <c r="E244" s="124">
        <v>511.64</v>
      </c>
      <c r="F244" s="123">
        <v>0</v>
      </c>
    </row>
    <row r="245" spans="1:6" ht="13.5" x14ac:dyDescent="0.25">
      <c r="A245" s="123" t="s">
        <v>7949</v>
      </c>
      <c r="B245" s="123">
        <v>87311</v>
      </c>
      <c r="C245" s="123" t="s">
        <v>948</v>
      </c>
      <c r="D245" s="123" t="s">
        <v>13</v>
      </c>
      <c r="E245" s="124">
        <v>498.1</v>
      </c>
      <c r="F245" s="123">
        <v>0</v>
      </c>
    </row>
    <row r="246" spans="1:6" ht="13.5" x14ac:dyDescent="0.25">
      <c r="A246" s="123" t="s">
        <v>7949</v>
      </c>
      <c r="B246" s="123">
        <v>87350</v>
      </c>
      <c r="C246" s="123" t="s">
        <v>977</v>
      </c>
      <c r="D246" s="123" t="s">
        <v>13</v>
      </c>
      <c r="E246" s="124">
        <v>563.87</v>
      </c>
      <c r="F246" s="123">
        <v>0</v>
      </c>
    </row>
    <row r="247" spans="1:6" ht="13.5" x14ac:dyDescent="0.25">
      <c r="A247" s="123" t="s">
        <v>7949</v>
      </c>
      <c r="B247" s="123">
        <v>87351</v>
      </c>
      <c r="C247" s="123" t="s">
        <v>978</v>
      </c>
      <c r="D247" s="123" t="s">
        <v>13</v>
      </c>
      <c r="E247" s="124">
        <v>479.35</v>
      </c>
      <c r="F247" s="123">
        <v>0</v>
      </c>
    </row>
    <row r="248" spans="1:6" ht="13.5" x14ac:dyDescent="0.25">
      <c r="A248" s="123" t="s">
        <v>7949</v>
      </c>
      <c r="B248" s="123">
        <v>87374</v>
      </c>
      <c r="C248" s="123" t="s">
        <v>997</v>
      </c>
      <c r="D248" s="123" t="s">
        <v>13</v>
      </c>
      <c r="E248" s="124">
        <v>782.62</v>
      </c>
      <c r="F248" s="123">
        <v>0</v>
      </c>
    </row>
    <row r="249" spans="1:6" ht="13.5" x14ac:dyDescent="0.25">
      <c r="A249" s="123" t="s">
        <v>7949</v>
      </c>
      <c r="B249" s="123">
        <v>100455</v>
      </c>
      <c r="C249" s="123" t="s">
        <v>7967</v>
      </c>
      <c r="D249" s="123" t="s">
        <v>13</v>
      </c>
      <c r="E249" s="124">
        <v>0</v>
      </c>
      <c r="F249" s="123"/>
    </row>
    <row r="250" spans="1:6" ht="13.5" x14ac:dyDescent="0.25">
      <c r="A250" s="123" t="s">
        <v>7949</v>
      </c>
      <c r="B250" s="123">
        <v>87304</v>
      </c>
      <c r="C250" s="123" t="s">
        <v>943</v>
      </c>
      <c r="D250" s="123" t="s">
        <v>13</v>
      </c>
      <c r="E250" s="124">
        <v>644.54999999999995</v>
      </c>
      <c r="F250" s="123">
        <v>0</v>
      </c>
    </row>
    <row r="251" spans="1:6" ht="13.5" x14ac:dyDescent="0.25">
      <c r="A251" s="123" t="s">
        <v>7949</v>
      </c>
      <c r="B251" s="123">
        <v>87305</v>
      </c>
      <c r="C251" s="123" t="s">
        <v>944</v>
      </c>
      <c r="D251" s="123" t="s">
        <v>13</v>
      </c>
      <c r="E251" s="124">
        <v>645.01</v>
      </c>
      <c r="F251" s="123">
        <v>0</v>
      </c>
    </row>
    <row r="252" spans="1:6" ht="13.5" x14ac:dyDescent="0.25">
      <c r="A252" s="123" t="s">
        <v>7949</v>
      </c>
      <c r="B252" s="123">
        <v>87345</v>
      </c>
      <c r="C252" s="123" t="s">
        <v>972</v>
      </c>
      <c r="D252" s="123" t="s">
        <v>13</v>
      </c>
      <c r="E252" s="124">
        <v>713.64</v>
      </c>
      <c r="F252" s="123">
        <v>0</v>
      </c>
    </row>
    <row r="253" spans="1:6" ht="13.5" x14ac:dyDescent="0.25">
      <c r="A253" s="123" t="s">
        <v>7949</v>
      </c>
      <c r="B253" s="123">
        <v>87346</v>
      </c>
      <c r="C253" s="123" t="s">
        <v>973</v>
      </c>
      <c r="D253" s="123" t="s">
        <v>13</v>
      </c>
      <c r="E253" s="124">
        <v>645.66999999999996</v>
      </c>
      <c r="F253" s="123">
        <v>0</v>
      </c>
    </row>
    <row r="254" spans="1:6" ht="13.5" x14ac:dyDescent="0.25">
      <c r="A254" s="123" t="s">
        <v>7949</v>
      </c>
      <c r="B254" s="123">
        <v>87347</v>
      </c>
      <c r="C254" s="123" t="s">
        <v>974</v>
      </c>
      <c r="D254" s="123" t="s">
        <v>13</v>
      </c>
      <c r="E254" s="124">
        <v>608.77</v>
      </c>
      <c r="F254" s="123">
        <v>0</v>
      </c>
    </row>
    <row r="255" spans="1:6" ht="13.5" x14ac:dyDescent="0.25">
      <c r="A255" s="123" t="s">
        <v>7949</v>
      </c>
      <c r="B255" s="123">
        <v>87366</v>
      </c>
      <c r="C255" s="123" t="s">
        <v>993</v>
      </c>
      <c r="D255" s="123" t="s">
        <v>13</v>
      </c>
      <c r="E255" s="124">
        <v>688.34</v>
      </c>
      <c r="F255" s="123">
        <v>0</v>
      </c>
    </row>
    <row r="256" spans="1:6" ht="13.5" x14ac:dyDescent="0.25">
      <c r="A256" s="123" t="s">
        <v>7949</v>
      </c>
      <c r="B256" s="123">
        <v>100448</v>
      </c>
      <c r="C256" s="123" t="s">
        <v>7968</v>
      </c>
      <c r="D256" s="123" t="s">
        <v>13</v>
      </c>
      <c r="E256" s="124">
        <v>0</v>
      </c>
      <c r="F256" s="123"/>
    </row>
    <row r="257" spans="1:6" ht="13.5" x14ac:dyDescent="0.25">
      <c r="A257" s="123" t="s">
        <v>7949</v>
      </c>
      <c r="B257" s="123">
        <v>87283</v>
      </c>
      <c r="C257" s="123" t="s">
        <v>934</v>
      </c>
      <c r="D257" s="123" t="s">
        <v>13</v>
      </c>
      <c r="E257" s="124">
        <v>546.75</v>
      </c>
      <c r="F257" s="123">
        <v>0</v>
      </c>
    </row>
    <row r="258" spans="1:6" ht="13.5" x14ac:dyDescent="0.25">
      <c r="A258" s="123" t="s">
        <v>7949</v>
      </c>
      <c r="B258" s="123">
        <v>87284</v>
      </c>
      <c r="C258" s="123" t="s">
        <v>935</v>
      </c>
      <c r="D258" s="123" t="s">
        <v>13</v>
      </c>
      <c r="E258" s="124">
        <v>535.80999999999995</v>
      </c>
      <c r="F258" s="123">
        <v>0</v>
      </c>
    </row>
    <row r="259" spans="1:6" ht="13.5" x14ac:dyDescent="0.25">
      <c r="A259" s="123" t="s">
        <v>7949</v>
      </c>
      <c r="B259" s="123">
        <v>87329</v>
      </c>
      <c r="C259" s="123" t="s">
        <v>958</v>
      </c>
      <c r="D259" s="123" t="s">
        <v>13</v>
      </c>
      <c r="E259" s="124">
        <v>593.24</v>
      </c>
      <c r="F259" s="123">
        <v>0</v>
      </c>
    </row>
    <row r="260" spans="1:6" ht="13.5" x14ac:dyDescent="0.25">
      <c r="A260" s="123" t="s">
        <v>7949</v>
      </c>
      <c r="B260" s="123">
        <v>87330</v>
      </c>
      <c r="C260" s="123" t="s">
        <v>959</v>
      </c>
      <c r="D260" s="123" t="s">
        <v>13</v>
      </c>
      <c r="E260" s="124">
        <v>514.32000000000005</v>
      </c>
      <c r="F260" s="123">
        <v>0</v>
      </c>
    </row>
    <row r="261" spans="1:6" ht="13.5" x14ac:dyDescent="0.25">
      <c r="A261" s="123" t="s">
        <v>7949</v>
      </c>
      <c r="B261" s="123">
        <v>87375</v>
      </c>
      <c r="C261" s="123" t="s">
        <v>998</v>
      </c>
      <c r="D261" s="123" t="s">
        <v>13</v>
      </c>
      <c r="E261" s="124">
        <v>762.71</v>
      </c>
      <c r="F261" s="123">
        <v>0</v>
      </c>
    </row>
    <row r="262" spans="1:6" ht="13.5" x14ac:dyDescent="0.25">
      <c r="A262" s="123" t="s">
        <v>7949</v>
      </c>
      <c r="B262" s="123">
        <v>100456</v>
      </c>
      <c r="C262" s="123" t="s">
        <v>7969</v>
      </c>
      <c r="D262" s="123" t="s">
        <v>13</v>
      </c>
      <c r="E262" s="124">
        <v>0</v>
      </c>
      <c r="F262" s="123"/>
    </row>
    <row r="263" spans="1:6" ht="13.5" x14ac:dyDescent="0.25">
      <c r="A263" s="123" t="s">
        <v>7949</v>
      </c>
      <c r="B263" s="123">
        <v>87307</v>
      </c>
      <c r="C263" s="123" t="s">
        <v>945</v>
      </c>
      <c r="D263" s="123" t="s">
        <v>13</v>
      </c>
      <c r="E263" s="124">
        <v>630.57000000000005</v>
      </c>
      <c r="F263" s="123">
        <v>0</v>
      </c>
    </row>
    <row r="264" spans="1:6" ht="13.5" x14ac:dyDescent="0.25">
      <c r="A264" s="123" t="s">
        <v>7949</v>
      </c>
      <c r="B264" s="123">
        <v>87308</v>
      </c>
      <c r="C264" s="123" t="s">
        <v>946</v>
      </c>
      <c r="D264" s="123" t="s">
        <v>13</v>
      </c>
      <c r="E264" s="124">
        <v>616.02</v>
      </c>
      <c r="F264" s="123">
        <v>0</v>
      </c>
    </row>
    <row r="265" spans="1:6" ht="13.5" x14ac:dyDescent="0.25">
      <c r="A265" s="123" t="s">
        <v>7949</v>
      </c>
      <c r="B265" s="123">
        <v>87348</v>
      </c>
      <c r="C265" s="123" t="s">
        <v>975</v>
      </c>
      <c r="D265" s="123" t="s">
        <v>13</v>
      </c>
      <c r="E265" s="124">
        <v>668.99</v>
      </c>
      <c r="F265" s="123">
        <v>0</v>
      </c>
    </row>
    <row r="266" spans="1:6" ht="13.5" x14ac:dyDescent="0.25">
      <c r="A266" s="123" t="s">
        <v>7949</v>
      </c>
      <c r="B266" s="123">
        <v>87349</v>
      </c>
      <c r="C266" s="123" t="s">
        <v>976</v>
      </c>
      <c r="D266" s="123" t="s">
        <v>13</v>
      </c>
      <c r="E266" s="124">
        <v>579.11</v>
      </c>
      <c r="F266" s="123">
        <v>0</v>
      </c>
    </row>
    <row r="267" spans="1:6" ht="13.5" x14ac:dyDescent="0.25">
      <c r="A267" s="123" t="s">
        <v>7949</v>
      </c>
      <c r="B267" s="123">
        <v>87365</v>
      </c>
      <c r="C267" s="123" t="s">
        <v>992</v>
      </c>
      <c r="D267" s="123" t="s">
        <v>13</v>
      </c>
      <c r="E267" s="124">
        <v>663.63</v>
      </c>
      <c r="F267" s="123">
        <v>0</v>
      </c>
    </row>
    <row r="268" spans="1:6" ht="13.5" x14ac:dyDescent="0.25">
      <c r="A268" s="123" t="s">
        <v>7949</v>
      </c>
      <c r="B268" s="123">
        <v>100447</v>
      </c>
      <c r="C268" s="123" t="s">
        <v>7970</v>
      </c>
      <c r="D268" s="123" t="s">
        <v>13</v>
      </c>
      <c r="E268" s="124">
        <v>0</v>
      </c>
      <c r="F268" s="123"/>
    </row>
    <row r="269" spans="1:6" ht="13.5" x14ac:dyDescent="0.25">
      <c r="A269" s="123" t="s">
        <v>7949</v>
      </c>
      <c r="B269" s="123">
        <v>87280</v>
      </c>
      <c r="C269" s="123" t="s">
        <v>932</v>
      </c>
      <c r="D269" s="123" t="s">
        <v>13</v>
      </c>
      <c r="E269" s="124">
        <v>538.94000000000005</v>
      </c>
      <c r="F269" s="123">
        <v>0</v>
      </c>
    </row>
    <row r="270" spans="1:6" ht="13.5" x14ac:dyDescent="0.25">
      <c r="A270" s="123" t="s">
        <v>7949</v>
      </c>
      <c r="B270" s="123">
        <v>87281</v>
      </c>
      <c r="C270" s="123" t="s">
        <v>933</v>
      </c>
      <c r="D270" s="123" t="s">
        <v>13</v>
      </c>
      <c r="E270" s="124">
        <v>528.73</v>
      </c>
      <c r="F270" s="123">
        <v>0</v>
      </c>
    </row>
    <row r="271" spans="1:6" ht="13.5" x14ac:dyDescent="0.25">
      <c r="A271" s="123" t="s">
        <v>7949</v>
      </c>
      <c r="B271" s="123">
        <v>87327</v>
      </c>
      <c r="C271" s="123" t="s">
        <v>956</v>
      </c>
      <c r="D271" s="123" t="s">
        <v>13</v>
      </c>
      <c r="E271" s="124">
        <v>563.86</v>
      </c>
      <c r="F271" s="123">
        <v>0</v>
      </c>
    </row>
    <row r="272" spans="1:6" ht="13.5" x14ac:dyDescent="0.25">
      <c r="A272" s="123" t="s">
        <v>7949</v>
      </c>
      <c r="B272" s="123">
        <v>87328</v>
      </c>
      <c r="C272" s="123" t="s">
        <v>957</v>
      </c>
      <c r="D272" s="123" t="s">
        <v>13</v>
      </c>
      <c r="E272" s="124">
        <v>494.09</v>
      </c>
      <c r="F272" s="123">
        <v>0</v>
      </c>
    </row>
    <row r="273" spans="1:6" ht="13.5" x14ac:dyDescent="0.25">
      <c r="A273" s="123" t="s">
        <v>7949</v>
      </c>
      <c r="B273" s="123">
        <v>87410</v>
      </c>
      <c r="C273" s="123" t="s">
        <v>927</v>
      </c>
      <c r="D273" s="123" t="s">
        <v>13</v>
      </c>
      <c r="E273" s="124">
        <v>791.68</v>
      </c>
      <c r="F273" s="123">
        <v>0</v>
      </c>
    </row>
    <row r="274" spans="1:6" ht="13.5" x14ac:dyDescent="0.25">
      <c r="A274" s="123" t="s">
        <v>7971</v>
      </c>
      <c r="B274" s="123">
        <v>95577</v>
      </c>
      <c r="C274" s="123" t="s">
        <v>4527</v>
      </c>
      <c r="D274" s="123" t="s">
        <v>44</v>
      </c>
      <c r="E274" s="124">
        <v>10.97</v>
      </c>
      <c r="F274" s="123">
        <v>0.01</v>
      </c>
    </row>
    <row r="275" spans="1:6" ht="13.5" x14ac:dyDescent="0.25">
      <c r="A275" s="123" t="s">
        <v>7971</v>
      </c>
      <c r="B275" s="123">
        <v>95578</v>
      </c>
      <c r="C275" s="123" t="s">
        <v>4528</v>
      </c>
      <c r="D275" s="123" t="s">
        <v>44</v>
      </c>
      <c r="E275" s="124">
        <v>9.07</v>
      </c>
      <c r="F275" s="123">
        <v>8.8000000000000005E-3</v>
      </c>
    </row>
    <row r="276" spans="1:6" ht="13.5" x14ac:dyDescent="0.25">
      <c r="A276" s="123" t="s">
        <v>7971</v>
      </c>
      <c r="B276" s="123">
        <v>95579</v>
      </c>
      <c r="C276" s="123" t="s">
        <v>4529</v>
      </c>
      <c r="D276" s="123" t="s">
        <v>44</v>
      </c>
      <c r="E276" s="124">
        <v>8.73</v>
      </c>
      <c r="F276" s="123">
        <v>4.5999999999999999E-3</v>
      </c>
    </row>
    <row r="277" spans="1:6" ht="13.5" x14ac:dyDescent="0.25">
      <c r="A277" s="123" t="s">
        <v>7971</v>
      </c>
      <c r="B277" s="123">
        <v>95580</v>
      </c>
      <c r="C277" s="123" t="s">
        <v>4530</v>
      </c>
      <c r="D277" s="123" t="s">
        <v>44</v>
      </c>
      <c r="E277" s="124">
        <v>10.050000000000001</v>
      </c>
      <c r="F277" s="123">
        <v>2E-3</v>
      </c>
    </row>
    <row r="278" spans="1:6" ht="13.5" x14ac:dyDescent="0.25">
      <c r="A278" s="123" t="s">
        <v>7971</v>
      </c>
      <c r="B278" s="123">
        <v>95581</v>
      </c>
      <c r="C278" s="123" t="s">
        <v>4531</v>
      </c>
      <c r="D278" s="123" t="s">
        <v>44</v>
      </c>
      <c r="E278" s="124">
        <v>9.99</v>
      </c>
      <c r="F278" s="123">
        <v>1E-3</v>
      </c>
    </row>
    <row r="279" spans="1:6" ht="13.5" x14ac:dyDescent="0.25">
      <c r="A279" s="123" t="s">
        <v>7971</v>
      </c>
      <c r="B279" s="123">
        <v>95582</v>
      </c>
      <c r="C279" s="123" t="s">
        <v>5901</v>
      </c>
      <c r="D279" s="123" t="s">
        <v>44</v>
      </c>
      <c r="E279" s="124">
        <v>10.87</v>
      </c>
      <c r="F279" s="123">
        <v>0</v>
      </c>
    </row>
    <row r="280" spans="1:6" ht="13.5" x14ac:dyDescent="0.25">
      <c r="A280" s="123" t="s">
        <v>7971</v>
      </c>
      <c r="B280" s="123">
        <v>95576</v>
      </c>
      <c r="C280" s="123" t="s">
        <v>4526</v>
      </c>
      <c r="D280" s="123" t="s">
        <v>44</v>
      </c>
      <c r="E280" s="124">
        <v>13.04</v>
      </c>
      <c r="F280" s="123">
        <v>1.23E-2</v>
      </c>
    </row>
    <row r="281" spans="1:6" ht="13.5" x14ac:dyDescent="0.25">
      <c r="A281" s="123" t="s">
        <v>7971</v>
      </c>
      <c r="B281" s="123">
        <v>95583</v>
      </c>
      <c r="C281" s="123" t="s">
        <v>4532</v>
      </c>
      <c r="D281" s="123" t="s">
        <v>44</v>
      </c>
      <c r="E281" s="124">
        <v>16.899999999999999</v>
      </c>
      <c r="F281" s="123">
        <v>1.54E-2</v>
      </c>
    </row>
    <row r="282" spans="1:6" ht="13.5" x14ac:dyDescent="0.25">
      <c r="A282" s="123" t="s">
        <v>7971</v>
      </c>
      <c r="B282" s="123">
        <v>95584</v>
      </c>
      <c r="C282" s="123" t="s">
        <v>4533</v>
      </c>
      <c r="D282" s="123" t="s">
        <v>44</v>
      </c>
      <c r="E282" s="124">
        <v>14.65</v>
      </c>
      <c r="F282" s="123">
        <v>1.43E-2</v>
      </c>
    </row>
    <row r="283" spans="1:6" ht="13.5" x14ac:dyDescent="0.25">
      <c r="A283" s="123" t="s">
        <v>7971</v>
      </c>
      <c r="B283" s="123">
        <v>95593</v>
      </c>
      <c r="C283" s="123" t="s">
        <v>4535</v>
      </c>
      <c r="D283" s="123" t="s">
        <v>44</v>
      </c>
      <c r="E283" s="124">
        <v>14.65</v>
      </c>
      <c r="F283" s="123">
        <v>1.43E-2</v>
      </c>
    </row>
    <row r="284" spans="1:6" ht="13.5" x14ac:dyDescent="0.25">
      <c r="A284" s="123" t="s">
        <v>7971</v>
      </c>
      <c r="B284" s="123">
        <v>95592</v>
      </c>
      <c r="C284" s="123" t="s">
        <v>4534</v>
      </c>
      <c r="D284" s="123" t="s">
        <v>44</v>
      </c>
      <c r="E284" s="124">
        <v>16.899999999999999</v>
      </c>
      <c r="F284" s="123">
        <v>1.54E-2</v>
      </c>
    </row>
    <row r="285" spans="1:6" ht="13.5" x14ac:dyDescent="0.25">
      <c r="A285" s="123" t="s">
        <v>7972</v>
      </c>
      <c r="B285" s="123">
        <v>92919</v>
      </c>
      <c r="C285" s="123" t="s">
        <v>3992</v>
      </c>
      <c r="D285" s="123" t="s">
        <v>44</v>
      </c>
      <c r="E285" s="124">
        <v>12.45</v>
      </c>
      <c r="F285" s="123">
        <v>8.8000000000000005E-3</v>
      </c>
    </row>
    <row r="286" spans="1:6" ht="13.5" x14ac:dyDescent="0.25">
      <c r="A286" s="123" t="s">
        <v>7972</v>
      </c>
      <c r="B286" s="123">
        <v>92921</v>
      </c>
      <c r="C286" s="123" t="s">
        <v>3993</v>
      </c>
      <c r="D286" s="123" t="s">
        <v>44</v>
      </c>
      <c r="E286" s="124">
        <v>10.19</v>
      </c>
      <c r="F286" s="123">
        <v>7.9000000000000008E-3</v>
      </c>
    </row>
    <row r="287" spans="1:6" ht="13.5" x14ac:dyDescent="0.25">
      <c r="A287" s="123" t="s">
        <v>7972</v>
      </c>
      <c r="B287" s="123">
        <v>92922</v>
      </c>
      <c r="C287" s="123" t="s">
        <v>3994</v>
      </c>
      <c r="D287" s="123" t="s">
        <v>44</v>
      </c>
      <c r="E287" s="124">
        <v>9.68</v>
      </c>
      <c r="F287" s="123">
        <v>4.1000000000000003E-3</v>
      </c>
    </row>
    <row r="288" spans="1:6" ht="13.5" x14ac:dyDescent="0.25">
      <c r="A288" s="123" t="s">
        <v>7972</v>
      </c>
      <c r="B288" s="123">
        <v>92923</v>
      </c>
      <c r="C288" s="123" t="s">
        <v>3995</v>
      </c>
      <c r="D288" s="123" t="s">
        <v>44</v>
      </c>
      <c r="E288" s="124">
        <v>10.8</v>
      </c>
      <c r="F288" s="123">
        <v>1.9E-3</v>
      </c>
    </row>
    <row r="289" spans="1:6" ht="13.5" x14ac:dyDescent="0.25">
      <c r="A289" s="123" t="s">
        <v>7972</v>
      </c>
      <c r="B289" s="123">
        <v>92924</v>
      </c>
      <c r="C289" s="123" t="s">
        <v>3996</v>
      </c>
      <c r="D289" s="123" t="s">
        <v>44</v>
      </c>
      <c r="E289" s="124">
        <v>10.57</v>
      </c>
      <c r="F289" s="123">
        <v>8.9999999999999998E-4</v>
      </c>
    </row>
    <row r="290" spans="1:6" ht="13.5" x14ac:dyDescent="0.25">
      <c r="A290" s="123" t="s">
        <v>7972</v>
      </c>
      <c r="B290" s="123">
        <v>104104</v>
      </c>
      <c r="C290" s="123" t="s">
        <v>3997</v>
      </c>
      <c r="D290" s="123" t="s">
        <v>44</v>
      </c>
      <c r="E290" s="124">
        <v>11.02</v>
      </c>
      <c r="F290" s="123">
        <v>0</v>
      </c>
    </row>
    <row r="291" spans="1:6" ht="13.5" x14ac:dyDescent="0.25">
      <c r="A291" s="123" t="s">
        <v>7972</v>
      </c>
      <c r="B291" s="123">
        <v>92916</v>
      </c>
      <c r="C291" s="123" t="s">
        <v>3990</v>
      </c>
      <c r="D291" s="123" t="s">
        <v>44</v>
      </c>
      <c r="E291" s="125">
        <v>16.010000000000002</v>
      </c>
      <c r="F291" s="123">
        <v>1.3100000000000001E-2</v>
      </c>
    </row>
    <row r="292" spans="1:6" ht="13.5" x14ac:dyDescent="0.25">
      <c r="A292" s="123" t="s">
        <v>7972</v>
      </c>
      <c r="B292" s="123">
        <v>92917</v>
      </c>
      <c r="C292" s="123" t="s">
        <v>3991</v>
      </c>
      <c r="D292" s="123" t="s">
        <v>44</v>
      </c>
      <c r="E292" s="124">
        <v>14.37</v>
      </c>
      <c r="F292" s="123">
        <v>1.11E-2</v>
      </c>
    </row>
    <row r="293" spans="1:6" ht="13.5" x14ac:dyDescent="0.25">
      <c r="A293" s="123" t="s">
        <v>7972</v>
      </c>
      <c r="B293" s="123">
        <v>92915</v>
      </c>
      <c r="C293" s="123" t="s">
        <v>3989</v>
      </c>
      <c r="D293" s="123" t="s">
        <v>44</v>
      </c>
      <c r="E293" s="125">
        <v>17.82</v>
      </c>
      <c r="F293" s="123">
        <v>1.46E-2</v>
      </c>
    </row>
    <row r="294" spans="1:6" ht="13.5" x14ac:dyDescent="0.25">
      <c r="A294" s="123" t="s">
        <v>7972</v>
      </c>
      <c r="B294" s="123">
        <v>92771</v>
      </c>
      <c r="C294" s="123" t="s">
        <v>3962</v>
      </c>
      <c r="D294" s="123" t="s">
        <v>44</v>
      </c>
      <c r="E294" s="124">
        <v>10.83</v>
      </c>
      <c r="F294" s="123">
        <v>6.4999999999999997E-3</v>
      </c>
    </row>
    <row r="295" spans="1:6" ht="13.5" x14ac:dyDescent="0.25">
      <c r="A295" s="123" t="s">
        <v>7972</v>
      </c>
      <c r="B295" s="123">
        <v>92772</v>
      </c>
      <c r="C295" s="123" t="s">
        <v>3963</v>
      </c>
      <c r="D295" s="123" t="s">
        <v>44</v>
      </c>
      <c r="E295" s="124">
        <v>9.01</v>
      </c>
      <c r="F295" s="123">
        <v>3.3E-3</v>
      </c>
    </row>
    <row r="296" spans="1:6" ht="13.5" x14ac:dyDescent="0.25">
      <c r="A296" s="123" t="s">
        <v>7972</v>
      </c>
      <c r="B296" s="123">
        <v>92773</v>
      </c>
      <c r="C296" s="123" t="s">
        <v>3964</v>
      </c>
      <c r="D296" s="123" t="s">
        <v>44</v>
      </c>
      <c r="E296" s="124">
        <v>8.82</v>
      </c>
      <c r="F296" s="123">
        <v>0</v>
      </c>
    </row>
    <row r="297" spans="1:6" ht="13.5" x14ac:dyDescent="0.25">
      <c r="A297" s="123" t="s">
        <v>7972</v>
      </c>
      <c r="B297" s="123">
        <v>92774</v>
      </c>
      <c r="C297" s="123" t="s">
        <v>3965</v>
      </c>
      <c r="D297" s="123" t="s">
        <v>44</v>
      </c>
      <c r="E297" s="124">
        <v>10.19</v>
      </c>
      <c r="F297" s="123">
        <v>0</v>
      </c>
    </row>
    <row r="298" spans="1:6" ht="13.5" x14ac:dyDescent="0.25">
      <c r="A298" s="123" t="s">
        <v>7972</v>
      </c>
      <c r="B298" s="123">
        <v>92769</v>
      </c>
      <c r="C298" s="123" t="s">
        <v>3960</v>
      </c>
      <c r="D298" s="123" t="s">
        <v>44</v>
      </c>
      <c r="E298" s="124">
        <v>13.17</v>
      </c>
      <c r="F298" s="123">
        <v>2.1999999999999999E-2</v>
      </c>
    </row>
    <row r="299" spans="1:6" ht="13.5" x14ac:dyDescent="0.25">
      <c r="A299" s="123" t="s">
        <v>7972</v>
      </c>
      <c r="B299" s="123">
        <v>92770</v>
      </c>
      <c r="C299" s="123" t="s">
        <v>3961</v>
      </c>
      <c r="D299" s="123" t="s">
        <v>44</v>
      </c>
      <c r="E299" s="124">
        <v>12.23</v>
      </c>
      <c r="F299" s="123">
        <v>1.3100000000000001E-2</v>
      </c>
    </row>
    <row r="300" spans="1:6" ht="13.5" x14ac:dyDescent="0.25">
      <c r="A300" s="123" t="s">
        <v>7972</v>
      </c>
      <c r="B300" s="123">
        <v>92767</v>
      </c>
      <c r="C300" s="123" t="s">
        <v>3958</v>
      </c>
      <c r="D300" s="123" t="s">
        <v>44</v>
      </c>
      <c r="E300" s="124">
        <v>16.329999999999998</v>
      </c>
      <c r="F300" s="123">
        <v>3.7400000000000003E-2</v>
      </c>
    </row>
    <row r="301" spans="1:6" ht="13.5" x14ac:dyDescent="0.25">
      <c r="A301" s="123" t="s">
        <v>7972</v>
      </c>
      <c r="B301" s="123">
        <v>92768</v>
      </c>
      <c r="C301" s="123" t="s">
        <v>3959</v>
      </c>
      <c r="D301" s="123" t="s">
        <v>44</v>
      </c>
      <c r="E301" s="124">
        <v>14.17</v>
      </c>
      <c r="F301" s="123">
        <v>3.2500000000000001E-2</v>
      </c>
    </row>
    <row r="302" spans="1:6" ht="13.5" x14ac:dyDescent="0.25">
      <c r="A302" s="123" t="s">
        <v>7972</v>
      </c>
      <c r="B302" s="123">
        <v>92762</v>
      </c>
      <c r="C302" s="123" t="s">
        <v>3953</v>
      </c>
      <c r="D302" s="123" t="s">
        <v>44</v>
      </c>
      <c r="E302" s="124">
        <v>11.34</v>
      </c>
      <c r="F302" s="123">
        <v>9.7000000000000003E-3</v>
      </c>
    </row>
    <row r="303" spans="1:6" ht="13.5" x14ac:dyDescent="0.25">
      <c r="A303" s="123" t="s">
        <v>7972</v>
      </c>
      <c r="B303" s="123">
        <v>92763</v>
      </c>
      <c r="C303" s="123" t="s">
        <v>3954</v>
      </c>
      <c r="D303" s="123" t="s">
        <v>44</v>
      </c>
      <c r="E303" s="124">
        <v>9.4700000000000006</v>
      </c>
      <c r="F303" s="123">
        <v>8.3999999999999995E-3</v>
      </c>
    </row>
    <row r="304" spans="1:6" ht="13.5" x14ac:dyDescent="0.25">
      <c r="A304" s="123" t="s">
        <v>7972</v>
      </c>
      <c r="B304" s="123">
        <v>92764</v>
      </c>
      <c r="C304" s="123" t="s">
        <v>3955</v>
      </c>
      <c r="D304" s="123" t="s">
        <v>44</v>
      </c>
      <c r="E304" s="124">
        <v>9.1199999999999992</v>
      </c>
      <c r="F304" s="123">
        <v>4.4000000000000003E-3</v>
      </c>
    </row>
    <row r="305" spans="1:6" ht="13.5" x14ac:dyDescent="0.25">
      <c r="A305" s="123" t="s">
        <v>7972</v>
      </c>
      <c r="B305" s="123">
        <v>92765</v>
      </c>
      <c r="C305" s="123" t="s">
        <v>3956</v>
      </c>
      <c r="D305" s="123" t="s">
        <v>44</v>
      </c>
      <c r="E305" s="124">
        <v>10.37</v>
      </c>
      <c r="F305" s="123">
        <v>1.9E-3</v>
      </c>
    </row>
    <row r="306" spans="1:6" ht="13.5" x14ac:dyDescent="0.25">
      <c r="A306" s="123" t="s">
        <v>7972</v>
      </c>
      <c r="B306" s="123">
        <v>92766</v>
      </c>
      <c r="C306" s="123" t="s">
        <v>3957</v>
      </c>
      <c r="D306" s="123" t="s">
        <v>44</v>
      </c>
      <c r="E306" s="124">
        <v>10.23</v>
      </c>
      <c r="F306" s="123">
        <v>1E-3</v>
      </c>
    </row>
    <row r="307" spans="1:6" ht="13.5" x14ac:dyDescent="0.25">
      <c r="A307" s="123" t="s">
        <v>7972</v>
      </c>
      <c r="B307" s="123">
        <v>104105</v>
      </c>
      <c r="C307" s="123" t="s">
        <v>3998</v>
      </c>
      <c r="D307" s="123" t="s">
        <v>44</v>
      </c>
      <c r="E307" s="125">
        <v>11.02</v>
      </c>
      <c r="F307" s="123">
        <v>0</v>
      </c>
    </row>
    <row r="308" spans="1:6" ht="13.5" x14ac:dyDescent="0.25">
      <c r="A308" s="123" t="s">
        <v>7972</v>
      </c>
      <c r="B308" s="123">
        <v>92760</v>
      </c>
      <c r="C308" s="123" t="s">
        <v>3951</v>
      </c>
      <c r="D308" s="123" t="s">
        <v>44</v>
      </c>
      <c r="E308" s="124">
        <v>13.76</v>
      </c>
      <c r="F308" s="123">
        <v>1.5299999999999999E-2</v>
      </c>
    </row>
    <row r="309" spans="1:6" ht="13.5" x14ac:dyDescent="0.25">
      <c r="A309" s="123" t="s">
        <v>7972</v>
      </c>
      <c r="B309" s="123">
        <v>92761</v>
      </c>
      <c r="C309" s="123" t="s">
        <v>3952</v>
      </c>
      <c r="D309" s="123" t="s">
        <v>44</v>
      </c>
      <c r="E309" s="125">
        <v>12.78</v>
      </c>
      <c r="F309" s="123">
        <v>1.2500000000000001E-2</v>
      </c>
    </row>
    <row r="310" spans="1:6" ht="13.5" x14ac:dyDescent="0.25">
      <c r="A310" s="123" t="s">
        <v>7972</v>
      </c>
      <c r="B310" s="123">
        <v>92759</v>
      </c>
      <c r="C310" s="123" t="s">
        <v>3950</v>
      </c>
      <c r="D310" s="123" t="s">
        <v>44</v>
      </c>
      <c r="E310" s="124">
        <v>14.78</v>
      </c>
      <c r="F310" s="123">
        <v>1.7600000000000001E-2</v>
      </c>
    </row>
    <row r="311" spans="1:6" ht="13.5" x14ac:dyDescent="0.25">
      <c r="A311" s="123" t="s">
        <v>7972</v>
      </c>
      <c r="B311" s="123">
        <v>104108</v>
      </c>
      <c r="C311" s="123" t="s">
        <v>4001</v>
      </c>
      <c r="D311" s="123" t="s">
        <v>44</v>
      </c>
      <c r="E311" s="124">
        <v>13.32</v>
      </c>
      <c r="F311" s="123">
        <v>8.3000000000000001E-3</v>
      </c>
    </row>
    <row r="312" spans="1:6" ht="13.5" x14ac:dyDescent="0.25">
      <c r="A312" s="123" t="s">
        <v>7972</v>
      </c>
      <c r="B312" s="123">
        <v>104107</v>
      </c>
      <c r="C312" s="123" t="s">
        <v>4000</v>
      </c>
      <c r="D312" s="123" t="s">
        <v>44</v>
      </c>
      <c r="E312" s="124">
        <v>11.17</v>
      </c>
      <c r="F312" s="123">
        <v>7.1999999999999998E-3</v>
      </c>
    </row>
    <row r="313" spans="1:6" ht="13.5" x14ac:dyDescent="0.25">
      <c r="A313" s="123" t="s">
        <v>7972</v>
      </c>
      <c r="B313" s="123">
        <v>104106</v>
      </c>
      <c r="C313" s="123" t="s">
        <v>3999</v>
      </c>
      <c r="D313" s="123" t="s">
        <v>44</v>
      </c>
      <c r="E313" s="124">
        <v>10.41</v>
      </c>
      <c r="F313" s="123">
        <v>3.8E-3</v>
      </c>
    </row>
    <row r="314" spans="1:6" ht="13.5" x14ac:dyDescent="0.25">
      <c r="A314" s="123" t="s">
        <v>7972</v>
      </c>
      <c r="B314" s="123">
        <v>104110</v>
      </c>
      <c r="C314" s="123" t="s">
        <v>4003</v>
      </c>
      <c r="D314" s="123" t="s">
        <v>44</v>
      </c>
      <c r="E314" s="124">
        <v>19.02</v>
      </c>
      <c r="F314" s="123">
        <v>1.0999999999999999E-2</v>
      </c>
    </row>
    <row r="315" spans="1:6" ht="13.5" x14ac:dyDescent="0.25">
      <c r="A315" s="123" t="s">
        <v>7972</v>
      </c>
      <c r="B315" s="123">
        <v>104109</v>
      </c>
      <c r="C315" s="123" t="s">
        <v>4002</v>
      </c>
      <c r="D315" s="123" t="s">
        <v>44</v>
      </c>
      <c r="E315" s="124">
        <v>16.52</v>
      </c>
      <c r="F315" s="123">
        <v>9.7000000000000003E-3</v>
      </c>
    </row>
    <row r="316" spans="1:6" ht="13.5" x14ac:dyDescent="0.25">
      <c r="A316" s="123" t="s">
        <v>7972</v>
      </c>
      <c r="B316" s="123">
        <v>104111</v>
      </c>
      <c r="C316" s="123" t="s">
        <v>4004</v>
      </c>
      <c r="D316" s="123" t="s">
        <v>44</v>
      </c>
      <c r="E316" s="124">
        <v>21.91</v>
      </c>
      <c r="F316" s="123">
        <v>1.1900000000000001E-2</v>
      </c>
    </row>
    <row r="317" spans="1:6" ht="13.5" x14ac:dyDescent="0.25">
      <c r="A317" s="123" t="s">
        <v>7972</v>
      </c>
      <c r="B317" s="123">
        <v>92884</v>
      </c>
      <c r="C317" s="123" t="s">
        <v>3984</v>
      </c>
      <c r="D317" s="123" t="s">
        <v>44</v>
      </c>
      <c r="E317" s="124">
        <v>12.61</v>
      </c>
      <c r="F317" s="123">
        <v>8.6999999999999994E-3</v>
      </c>
    </row>
    <row r="318" spans="1:6" ht="13.5" x14ac:dyDescent="0.25">
      <c r="A318" s="123" t="s">
        <v>7972</v>
      </c>
      <c r="B318" s="123">
        <v>92885</v>
      </c>
      <c r="C318" s="123" t="s">
        <v>3985</v>
      </c>
      <c r="D318" s="123" t="s">
        <v>44</v>
      </c>
      <c r="E318" s="124">
        <v>11.89</v>
      </c>
      <c r="F318" s="123">
        <v>6.7000000000000002E-3</v>
      </c>
    </row>
    <row r="319" spans="1:6" ht="13.5" x14ac:dyDescent="0.25">
      <c r="A319" s="123" t="s">
        <v>7972</v>
      </c>
      <c r="B319" s="123">
        <v>92886</v>
      </c>
      <c r="C319" s="123" t="s">
        <v>3986</v>
      </c>
      <c r="D319" s="123" t="s">
        <v>44</v>
      </c>
      <c r="E319" s="124">
        <v>11.29</v>
      </c>
      <c r="F319" s="123">
        <v>3.5000000000000001E-3</v>
      </c>
    </row>
    <row r="320" spans="1:6" ht="13.5" x14ac:dyDescent="0.25">
      <c r="A320" s="123" t="s">
        <v>7972</v>
      </c>
      <c r="B320" s="123">
        <v>92887</v>
      </c>
      <c r="C320" s="123" t="s">
        <v>3987</v>
      </c>
      <c r="D320" s="123" t="s">
        <v>44</v>
      </c>
      <c r="E320" s="124">
        <v>11.17</v>
      </c>
      <c r="F320" s="123">
        <v>1.8E-3</v>
      </c>
    </row>
    <row r="321" spans="1:6" ht="13.5" x14ac:dyDescent="0.25">
      <c r="A321" s="123" t="s">
        <v>7972</v>
      </c>
      <c r="B321" s="123">
        <v>92888</v>
      </c>
      <c r="C321" s="123" t="s">
        <v>3988</v>
      </c>
      <c r="D321" s="123" t="s">
        <v>44</v>
      </c>
      <c r="E321" s="124">
        <v>10.87</v>
      </c>
      <c r="F321" s="123">
        <v>0</v>
      </c>
    </row>
    <row r="322" spans="1:6" ht="13.5" x14ac:dyDescent="0.25">
      <c r="A322" s="123" t="s">
        <v>7972</v>
      </c>
      <c r="B322" s="123">
        <v>92882</v>
      </c>
      <c r="C322" s="123" t="s">
        <v>3982</v>
      </c>
      <c r="D322" s="123" t="s">
        <v>44</v>
      </c>
      <c r="E322" s="124">
        <v>13.84</v>
      </c>
      <c r="F322" s="123">
        <v>1.52E-2</v>
      </c>
    </row>
    <row r="323" spans="1:6" ht="13.5" x14ac:dyDescent="0.25">
      <c r="A323" s="123" t="s">
        <v>7972</v>
      </c>
      <c r="B323" s="123">
        <v>92883</v>
      </c>
      <c r="C323" s="123" t="s">
        <v>3983</v>
      </c>
      <c r="D323" s="123" t="s">
        <v>44</v>
      </c>
      <c r="E323" s="124">
        <v>12.58</v>
      </c>
      <c r="F323" s="123">
        <v>1.2699999999999999E-2</v>
      </c>
    </row>
    <row r="324" spans="1:6" ht="13.5" x14ac:dyDescent="0.25">
      <c r="A324" s="123" t="s">
        <v>7972</v>
      </c>
      <c r="B324" s="123">
        <v>92877</v>
      </c>
      <c r="C324" s="123" t="s">
        <v>3977</v>
      </c>
      <c r="D324" s="123" t="s">
        <v>44</v>
      </c>
      <c r="E324" s="124">
        <v>10.19</v>
      </c>
      <c r="F324" s="123">
        <v>0</v>
      </c>
    </row>
    <row r="325" spans="1:6" ht="13.5" x14ac:dyDescent="0.25">
      <c r="A325" s="123" t="s">
        <v>7972</v>
      </c>
      <c r="B325" s="123">
        <v>92878</v>
      </c>
      <c r="C325" s="123" t="s">
        <v>3978</v>
      </c>
      <c r="D325" s="123" t="s">
        <v>44</v>
      </c>
      <c r="E325" s="124">
        <v>10</v>
      </c>
      <c r="F325" s="123">
        <v>0</v>
      </c>
    </row>
    <row r="326" spans="1:6" ht="13.5" x14ac:dyDescent="0.25">
      <c r="A326" s="123" t="s">
        <v>7972</v>
      </c>
      <c r="B326" s="123">
        <v>92879</v>
      </c>
      <c r="C326" s="123" t="s">
        <v>3979</v>
      </c>
      <c r="D326" s="123" t="s">
        <v>44</v>
      </c>
      <c r="E326" s="124">
        <v>9.8800000000000008</v>
      </c>
      <c r="F326" s="123">
        <v>0</v>
      </c>
    </row>
    <row r="327" spans="1:6" ht="13.5" x14ac:dyDescent="0.25">
      <c r="A327" s="123" t="s">
        <v>7972</v>
      </c>
      <c r="B327" s="123">
        <v>92880</v>
      </c>
      <c r="C327" s="123" t="s">
        <v>3980</v>
      </c>
      <c r="D327" s="123" t="s">
        <v>44</v>
      </c>
      <c r="E327" s="124">
        <v>10.1</v>
      </c>
      <c r="F327" s="123">
        <v>0</v>
      </c>
    </row>
    <row r="328" spans="1:6" ht="13.5" x14ac:dyDescent="0.25">
      <c r="A328" s="123" t="s">
        <v>7972</v>
      </c>
      <c r="B328" s="123">
        <v>92881</v>
      </c>
      <c r="C328" s="123" t="s">
        <v>3981</v>
      </c>
      <c r="D328" s="123" t="s">
        <v>44</v>
      </c>
      <c r="E328" s="124">
        <v>10.07</v>
      </c>
      <c r="F328" s="123">
        <v>0</v>
      </c>
    </row>
    <row r="329" spans="1:6" ht="13.5" x14ac:dyDescent="0.25">
      <c r="A329" s="123" t="s">
        <v>7972</v>
      </c>
      <c r="B329" s="123">
        <v>92875</v>
      </c>
      <c r="C329" s="123" t="s">
        <v>3975</v>
      </c>
      <c r="D329" s="123" t="s">
        <v>44</v>
      </c>
      <c r="E329" s="124">
        <v>9.85</v>
      </c>
      <c r="F329" s="123">
        <v>0</v>
      </c>
    </row>
    <row r="330" spans="1:6" ht="13.5" x14ac:dyDescent="0.25">
      <c r="A330" s="123" t="s">
        <v>7972</v>
      </c>
      <c r="B330" s="123">
        <v>92876</v>
      </c>
      <c r="C330" s="123" t="s">
        <v>3976</v>
      </c>
      <c r="D330" s="123" t="s">
        <v>44</v>
      </c>
      <c r="E330" s="124">
        <v>9.48</v>
      </c>
      <c r="F330" s="123">
        <v>0</v>
      </c>
    </row>
    <row r="331" spans="1:6" ht="13.5" x14ac:dyDescent="0.25">
      <c r="A331" s="123" t="s">
        <v>7972</v>
      </c>
      <c r="B331" s="123">
        <v>92803</v>
      </c>
      <c r="C331" s="123" t="s">
        <v>3971</v>
      </c>
      <c r="D331" s="123" t="s">
        <v>44</v>
      </c>
      <c r="E331" s="124">
        <v>9.4</v>
      </c>
      <c r="F331" s="123">
        <v>0</v>
      </c>
    </row>
    <row r="332" spans="1:6" ht="13.5" x14ac:dyDescent="0.25">
      <c r="A332" s="123" t="s">
        <v>7972</v>
      </c>
      <c r="B332" s="123">
        <v>92804</v>
      </c>
      <c r="C332" s="123" t="s">
        <v>3972</v>
      </c>
      <c r="D332" s="123" t="s">
        <v>44</v>
      </c>
      <c r="E332" s="124">
        <v>8.0299999999999994</v>
      </c>
      <c r="F332" s="123">
        <v>0</v>
      </c>
    </row>
    <row r="333" spans="1:6" ht="13.5" x14ac:dyDescent="0.25">
      <c r="A333" s="123" t="s">
        <v>7972</v>
      </c>
      <c r="B333" s="123">
        <v>92805</v>
      </c>
      <c r="C333" s="123" t="s">
        <v>3973</v>
      </c>
      <c r="D333" s="123" t="s">
        <v>44</v>
      </c>
      <c r="E333" s="124">
        <v>7.95</v>
      </c>
      <c r="F333" s="123">
        <v>0</v>
      </c>
    </row>
    <row r="334" spans="1:6" ht="13.5" x14ac:dyDescent="0.25">
      <c r="A334" s="123" t="s">
        <v>7972</v>
      </c>
      <c r="B334" s="123">
        <v>92806</v>
      </c>
      <c r="C334" s="123" t="s">
        <v>3974</v>
      </c>
      <c r="D334" s="123" t="s">
        <v>44</v>
      </c>
      <c r="E334" s="124">
        <v>9.36</v>
      </c>
      <c r="F334" s="123">
        <v>0</v>
      </c>
    </row>
    <row r="335" spans="1:6" ht="13.5" x14ac:dyDescent="0.25">
      <c r="A335" s="123" t="s">
        <v>7972</v>
      </c>
      <c r="B335" s="123">
        <v>92798</v>
      </c>
      <c r="C335" s="123" t="s">
        <v>3966</v>
      </c>
      <c r="D335" s="123" t="s">
        <v>44</v>
      </c>
      <c r="E335" s="125">
        <v>9.35</v>
      </c>
      <c r="F335" s="123">
        <v>0</v>
      </c>
    </row>
    <row r="336" spans="1:6" ht="13.5" x14ac:dyDescent="0.25">
      <c r="A336" s="123" t="s">
        <v>7972</v>
      </c>
      <c r="B336" s="123">
        <v>95448</v>
      </c>
      <c r="C336" s="123" t="s">
        <v>7548</v>
      </c>
      <c r="D336" s="123" t="s">
        <v>44</v>
      </c>
      <c r="E336" s="124">
        <v>10.25</v>
      </c>
      <c r="F336" s="123">
        <v>0</v>
      </c>
    </row>
    <row r="337" spans="1:6" ht="13.5" x14ac:dyDescent="0.25">
      <c r="A337" s="123" t="s">
        <v>7972</v>
      </c>
      <c r="B337" s="123">
        <v>92801</v>
      </c>
      <c r="C337" s="123" t="s">
        <v>3969</v>
      </c>
      <c r="D337" s="123" t="s">
        <v>44</v>
      </c>
      <c r="E337" s="124">
        <v>10.33</v>
      </c>
      <c r="F337" s="123">
        <v>0</v>
      </c>
    </row>
    <row r="338" spans="1:6" ht="13.5" x14ac:dyDescent="0.25">
      <c r="A338" s="123" t="s">
        <v>7972</v>
      </c>
      <c r="B338" s="123">
        <v>92802</v>
      </c>
      <c r="C338" s="123" t="s">
        <v>3970</v>
      </c>
      <c r="D338" s="123" t="s">
        <v>44</v>
      </c>
      <c r="E338" s="124">
        <v>10.199999999999999</v>
      </c>
      <c r="F338" s="123">
        <v>0</v>
      </c>
    </row>
    <row r="339" spans="1:6" ht="13.5" x14ac:dyDescent="0.25">
      <c r="A339" s="123" t="s">
        <v>7972</v>
      </c>
      <c r="B339" s="123">
        <v>92799</v>
      </c>
      <c r="C339" s="123" t="s">
        <v>3967</v>
      </c>
      <c r="D339" s="123" t="s">
        <v>44</v>
      </c>
      <c r="E339" s="124">
        <v>11.56</v>
      </c>
      <c r="F339" s="123">
        <v>0</v>
      </c>
    </row>
    <row r="340" spans="1:6" ht="13.5" x14ac:dyDescent="0.25">
      <c r="A340" s="123" t="s">
        <v>7972</v>
      </c>
      <c r="B340" s="123">
        <v>92800</v>
      </c>
      <c r="C340" s="123" t="s">
        <v>3968</v>
      </c>
      <c r="D340" s="123" t="s">
        <v>44</v>
      </c>
      <c r="E340" s="124">
        <v>10.32</v>
      </c>
      <c r="F340" s="123">
        <v>0</v>
      </c>
    </row>
    <row r="341" spans="1:6" ht="13.5" x14ac:dyDescent="0.25">
      <c r="A341" s="123" t="s">
        <v>7973</v>
      </c>
      <c r="B341" s="123">
        <v>95605</v>
      </c>
      <c r="C341" s="123" t="s">
        <v>3050</v>
      </c>
      <c r="D341" s="123" t="s">
        <v>38</v>
      </c>
      <c r="E341" s="124">
        <v>145.43</v>
      </c>
      <c r="F341" s="123">
        <v>2.3699999999999999E-2</v>
      </c>
    </row>
    <row r="342" spans="1:6" ht="13.5" x14ac:dyDescent="0.25">
      <c r="A342" s="123" t="s">
        <v>7973</v>
      </c>
      <c r="B342" s="123">
        <v>95602</v>
      </c>
      <c r="C342" s="123" t="s">
        <v>3047</v>
      </c>
      <c r="D342" s="123" t="s">
        <v>38</v>
      </c>
      <c r="E342" s="124">
        <v>29.91</v>
      </c>
      <c r="F342" s="123">
        <v>2.3400000000000001E-2</v>
      </c>
    </row>
    <row r="343" spans="1:6" ht="13.5" x14ac:dyDescent="0.25">
      <c r="A343" s="123" t="s">
        <v>7973</v>
      </c>
      <c r="B343" s="123">
        <v>95603</v>
      </c>
      <c r="C343" s="123" t="s">
        <v>3048</v>
      </c>
      <c r="D343" s="123" t="s">
        <v>38</v>
      </c>
      <c r="E343" s="124">
        <v>51.04</v>
      </c>
      <c r="F343" s="123">
        <v>2.35E-2</v>
      </c>
    </row>
    <row r="344" spans="1:6" ht="13.5" x14ac:dyDescent="0.25">
      <c r="A344" s="123" t="s">
        <v>7973</v>
      </c>
      <c r="B344" s="123">
        <v>95604</v>
      </c>
      <c r="C344" s="123" t="s">
        <v>3049</v>
      </c>
      <c r="D344" s="123" t="s">
        <v>38</v>
      </c>
      <c r="E344" s="124">
        <v>79.2</v>
      </c>
      <c r="F344" s="123">
        <v>2.3699999999999999E-2</v>
      </c>
    </row>
    <row r="345" spans="1:6" ht="13.5" x14ac:dyDescent="0.25">
      <c r="A345" s="123" t="s">
        <v>7973</v>
      </c>
      <c r="B345" s="123">
        <v>95601</v>
      </c>
      <c r="C345" s="123" t="s">
        <v>3046</v>
      </c>
      <c r="D345" s="123" t="s">
        <v>38</v>
      </c>
      <c r="E345" s="124">
        <v>18.690000000000001</v>
      </c>
      <c r="F345" s="123">
        <v>2.3E-2</v>
      </c>
    </row>
    <row r="346" spans="1:6" ht="13.5" x14ac:dyDescent="0.25">
      <c r="A346" s="123" t="s">
        <v>7973</v>
      </c>
      <c r="B346" s="123">
        <v>102521</v>
      </c>
      <c r="C346" s="123" t="s">
        <v>3053</v>
      </c>
      <c r="D346" s="123" t="s">
        <v>38</v>
      </c>
      <c r="E346" s="124">
        <v>119.97</v>
      </c>
      <c r="F346" s="123">
        <v>2.3699999999999999E-2</v>
      </c>
    </row>
    <row r="347" spans="1:6" ht="13.5" x14ac:dyDescent="0.25">
      <c r="A347" s="123" t="s">
        <v>7973</v>
      </c>
      <c r="B347" s="123">
        <v>102522</v>
      </c>
      <c r="C347" s="123" t="s">
        <v>3054</v>
      </c>
      <c r="D347" s="123" t="s">
        <v>38</v>
      </c>
      <c r="E347" s="125">
        <v>176</v>
      </c>
      <c r="F347" s="123">
        <v>2.3699999999999999E-2</v>
      </c>
    </row>
    <row r="348" spans="1:6" ht="13.5" x14ac:dyDescent="0.25">
      <c r="A348" s="123" t="s">
        <v>7973</v>
      </c>
      <c r="B348" s="123">
        <v>102523</v>
      </c>
      <c r="C348" s="123" t="s">
        <v>3055</v>
      </c>
      <c r="D348" s="123" t="s">
        <v>38</v>
      </c>
      <c r="E348" s="124">
        <v>232.02</v>
      </c>
      <c r="F348" s="123">
        <v>2.3699999999999999E-2</v>
      </c>
    </row>
    <row r="349" spans="1:6" ht="13.5" x14ac:dyDescent="0.25">
      <c r="A349" s="123" t="s">
        <v>7973</v>
      </c>
      <c r="B349" s="123">
        <v>95608</v>
      </c>
      <c r="C349" s="123" t="s">
        <v>3051</v>
      </c>
      <c r="D349" s="123" t="s">
        <v>38</v>
      </c>
      <c r="E349" s="124">
        <v>36.93</v>
      </c>
      <c r="F349" s="123">
        <v>0.4657</v>
      </c>
    </row>
    <row r="350" spans="1:6" ht="13.5" x14ac:dyDescent="0.25">
      <c r="A350" s="123" t="s">
        <v>7973</v>
      </c>
      <c r="B350" s="123">
        <v>95609</v>
      </c>
      <c r="C350" s="123" t="s">
        <v>3052</v>
      </c>
      <c r="D350" s="123" t="s">
        <v>38</v>
      </c>
      <c r="E350" s="124">
        <v>46.83</v>
      </c>
      <c r="F350" s="123">
        <v>0.4657</v>
      </c>
    </row>
    <row r="351" spans="1:6" ht="13.5" x14ac:dyDescent="0.25">
      <c r="A351" s="123" t="s">
        <v>7973</v>
      </c>
      <c r="B351" s="123">
        <v>95607</v>
      </c>
      <c r="C351" s="123" t="s">
        <v>7547</v>
      </c>
      <c r="D351" s="123" t="s">
        <v>38</v>
      </c>
      <c r="E351" s="124">
        <v>25.45</v>
      </c>
      <c r="F351" s="123">
        <v>0.46560000000000001</v>
      </c>
    </row>
    <row r="352" spans="1:6" ht="13.5" x14ac:dyDescent="0.25">
      <c r="A352" s="123" t="s">
        <v>7974</v>
      </c>
      <c r="B352" s="123">
        <v>95996</v>
      </c>
      <c r="C352" s="123" t="s">
        <v>1617</v>
      </c>
      <c r="D352" s="123" t="s">
        <v>13</v>
      </c>
      <c r="E352" s="124">
        <v>1414.07</v>
      </c>
      <c r="F352" s="123">
        <v>2.8400000000000002E-2</v>
      </c>
    </row>
    <row r="353" spans="1:6" ht="13.5" x14ac:dyDescent="0.25">
      <c r="A353" s="123" t="s">
        <v>7974</v>
      </c>
      <c r="B353" s="123">
        <v>95995</v>
      </c>
      <c r="C353" s="123" t="s">
        <v>1616</v>
      </c>
      <c r="D353" s="123" t="s">
        <v>13</v>
      </c>
      <c r="E353" s="124">
        <v>1635.44</v>
      </c>
      <c r="F353" s="123">
        <v>3.4200000000000001E-2</v>
      </c>
    </row>
    <row r="354" spans="1:6" ht="13.5" x14ac:dyDescent="0.25">
      <c r="A354" s="123" t="s">
        <v>7974</v>
      </c>
      <c r="B354" s="123">
        <v>104372</v>
      </c>
      <c r="C354" s="123" t="s">
        <v>7975</v>
      </c>
      <c r="D354" s="123" t="s">
        <v>13</v>
      </c>
      <c r="E354" s="124">
        <v>0</v>
      </c>
      <c r="F354" s="123"/>
    </row>
    <row r="355" spans="1:6" ht="13.5" x14ac:dyDescent="0.25">
      <c r="A355" s="123" t="s">
        <v>7974</v>
      </c>
      <c r="B355" s="123">
        <v>104371</v>
      </c>
      <c r="C355" s="123" t="s">
        <v>7976</v>
      </c>
      <c r="D355" s="123" t="s">
        <v>13</v>
      </c>
      <c r="E355" s="124">
        <v>0</v>
      </c>
      <c r="F355" s="123"/>
    </row>
    <row r="356" spans="1:6" ht="13.5" x14ac:dyDescent="0.25">
      <c r="A356" s="123" t="s">
        <v>7974</v>
      </c>
      <c r="B356" s="123">
        <v>96001</v>
      </c>
      <c r="C356" s="123" t="s">
        <v>1618</v>
      </c>
      <c r="D356" s="123" t="s">
        <v>17</v>
      </c>
      <c r="E356" s="124">
        <v>7.28</v>
      </c>
      <c r="F356" s="123">
        <v>0.68130000000000002</v>
      </c>
    </row>
    <row r="357" spans="1:6" ht="13.5" x14ac:dyDescent="0.25">
      <c r="A357" s="123" t="s">
        <v>7977</v>
      </c>
      <c r="B357" s="123">
        <v>94880</v>
      </c>
      <c r="C357" s="123" t="s">
        <v>2923</v>
      </c>
      <c r="D357" s="123" t="s">
        <v>33</v>
      </c>
      <c r="E357" s="124">
        <v>45.76</v>
      </c>
      <c r="F357" s="123">
        <v>0.31469999999999998</v>
      </c>
    </row>
    <row r="358" spans="1:6" ht="13.5" x14ac:dyDescent="0.25">
      <c r="A358" s="123" t="s">
        <v>7977</v>
      </c>
      <c r="B358" s="123">
        <v>94882</v>
      </c>
      <c r="C358" s="123" t="s">
        <v>2925</v>
      </c>
      <c r="D358" s="123" t="s">
        <v>33</v>
      </c>
      <c r="E358" s="124">
        <v>53.06</v>
      </c>
      <c r="F358" s="123">
        <v>0.32190000000000002</v>
      </c>
    </row>
    <row r="359" spans="1:6" ht="13.5" x14ac:dyDescent="0.25">
      <c r="A359" s="123" t="s">
        <v>7977</v>
      </c>
      <c r="B359" s="123">
        <v>94884</v>
      </c>
      <c r="C359" s="123" t="s">
        <v>2926</v>
      </c>
      <c r="D359" s="123" t="s">
        <v>33</v>
      </c>
      <c r="E359" s="124">
        <v>67.84</v>
      </c>
      <c r="F359" s="123">
        <v>0.33200000000000002</v>
      </c>
    </row>
    <row r="360" spans="1:6" ht="13.5" x14ac:dyDescent="0.25">
      <c r="A360" s="123" t="s">
        <v>7977</v>
      </c>
      <c r="B360" s="123">
        <v>94870</v>
      </c>
      <c r="C360" s="123" t="s">
        <v>2052</v>
      </c>
      <c r="D360" s="123" t="s">
        <v>33</v>
      </c>
      <c r="E360" s="124">
        <v>2.17</v>
      </c>
      <c r="F360" s="123">
        <v>0</v>
      </c>
    </row>
    <row r="361" spans="1:6" ht="13.5" x14ac:dyDescent="0.25">
      <c r="A361" s="123" t="s">
        <v>7977</v>
      </c>
      <c r="B361" s="123">
        <v>94872</v>
      </c>
      <c r="C361" s="123" t="s">
        <v>2054</v>
      </c>
      <c r="D361" s="123" t="s">
        <v>33</v>
      </c>
      <c r="E361" s="124">
        <v>3.02</v>
      </c>
      <c r="F361" s="123">
        <v>0</v>
      </c>
    </row>
    <row r="362" spans="1:6" ht="13.5" x14ac:dyDescent="0.25">
      <c r="A362" s="123" t="s">
        <v>7977</v>
      </c>
      <c r="B362" s="123">
        <v>90746</v>
      </c>
      <c r="C362" s="123" t="s">
        <v>2049</v>
      </c>
      <c r="D362" s="123" t="s">
        <v>33</v>
      </c>
      <c r="E362" s="124">
        <v>4</v>
      </c>
      <c r="F362" s="123">
        <v>0</v>
      </c>
    </row>
    <row r="363" spans="1:6" ht="13.5" x14ac:dyDescent="0.25">
      <c r="A363" s="123" t="s">
        <v>7977</v>
      </c>
      <c r="B363" s="123">
        <v>90747</v>
      </c>
      <c r="C363" s="123" t="s">
        <v>2050</v>
      </c>
      <c r="D363" s="123" t="s">
        <v>33</v>
      </c>
      <c r="E363" s="124">
        <v>18</v>
      </c>
      <c r="F363" s="123">
        <v>0.36780000000000002</v>
      </c>
    </row>
    <row r="364" spans="1:6" ht="13.5" x14ac:dyDescent="0.25">
      <c r="A364" s="123" t="s">
        <v>7977</v>
      </c>
      <c r="B364" s="123">
        <v>94876</v>
      </c>
      <c r="C364" s="123" t="s">
        <v>2056</v>
      </c>
      <c r="D364" s="123" t="s">
        <v>33</v>
      </c>
      <c r="E364" s="124">
        <v>30.54</v>
      </c>
      <c r="F364" s="123">
        <v>0.32779999999999998</v>
      </c>
    </row>
    <row r="365" spans="1:6" ht="13.5" x14ac:dyDescent="0.25">
      <c r="A365" s="123" t="s">
        <v>7977</v>
      </c>
      <c r="B365" s="123">
        <v>94878</v>
      </c>
      <c r="C365" s="123" t="s">
        <v>2921</v>
      </c>
      <c r="D365" s="123" t="s">
        <v>33</v>
      </c>
      <c r="E365" s="124">
        <v>35.28</v>
      </c>
      <c r="F365" s="123">
        <v>0.33329999999999999</v>
      </c>
    </row>
    <row r="366" spans="1:6" ht="13.5" x14ac:dyDescent="0.25">
      <c r="A366" s="123" t="s">
        <v>7977</v>
      </c>
      <c r="B366" s="123">
        <v>90740</v>
      </c>
      <c r="C366" s="123" t="s">
        <v>2043</v>
      </c>
      <c r="D366" s="123" t="s">
        <v>33</v>
      </c>
      <c r="E366" s="124">
        <v>4.87</v>
      </c>
      <c r="F366" s="123">
        <v>0</v>
      </c>
    </row>
    <row r="367" spans="1:6" ht="13.5" x14ac:dyDescent="0.25">
      <c r="A367" s="123" t="s">
        <v>7977</v>
      </c>
      <c r="B367" s="123">
        <v>90741</v>
      </c>
      <c r="C367" s="123" t="s">
        <v>2044</v>
      </c>
      <c r="D367" s="123" t="s">
        <v>33</v>
      </c>
      <c r="E367" s="124">
        <v>5.56</v>
      </c>
      <c r="F367" s="123">
        <v>0</v>
      </c>
    </row>
    <row r="368" spans="1:6" ht="13.5" x14ac:dyDescent="0.25">
      <c r="A368" s="123" t="s">
        <v>7977</v>
      </c>
      <c r="B368" s="123">
        <v>90742</v>
      </c>
      <c r="C368" s="123" t="s">
        <v>2045</v>
      </c>
      <c r="D368" s="123" t="s">
        <v>33</v>
      </c>
      <c r="E368" s="124">
        <v>6.24</v>
      </c>
      <c r="F368" s="123">
        <v>0</v>
      </c>
    </row>
    <row r="369" spans="1:6" ht="13.5" x14ac:dyDescent="0.25">
      <c r="A369" s="123" t="s">
        <v>7977</v>
      </c>
      <c r="B369" s="123">
        <v>90743</v>
      </c>
      <c r="C369" s="123" t="s">
        <v>2046</v>
      </c>
      <c r="D369" s="123" t="s">
        <v>33</v>
      </c>
      <c r="E369" s="124">
        <v>6.92</v>
      </c>
      <c r="F369" s="123">
        <v>0</v>
      </c>
    </row>
    <row r="370" spans="1:6" ht="13.5" x14ac:dyDescent="0.25">
      <c r="A370" s="123" t="s">
        <v>7977</v>
      </c>
      <c r="B370" s="123">
        <v>90744</v>
      </c>
      <c r="C370" s="123" t="s">
        <v>2047</v>
      </c>
      <c r="D370" s="123" t="s">
        <v>33</v>
      </c>
      <c r="E370" s="124">
        <v>7.61</v>
      </c>
      <c r="F370" s="123">
        <v>0</v>
      </c>
    </row>
    <row r="371" spans="1:6" ht="13.5" x14ac:dyDescent="0.25">
      <c r="A371" s="123" t="s">
        <v>7977</v>
      </c>
      <c r="B371" s="123">
        <v>90745</v>
      </c>
      <c r="C371" s="123" t="s">
        <v>2048</v>
      </c>
      <c r="D371" s="123" t="s">
        <v>33</v>
      </c>
      <c r="E371" s="124">
        <v>10.78</v>
      </c>
      <c r="F371" s="123">
        <v>0.25140000000000001</v>
      </c>
    </row>
    <row r="372" spans="1:6" ht="13.5" x14ac:dyDescent="0.25">
      <c r="A372" s="123" t="s">
        <v>7977</v>
      </c>
      <c r="B372" s="123">
        <v>90733</v>
      </c>
      <c r="C372" s="123" t="s">
        <v>2036</v>
      </c>
      <c r="D372" s="123" t="s">
        <v>33</v>
      </c>
      <c r="E372" s="124">
        <v>3.69</v>
      </c>
      <c r="F372" s="123">
        <v>0</v>
      </c>
    </row>
    <row r="373" spans="1:6" ht="13.5" x14ac:dyDescent="0.25">
      <c r="A373" s="123" t="s">
        <v>7977</v>
      </c>
      <c r="B373" s="123">
        <v>90734</v>
      </c>
      <c r="C373" s="123" t="s">
        <v>2037</v>
      </c>
      <c r="D373" s="123" t="s">
        <v>33</v>
      </c>
      <c r="E373" s="124">
        <v>4.38</v>
      </c>
      <c r="F373" s="123">
        <v>0</v>
      </c>
    </row>
    <row r="374" spans="1:6" ht="13.5" x14ac:dyDescent="0.25">
      <c r="A374" s="123" t="s">
        <v>7977</v>
      </c>
      <c r="B374" s="123">
        <v>90735</v>
      </c>
      <c r="C374" s="123" t="s">
        <v>2038</v>
      </c>
      <c r="D374" s="123" t="s">
        <v>33</v>
      </c>
      <c r="E374" s="124">
        <v>5.0599999999999996</v>
      </c>
      <c r="F374" s="123">
        <v>0</v>
      </c>
    </row>
    <row r="375" spans="1:6" ht="13.5" x14ac:dyDescent="0.25">
      <c r="A375" s="123" t="s">
        <v>7977</v>
      </c>
      <c r="B375" s="123">
        <v>90736</v>
      </c>
      <c r="C375" s="123" t="s">
        <v>2039</v>
      </c>
      <c r="D375" s="123" t="s">
        <v>33</v>
      </c>
      <c r="E375" s="124">
        <v>5.74</v>
      </c>
      <c r="F375" s="123">
        <v>0</v>
      </c>
    </row>
    <row r="376" spans="1:6" ht="13.5" x14ac:dyDescent="0.25">
      <c r="A376" s="123" t="s">
        <v>7977</v>
      </c>
      <c r="B376" s="123">
        <v>90737</v>
      </c>
      <c r="C376" s="123" t="s">
        <v>2040</v>
      </c>
      <c r="D376" s="123" t="s">
        <v>33</v>
      </c>
      <c r="E376" s="124">
        <v>6.43</v>
      </c>
      <c r="F376" s="123">
        <v>0</v>
      </c>
    </row>
    <row r="377" spans="1:6" ht="13.5" x14ac:dyDescent="0.25">
      <c r="A377" s="123" t="s">
        <v>7977</v>
      </c>
      <c r="B377" s="123">
        <v>90738</v>
      </c>
      <c r="C377" s="123" t="s">
        <v>2041</v>
      </c>
      <c r="D377" s="123" t="s">
        <v>33</v>
      </c>
      <c r="E377" s="124">
        <v>7.11</v>
      </c>
      <c r="F377" s="123">
        <v>0</v>
      </c>
    </row>
    <row r="378" spans="1:6" ht="13.5" x14ac:dyDescent="0.25">
      <c r="A378" s="123" t="s">
        <v>7977</v>
      </c>
      <c r="B378" s="123">
        <v>90739</v>
      </c>
      <c r="C378" s="123" t="s">
        <v>2042</v>
      </c>
      <c r="D378" s="123" t="s">
        <v>33</v>
      </c>
      <c r="E378" s="124">
        <v>9.65</v>
      </c>
      <c r="F378" s="123">
        <v>0.25180000000000002</v>
      </c>
    </row>
    <row r="379" spans="1:6" ht="13.5" x14ac:dyDescent="0.25">
      <c r="A379" s="123" t="s">
        <v>7977</v>
      </c>
      <c r="B379" s="123">
        <v>90724</v>
      </c>
      <c r="C379" s="123" t="s">
        <v>2027</v>
      </c>
      <c r="D379" s="123" t="s">
        <v>38</v>
      </c>
      <c r="E379" s="124">
        <v>26.31</v>
      </c>
      <c r="F379" s="123">
        <v>0</v>
      </c>
    </row>
    <row r="380" spans="1:6" ht="13.5" x14ac:dyDescent="0.25">
      <c r="A380" s="123" t="s">
        <v>7977</v>
      </c>
      <c r="B380" s="123">
        <v>102267</v>
      </c>
      <c r="C380" s="123" t="s">
        <v>2060</v>
      </c>
      <c r="D380" s="123" t="s">
        <v>38</v>
      </c>
      <c r="E380" s="124">
        <v>141.82</v>
      </c>
      <c r="F380" s="123">
        <v>0</v>
      </c>
    </row>
    <row r="381" spans="1:6" ht="13.5" x14ac:dyDescent="0.25">
      <c r="A381" s="123" t="s">
        <v>7977</v>
      </c>
      <c r="B381" s="123">
        <v>102268</v>
      </c>
      <c r="C381" s="123" t="s">
        <v>2061</v>
      </c>
      <c r="D381" s="123" t="s">
        <v>38</v>
      </c>
      <c r="E381" s="124">
        <v>160.04</v>
      </c>
      <c r="F381" s="123">
        <v>0</v>
      </c>
    </row>
    <row r="382" spans="1:6" ht="13.5" x14ac:dyDescent="0.25">
      <c r="A382" s="123" t="s">
        <v>7977</v>
      </c>
      <c r="B382" s="123">
        <v>90725</v>
      </c>
      <c r="C382" s="123" t="s">
        <v>2028</v>
      </c>
      <c r="D382" s="123" t="s">
        <v>38</v>
      </c>
      <c r="E382" s="124">
        <v>32.380000000000003</v>
      </c>
      <c r="F382" s="123">
        <v>0</v>
      </c>
    </row>
    <row r="383" spans="1:6" ht="13.5" x14ac:dyDescent="0.25">
      <c r="A383" s="123" t="s">
        <v>7977</v>
      </c>
      <c r="B383" s="123">
        <v>102269</v>
      </c>
      <c r="C383" s="123" t="s">
        <v>2062</v>
      </c>
      <c r="D383" s="123" t="s">
        <v>38</v>
      </c>
      <c r="E383" s="124">
        <v>196.48</v>
      </c>
      <c r="F383" s="123">
        <v>0</v>
      </c>
    </row>
    <row r="384" spans="1:6" ht="13.5" x14ac:dyDescent="0.25">
      <c r="A384" s="123" t="s">
        <v>7977</v>
      </c>
      <c r="B384" s="123">
        <v>90726</v>
      </c>
      <c r="C384" s="123" t="s">
        <v>2029</v>
      </c>
      <c r="D384" s="123" t="s">
        <v>38</v>
      </c>
      <c r="E384" s="124">
        <v>38.53</v>
      </c>
      <c r="F384" s="123">
        <v>0</v>
      </c>
    </row>
    <row r="385" spans="1:6" ht="13.5" x14ac:dyDescent="0.25">
      <c r="A385" s="123" t="s">
        <v>7977</v>
      </c>
      <c r="B385" s="123">
        <v>90727</v>
      </c>
      <c r="C385" s="123" t="s">
        <v>2030</v>
      </c>
      <c r="D385" s="123" t="s">
        <v>38</v>
      </c>
      <c r="E385" s="124">
        <v>44.6</v>
      </c>
      <c r="F385" s="123">
        <v>0</v>
      </c>
    </row>
    <row r="386" spans="1:6" ht="13.5" x14ac:dyDescent="0.25">
      <c r="A386" s="123" t="s">
        <v>7977</v>
      </c>
      <c r="B386" s="123">
        <v>90728</v>
      </c>
      <c r="C386" s="123" t="s">
        <v>2031</v>
      </c>
      <c r="D386" s="123" t="s">
        <v>38</v>
      </c>
      <c r="E386" s="124">
        <v>50.68</v>
      </c>
      <c r="F386" s="123">
        <v>0</v>
      </c>
    </row>
    <row r="387" spans="1:6" ht="13.5" x14ac:dyDescent="0.25">
      <c r="A387" s="123" t="s">
        <v>7977</v>
      </c>
      <c r="B387" s="123">
        <v>90729</v>
      </c>
      <c r="C387" s="123" t="s">
        <v>2032</v>
      </c>
      <c r="D387" s="123" t="s">
        <v>38</v>
      </c>
      <c r="E387" s="124">
        <v>56.74</v>
      </c>
      <c r="F387" s="123">
        <v>0</v>
      </c>
    </row>
    <row r="388" spans="1:6" ht="13.5" x14ac:dyDescent="0.25">
      <c r="A388" s="123" t="s">
        <v>7977</v>
      </c>
      <c r="B388" s="123">
        <v>90730</v>
      </c>
      <c r="C388" s="123" t="s">
        <v>2033</v>
      </c>
      <c r="D388" s="123" t="s">
        <v>38</v>
      </c>
      <c r="E388" s="124">
        <v>62.82</v>
      </c>
      <c r="F388" s="123">
        <v>0</v>
      </c>
    </row>
    <row r="389" spans="1:6" ht="13.5" x14ac:dyDescent="0.25">
      <c r="A389" s="123" t="s">
        <v>7977</v>
      </c>
      <c r="B389" s="123">
        <v>90731</v>
      </c>
      <c r="C389" s="123" t="s">
        <v>2034</v>
      </c>
      <c r="D389" s="123" t="s">
        <v>38</v>
      </c>
      <c r="E389" s="124">
        <v>68.89</v>
      </c>
      <c r="F389" s="123">
        <v>0</v>
      </c>
    </row>
    <row r="390" spans="1:6" ht="13.5" x14ac:dyDescent="0.25">
      <c r="A390" s="123" t="s">
        <v>7977</v>
      </c>
      <c r="B390" s="123">
        <v>90732</v>
      </c>
      <c r="C390" s="123" t="s">
        <v>2035</v>
      </c>
      <c r="D390" s="123" t="s">
        <v>38</v>
      </c>
      <c r="E390" s="124">
        <v>87.11</v>
      </c>
      <c r="F390" s="123">
        <v>0</v>
      </c>
    </row>
    <row r="391" spans="1:6" ht="13.5" x14ac:dyDescent="0.25">
      <c r="A391" s="123" t="s">
        <v>7977</v>
      </c>
      <c r="B391" s="123">
        <v>102265</v>
      </c>
      <c r="C391" s="123" t="s">
        <v>2058</v>
      </c>
      <c r="D391" s="123" t="s">
        <v>38</v>
      </c>
      <c r="E391" s="124">
        <v>111.4</v>
      </c>
      <c r="F391" s="123">
        <v>0</v>
      </c>
    </row>
    <row r="392" spans="1:6" ht="13.5" x14ac:dyDescent="0.25">
      <c r="A392" s="123" t="s">
        <v>7977</v>
      </c>
      <c r="B392" s="123">
        <v>102266</v>
      </c>
      <c r="C392" s="123" t="s">
        <v>2059</v>
      </c>
      <c r="D392" s="123" t="s">
        <v>38</v>
      </c>
      <c r="E392" s="124">
        <v>123.54</v>
      </c>
      <c r="F392" s="123">
        <v>0</v>
      </c>
    </row>
    <row r="393" spans="1:6" ht="13.5" x14ac:dyDescent="0.25">
      <c r="A393" s="123" t="s">
        <v>7977</v>
      </c>
      <c r="B393" s="123">
        <v>94879</v>
      </c>
      <c r="C393" s="123" t="s">
        <v>2922</v>
      </c>
      <c r="D393" s="123" t="s">
        <v>33</v>
      </c>
      <c r="E393" s="124">
        <v>1860.8</v>
      </c>
      <c r="F393" s="123">
        <v>7.7000000000000002E-3</v>
      </c>
    </row>
    <row r="394" spans="1:6" ht="13.5" x14ac:dyDescent="0.25">
      <c r="A394" s="123" t="s">
        <v>7977</v>
      </c>
      <c r="B394" s="123">
        <v>94881</v>
      </c>
      <c r="C394" s="123" t="s">
        <v>2924</v>
      </c>
      <c r="D394" s="123" t="s">
        <v>33</v>
      </c>
      <c r="E394" s="124">
        <v>2561.56</v>
      </c>
      <c r="F394" s="123">
        <v>6.7000000000000002E-3</v>
      </c>
    </row>
    <row r="395" spans="1:6" ht="13.5" x14ac:dyDescent="0.25">
      <c r="A395" s="123" t="s">
        <v>7977</v>
      </c>
      <c r="B395" s="123">
        <v>94869</v>
      </c>
      <c r="C395" s="123" t="s">
        <v>2051</v>
      </c>
      <c r="D395" s="123" t="s">
        <v>33</v>
      </c>
      <c r="E395" s="124">
        <v>131.24</v>
      </c>
      <c r="F395" s="123">
        <v>0</v>
      </c>
    </row>
    <row r="396" spans="1:6" ht="13.5" x14ac:dyDescent="0.25">
      <c r="A396" s="123" t="s">
        <v>7977</v>
      </c>
      <c r="B396" s="123">
        <v>94871</v>
      </c>
      <c r="C396" s="123" t="s">
        <v>2053</v>
      </c>
      <c r="D396" s="123" t="s">
        <v>33</v>
      </c>
      <c r="E396" s="124">
        <v>205.23</v>
      </c>
      <c r="F396" s="123">
        <v>0</v>
      </c>
    </row>
    <row r="397" spans="1:6" ht="13.5" x14ac:dyDescent="0.25">
      <c r="A397" s="123" t="s">
        <v>7977</v>
      </c>
      <c r="B397" s="123">
        <v>90708</v>
      </c>
      <c r="C397" s="123" t="s">
        <v>2026</v>
      </c>
      <c r="D397" s="123" t="s">
        <v>33</v>
      </c>
      <c r="E397" s="124">
        <v>744.57</v>
      </c>
      <c r="F397" s="123">
        <v>8.8999999999999999E-3</v>
      </c>
    </row>
    <row r="398" spans="1:6" ht="13.5" x14ac:dyDescent="0.25">
      <c r="A398" s="123" t="s">
        <v>7977</v>
      </c>
      <c r="B398" s="123">
        <v>94875</v>
      </c>
      <c r="C398" s="123" t="s">
        <v>2055</v>
      </c>
      <c r="D398" s="123" t="s">
        <v>33</v>
      </c>
      <c r="E398" s="124">
        <v>1208.77</v>
      </c>
      <c r="F398" s="123">
        <v>8.3000000000000001E-3</v>
      </c>
    </row>
    <row r="399" spans="1:6" ht="13.5" x14ac:dyDescent="0.25">
      <c r="A399" s="123" t="s">
        <v>7977</v>
      </c>
      <c r="B399" s="123">
        <v>102264</v>
      </c>
      <c r="C399" s="123" t="s">
        <v>2057</v>
      </c>
      <c r="D399" s="123" t="s">
        <v>33</v>
      </c>
      <c r="E399" s="124">
        <v>19.440000000000001</v>
      </c>
      <c r="F399" s="123">
        <v>0</v>
      </c>
    </row>
    <row r="400" spans="1:6" ht="13.5" x14ac:dyDescent="0.25">
      <c r="A400" s="123" t="s">
        <v>7977</v>
      </c>
      <c r="B400" s="123">
        <v>90701</v>
      </c>
      <c r="C400" s="123" t="s">
        <v>2020</v>
      </c>
      <c r="D400" s="123" t="s">
        <v>33</v>
      </c>
      <c r="E400" s="124">
        <v>65.86</v>
      </c>
      <c r="F400" s="123">
        <v>0</v>
      </c>
    </row>
    <row r="401" spans="1:6" ht="13.5" x14ac:dyDescent="0.25">
      <c r="A401" s="123" t="s">
        <v>7977</v>
      </c>
      <c r="B401" s="123">
        <v>90702</v>
      </c>
      <c r="C401" s="123" t="s">
        <v>2021</v>
      </c>
      <c r="D401" s="123" t="s">
        <v>33</v>
      </c>
      <c r="E401" s="124">
        <v>108.67</v>
      </c>
      <c r="F401" s="123">
        <v>0</v>
      </c>
    </row>
    <row r="402" spans="1:6" ht="13.5" x14ac:dyDescent="0.25">
      <c r="A402" s="123" t="s">
        <v>7977</v>
      </c>
      <c r="B402" s="123">
        <v>90703</v>
      </c>
      <c r="C402" s="123" t="s">
        <v>2022</v>
      </c>
      <c r="D402" s="123" t="s">
        <v>33</v>
      </c>
      <c r="E402" s="124">
        <v>170.1</v>
      </c>
      <c r="F402" s="123">
        <v>0</v>
      </c>
    </row>
    <row r="403" spans="1:6" ht="13.5" x14ac:dyDescent="0.25">
      <c r="A403" s="123" t="s">
        <v>7977</v>
      </c>
      <c r="B403" s="123">
        <v>90704</v>
      </c>
      <c r="C403" s="123" t="s">
        <v>2023</v>
      </c>
      <c r="D403" s="123" t="s">
        <v>33</v>
      </c>
      <c r="E403" s="124">
        <v>252.87</v>
      </c>
      <c r="F403" s="123">
        <v>0</v>
      </c>
    </row>
    <row r="404" spans="1:6" ht="13.5" x14ac:dyDescent="0.25">
      <c r="A404" s="123" t="s">
        <v>7977</v>
      </c>
      <c r="B404" s="123">
        <v>90705</v>
      </c>
      <c r="C404" s="123" t="s">
        <v>2024</v>
      </c>
      <c r="D404" s="123" t="s">
        <v>33</v>
      </c>
      <c r="E404" s="124">
        <v>329.59</v>
      </c>
      <c r="F404" s="123">
        <v>0</v>
      </c>
    </row>
    <row r="405" spans="1:6" ht="13.5" x14ac:dyDescent="0.25">
      <c r="A405" s="123" t="s">
        <v>7977</v>
      </c>
      <c r="B405" s="123">
        <v>90706</v>
      </c>
      <c r="C405" s="123" t="s">
        <v>2025</v>
      </c>
      <c r="D405" s="123" t="s">
        <v>33</v>
      </c>
      <c r="E405" s="124">
        <v>436.63</v>
      </c>
      <c r="F405" s="123">
        <v>6.1999999999999998E-3</v>
      </c>
    </row>
    <row r="406" spans="1:6" ht="13.5" x14ac:dyDescent="0.25">
      <c r="A406" s="123" t="s">
        <v>7977</v>
      </c>
      <c r="B406" s="123">
        <v>90694</v>
      </c>
      <c r="C406" s="123" t="s">
        <v>2013</v>
      </c>
      <c r="D406" s="123" t="s">
        <v>33</v>
      </c>
      <c r="E406" s="124">
        <v>44.07</v>
      </c>
      <c r="F406" s="123">
        <v>0</v>
      </c>
    </row>
    <row r="407" spans="1:6" ht="13.5" x14ac:dyDescent="0.25">
      <c r="A407" s="123" t="s">
        <v>7977</v>
      </c>
      <c r="B407" s="123">
        <v>90695</v>
      </c>
      <c r="C407" s="123" t="s">
        <v>2014</v>
      </c>
      <c r="D407" s="123" t="s">
        <v>33</v>
      </c>
      <c r="E407" s="124">
        <v>83.42</v>
      </c>
      <c r="F407" s="123">
        <v>0</v>
      </c>
    </row>
    <row r="408" spans="1:6" ht="13.5" x14ac:dyDescent="0.25">
      <c r="A408" s="123" t="s">
        <v>7977</v>
      </c>
      <c r="B408" s="123">
        <v>90696</v>
      </c>
      <c r="C408" s="123" t="s">
        <v>2015</v>
      </c>
      <c r="D408" s="123" t="s">
        <v>33</v>
      </c>
      <c r="E408" s="124">
        <v>139.04</v>
      </c>
      <c r="F408" s="123">
        <v>0</v>
      </c>
    </row>
    <row r="409" spans="1:6" ht="13.5" x14ac:dyDescent="0.25">
      <c r="A409" s="123" t="s">
        <v>7977</v>
      </c>
      <c r="B409" s="123">
        <v>90697</v>
      </c>
      <c r="C409" s="123" t="s">
        <v>2016</v>
      </c>
      <c r="D409" s="123" t="s">
        <v>33</v>
      </c>
      <c r="E409" s="124">
        <v>215.42</v>
      </c>
      <c r="F409" s="123">
        <v>0</v>
      </c>
    </row>
    <row r="410" spans="1:6" ht="13.5" x14ac:dyDescent="0.25">
      <c r="A410" s="123" t="s">
        <v>7977</v>
      </c>
      <c r="B410" s="123">
        <v>90698</v>
      </c>
      <c r="C410" s="123" t="s">
        <v>2017</v>
      </c>
      <c r="D410" s="123" t="s">
        <v>33</v>
      </c>
      <c r="E410" s="124">
        <v>328.96</v>
      </c>
      <c r="F410" s="123">
        <v>0</v>
      </c>
    </row>
    <row r="411" spans="1:6" ht="13.5" x14ac:dyDescent="0.25">
      <c r="A411" s="123" t="s">
        <v>7977</v>
      </c>
      <c r="B411" s="123">
        <v>90699</v>
      </c>
      <c r="C411" s="123" t="s">
        <v>2018</v>
      </c>
      <c r="D411" s="123" t="s">
        <v>33</v>
      </c>
      <c r="E411" s="124">
        <v>462.72</v>
      </c>
      <c r="F411" s="123">
        <v>0</v>
      </c>
    </row>
    <row r="412" spans="1:6" ht="13.5" x14ac:dyDescent="0.25">
      <c r="A412" s="123" t="s">
        <v>7977</v>
      </c>
      <c r="B412" s="123">
        <v>90700</v>
      </c>
      <c r="C412" s="123" t="s">
        <v>2019</v>
      </c>
      <c r="D412" s="123" t="s">
        <v>33</v>
      </c>
      <c r="E412" s="124">
        <v>540.24</v>
      </c>
      <c r="F412" s="123">
        <v>4.4999999999999997E-3</v>
      </c>
    </row>
    <row r="413" spans="1:6" ht="13.5" x14ac:dyDescent="0.25">
      <c r="A413" s="123" t="s">
        <v>7978</v>
      </c>
      <c r="B413" s="123">
        <v>105378</v>
      </c>
      <c r="C413" s="123" t="s">
        <v>6862</v>
      </c>
      <c r="D413" s="123" t="s">
        <v>38</v>
      </c>
      <c r="E413" s="124">
        <v>12.51</v>
      </c>
      <c r="F413" s="123">
        <v>0.251</v>
      </c>
    </row>
    <row r="414" spans="1:6" ht="13.5" x14ac:dyDescent="0.25">
      <c r="A414" s="123" t="s">
        <v>7978</v>
      </c>
      <c r="B414" s="123">
        <v>105373</v>
      </c>
      <c r="C414" s="123" t="s">
        <v>6954</v>
      </c>
      <c r="D414" s="123" t="s">
        <v>38</v>
      </c>
      <c r="E414" s="124">
        <v>9.91</v>
      </c>
      <c r="F414" s="123">
        <v>0.2059</v>
      </c>
    </row>
    <row r="415" spans="1:6" ht="13.5" x14ac:dyDescent="0.25">
      <c r="A415" s="123" t="s">
        <v>7978</v>
      </c>
      <c r="B415" s="123">
        <v>105380</v>
      </c>
      <c r="C415" s="123" t="s">
        <v>6864</v>
      </c>
      <c r="D415" s="123" t="s">
        <v>38</v>
      </c>
      <c r="E415" s="124">
        <v>102.48</v>
      </c>
      <c r="F415" s="123">
        <v>0.24740000000000001</v>
      </c>
    </row>
    <row r="416" spans="1:6" ht="13.5" x14ac:dyDescent="0.25">
      <c r="A416" s="123" t="s">
        <v>7978</v>
      </c>
      <c r="B416" s="123">
        <v>105267</v>
      </c>
      <c r="C416" s="123" t="s">
        <v>6802</v>
      </c>
      <c r="D416" s="123" t="s">
        <v>38</v>
      </c>
      <c r="E416" s="125">
        <v>84.05</v>
      </c>
      <c r="F416" s="123">
        <v>0.1958</v>
      </c>
    </row>
    <row r="417" spans="1:6" ht="13.5" x14ac:dyDescent="0.25">
      <c r="A417" s="123" t="s">
        <v>7978</v>
      </c>
      <c r="B417" s="123">
        <v>105249</v>
      </c>
      <c r="C417" s="123" t="s">
        <v>6785</v>
      </c>
      <c r="D417" s="123" t="s">
        <v>38</v>
      </c>
      <c r="E417" s="125">
        <v>125.52</v>
      </c>
      <c r="F417" s="123">
        <v>0.23669999999999999</v>
      </c>
    </row>
    <row r="418" spans="1:6" ht="13.5" x14ac:dyDescent="0.25">
      <c r="A418" s="123" t="s">
        <v>7978</v>
      </c>
      <c r="B418" s="123">
        <v>105268</v>
      </c>
      <c r="C418" s="123" t="s">
        <v>6803</v>
      </c>
      <c r="D418" s="123" t="s">
        <v>38</v>
      </c>
      <c r="E418" s="125">
        <v>103.77</v>
      </c>
      <c r="F418" s="123">
        <v>0.186</v>
      </c>
    </row>
    <row r="419" spans="1:6" ht="13.5" x14ac:dyDescent="0.25">
      <c r="A419" s="123" t="s">
        <v>7978</v>
      </c>
      <c r="B419" s="123">
        <v>105379</v>
      </c>
      <c r="C419" s="123" t="s">
        <v>6863</v>
      </c>
      <c r="D419" s="123" t="s">
        <v>38</v>
      </c>
      <c r="E419" s="124">
        <v>16.690000000000001</v>
      </c>
      <c r="F419" s="123">
        <v>0.22409999999999999</v>
      </c>
    </row>
    <row r="420" spans="1:6" ht="13.5" x14ac:dyDescent="0.25">
      <c r="A420" s="123" t="s">
        <v>7978</v>
      </c>
      <c r="B420" s="123">
        <v>105388</v>
      </c>
      <c r="C420" s="123" t="s">
        <v>6865</v>
      </c>
      <c r="D420" s="123" t="s">
        <v>38</v>
      </c>
      <c r="E420" s="124">
        <v>13.43</v>
      </c>
      <c r="F420" s="123">
        <v>0.1802</v>
      </c>
    </row>
    <row r="421" spans="1:6" ht="13.5" x14ac:dyDescent="0.25">
      <c r="A421" s="123" t="s">
        <v>7978</v>
      </c>
      <c r="B421" s="123">
        <v>105392</v>
      </c>
      <c r="C421" s="123" t="s">
        <v>6869</v>
      </c>
      <c r="D421" s="123" t="s">
        <v>38</v>
      </c>
      <c r="E421" s="124">
        <v>20.9</v>
      </c>
      <c r="F421" s="123">
        <v>0.2077</v>
      </c>
    </row>
    <row r="422" spans="1:6" ht="13.5" x14ac:dyDescent="0.25">
      <c r="A422" s="123" t="s">
        <v>7978</v>
      </c>
      <c r="B422" s="123">
        <v>105389</v>
      </c>
      <c r="C422" s="123" t="s">
        <v>6866</v>
      </c>
      <c r="D422" s="123" t="s">
        <v>38</v>
      </c>
      <c r="E422" s="124">
        <v>16.97</v>
      </c>
      <c r="F422" s="123">
        <v>0.1656</v>
      </c>
    </row>
    <row r="423" spans="1:6" ht="13.5" x14ac:dyDescent="0.25">
      <c r="A423" s="123" t="s">
        <v>7978</v>
      </c>
      <c r="B423" s="123">
        <v>105393</v>
      </c>
      <c r="C423" s="123" t="s">
        <v>6870</v>
      </c>
      <c r="D423" s="123" t="s">
        <v>38</v>
      </c>
      <c r="E423" s="124">
        <v>25.25</v>
      </c>
      <c r="F423" s="123">
        <v>0.1956</v>
      </c>
    </row>
    <row r="424" spans="1:6" ht="13.5" x14ac:dyDescent="0.25">
      <c r="A424" s="123" t="s">
        <v>7978</v>
      </c>
      <c r="B424" s="123">
        <v>105316</v>
      </c>
      <c r="C424" s="123" t="s">
        <v>6927</v>
      </c>
      <c r="D424" s="123" t="s">
        <v>38</v>
      </c>
      <c r="E424" s="124">
        <v>20.68</v>
      </c>
      <c r="F424" s="123">
        <v>0.1552</v>
      </c>
    </row>
    <row r="425" spans="1:6" ht="13.5" x14ac:dyDescent="0.25">
      <c r="A425" s="123" t="s">
        <v>7978</v>
      </c>
      <c r="B425" s="123">
        <v>105394</v>
      </c>
      <c r="C425" s="123" t="s">
        <v>6871</v>
      </c>
      <c r="D425" s="123" t="s">
        <v>38</v>
      </c>
      <c r="E425" s="124">
        <v>29.59</v>
      </c>
      <c r="F425" s="123">
        <v>0.18690000000000001</v>
      </c>
    </row>
    <row r="426" spans="1:6" ht="13.5" x14ac:dyDescent="0.25">
      <c r="A426" s="123" t="s">
        <v>7978</v>
      </c>
      <c r="B426" s="123">
        <v>105317</v>
      </c>
      <c r="C426" s="123" t="s">
        <v>6831</v>
      </c>
      <c r="D426" s="123" t="s">
        <v>38</v>
      </c>
      <c r="E426" s="124">
        <v>24.37</v>
      </c>
      <c r="F426" s="123">
        <v>0.14729999999999999</v>
      </c>
    </row>
    <row r="427" spans="1:6" ht="13.5" x14ac:dyDescent="0.25">
      <c r="A427" s="123" t="s">
        <v>7978</v>
      </c>
      <c r="B427" s="123">
        <v>105395</v>
      </c>
      <c r="C427" s="123" t="s">
        <v>6872</v>
      </c>
      <c r="D427" s="123" t="s">
        <v>38</v>
      </c>
      <c r="E427" s="124">
        <v>33.94</v>
      </c>
      <c r="F427" s="123">
        <v>0.18060000000000001</v>
      </c>
    </row>
    <row r="428" spans="1:6" ht="13.5" x14ac:dyDescent="0.25">
      <c r="A428" s="123" t="s">
        <v>7978</v>
      </c>
      <c r="B428" s="123">
        <v>105318</v>
      </c>
      <c r="C428" s="123" t="s">
        <v>6832</v>
      </c>
      <c r="D428" s="123" t="s">
        <v>38</v>
      </c>
      <c r="E428" s="124">
        <v>28.06</v>
      </c>
      <c r="F428" s="123">
        <v>0.14149999999999999</v>
      </c>
    </row>
    <row r="429" spans="1:6" ht="13.5" x14ac:dyDescent="0.25">
      <c r="A429" s="123" t="s">
        <v>7978</v>
      </c>
      <c r="B429" s="123">
        <v>105396</v>
      </c>
      <c r="C429" s="123" t="s">
        <v>6873</v>
      </c>
      <c r="D429" s="123" t="s">
        <v>38</v>
      </c>
      <c r="E429" s="124">
        <v>38.299999999999997</v>
      </c>
      <c r="F429" s="123">
        <v>0.1757</v>
      </c>
    </row>
    <row r="430" spans="1:6" ht="13.5" x14ac:dyDescent="0.25">
      <c r="A430" s="123" t="s">
        <v>7978</v>
      </c>
      <c r="B430" s="123">
        <v>105258</v>
      </c>
      <c r="C430" s="123" t="s">
        <v>6794</v>
      </c>
      <c r="D430" s="123" t="s">
        <v>38</v>
      </c>
      <c r="E430" s="124">
        <v>31.75</v>
      </c>
      <c r="F430" s="123">
        <v>0.1376</v>
      </c>
    </row>
    <row r="431" spans="1:6" ht="13.5" x14ac:dyDescent="0.25">
      <c r="A431" s="123" t="s">
        <v>7978</v>
      </c>
      <c r="B431" s="123">
        <v>105397</v>
      </c>
      <c r="C431" s="123" t="s">
        <v>6874</v>
      </c>
      <c r="D431" s="123" t="s">
        <v>38</v>
      </c>
      <c r="E431" s="124">
        <v>42.8</v>
      </c>
      <c r="F431" s="123">
        <v>0.17100000000000001</v>
      </c>
    </row>
    <row r="432" spans="1:6" ht="13.5" x14ac:dyDescent="0.25">
      <c r="A432" s="123" t="s">
        <v>7978</v>
      </c>
      <c r="B432" s="123">
        <v>105261</v>
      </c>
      <c r="C432" s="123" t="s">
        <v>6796</v>
      </c>
      <c r="D432" s="123" t="s">
        <v>38</v>
      </c>
      <c r="E432" s="124">
        <v>35.590000000000003</v>
      </c>
      <c r="F432" s="123">
        <v>0.13350000000000001</v>
      </c>
    </row>
    <row r="433" spans="1:6" ht="13.5" x14ac:dyDescent="0.25">
      <c r="A433" s="123" t="s">
        <v>7978</v>
      </c>
      <c r="B433" s="123">
        <v>105398</v>
      </c>
      <c r="C433" s="123" t="s">
        <v>6875</v>
      </c>
      <c r="D433" s="123" t="s">
        <v>38</v>
      </c>
      <c r="E433" s="124">
        <v>54.23</v>
      </c>
      <c r="F433" s="123">
        <v>0.26650000000000001</v>
      </c>
    </row>
    <row r="434" spans="1:6" ht="13.5" x14ac:dyDescent="0.25">
      <c r="A434" s="123" t="s">
        <v>7978</v>
      </c>
      <c r="B434" s="123">
        <v>105262</v>
      </c>
      <c r="C434" s="123" t="s">
        <v>6797</v>
      </c>
      <c r="D434" s="123" t="s">
        <v>38</v>
      </c>
      <c r="E434" s="124">
        <v>44.08</v>
      </c>
      <c r="F434" s="123">
        <v>0.21279999999999999</v>
      </c>
    </row>
    <row r="435" spans="1:6" ht="13.5" x14ac:dyDescent="0.25">
      <c r="A435" s="123" t="s">
        <v>7978</v>
      </c>
      <c r="B435" s="123">
        <v>105399</v>
      </c>
      <c r="C435" s="123" t="s">
        <v>6876</v>
      </c>
      <c r="D435" s="123" t="s">
        <v>38</v>
      </c>
      <c r="E435" s="124">
        <v>64.25</v>
      </c>
      <c r="F435" s="123">
        <v>0.25879999999999997</v>
      </c>
    </row>
    <row r="436" spans="1:6" ht="13.5" x14ac:dyDescent="0.25">
      <c r="A436" s="123" t="s">
        <v>7978</v>
      </c>
      <c r="B436" s="123">
        <v>105263</v>
      </c>
      <c r="C436" s="123" t="s">
        <v>6798</v>
      </c>
      <c r="D436" s="123" t="s">
        <v>38</v>
      </c>
      <c r="E436" s="124">
        <v>52.45</v>
      </c>
      <c r="F436" s="123">
        <v>0.2059</v>
      </c>
    </row>
    <row r="437" spans="1:6" ht="13.5" x14ac:dyDescent="0.25">
      <c r="A437" s="123" t="s">
        <v>7978</v>
      </c>
      <c r="B437" s="123">
        <v>105400</v>
      </c>
      <c r="C437" s="123" t="s">
        <v>6877</v>
      </c>
      <c r="D437" s="123" t="s">
        <v>38</v>
      </c>
      <c r="E437" s="124">
        <v>73.430000000000007</v>
      </c>
      <c r="F437" s="123">
        <v>0.25619999999999998</v>
      </c>
    </row>
    <row r="438" spans="1:6" ht="13.5" x14ac:dyDescent="0.25">
      <c r="A438" s="123" t="s">
        <v>7978</v>
      </c>
      <c r="B438" s="123">
        <v>105264</v>
      </c>
      <c r="C438" s="123" t="s">
        <v>6799</v>
      </c>
      <c r="D438" s="123" t="s">
        <v>38</v>
      </c>
      <c r="E438" s="124">
        <v>59.96</v>
      </c>
      <c r="F438" s="123">
        <v>0.20380000000000001</v>
      </c>
    </row>
    <row r="439" spans="1:6" ht="13.5" x14ac:dyDescent="0.25">
      <c r="A439" s="123" t="s">
        <v>7978</v>
      </c>
      <c r="B439" s="123">
        <v>105297</v>
      </c>
      <c r="C439" s="123" t="s">
        <v>6820</v>
      </c>
      <c r="D439" s="123" t="s">
        <v>38</v>
      </c>
      <c r="E439" s="124">
        <v>10.81</v>
      </c>
      <c r="F439" s="123">
        <v>0.26919999999999999</v>
      </c>
    </row>
    <row r="440" spans="1:6" ht="13.5" x14ac:dyDescent="0.25">
      <c r="A440" s="123" t="s">
        <v>7978</v>
      </c>
      <c r="B440" s="123">
        <v>105372</v>
      </c>
      <c r="C440" s="123" t="s">
        <v>6953</v>
      </c>
      <c r="D440" s="123" t="s">
        <v>38</v>
      </c>
      <c r="E440" s="125">
        <v>8.4700000000000006</v>
      </c>
      <c r="F440" s="123">
        <v>0.22309999999999999</v>
      </c>
    </row>
    <row r="441" spans="1:6" ht="13.5" x14ac:dyDescent="0.25">
      <c r="A441" s="123" t="s">
        <v>7978</v>
      </c>
      <c r="B441" s="123">
        <v>105401</v>
      </c>
      <c r="C441" s="123" t="s">
        <v>6878</v>
      </c>
      <c r="D441" s="123" t="s">
        <v>38</v>
      </c>
      <c r="E441" s="125">
        <v>82.91</v>
      </c>
      <c r="F441" s="123">
        <v>0.25319999999999998</v>
      </c>
    </row>
    <row r="442" spans="1:6" ht="13.5" x14ac:dyDescent="0.25">
      <c r="A442" s="123" t="s">
        <v>7978</v>
      </c>
      <c r="B442" s="123">
        <v>105265</v>
      </c>
      <c r="C442" s="123" t="s">
        <v>6800</v>
      </c>
      <c r="D442" s="123" t="s">
        <v>38</v>
      </c>
      <c r="E442" s="125">
        <v>67.790000000000006</v>
      </c>
      <c r="F442" s="123">
        <v>0.2011</v>
      </c>
    </row>
    <row r="443" spans="1:6" ht="13.5" x14ac:dyDescent="0.25">
      <c r="A443" s="123" t="s">
        <v>7978</v>
      </c>
      <c r="B443" s="123">
        <v>105402</v>
      </c>
      <c r="C443" s="123" t="s">
        <v>6879</v>
      </c>
      <c r="D443" s="123" t="s">
        <v>38</v>
      </c>
      <c r="E443" s="125">
        <v>92.65</v>
      </c>
      <c r="F443" s="123">
        <v>0.25009999999999999</v>
      </c>
    </row>
    <row r="444" spans="1:6" ht="13.5" x14ac:dyDescent="0.25">
      <c r="A444" s="123" t="s">
        <v>7978</v>
      </c>
      <c r="B444" s="123">
        <v>105266</v>
      </c>
      <c r="C444" s="123" t="s">
        <v>6801</v>
      </c>
      <c r="D444" s="123" t="s">
        <v>38</v>
      </c>
      <c r="E444" s="125">
        <v>75.87</v>
      </c>
      <c r="F444" s="123">
        <v>0.19839999999999999</v>
      </c>
    </row>
    <row r="445" spans="1:6" ht="13.5" x14ac:dyDescent="0.25">
      <c r="A445" s="123" t="s">
        <v>7978</v>
      </c>
      <c r="B445" s="123">
        <v>105361</v>
      </c>
      <c r="C445" s="123" t="s">
        <v>6943</v>
      </c>
      <c r="D445" s="123" t="s">
        <v>38</v>
      </c>
      <c r="E445" s="125">
        <v>19.100000000000001</v>
      </c>
      <c r="F445" s="123">
        <v>0</v>
      </c>
    </row>
    <row r="446" spans="1:6" ht="13.5" x14ac:dyDescent="0.25">
      <c r="A446" s="123" t="s">
        <v>7978</v>
      </c>
      <c r="B446" s="123">
        <v>105382</v>
      </c>
      <c r="C446" s="123" t="s">
        <v>6959</v>
      </c>
      <c r="D446" s="123" t="s">
        <v>38</v>
      </c>
      <c r="E446" s="125">
        <v>15.83</v>
      </c>
      <c r="F446" s="123">
        <v>0</v>
      </c>
    </row>
    <row r="447" spans="1:6" ht="13.5" x14ac:dyDescent="0.25">
      <c r="A447" s="123" t="s">
        <v>7978</v>
      </c>
      <c r="B447" s="123">
        <v>105359</v>
      </c>
      <c r="C447" s="123" t="s">
        <v>6941</v>
      </c>
      <c r="D447" s="123" t="s">
        <v>38</v>
      </c>
      <c r="E447" s="124">
        <v>13.5</v>
      </c>
      <c r="F447" s="123">
        <v>0</v>
      </c>
    </row>
    <row r="448" spans="1:6" ht="13.5" x14ac:dyDescent="0.25">
      <c r="A448" s="123" t="s">
        <v>7978</v>
      </c>
      <c r="B448" s="123">
        <v>105315</v>
      </c>
      <c r="C448" s="123" t="s">
        <v>6926</v>
      </c>
      <c r="D448" s="123" t="s">
        <v>38</v>
      </c>
      <c r="E448" s="124">
        <v>11.1</v>
      </c>
      <c r="F448" s="123">
        <v>0</v>
      </c>
    </row>
    <row r="449" spans="1:6" ht="13.5" x14ac:dyDescent="0.25">
      <c r="A449" s="123" t="s">
        <v>7978</v>
      </c>
      <c r="B449" s="123">
        <v>105360</v>
      </c>
      <c r="C449" s="123" t="s">
        <v>6942</v>
      </c>
      <c r="D449" s="123" t="s">
        <v>38</v>
      </c>
      <c r="E449" s="124">
        <v>16.399999999999999</v>
      </c>
      <c r="F449" s="123">
        <v>0</v>
      </c>
    </row>
    <row r="450" spans="1:6" ht="13.5" x14ac:dyDescent="0.25">
      <c r="A450" s="123" t="s">
        <v>7978</v>
      </c>
      <c r="B450" s="123">
        <v>105381</v>
      </c>
      <c r="C450" s="123" t="s">
        <v>6958</v>
      </c>
      <c r="D450" s="123" t="s">
        <v>38</v>
      </c>
      <c r="E450" s="124">
        <v>13.56</v>
      </c>
      <c r="F450" s="123">
        <v>0</v>
      </c>
    </row>
    <row r="451" spans="1:6" ht="13.5" x14ac:dyDescent="0.25">
      <c r="A451" s="123" t="s">
        <v>7978</v>
      </c>
      <c r="B451" s="123">
        <v>105251</v>
      </c>
      <c r="C451" s="123" t="s">
        <v>6787</v>
      </c>
      <c r="D451" s="123" t="s">
        <v>38</v>
      </c>
      <c r="E451" s="124">
        <v>18.27</v>
      </c>
      <c r="F451" s="123">
        <v>0.25829999999999997</v>
      </c>
    </row>
    <row r="452" spans="1:6" ht="13.5" x14ac:dyDescent="0.25">
      <c r="A452" s="123" t="s">
        <v>7978</v>
      </c>
      <c r="B452" s="123">
        <v>105282</v>
      </c>
      <c r="C452" s="123" t="s">
        <v>6817</v>
      </c>
      <c r="D452" s="123" t="s">
        <v>38</v>
      </c>
      <c r="E452" s="124">
        <v>14.37</v>
      </c>
      <c r="F452" s="123">
        <v>0.21290000000000001</v>
      </c>
    </row>
    <row r="453" spans="1:6" ht="13.5" x14ac:dyDescent="0.25">
      <c r="A453" s="123" t="s">
        <v>7978</v>
      </c>
      <c r="B453" s="123">
        <v>105276</v>
      </c>
      <c r="C453" s="123" t="s">
        <v>6811</v>
      </c>
      <c r="D453" s="123" t="s">
        <v>38</v>
      </c>
      <c r="E453" s="124">
        <v>149.27000000000001</v>
      </c>
      <c r="F453" s="123">
        <v>0.25469999999999998</v>
      </c>
    </row>
    <row r="454" spans="1:6" ht="13.5" x14ac:dyDescent="0.25">
      <c r="A454" s="123" t="s">
        <v>7978</v>
      </c>
      <c r="B454" s="123">
        <v>105341</v>
      </c>
      <c r="C454" s="123" t="s">
        <v>6842</v>
      </c>
      <c r="D454" s="123" t="s">
        <v>38</v>
      </c>
      <c r="E454" s="124">
        <v>121.62</v>
      </c>
      <c r="F454" s="123">
        <v>0.20300000000000001</v>
      </c>
    </row>
    <row r="455" spans="1:6" ht="13.5" x14ac:dyDescent="0.25">
      <c r="A455" s="123" t="s">
        <v>7978</v>
      </c>
      <c r="B455" s="123">
        <v>105277</v>
      </c>
      <c r="C455" s="123" t="s">
        <v>6812</v>
      </c>
      <c r="D455" s="123" t="s">
        <v>38</v>
      </c>
      <c r="E455" s="124">
        <v>181.09</v>
      </c>
      <c r="F455" s="123">
        <v>0.246</v>
      </c>
    </row>
    <row r="456" spans="1:6" ht="13.5" x14ac:dyDescent="0.25">
      <c r="A456" s="123" t="s">
        <v>7978</v>
      </c>
      <c r="B456" s="123">
        <v>105342</v>
      </c>
      <c r="C456" s="123" t="s">
        <v>6843</v>
      </c>
      <c r="D456" s="123" t="s">
        <v>38</v>
      </c>
      <c r="E456" s="124">
        <v>148.47999999999999</v>
      </c>
      <c r="F456" s="123">
        <v>0.1948</v>
      </c>
    </row>
    <row r="457" spans="1:6" ht="13.5" x14ac:dyDescent="0.25">
      <c r="A457" s="123" t="s">
        <v>7978</v>
      </c>
      <c r="B457" s="123">
        <v>105252</v>
      </c>
      <c r="C457" s="123" t="s">
        <v>6788</v>
      </c>
      <c r="D457" s="123" t="s">
        <v>38</v>
      </c>
      <c r="E457" s="124">
        <v>24.39</v>
      </c>
      <c r="F457" s="123">
        <v>0.23</v>
      </c>
    </row>
    <row r="458" spans="1:6" ht="13.5" x14ac:dyDescent="0.25">
      <c r="A458" s="123" t="s">
        <v>7978</v>
      </c>
      <c r="B458" s="123">
        <v>105298</v>
      </c>
      <c r="C458" s="123" t="s">
        <v>6821</v>
      </c>
      <c r="D458" s="123" t="s">
        <v>38</v>
      </c>
      <c r="E458" s="124">
        <v>19.5</v>
      </c>
      <c r="F458" s="123">
        <v>0.1867</v>
      </c>
    </row>
    <row r="459" spans="1:6" ht="13.5" x14ac:dyDescent="0.25">
      <c r="A459" s="123" t="s">
        <v>7978</v>
      </c>
      <c r="B459" s="123">
        <v>105253</v>
      </c>
      <c r="C459" s="123" t="s">
        <v>6789</v>
      </c>
      <c r="D459" s="123" t="s">
        <v>38</v>
      </c>
      <c r="E459" s="124">
        <v>30.52</v>
      </c>
      <c r="F459" s="123">
        <v>0.21360000000000001</v>
      </c>
    </row>
    <row r="460" spans="1:6" ht="13.5" x14ac:dyDescent="0.25">
      <c r="A460" s="123" t="s">
        <v>7978</v>
      </c>
      <c r="B460" s="123">
        <v>105299</v>
      </c>
      <c r="C460" s="123" t="s">
        <v>6822</v>
      </c>
      <c r="D460" s="123" t="s">
        <v>38</v>
      </c>
      <c r="E460" s="124">
        <v>24.65</v>
      </c>
      <c r="F460" s="123">
        <v>0.1716</v>
      </c>
    </row>
    <row r="461" spans="1:6" ht="13.5" x14ac:dyDescent="0.25">
      <c r="A461" s="123" t="s">
        <v>7978</v>
      </c>
      <c r="B461" s="123">
        <v>105254</v>
      </c>
      <c r="C461" s="123" t="s">
        <v>6790</v>
      </c>
      <c r="D461" s="123" t="s">
        <v>38</v>
      </c>
      <c r="E461" s="124">
        <v>36.82</v>
      </c>
      <c r="F461" s="123">
        <v>0.20119999999999999</v>
      </c>
    </row>
    <row r="462" spans="1:6" ht="13.5" x14ac:dyDescent="0.25">
      <c r="A462" s="123" t="s">
        <v>7978</v>
      </c>
      <c r="B462" s="123">
        <v>105300</v>
      </c>
      <c r="C462" s="123" t="s">
        <v>6823</v>
      </c>
      <c r="D462" s="123" t="s">
        <v>38</v>
      </c>
      <c r="E462" s="124">
        <v>29.96</v>
      </c>
      <c r="F462" s="123">
        <v>0.1605</v>
      </c>
    </row>
    <row r="463" spans="1:6" ht="13.5" x14ac:dyDescent="0.25">
      <c r="A463" s="123" t="s">
        <v>7978</v>
      </c>
      <c r="B463" s="123">
        <v>105255</v>
      </c>
      <c r="C463" s="123" t="s">
        <v>6791</v>
      </c>
      <c r="D463" s="123" t="s">
        <v>38</v>
      </c>
      <c r="E463" s="124">
        <v>43.1</v>
      </c>
      <c r="F463" s="123">
        <v>0.1928</v>
      </c>
    </row>
    <row r="464" spans="1:6" ht="13.5" x14ac:dyDescent="0.25">
      <c r="A464" s="123" t="s">
        <v>7978</v>
      </c>
      <c r="B464" s="123">
        <v>105301</v>
      </c>
      <c r="C464" s="123" t="s">
        <v>6824</v>
      </c>
      <c r="D464" s="123" t="s">
        <v>38</v>
      </c>
      <c r="E464" s="124">
        <v>35.25</v>
      </c>
      <c r="F464" s="123">
        <v>0.15290000000000001</v>
      </c>
    </row>
    <row r="465" spans="1:6" ht="13.5" x14ac:dyDescent="0.25">
      <c r="A465" s="123" t="s">
        <v>7978</v>
      </c>
      <c r="B465" s="123">
        <v>105256</v>
      </c>
      <c r="C465" s="123" t="s">
        <v>6792</v>
      </c>
      <c r="D465" s="123" t="s">
        <v>38</v>
      </c>
      <c r="E465" s="124">
        <v>49.39</v>
      </c>
      <c r="F465" s="123">
        <v>0.18629999999999999</v>
      </c>
    </row>
    <row r="466" spans="1:6" ht="13.5" x14ac:dyDescent="0.25">
      <c r="A466" s="123" t="s">
        <v>7978</v>
      </c>
      <c r="B466" s="123">
        <v>105302</v>
      </c>
      <c r="C466" s="123" t="s">
        <v>6825</v>
      </c>
      <c r="D466" s="123" t="s">
        <v>38</v>
      </c>
      <c r="E466" s="124">
        <v>40.56</v>
      </c>
      <c r="F466" s="123">
        <v>0.1472</v>
      </c>
    </row>
    <row r="467" spans="1:6" ht="13.5" x14ac:dyDescent="0.25">
      <c r="A467" s="123" t="s">
        <v>7978</v>
      </c>
      <c r="B467" s="123">
        <v>105257</v>
      </c>
      <c r="C467" s="123" t="s">
        <v>6793</v>
      </c>
      <c r="D467" s="123" t="s">
        <v>38</v>
      </c>
      <c r="E467" s="124">
        <v>55.66</v>
      </c>
      <c r="F467" s="123">
        <v>0.18149999999999999</v>
      </c>
    </row>
    <row r="468" spans="1:6" ht="13.5" x14ac:dyDescent="0.25">
      <c r="A468" s="123" t="s">
        <v>7978</v>
      </c>
      <c r="B468" s="123">
        <v>105303</v>
      </c>
      <c r="C468" s="123" t="s">
        <v>6826</v>
      </c>
      <c r="D468" s="123" t="s">
        <v>38</v>
      </c>
      <c r="E468" s="124">
        <v>45.84</v>
      </c>
      <c r="F468" s="123">
        <v>0.1431</v>
      </c>
    </row>
    <row r="469" spans="1:6" ht="13.5" x14ac:dyDescent="0.25">
      <c r="A469" s="123" t="s">
        <v>7978</v>
      </c>
      <c r="B469" s="123">
        <v>105270</v>
      </c>
      <c r="C469" s="123" t="s">
        <v>6805</v>
      </c>
      <c r="D469" s="123" t="s">
        <v>38</v>
      </c>
      <c r="E469" s="124">
        <v>62.1</v>
      </c>
      <c r="F469" s="123">
        <v>0.17699999999999999</v>
      </c>
    </row>
    <row r="470" spans="1:6" ht="13.5" x14ac:dyDescent="0.25">
      <c r="A470" s="123" t="s">
        <v>7978</v>
      </c>
      <c r="B470" s="123">
        <v>105304</v>
      </c>
      <c r="C470" s="123" t="s">
        <v>6827</v>
      </c>
      <c r="D470" s="123" t="s">
        <v>38</v>
      </c>
      <c r="E470" s="124">
        <v>51.29</v>
      </c>
      <c r="F470" s="123">
        <v>0.13919999999999999</v>
      </c>
    </row>
    <row r="471" spans="1:6" ht="13.5" x14ac:dyDescent="0.25">
      <c r="A471" s="123" t="s">
        <v>7978</v>
      </c>
      <c r="B471" s="123">
        <v>105271</v>
      </c>
      <c r="C471" s="123" t="s">
        <v>6806</v>
      </c>
      <c r="D471" s="123" t="s">
        <v>38</v>
      </c>
      <c r="E471" s="124">
        <v>78.989999999999995</v>
      </c>
      <c r="F471" s="123">
        <v>0.27450000000000002</v>
      </c>
    </row>
    <row r="472" spans="1:6" ht="13.5" x14ac:dyDescent="0.25">
      <c r="A472" s="123" t="s">
        <v>7978</v>
      </c>
      <c r="B472" s="123">
        <v>105305</v>
      </c>
      <c r="C472" s="123" t="s">
        <v>6828</v>
      </c>
      <c r="D472" s="123" t="s">
        <v>38</v>
      </c>
      <c r="E472" s="124">
        <v>63.78</v>
      </c>
      <c r="F472" s="123">
        <v>0.2208</v>
      </c>
    </row>
    <row r="473" spans="1:6" ht="13.5" x14ac:dyDescent="0.25">
      <c r="A473" s="123" t="s">
        <v>7978</v>
      </c>
      <c r="B473" s="123">
        <v>105272</v>
      </c>
      <c r="C473" s="123" t="s">
        <v>6807</v>
      </c>
      <c r="D473" s="123" t="s">
        <v>38</v>
      </c>
      <c r="E473" s="124">
        <v>93.44</v>
      </c>
      <c r="F473" s="123">
        <v>0.26700000000000002</v>
      </c>
    </row>
    <row r="474" spans="1:6" ht="13.5" x14ac:dyDescent="0.25">
      <c r="A474" s="123" t="s">
        <v>7978</v>
      </c>
      <c r="B474" s="123">
        <v>105306</v>
      </c>
      <c r="C474" s="123" t="s">
        <v>6829</v>
      </c>
      <c r="D474" s="123" t="s">
        <v>38</v>
      </c>
      <c r="E474" s="124">
        <v>75.72</v>
      </c>
      <c r="F474" s="123">
        <v>0.21390000000000001</v>
      </c>
    </row>
    <row r="475" spans="1:6" ht="13.5" x14ac:dyDescent="0.25">
      <c r="A475" s="123" t="s">
        <v>7978</v>
      </c>
      <c r="B475" s="123">
        <v>105273</v>
      </c>
      <c r="C475" s="123" t="s">
        <v>6808</v>
      </c>
      <c r="D475" s="123" t="s">
        <v>38</v>
      </c>
      <c r="E475" s="124">
        <v>107.01</v>
      </c>
      <c r="F475" s="123">
        <v>0.2636</v>
      </c>
    </row>
    <row r="476" spans="1:6" ht="13.5" x14ac:dyDescent="0.25">
      <c r="A476" s="123" t="s">
        <v>7978</v>
      </c>
      <c r="B476" s="123">
        <v>105307</v>
      </c>
      <c r="C476" s="123" t="s">
        <v>6830</v>
      </c>
      <c r="D476" s="123" t="s">
        <v>38</v>
      </c>
      <c r="E476" s="124">
        <v>86.8</v>
      </c>
      <c r="F476" s="123">
        <v>0.21110000000000001</v>
      </c>
    </row>
    <row r="477" spans="1:6" ht="13.5" x14ac:dyDescent="0.25">
      <c r="A477" s="123" t="s">
        <v>7978</v>
      </c>
      <c r="B477" s="123">
        <v>105250</v>
      </c>
      <c r="C477" s="123" t="s">
        <v>6786</v>
      </c>
      <c r="D477" s="123" t="s">
        <v>38</v>
      </c>
      <c r="E477" s="124">
        <v>15.79</v>
      </c>
      <c r="F477" s="123">
        <v>0.27679999999999999</v>
      </c>
    </row>
    <row r="478" spans="1:6" ht="13.5" x14ac:dyDescent="0.25">
      <c r="A478" s="123" t="s">
        <v>7978</v>
      </c>
      <c r="B478" s="123">
        <v>105269</v>
      </c>
      <c r="C478" s="123" t="s">
        <v>6804</v>
      </c>
      <c r="D478" s="123" t="s">
        <v>38</v>
      </c>
      <c r="E478" s="124">
        <v>12.28</v>
      </c>
      <c r="F478" s="123">
        <v>0.23050000000000001</v>
      </c>
    </row>
    <row r="479" spans="1:6" ht="13.5" x14ac:dyDescent="0.25">
      <c r="A479" s="123" t="s">
        <v>7978</v>
      </c>
      <c r="B479" s="123">
        <v>105274</v>
      </c>
      <c r="C479" s="123" t="s">
        <v>6809</v>
      </c>
      <c r="D479" s="123" t="s">
        <v>38</v>
      </c>
      <c r="E479" s="125">
        <v>120.89</v>
      </c>
      <c r="F479" s="123">
        <v>0.26040000000000002</v>
      </c>
    </row>
    <row r="480" spans="1:6" ht="13.5" x14ac:dyDescent="0.25">
      <c r="A480" s="123" t="s">
        <v>7978</v>
      </c>
      <c r="B480" s="123">
        <v>105340</v>
      </c>
      <c r="C480" s="123" t="s">
        <v>6841</v>
      </c>
      <c r="D480" s="123" t="s">
        <v>38</v>
      </c>
      <c r="E480" s="124">
        <v>98.21</v>
      </c>
      <c r="F480" s="123">
        <v>0.20810000000000001</v>
      </c>
    </row>
    <row r="481" spans="1:6" ht="13.5" x14ac:dyDescent="0.25">
      <c r="A481" s="123" t="s">
        <v>7978</v>
      </c>
      <c r="B481" s="123">
        <v>105275</v>
      </c>
      <c r="C481" s="123" t="s">
        <v>6810</v>
      </c>
      <c r="D481" s="123" t="s">
        <v>38</v>
      </c>
      <c r="E481" s="124">
        <v>135.02000000000001</v>
      </c>
      <c r="F481" s="123">
        <v>0.25740000000000002</v>
      </c>
    </row>
    <row r="482" spans="1:6" ht="13.5" x14ac:dyDescent="0.25">
      <c r="A482" s="123" t="s">
        <v>7978</v>
      </c>
      <c r="B482" s="123">
        <v>105390</v>
      </c>
      <c r="C482" s="123" t="s">
        <v>6867</v>
      </c>
      <c r="D482" s="123" t="s">
        <v>38</v>
      </c>
      <c r="E482" s="125">
        <v>109.85</v>
      </c>
      <c r="F482" s="123">
        <v>0.20549999999999999</v>
      </c>
    </row>
    <row r="483" spans="1:6" ht="13.5" x14ac:dyDescent="0.25">
      <c r="A483" s="123" t="s">
        <v>7978</v>
      </c>
      <c r="B483" s="123">
        <v>105364</v>
      </c>
      <c r="C483" s="123" t="s">
        <v>6946</v>
      </c>
      <c r="D483" s="123" t="s">
        <v>38</v>
      </c>
      <c r="E483" s="124">
        <v>27.77</v>
      </c>
      <c r="F483" s="123">
        <v>0</v>
      </c>
    </row>
    <row r="484" spans="1:6" ht="13.5" x14ac:dyDescent="0.25">
      <c r="A484" s="123" t="s">
        <v>7978</v>
      </c>
      <c r="B484" s="123">
        <v>105385</v>
      </c>
      <c r="C484" s="123" t="s">
        <v>6962</v>
      </c>
      <c r="D484" s="123" t="s">
        <v>38</v>
      </c>
      <c r="E484" s="124">
        <v>22.87</v>
      </c>
      <c r="F484" s="123">
        <v>0</v>
      </c>
    </row>
    <row r="485" spans="1:6" ht="13.5" x14ac:dyDescent="0.25">
      <c r="A485" s="123" t="s">
        <v>7978</v>
      </c>
      <c r="B485" s="123">
        <v>105362</v>
      </c>
      <c r="C485" s="123" t="s">
        <v>6944</v>
      </c>
      <c r="D485" s="123" t="s">
        <v>38</v>
      </c>
      <c r="E485" s="124">
        <v>19.86</v>
      </c>
      <c r="F485" s="123">
        <v>0</v>
      </c>
    </row>
    <row r="486" spans="1:6" ht="13.5" x14ac:dyDescent="0.25">
      <c r="A486" s="123" t="s">
        <v>7978</v>
      </c>
      <c r="B486" s="123">
        <v>105383</v>
      </c>
      <c r="C486" s="123" t="s">
        <v>6960</v>
      </c>
      <c r="D486" s="123" t="s">
        <v>38</v>
      </c>
      <c r="E486" s="125">
        <v>16.260000000000002</v>
      </c>
      <c r="F486" s="123">
        <v>0</v>
      </c>
    </row>
    <row r="487" spans="1:6" ht="13.5" x14ac:dyDescent="0.25">
      <c r="A487" s="123" t="s">
        <v>7978</v>
      </c>
      <c r="B487" s="123">
        <v>105363</v>
      </c>
      <c r="C487" s="123" t="s">
        <v>6945</v>
      </c>
      <c r="D487" s="123" t="s">
        <v>38</v>
      </c>
      <c r="E487" s="124">
        <v>23.91</v>
      </c>
      <c r="F487" s="123">
        <v>0</v>
      </c>
    </row>
    <row r="488" spans="1:6" ht="13.5" x14ac:dyDescent="0.25">
      <c r="A488" s="123" t="s">
        <v>7978</v>
      </c>
      <c r="B488" s="123">
        <v>105384</v>
      </c>
      <c r="C488" s="123" t="s">
        <v>6961</v>
      </c>
      <c r="D488" s="123" t="s">
        <v>38</v>
      </c>
      <c r="E488" s="124">
        <v>19.66</v>
      </c>
      <c r="F488" s="123">
        <v>0</v>
      </c>
    </row>
    <row r="489" spans="1:6" ht="13.5" x14ac:dyDescent="0.25">
      <c r="A489" s="123" t="s">
        <v>7978</v>
      </c>
      <c r="B489" s="123">
        <v>105279</v>
      </c>
      <c r="C489" s="123" t="s">
        <v>6814</v>
      </c>
      <c r="D489" s="123" t="s">
        <v>38</v>
      </c>
      <c r="E489" s="124">
        <v>25.05</v>
      </c>
      <c r="F489" s="123">
        <v>0.2515</v>
      </c>
    </row>
    <row r="490" spans="1:6" ht="13.5" x14ac:dyDescent="0.25">
      <c r="A490" s="123" t="s">
        <v>7978</v>
      </c>
      <c r="B490" s="123">
        <v>105259</v>
      </c>
      <c r="C490" s="123" t="s">
        <v>6795</v>
      </c>
      <c r="D490" s="123" t="s">
        <v>38</v>
      </c>
      <c r="E490" s="124">
        <v>19.850000000000001</v>
      </c>
      <c r="F490" s="123">
        <v>0.20599999999999999</v>
      </c>
    </row>
    <row r="491" spans="1:6" ht="13.5" x14ac:dyDescent="0.25">
      <c r="A491" s="123" t="s">
        <v>7978</v>
      </c>
      <c r="B491" s="123">
        <v>105357</v>
      </c>
      <c r="C491" s="123" t="s">
        <v>6858</v>
      </c>
      <c r="D491" s="123" t="s">
        <v>38</v>
      </c>
      <c r="E491" s="124">
        <v>205</v>
      </c>
      <c r="F491" s="123">
        <v>0.24729999999999999</v>
      </c>
    </row>
    <row r="492" spans="1:6" ht="13.5" x14ac:dyDescent="0.25">
      <c r="A492" s="123" t="s">
        <v>7978</v>
      </c>
      <c r="B492" s="123">
        <v>105346</v>
      </c>
      <c r="C492" s="123" t="s">
        <v>6847</v>
      </c>
      <c r="D492" s="123" t="s">
        <v>38</v>
      </c>
      <c r="E492" s="124">
        <v>168.14</v>
      </c>
      <c r="F492" s="123">
        <v>0.1958</v>
      </c>
    </row>
    <row r="493" spans="1:6" ht="13.5" x14ac:dyDescent="0.25">
      <c r="A493" s="123" t="s">
        <v>7978</v>
      </c>
      <c r="B493" s="123">
        <v>105358</v>
      </c>
      <c r="C493" s="123" t="s">
        <v>6859</v>
      </c>
      <c r="D493" s="123" t="s">
        <v>38</v>
      </c>
      <c r="E493" s="124">
        <v>251.04</v>
      </c>
      <c r="F493" s="123">
        <v>0.23669999999999999</v>
      </c>
    </row>
    <row r="494" spans="1:6" ht="13.5" x14ac:dyDescent="0.25">
      <c r="A494" s="123" t="s">
        <v>7978</v>
      </c>
      <c r="B494" s="123">
        <v>105347</v>
      </c>
      <c r="C494" s="123" t="s">
        <v>6848</v>
      </c>
      <c r="D494" s="123" t="s">
        <v>38</v>
      </c>
      <c r="E494" s="124">
        <v>207.54</v>
      </c>
      <c r="F494" s="123">
        <v>0.18590000000000001</v>
      </c>
    </row>
    <row r="495" spans="1:6" ht="13.5" x14ac:dyDescent="0.25">
      <c r="A495" s="123" t="s">
        <v>7978</v>
      </c>
      <c r="B495" s="123">
        <v>105280</v>
      </c>
      <c r="C495" s="123" t="s">
        <v>6815</v>
      </c>
      <c r="D495" s="123" t="s">
        <v>38</v>
      </c>
      <c r="E495" s="124">
        <v>33.44</v>
      </c>
      <c r="F495" s="123">
        <v>0.224</v>
      </c>
    </row>
    <row r="496" spans="1:6" ht="13.5" x14ac:dyDescent="0.25">
      <c r="A496" s="123" t="s">
        <v>7978</v>
      </c>
      <c r="B496" s="123">
        <v>105283</v>
      </c>
      <c r="C496" s="123" t="s">
        <v>6818</v>
      </c>
      <c r="D496" s="123" t="s">
        <v>38</v>
      </c>
      <c r="E496" s="124">
        <v>26.91</v>
      </c>
      <c r="F496" s="123">
        <v>0.18060000000000001</v>
      </c>
    </row>
    <row r="497" spans="1:6" ht="13.5" x14ac:dyDescent="0.25">
      <c r="A497" s="123" t="s">
        <v>7978</v>
      </c>
      <c r="B497" s="123">
        <v>105281</v>
      </c>
      <c r="C497" s="123" t="s">
        <v>6816</v>
      </c>
      <c r="D497" s="123" t="s">
        <v>38</v>
      </c>
      <c r="E497" s="124">
        <v>41.81</v>
      </c>
      <c r="F497" s="123">
        <v>0.20760000000000001</v>
      </c>
    </row>
    <row r="498" spans="1:6" ht="13.5" x14ac:dyDescent="0.25">
      <c r="A498" s="123" t="s">
        <v>7978</v>
      </c>
      <c r="B498" s="123">
        <v>105319</v>
      </c>
      <c r="C498" s="123" t="s">
        <v>6833</v>
      </c>
      <c r="D498" s="123" t="s">
        <v>38</v>
      </c>
      <c r="E498" s="124">
        <v>33.979999999999997</v>
      </c>
      <c r="F498" s="123">
        <v>0.16600000000000001</v>
      </c>
    </row>
    <row r="499" spans="1:6" ht="13.5" x14ac:dyDescent="0.25">
      <c r="A499" s="123" t="s">
        <v>7978</v>
      </c>
      <c r="B499" s="123">
        <v>105284</v>
      </c>
      <c r="C499" s="123" t="s">
        <v>6819</v>
      </c>
      <c r="D499" s="123" t="s">
        <v>38</v>
      </c>
      <c r="E499" s="124">
        <v>50.55</v>
      </c>
      <c r="F499" s="123">
        <v>0.1956</v>
      </c>
    </row>
    <row r="500" spans="1:6" ht="13.5" x14ac:dyDescent="0.25">
      <c r="A500" s="123" t="s">
        <v>7978</v>
      </c>
      <c r="B500" s="123">
        <v>105320</v>
      </c>
      <c r="C500" s="123" t="s">
        <v>6834</v>
      </c>
      <c r="D500" s="123" t="s">
        <v>38</v>
      </c>
      <c r="E500" s="124">
        <v>41.39</v>
      </c>
      <c r="F500" s="123">
        <v>0.15509999999999999</v>
      </c>
    </row>
    <row r="501" spans="1:6" ht="13.5" x14ac:dyDescent="0.25">
      <c r="A501" s="123" t="s">
        <v>7978</v>
      </c>
      <c r="B501" s="123">
        <v>105348</v>
      </c>
      <c r="C501" s="123" t="s">
        <v>6849</v>
      </c>
      <c r="D501" s="123" t="s">
        <v>38</v>
      </c>
      <c r="E501" s="124">
        <v>59.23</v>
      </c>
      <c r="F501" s="123">
        <v>0.18709999999999999</v>
      </c>
    </row>
    <row r="502" spans="1:6" ht="13.5" x14ac:dyDescent="0.25">
      <c r="A502" s="123" t="s">
        <v>7978</v>
      </c>
      <c r="B502" s="123">
        <v>105321</v>
      </c>
      <c r="C502" s="123" t="s">
        <v>6835</v>
      </c>
      <c r="D502" s="123" t="s">
        <v>38</v>
      </c>
      <c r="E502" s="124">
        <v>48.77</v>
      </c>
      <c r="F502" s="123">
        <v>0.14760000000000001</v>
      </c>
    </row>
    <row r="503" spans="1:6" ht="13.5" x14ac:dyDescent="0.25">
      <c r="A503" s="123" t="s">
        <v>7978</v>
      </c>
      <c r="B503" s="123">
        <v>105349</v>
      </c>
      <c r="C503" s="123" t="s">
        <v>6850</v>
      </c>
      <c r="D503" s="123" t="s">
        <v>38</v>
      </c>
      <c r="E503" s="124">
        <v>67.92</v>
      </c>
      <c r="F503" s="123">
        <v>0.1807</v>
      </c>
    </row>
    <row r="504" spans="1:6" ht="13.5" x14ac:dyDescent="0.25">
      <c r="A504" s="123" t="s">
        <v>7978</v>
      </c>
      <c r="B504" s="123">
        <v>105322</v>
      </c>
      <c r="C504" s="123" t="s">
        <v>6836</v>
      </c>
      <c r="D504" s="123" t="s">
        <v>38</v>
      </c>
      <c r="E504" s="124">
        <v>56.14</v>
      </c>
      <c r="F504" s="123">
        <v>0.14180000000000001</v>
      </c>
    </row>
    <row r="505" spans="1:6" ht="13.5" x14ac:dyDescent="0.25">
      <c r="A505" s="123" t="s">
        <v>7978</v>
      </c>
      <c r="B505" s="123">
        <v>105350</v>
      </c>
      <c r="C505" s="123" t="s">
        <v>6851</v>
      </c>
      <c r="D505" s="123" t="s">
        <v>38</v>
      </c>
      <c r="E505" s="124">
        <v>76.63</v>
      </c>
      <c r="F505" s="123">
        <v>0.17580000000000001</v>
      </c>
    </row>
    <row r="506" spans="1:6" ht="13.5" x14ac:dyDescent="0.25">
      <c r="A506" s="123" t="s">
        <v>7978</v>
      </c>
      <c r="B506" s="123">
        <v>105323</v>
      </c>
      <c r="C506" s="123" t="s">
        <v>6837</v>
      </c>
      <c r="D506" s="123" t="s">
        <v>38</v>
      </c>
      <c r="E506" s="124">
        <v>63.53</v>
      </c>
      <c r="F506" s="123">
        <v>0.13769999999999999</v>
      </c>
    </row>
    <row r="507" spans="1:6" ht="13.5" x14ac:dyDescent="0.25">
      <c r="A507" s="123" t="s">
        <v>7978</v>
      </c>
      <c r="B507" s="123">
        <v>105351</v>
      </c>
      <c r="C507" s="123" t="s">
        <v>6852</v>
      </c>
      <c r="D507" s="123" t="s">
        <v>38</v>
      </c>
      <c r="E507" s="124">
        <v>85.62</v>
      </c>
      <c r="F507" s="123">
        <v>0.17130000000000001</v>
      </c>
    </row>
    <row r="508" spans="1:6" ht="13.5" x14ac:dyDescent="0.25">
      <c r="A508" s="123" t="s">
        <v>7978</v>
      </c>
      <c r="B508" s="123">
        <v>105324</v>
      </c>
      <c r="C508" s="123" t="s">
        <v>6838</v>
      </c>
      <c r="D508" s="123" t="s">
        <v>38</v>
      </c>
      <c r="E508" s="125">
        <v>71.209999999999994</v>
      </c>
      <c r="F508" s="123">
        <v>0.1338</v>
      </c>
    </row>
    <row r="509" spans="1:6" ht="13.5" x14ac:dyDescent="0.25">
      <c r="A509" s="123" t="s">
        <v>7978</v>
      </c>
      <c r="B509" s="123">
        <v>105352</v>
      </c>
      <c r="C509" s="123" t="s">
        <v>6853</v>
      </c>
      <c r="D509" s="123" t="s">
        <v>38</v>
      </c>
      <c r="E509" s="125">
        <v>108.47</v>
      </c>
      <c r="F509" s="123">
        <v>0.26650000000000001</v>
      </c>
    </row>
    <row r="510" spans="1:6" ht="13.5" x14ac:dyDescent="0.25">
      <c r="A510" s="123" t="s">
        <v>7978</v>
      </c>
      <c r="B510" s="123">
        <v>105325</v>
      </c>
      <c r="C510" s="123" t="s">
        <v>6839</v>
      </c>
      <c r="D510" s="123" t="s">
        <v>38</v>
      </c>
      <c r="E510" s="125">
        <v>88.18</v>
      </c>
      <c r="F510" s="123">
        <v>0.21290000000000001</v>
      </c>
    </row>
    <row r="511" spans="1:6" ht="13.5" x14ac:dyDescent="0.25">
      <c r="A511" s="123" t="s">
        <v>7978</v>
      </c>
      <c r="B511" s="123">
        <v>105353</v>
      </c>
      <c r="C511" s="123" t="s">
        <v>6854</v>
      </c>
      <c r="D511" s="123" t="s">
        <v>38</v>
      </c>
      <c r="E511" s="125">
        <v>128.56</v>
      </c>
      <c r="F511" s="123">
        <v>0.25890000000000002</v>
      </c>
    </row>
    <row r="512" spans="1:6" ht="13.5" x14ac:dyDescent="0.25">
      <c r="A512" s="123" t="s">
        <v>7978</v>
      </c>
      <c r="B512" s="123">
        <v>105326</v>
      </c>
      <c r="C512" s="123" t="s">
        <v>6840</v>
      </c>
      <c r="D512" s="123" t="s">
        <v>38</v>
      </c>
      <c r="E512" s="124">
        <v>104.95</v>
      </c>
      <c r="F512" s="123">
        <v>0.2059</v>
      </c>
    </row>
    <row r="513" spans="1:6" ht="13.5" x14ac:dyDescent="0.25">
      <c r="A513" s="123" t="s">
        <v>7978</v>
      </c>
      <c r="B513" s="123">
        <v>105354</v>
      </c>
      <c r="C513" s="123" t="s">
        <v>6855</v>
      </c>
      <c r="D513" s="123" t="s">
        <v>38</v>
      </c>
      <c r="E513" s="124">
        <v>146.87</v>
      </c>
      <c r="F513" s="123">
        <v>0.25619999999999998</v>
      </c>
    </row>
    <row r="514" spans="1:6" ht="13.5" x14ac:dyDescent="0.25">
      <c r="A514" s="123" t="s">
        <v>7978</v>
      </c>
      <c r="B514" s="123">
        <v>105344</v>
      </c>
      <c r="C514" s="123" t="s">
        <v>6845</v>
      </c>
      <c r="D514" s="123" t="s">
        <v>38</v>
      </c>
      <c r="E514" s="124">
        <v>119.94</v>
      </c>
      <c r="F514" s="123">
        <v>0.20380000000000001</v>
      </c>
    </row>
    <row r="515" spans="1:6" ht="13.5" x14ac:dyDescent="0.25">
      <c r="A515" s="123" t="s">
        <v>7978</v>
      </c>
      <c r="B515" s="123">
        <v>105278</v>
      </c>
      <c r="C515" s="123" t="s">
        <v>6813</v>
      </c>
      <c r="D515" s="123" t="s">
        <v>38</v>
      </c>
      <c r="E515" s="124">
        <v>21.62</v>
      </c>
      <c r="F515" s="123">
        <v>0.26919999999999999</v>
      </c>
    </row>
    <row r="516" spans="1:6" ht="13.5" x14ac:dyDescent="0.25">
      <c r="A516" s="123" t="s">
        <v>7978</v>
      </c>
      <c r="B516" s="123">
        <v>105343</v>
      </c>
      <c r="C516" s="123" t="s">
        <v>6844</v>
      </c>
      <c r="D516" s="123" t="s">
        <v>38</v>
      </c>
      <c r="E516" s="124">
        <v>16.940000000000001</v>
      </c>
      <c r="F516" s="123">
        <v>0.22259999999999999</v>
      </c>
    </row>
    <row r="517" spans="1:6" ht="13.5" x14ac:dyDescent="0.25">
      <c r="A517" s="123" t="s">
        <v>7978</v>
      </c>
      <c r="B517" s="123">
        <v>105355</v>
      </c>
      <c r="C517" s="123" t="s">
        <v>6856</v>
      </c>
      <c r="D517" s="123" t="s">
        <v>38</v>
      </c>
      <c r="E517" s="124">
        <v>165.83</v>
      </c>
      <c r="F517" s="123">
        <v>0.25319999999999998</v>
      </c>
    </row>
    <row r="518" spans="1:6" ht="13.5" x14ac:dyDescent="0.25">
      <c r="A518" s="123" t="s">
        <v>7978</v>
      </c>
      <c r="B518" s="123">
        <v>105391</v>
      </c>
      <c r="C518" s="123" t="s">
        <v>6868</v>
      </c>
      <c r="D518" s="123" t="s">
        <v>38</v>
      </c>
      <c r="E518" s="124">
        <v>135.6</v>
      </c>
      <c r="F518" s="123">
        <v>0.20100000000000001</v>
      </c>
    </row>
    <row r="519" spans="1:6" ht="13.5" x14ac:dyDescent="0.25">
      <c r="A519" s="123" t="s">
        <v>7978</v>
      </c>
      <c r="B519" s="123">
        <v>105356</v>
      </c>
      <c r="C519" s="123" t="s">
        <v>6857</v>
      </c>
      <c r="D519" s="123" t="s">
        <v>38</v>
      </c>
      <c r="E519" s="124">
        <v>185.29</v>
      </c>
      <c r="F519" s="123">
        <v>0.25009999999999999</v>
      </c>
    </row>
    <row r="520" spans="1:6" ht="13.5" x14ac:dyDescent="0.25">
      <c r="A520" s="123" t="s">
        <v>7978</v>
      </c>
      <c r="B520" s="123">
        <v>105345</v>
      </c>
      <c r="C520" s="123" t="s">
        <v>6846</v>
      </c>
      <c r="D520" s="123" t="s">
        <v>38</v>
      </c>
      <c r="E520" s="124">
        <v>151.72999999999999</v>
      </c>
      <c r="F520" s="123">
        <v>0.19839999999999999</v>
      </c>
    </row>
    <row r="521" spans="1:6" ht="13.5" x14ac:dyDescent="0.25">
      <c r="A521" s="123" t="s">
        <v>7978</v>
      </c>
      <c r="B521" s="123">
        <v>105367</v>
      </c>
      <c r="C521" s="123" t="s">
        <v>6949</v>
      </c>
      <c r="D521" s="123" t="s">
        <v>38</v>
      </c>
      <c r="E521" s="124">
        <v>38.22</v>
      </c>
      <c r="F521" s="123">
        <v>0</v>
      </c>
    </row>
    <row r="522" spans="1:6" ht="13.5" x14ac:dyDescent="0.25">
      <c r="A522" s="123" t="s">
        <v>7978</v>
      </c>
      <c r="B522" s="123">
        <v>105371</v>
      </c>
      <c r="C522" s="123" t="s">
        <v>6952</v>
      </c>
      <c r="D522" s="123" t="s">
        <v>38</v>
      </c>
      <c r="E522" s="124">
        <v>31.68</v>
      </c>
      <c r="F522" s="123">
        <v>0</v>
      </c>
    </row>
    <row r="523" spans="1:6" ht="13.5" x14ac:dyDescent="0.25">
      <c r="A523" s="123" t="s">
        <v>7978</v>
      </c>
      <c r="B523" s="123">
        <v>105365</v>
      </c>
      <c r="C523" s="123" t="s">
        <v>6947</v>
      </c>
      <c r="D523" s="123" t="s">
        <v>38</v>
      </c>
      <c r="E523" s="124">
        <v>27.01</v>
      </c>
      <c r="F523" s="123">
        <v>0</v>
      </c>
    </row>
    <row r="524" spans="1:6" ht="13.5" x14ac:dyDescent="0.25">
      <c r="A524" s="123" t="s">
        <v>7978</v>
      </c>
      <c r="B524" s="123">
        <v>105386</v>
      </c>
      <c r="C524" s="123" t="s">
        <v>6963</v>
      </c>
      <c r="D524" s="123" t="s">
        <v>38</v>
      </c>
      <c r="E524" s="124">
        <v>22.21</v>
      </c>
      <c r="F524" s="123">
        <v>0</v>
      </c>
    </row>
    <row r="525" spans="1:6" ht="13.5" x14ac:dyDescent="0.25">
      <c r="A525" s="123" t="s">
        <v>7978</v>
      </c>
      <c r="B525" s="123">
        <v>105366</v>
      </c>
      <c r="C525" s="123" t="s">
        <v>6948</v>
      </c>
      <c r="D525" s="123" t="s">
        <v>38</v>
      </c>
      <c r="E525" s="124">
        <v>32.81</v>
      </c>
      <c r="F525" s="123">
        <v>0</v>
      </c>
    </row>
    <row r="526" spans="1:6" ht="13.5" x14ac:dyDescent="0.25">
      <c r="A526" s="123" t="s">
        <v>7978</v>
      </c>
      <c r="B526" s="123">
        <v>105387</v>
      </c>
      <c r="C526" s="123" t="s">
        <v>6964</v>
      </c>
      <c r="D526" s="123" t="s">
        <v>38</v>
      </c>
      <c r="E526" s="124">
        <v>27.14</v>
      </c>
      <c r="F526" s="123">
        <v>0</v>
      </c>
    </row>
    <row r="527" spans="1:6" ht="13.5" x14ac:dyDescent="0.25">
      <c r="A527" s="123" t="s">
        <v>7978</v>
      </c>
      <c r="B527" s="123">
        <v>97177</v>
      </c>
      <c r="C527" s="123" t="s">
        <v>6884</v>
      </c>
      <c r="D527" s="123" t="s">
        <v>33</v>
      </c>
      <c r="E527" s="124">
        <v>79.64</v>
      </c>
      <c r="F527" s="123">
        <v>0.14749999999999999</v>
      </c>
    </row>
    <row r="528" spans="1:6" ht="13.5" x14ac:dyDescent="0.25">
      <c r="A528" s="123" t="s">
        <v>7978</v>
      </c>
      <c r="B528" s="123">
        <v>97187</v>
      </c>
      <c r="C528" s="123" t="s">
        <v>6894</v>
      </c>
      <c r="D528" s="123" t="s">
        <v>33</v>
      </c>
      <c r="E528" s="124">
        <v>71.819999999999993</v>
      </c>
      <c r="F528" s="123">
        <v>0.1061</v>
      </c>
    </row>
    <row r="529" spans="1:6" ht="13.5" x14ac:dyDescent="0.25">
      <c r="A529" s="123" t="s">
        <v>7978</v>
      </c>
      <c r="B529" s="123">
        <v>97178</v>
      </c>
      <c r="C529" s="123" t="s">
        <v>6885</v>
      </c>
      <c r="D529" s="123" t="s">
        <v>33</v>
      </c>
      <c r="E529" s="124">
        <v>96.99</v>
      </c>
      <c r="F529" s="123">
        <v>0.1429</v>
      </c>
    </row>
    <row r="530" spans="1:6" ht="13.5" x14ac:dyDescent="0.25">
      <c r="A530" s="123" t="s">
        <v>7978</v>
      </c>
      <c r="B530" s="123">
        <v>97188</v>
      </c>
      <c r="C530" s="123" t="s">
        <v>6895</v>
      </c>
      <c r="D530" s="123" t="s">
        <v>33</v>
      </c>
      <c r="E530" s="124">
        <v>87.57</v>
      </c>
      <c r="F530" s="123">
        <v>0.1028</v>
      </c>
    </row>
    <row r="531" spans="1:6" ht="13.5" x14ac:dyDescent="0.25">
      <c r="A531" s="123" t="s">
        <v>7978</v>
      </c>
      <c r="B531" s="123">
        <v>97179</v>
      </c>
      <c r="C531" s="123" t="s">
        <v>6886</v>
      </c>
      <c r="D531" s="123" t="s">
        <v>33</v>
      </c>
      <c r="E531" s="124">
        <v>114.38</v>
      </c>
      <c r="F531" s="123">
        <v>0.1399</v>
      </c>
    </row>
    <row r="532" spans="1:6" ht="13.5" x14ac:dyDescent="0.25">
      <c r="A532" s="123" t="s">
        <v>7978</v>
      </c>
      <c r="B532" s="123">
        <v>97189</v>
      </c>
      <c r="C532" s="123" t="s">
        <v>6896</v>
      </c>
      <c r="D532" s="123" t="s">
        <v>33</v>
      </c>
      <c r="E532" s="124">
        <v>103.33</v>
      </c>
      <c r="F532" s="123">
        <v>0.10059999999999999</v>
      </c>
    </row>
    <row r="533" spans="1:6" ht="13.5" x14ac:dyDescent="0.25">
      <c r="A533" s="123" t="s">
        <v>7978</v>
      </c>
      <c r="B533" s="123">
        <v>97180</v>
      </c>
      <c r="C533" s="123" t="s">
        <v>6887</v>
      </c>
      <c r="D533" s="123" t="s">
        <v>33</v>
      </c>
      <c r="E533" s="124">
        <v>131.74</v>
      </c>
      <c r="F533" s="123">
        <v>0.13750000000000001</v>
      </c>
    </row>
    <row r="534" spans="1:6" ht="13.5" x14ac:dyDescent="0.25">
      <c r="A534" s="123" t="s">
        <v>7978</v>
      </c>
      <c r="B534" s="123">
        <v>97190</v>
      </c>
      <c r="C534" s="123" t="s">
        <v>6897</v>
      </c>
      <c r="D534" s="123" t="s">
        <v>33</v>
      </c>
      <c r="E534" s="124">
        <v>119.07</v>
      </c>
      <c r="F534" s="123">
        <v>9.8799999999999999E-2</v>
      </c>
    </row>
    <row r="535" spans="1:6" ht="13.5" x14ac:dyDescent="0.25">
      <c r="A535" s="123" t="s">
        <v>7978</v>
      </c>
      <c r="B535" s="123">
        <v>97181</v>
      </c>
      <c r="C535" s="123" t="s">
        <v>6888</v>
      </c>
      <c r="D535" s="123" t="s">
        <v>33</v>
      </c>
      <c r="E535" s="124">
        <v>149.1</v>
      </c>
      <c r="F535" s="123">
        <v>0.13569999999999999</v>
      </c>
    </row>
    <row r="536" spans="1:6" ht="13.5" x14ac:dyDescent="0.25">
      <c r="A536" s="123" t="s">
        <v>7978</v>
      </c>
      <c r="B536" s="123">
        <v>97191</v>
      </c>
      <c r="C536" s="123" t="s">
        <v>6898</v>
      </c>
      <c r="D536" s="123" t="s">
        <v>33</v>
      </c>
      <c r="E536" s="124">
        <v>134.82</v>
      </c>
      <c r="F536" s="123">
        <v>9.7500000000000003E-2</v>
      </c>
    </row>
    <row r="537" spans="1:6" ht="13.5" x14ac:dyDescent="0.25">
      <c r="A537" s="123" t="s">
        <v>7978</v>
      </c>
      <c r="B537" s="123">
        <v>97182</v>
      </c>
      <c r="C537" s="123" t="s">
        <v>6889</v>
      </c>
      <c r="D537" s="123" t="s">
        <v>33</v>
      </c>
      <c r="E537" s="124">
        <v>170.91</v>
      </c>
      <c r="F537" s="123">
        <v>0.14810000000000001</v>
      </c>
    </row>
    <row r="538" spans="1:6" ht="13.5" x14ac:dyDescent="0.25">
      <c r="A538" s="123" t="s">
        <v>7978</v>
      </c>
      <c r="B538" s="123">
        <v>97192</v>
      </c>
      <c r="C538" s="123" t="s">
        <v>6899</v>
      </c>
      <c r="D538" s="123" t="s">
        <v>33</v>
      </c>
      <c r="E538" s="124">
        <v>153.97999999999999</v>
      </c>
      <c r="F538" s="123">
        <v>0.10680000000000001</v>
      </c>
    </row>
    <row r="539" spans="1:6" ht="13.5" x14ac:dyDescent="0.25">
      <c r="A539" s="123" t="s">
        <v>7978</v>
      </c>
      <c r="B539" s="123">
        <v>97173</v>
      </c>
      <c r="C539" s="123" t="s">
        <v>6880</v>
      </c>
      <c r="D539" s="123" t="s">
        <v>33</v>
      </c>
      <c r="E539" s="124">
        <v>44.91</v>
      </c>
      <c r="F539" s="123">
        <v>0.16700000000000001</v>
      </c>
    </row>
    <row r="540" spans="1:6" ht="13.5" x14ac:dyDescent="0.25">
      <c r="A540" s="123" t="s">
        <v>7978</v>
      </c>
      <c r="B540" s="123">
        <v>97183</v>
      </c>
      <c r="C540" s="123" t="s">
        <v>6890</v>
      </c>
      <c r="D540" s="123" t="s">
        <v>33</v>
      </c>
      <c r="E540" s="124">
        <v>40.340000000000003</v>
      </c>
      <c r="F540" s="123">
        <v>0.1207</v>
      </c>
    </row>
    <row r="541" spans="1:6" ht="13.5" x14ac:dyDescent="0.25">
      <c r="A541" s="123" t="s">
        <v>7978</v>
      </c>
      <c r="B541" s="123">
        <v>97174</v>
      </c>
      <c r="C541" s="123" t="s">
        <v>6881</v>
      </c>
      <c r="D541" s="123" t="s">
        <v>33</v>
      </c>
      <c r="E541" s="124">
        <v>53.59</v>
      </c>
      <c r="F541" s="123">
        <v>0.15970000000000001</v>
      </c>
    </row>
    <row r="542" spans="1:6" ht="13.5" x14ac:dyDescent="0.25">
      <c r="A542" s="123" t="s">
        <v>7978</v>
      </c>
      <c r="B542" s="123">
        <v>97184</v>
      </c>
      <c r="C542" s="123" t="s">
        <v>6891</v>
      </c>
      <c r="D542" s="123" t="s">
        <v>33</v>
      </c>
      <c r="E542" s="124">
        <v>48.2</v>
      </c>
      <c r="F542" s="123">
        <v>0.1154</v>
      </c>
    </row>
    <row r="543" spans="1:6" ht="13.5" x14ac:dyDescent="0.25">
      <c r="A543" s="123" t="s">
        <v>7978</v>
      </c>
      <c r="B543" s="123">
        <v>97175</v>
      </c>
      <c r="C543" s="123" t="s">
        <v>6882</v>
      </c>
      <c r="D543" s="123" t="s">
        <v>33</v>
      </c>
      <c r="E543" s="124">
        <v>62.27</v>
      </c>
      <c r="F543" s="123">
        <v>0.1545</v>
      </c>
    </row>
    <row r="544" spans="1:6" ht="13.5" x14ac:dyDescent="0.25">
      <c r="A544" s="123" t="s">
        <v>7978</v>
      </c>
      <c r="B544" s="123">
        <v>97185</v>
      </c>
      <c r="C544" s="123" t="s">
        <v>6892</v>
      </c>
      <c r="D544" s="123" t="s">
        <v>33</v>
      </c>
      <c r="E544" s="124">
        <v>56.07</v>
      </c>
      <c r="F544" s="123">
        <v>0.1115</v>
      </c>
    </row>
    <row r="545" spans="1:6" ht="13.5" x14ac:dyDescent="0.25">
      <c r="A545" s="123" t="s">
        <v>7978</v>
      </c>
      <c r="B545" s="123">
        <v>97176</v>
      </c>
      <c r="C545" s="123" t="s">
        <v>6883</v>
      </c>
      <c r="D545" s="123" t="s">
        <v>33</v>
      </c>
      <c r="E545" s="124">
        <v>70.959999999999994</v>
      </c>
      <c r="F545" s="123">
        <v>0.15049999999999999</v>
      </c>
    </row>
    <row r="546" spans="1:6" ht="13.5" x14ac:dyDescent="0.25">
      <c r="A546" s="123" t="s">
        <v>7978</v>
      </c>
      <c r="B546" s="123">
        <v>97186</v>
      </c>
      <c r="C546" s="123" t="s">
        <v>6893</v>
      </c>
      <c r="D546" s="123" t="s">
        <v>33</v>
      </c>
      <c r="E546" s="124">
        <v>63.96</v>
      </c>
      <c r="F546" s="123">
        <v>0.10829999999999999</v>
      </c>
    </row>
    <row r="547" spans="1:6" ht="13.5" x14ac:dyDescent="0.25">
      <c r="A547" s="123" t="s">
        <v>7978</v>
      </c>
      <c r="B547" s="123">
        <v>97142</v>
      </c>
      <c r="C547" s="123" t="s">
        <v>6754</v>
      </c>
      <c r="D547" s="123" t="s">
        <v>33</v>
      </c>
      <c r="E547" s="124">
        <v>5.77</v>
      </c>
      <c r="F547" s="123">
        <v>0.26519999999999999</v>
      </c>
    </row>
    <row r="548" spans="1:6" ht="13.5" x14ac:dyDescent="0.25">
      <c r="A548" s="123" t="s">
        <v>7978</v>
      </c>
      <c r="B548" s="123">
        <v>97158</v>
      </c>
      <c r="C548" s="123" t="s">
        <v>6770</v>
      </c>
      <c r="D548" s="123" t="s">
        <v>33</v>
      </c>
      <c r="E548" s="124">
        <v>4.5</v>
      </c>
      <c r="F548" s="123">
        <v>0.22</v>
      </c>
    </row>
    <row r="549" spans="1:6" ht="13.5" x14ac:dyDescent="0.25">
      <c r="A549" s="123" t="s">
        <v>7978</v>
      </c>
      <c r="B549" s="123">
        <v>97155</v>
      </c>
      <c r="C549" s="123" t="s">
        <v>6767</v>
      </c>
      <c r="D549" s="123" t="s">
        <v>33</v>
      </c>
      <c r="E549" s="124">
        <v>46.87</v>
      </c>
      <c r="F549" s="123">
        <v>0.26350000000000001</v>
      </c>
    </row>
    <row r="550" spans="1:6" ht="13.5" x14ac:dyDescent="0.25">
      <c r="A550" s="123" t="s">
        <v>7978</v>
      </c>
      <c r="B550" s="123">
        <v>97171</v>
      </c>
      <c r="C550" s="123" t="s">
        <v>6783</v>
      </c>
      <c r="D550" s="123" t="s">
        <v>33</v>
      </c>
      <c r="E550" s="124">
        <v>37.880000000000003</v>
      </c>
      <c r="F550" s="123">
        <v>0.2117</v>
      </c>
    </row>
    <row r="551" spans="1:6" ht="13.5" x14ac:dyDescent="0.25">
      <c r="A551" s="123" t="s">
        <v>7978</v>
      </c>
      <c r="B551" s="123">
        <v>97156</v>
      </c>
      <c r="C551" s="123" t="s">
        <v>6768</v>
      </c>
      <c r="D551" s="123" t="s">
        <v>33</v>
      </c>
      <c r="E551" s="124">
        <v>56.21</v>
      </c>
      <c r="F551" s="123">
        <v>0.25740000000000002</v>
      </c>
    </row>
    <row r="552" spans="1:6" ht="13.5" x14ac:dyDescent="0.25">
      <c r="A552" s="123" t="s">
        <v>7978</v>
      </c>
      <c r="B552" s="123">
        <v>97172</v>
      </c>
      <c r="C552" s="123" t="s">
        <v>6784</v>
      </c>
      <c r="D552" s="123" t="s">
        <v>33</v>
      </c>
      <c r="E552" s="124">
        <v>45.62</v>
      </c>
      <c r="F552" s="123">
        <v>0.20599999999999999</v>
      </c>
    </row>
    <row r="553" spans="1:6" ht="13.5" x14ac:dyDescent="0.25">
      <c r="A553" s="123" t="s">
        <v>7978</v>
      </c>
      <c r="B553" s="123">
        <v>97143</v>
      </c>
      <c r="C553" s="123" t="s">
        <v>6755</v>
      </c>
      <c r="D553" s="123" t="s">
        <v>33</v>
      </c>
      <c r="E553" s="124">
        <v>7.7</v>
      </c>
      <c r="F553" s="123">
        <v>0.2364</v>
      </c>
    </row>
    <row r="554" spans="1:6" ht="13.5" x14ac:dyDescent="0.25">
      <c r="A554" s="123" t="s">
        <v>7978</v>
      </c>
      <c r="B554" s="123">
        <v>97159</v>
      </c>
      <c r="C554" s="123" t="s">
        <v>6771</v>
      </c>
      <c r="D554" s="123" t="s">
        <v>33</v>
      </c>
      <c r="E554" s="124">
        <v>6.11</v>
      </c>
      <c r="F554" s="123">
        <v>0.19309999999999999</v>
      </c>
    </row>
    <row r="555" spans="1:6" ht="13.5" x14ac:dyDescent="0.25">
      <c r="A555" s="123" t="s">
        <v>7978</v>
      </c>
      <c r="B555" s="123">
        <v>97144</v>
      </c>
      <c r="C555" s="123" t="s">
        <v>6756</v>
      </c>
      <c r="D555" s="123" t="s">
        <v>33</v>
      </c>
      <c r="E555" s="124">
        <v>9.64</v>
      </c>
      <c r="F555" s="123">
        <v>0.21890000000000001</v>
      </c>
    </row>
    <row r="556" spans="1:6" ht="13.5" x14ac:dyDescent="0.25">
      <c r="A556" s="123" t="s">
        <v>7978</v>
      </c>
      <c r="B556" s="123">
        <v>97160</v>
      </c>
      <c r="C556" s="123" t="s">
        <v>6772</v>
      </c>
      <c r="D556" s="123" t="s">
        <v>33</v>
      </c>
      <c r="E556" s="124">
        <v>7.74</v>
      </c>
      <c r="F556" s="123">
        <v>0.17699999999999999</v>
      </c>
    </row>
    <row r="557" spans="1:6" ht="13.5" x14ac:dyDescent="0.25">
      <c r="A557" s="123" t="s">
        <v>7978</v>
      </c>
      <c r="B557" s="123">
        <v>97145</v>
      </c>
      <c r="C557" s="123" t="s">
        <v>6757</v>
      </c>
      <c r="D557" s="123" t="s">
        <v>33</v>
      </c>
      <c r="E557" s="124">
        <v>11.6</v>
      </c>
      <c r="F557" s="123">
        <v>0.2069</v>
      </c>
    </row>
    <row r="558" spans="1:6" ht="13.5" x14ac:dyDescent="0.25">
      <c r="A558" s="123" t="s">
        <v>7978</v>
      </c>
      <c r="B558" s="123">
        <v>97161</v>
      </c>
      <c r="C558" s="123" t="s">
        <v>6773</v>
      </c>
      <c r="D558" s="123" t="s">
        <v>33</v>
      </c>
      <c r="E558" s="124">
        <v>9.3699999999999992</v>
      </c>
      <c r="F558" s="123">
        <v>0.16539999999999999</v>
      </c>
    </row>
    <row r="559" spans="1:6" ht="13.5" x14ac:dyDescent="0.25">
      <c r="A559" s="123" t="s">
        <v>7978</v>
      </c>
      <c r="B559" s="123">
        <v>97146</v>
      </c>
      <c r="C559" s="123" t="s">
        <v>6758</v>
      </c>
      <c r="D559" s="123" t="s">
        <v>33</v>
      </c>
      <c r="E559" s="124">
        <v>13.58</v>
      </c>
      <c r="F559" s="123">
        <v>0.1988</v>
      </c>
    </row>
    <row r="560" spans="1:6" ht="13.5" x14ac:dyDescent="0.25">
      <c r="A560" s="123" t="s">
        <v>7978</v>
      </c>
      <c r="B560" s="123">
        <v>97162</v>
      </c>
      <c r="C560" s="123" t="s">
        <v>6774</v>
      </c>
      <c r="D560" s="123" t="s">
        <v>33</v>
      </c>
      <c r="E560" s="124">
        <v>11.02</v>
      </c>
      <c r="F560" s="123">
        <v>0.1588</v>
      </c>
    </row>
    <row r="561" spans="1:6" ht="13.5" x14ac:dyDescent="0.25">
      <c r="A561" s="123" t="s">
        <v>7978</v>
      </c>
      <c r="B561" s="123">
        <v>97147</v>
      </c>
      <c r="C561" s="123" t="s">
        <v>6759</v>
      </c>
      <c r="D561" s="123" t="s">
        <v>33</v>
      </c>
      <c r="E561" s="124">
        <v>15.55</v>
      </c>
      <c r="F561" s="123">
        <v>0.19159999999999999</v>
      </c>
    </row>
    <row r="562" spans="1:6" ht="13.5" x14ac:dyDescent="0.25">
      <c r="A562" s="123" t="s">
        <v>7978</v>
      </c>
      <c r="B562" s="123">
        <v>97163</v>
      </c>
      <c r="C562" s="123" t="s">
        <v>6775</v>
      </c>
      <c r="D562" s="123" t="s">
        <v>33</v>
      </c>
      <c r="E562" s="124">
        <v>12.68</v>
      </c>
      <c r="F562" s="123">
        <v>0.1522</v>
      </c>
    </row>
    <row r="563" spans="1:6" ht="13.5" x14ac:dyDescent="0.25">
      <c r="A563" s="123" t="s">
        <v>7978</v>
      </c>
      <c r="B563" s="123">
        <v>97148</v>
      </c>
      <c r="C563" s="123" t="s">
        <v>6760</v>
      </c>
      <c r="D563" s="123" t="s">
        <v>33</v>
      </c>
      <c r="E563" s="124">
        <v>17.5</v>
      </c>
      <c r="F563" s="123">
        <v>0.18740000000000001</v>
      </c>
    </row>
    <row r="564" spans="1:6" ht="13.5" x14ac:dyDescent="0.25">
      <c r="A564" s="123" t="s">
        <v>7978</v>
      </c>
      <c r="B564" s="123">
        <v>97164</v>
      </c>
      <c r="C564" s="123" t="s">
        <v>6776</v>
      </c>
      <c r="D564" s="123" t="s">
        <v>33</v>
      </c>
      <c r="E564" s="124">
        <v>14.32</v>
      </c>
      <c r="F564" s="123">
        <v>0.1487</v>
      </c>
    </row>
    <row r="565" spans="1:6" ht="13.5" x14ac:dyDescent="0.25">
      <c r="A565" s="123" t="s">
        <v>7978</v>
      </c>
      <c r="B565" s="123">
        <v>97149</v>
      </c>
      <c r="C565" s="123" t="s">
        <v>6761</v>
      </c>
      <c r="D565" s="123" t="s">
        <v>33</v>
      </c>
      <c r="E565" s="124">
        <v>19.510000000000002</v>
      </c>
      <c r="F565" s="123">
        <v>0.183</v>
      </c>
    </row>
    <row r="566" spans="1:6" ht="13.5" x14ac:dyDescent="0.25">
      <c r="A566" s="123" t="s">
        <v>7978</v>
      </c>
      <c r="B566" s="123">
        <v>97165</v>
      </c>
      <c r="C566" s="123" t="s">
        <v>6777</v>
      </c>
      <c r="D566" s="123" t="s">
        <v>33</v>
      </c>
      <c r="E566" s="124">
        <v>16</v>
      </c>
      <c r="F566" s="123">
        <v>0.14499999999999999</v>
      </c>
    </row>
    <row r="567" spans="1:6" ht="13.5" x14ac:dyDescent="0.25">
      <c r="A567" s="123" t="s">
        <v>7978</v>
      </c>
      <c r="B567" s="123">
        <v>97150</v>
      </c>
      <c r="C567" s="123" t="s">
        <v>6762</v>
      </c>
      <c r="D567" s="123" t="s">
        <v>33</v>
      </c>
      <c r="E567" s="124">
        <v>24.92</v>
      </c>
      <c r="F567" s="123">
        <v>0.28289999999999998</v>
      </c>
    </row>
    <row r="568" spans="1:6" ht="13.5" x14ac:dyDescent="0.25">
      <c r="A568" s="123" t="s">
        <v>7978</v>
      </c>
      <c r="B568" s="123">
        <v>97166</v>
      </c>
      <c r="C568" s="123" t="s">
        <v>6778</v>
      </c>
      <c r="D568" s="123" t="s">
        <v>33</v>
      </c>
      <c r="E568" s="124">
        <v>19.96</v>
      </c>
      <c r="F568" s="123">
        <v>0.22900000000000001</v>
      </c>
    </row>
    <row r="569" spans="1:6" ht="13.5" x14ac:dyDescent="0.25">
      <c r="A569" s="123" t="s">
        <v>7978</v>
      </c>
      <c r="B569" s="123">
        <v>97151</v>
      </c>
      <c r="C569" s="123" t="s">
        <v>6763</v>
      </c>
      <c r="D569" s="123" t="s">
        <v>33</v>
      </c>
      <c r="E569" s="124">
        <v>29.41</v>
      </c>
      <c r="F569" s="123">
        <v>0.27579999999999999</v>
      </c>
    </row>
    <row r="570" spans="1:6" ht="13.5" x14ac:dyDescent="0.25">
      <c r="A570" s="123" t="s">
        <v>7978</v>
      </c>
      <c r="B570" s="123">
        <v>97167</v>
      </c>
      <c r="C570" s="123" t="s">
        <v>6779</v>
      </c>
      <c r="D570" s="123" t="s">
        <v>33</v>
      </c>
      <c r="E570" s="124">
        <v>23.66</v>
      </c>
      <c r="F570" s="123">
        <v>0.2223</v>
      </c>
    </row>
    <row r="571" spans="1:6" ht="13.5" x14ac:dyDescent="0.25">
      <c r="A571" s="123" t="s">
        <v>7978</v>
      </c>
      <c r="B571" s="123">
        <v>97152</v>
      </c>
      <c r="C571" s="123" t="s">
        <v>6764</v>
      </c>
      <c r="D571" s="123" t="s">
        <v>33</v>
      </c>
      <c r="E571" s="124">
        <v>33.6</v>
      </c>
      <c r="F571" s="123">
        <v>0.27289999999999998</v>
      </c>
    </row>
    <row r="572" spans="1:6" ht="13.5" x14ac:dyDescent="0.25">
      <c r="A572" s="123" t="s">
        <v>7978</v>
      </c>
      <c r="B572" s="123">
        <v>97168</v>
      </c>
      <c r="C572" s="123" t="s">
        <v>6780</v>
      </c>
      <c r="D572" s="123" t="s">
        <v>33</v>
      </c>
      <c r="E572" s="124">
        <v>27.04</v>
      </c>
      <c r="F572" s="123">
        <v>0.22</v>
      </c>
    </row>
    <row r="573" spans="1:6" ht="13.5" x14ac:dyDescent="0.25">
      <c r="A573" s="123" t="s">
        <v>7978</v>
      </c>
      <c r="B573" s="123">
        <v>97141</v>
      </c>
      <c r="C573" s="123" t="s">
        <v>6753</v>
      </c>
      <c r="D573" s="123" t="s">
        <v>33</v>
      </c>
      <c r="E573" s="124">
        <v>4.9800000000000004</v>
      </c>
      <c r="F573" s="123">
        <v>0.28310000000000002</v>
      </c>
    </row>
    <row r="574" spans="1:6" ht="13.5" x14ac:dyDescent="0.25">
      <c r="A574" s="123" t="s">
        <v>7978</v>
      </c>
      <c r="B574" s="123">
        <v>97157</v>
      </c>
      <c r="C574" s="123" t="s">
        <v>6769</v>
      </c>
      <c r="D574" s="123" t="s">
        <v>33</v>
      </c>
      <c r="E574" s="124">
        <v>3.83</v>
      </c>
      <c r="F574" s="123">
        <v>0.23760000000000001</v>
      </c>
    </row>
    <row r="575" spans="1:6" ht="13.5" x14ac:dyDescent="0.25">
      <c r="A575" s="123" t="s">
        <v>7978</v>
      </c>
      <c r="B575" s="123">
        <v>97153</v>
      </c>
      <c r="C575" s="123" t="s">
        <v>6765</v>
      </c>
      <c r="D575" s="123" t="s">
        <v>33</v>
      </c>
      <c r="E575" s="125">
        <v>38</v>
      </c>
      <c r="F575" s="123">
        <v>0.26919999999999999</v>
      </c>
    </row>
    <row r="576" spans="1:6" ht="13.5" x14ac:dyDescent="0.25">
      <c r="A576" s="123" t="s">
        <v>7978</v>
      </c>
      <c r="B576" s="123">
        <v>97169</v>
      </c>
      <c r="C576" s="123" t="s">
        <v>6781</v>
      </c>
      <c r="D576" s="123" t="s">
        <v>33</v>
      </c>
      <c r="E576" s="125">
        <v>30.63</v>
      </c>
      <c r="F576" s="123">
        <v>0.21679999999999999</v>
      </c>
    </row>
    <row r="577" spans="1:6" ht="13.5" x14ac:dyDescent="0.25">
      <c r="A577" s="123" t="s">
        <v>7978</v>
      </c>
      <c r="B577" s="123">
        <v>97154</v>
      </c>
      <c r="C577" s="123" t="s">
        <v>6766</v>
      </c>
      <c r="D577" s="123" t="s">
        <v>33</v>
      </c>
      <c r="E577" s="124">
        <v>42.42</v>
      </c>
      <c r="F577" s="123">
        <v>0.2661</v>
      </c>
    </row>
    <row r="578" spans="1:6" ht="13.5" x14ac:dyDescent="0.25">
      <c r="A578" s="123" t="s">
        <v>7978</v>
      </c>
      <c r="B578" s="123">
        <v>97170</v>
      </c>
      <c r="C578" s="123" t="s">
        <v>6782</v>
      </c>
      <c r="D578" s="123" t="s">
        <v>33</v>
      </c>
      <c r="E578" s="124">
        <v>34.24</v>
      </c>
      <c r="F578" s="123">
        <v>0.21410000000000001</v>
      </c>
    </row>
    <row r="579" spans="1:6" ht="13.5" x14ac:dyDescent="0.25">
      <c r="A579" s="123" t="s">
        <v>7978</v>
      </c>
      <c r="B579" s="123">
        <v>105311</v>
      </c>
      <c r="C579" s="123" t="s">
        <v>6922</v>
      </c>
      <c r="D579" s="123" t="s">
        <v>33</v>
      </c>
      <c r="E579" s="124">
        <v>4.25</v>
      </c>
      <c r="F579" s="123">
        <v>0</v>
      </c>
    </row>
    <row r="580" spans="1:6" ht="13.5" x14ac:dyDescent="0.25">
      <c r="A580" s="123" t="s">
        <v>7978</v>
      </c>
      <c r="B580" s="123">
        <v>105339</v>
      </c>
      <c r="C580" s="123" t="s">
        <v>6940</v>
      </c>
      <c r="D580" s="123" t="s">
        <v>33</v>
      </c>
      <c r="E580" s="124">
        <v>3.5</v>
      </c>
      <c r="F580" s="123">
        <v>0</v>
      </c>
    </row>
    <row r="581" spans="1:6" ht="13.5" x14ac:dyDescent="0.25">
      <c r="A581" s="123" t="s">
        <v>7978</v>
      </c>
      <c r="B581" s="123">
        <v>97127</v>
      </c>
      <c r="C581" s="123" t="s">
        <v>6965</v>
      </c>
      <c r="D581" s="123" t="s">
        <v>33</v>
      </c>
      <c r="E581" s="124">
        <v>5.56</v>
      </c>
      <c r="F581" s="123">
        <v>0</v>
      </c>
    </row>
    <row r="582" spans="1:6" ht="13.5" x14ac:dyDescent="0.25">
      <c r="A582" s="123" t="s">
        <v>7978</v>
      </c>
      <c r="B582" s="123">
        <v>97134</v>
      </c>
      <c r="C582" s="123" t="s">
        <v>6972</v>
      </c>
      <c r="D582" s="123" t="s">
        <v>33</v>
      </c>
      <c r="E582" s="124">
        <v>4.59</v>
      </c>
      <c r="F582" s="123">
        <v>0</v>
      </c>
    </row>
    <row r="583" spans="1:6" ht="13.5" x14ac:dyDescent="0.25">
      <c r="A583" s="123" t="s">
        <v>7978</v>
      </c>
      <c r="B583" s="123">
        <v>97128</v>
      </c>
      <c r="C583" s="123" t="s">
        <v>6966</v>
      </c>
      <c r="D583" s="123" t="s">
        <v>33</v>
      </c>
      <c r="E583" s="124">
        <v>10.48</v>
      </c>
      <c r="F583" s="123">
        <v>0.17180000000000001</v>
      </c>
    </row>
    <row r="584" spans="1:6" ht="13.5" x14ac:dyDescent="0.25">
      <c r="A584" s="123" t="s">
        <v>7978</v>
      </c>
      <c r="B584" s="123">
        <v>97135</v>
      </c>
      <c r="C584" s="123" t="s">
        <v>6973</v>
      </c>
      <c r="D584" s="123" t="s">
        <v>33</v>
      </c>
      <c r="E584" s="124">
        <v>8.09</v>
      </c>
      <c r="F584" s="123">
        <v>0.14460000000000001</v>
      </c>
    </row>
    <row r="585" spans="1:6" ht="13.5" x14ac:dyDescent="0.25">
      <c r="A585" s="123" t="s">
        <v>7978</v>
      </c>
      <c r="B585" s="123">
        <v>97129</v>
      </c>
      <c r="C585" s="123" t="s">
        <v>6967</v>
      </c>
      <c r="D585" s="123" t="s">
        <v>33</v>
      </c>
      <c r="E585" s="124">
        <v>12.41</v>
      </c>
      <c r="F585" s="123">
        <v>0.1716</v>
      </c>
    </row>
    <row r="586" spans="1:6" ht="13.5" x14ac:dyDescent="0.25">
      <c r="A586" s="123" t="s">
        <v>7978</v>
      </c>
      <c r="B586" s="123">
        <v>97136</v>
      </c>
      <c r="C586" s="123" t="s">
        <v>6974</v>
      </c>
      <c r="D586" s="123" t="s">
        <v>33</v>
      </c>
      <c r="E586" s="124">
        <v>9.59</v>
      </c>
      <c r="F586" s="123">
        <v>0.1439</v>
      </c>
    </row>
    <row r="587" spans="1:6" ht="13.5" x14ac:dyDescent="0.25">
      <c r="A587" s="123" t="s">
        <v>7978</v>
      </c>
      <c r="B587" s="123">
        <v>97130</v>
      </c>
      <c r="C587" s="123" t="s">
        <v>6968</v>
      </c>
      <c r="D587" s="123" t="s">
        <v>33</v>
      </c>
      <c r="E587" s="124">
        <v>14.35</v>
      </c>
      <c r="F587" s="123">
        <v>0.1714</v>
      </c>
    </row>
    <row r="588" spans="1:6" ht="13.5" x14ac:dyDescent="0.25">
      <c r="A588" s="123" t="s">
        <v>7978</v>
      </c>
      <c r="B588" s="123">
        <v>97137</v>
      </c>
      <c r="C588" s="123" t="s">
        <v>6975</v>
      </c>
      <c r="D588" s="123" t="s">
        <v>33</v>
      </c>
      <c r="E588" s="124">
        <v>11.1</v>
      </c>
      <c r="F588" s="123">
        <v>0.14410000000000001</v>
      </c>
    </row>
    <row r="589" spans="1:6" ht="13.5" x14ac:dyDescent="0.25">
      <c r="A589" s="123" t="s">
        <v>7978</v>
      </c>
      <c r="B589" s="123">
        <v>97131</v>
      </c>
      <c r="C589" s="123" t="s">
        <v>6969</v>
      </c>
      <c r="D589" s="123" t="s">
        <v>33</v>
      </c>
      <c r="E589" s="124">
        <v>16.3</v>
      </c>
      <c r="F589" s="123">
        <v>0.17119999999999999</v>
      </c>
    </row>
    <row r="590" spans="1:6" ht="13.5" x14ac:dyDescent="0.25">
      <c r="A590" s="123" t="s">
        <v>7978</v>
      </c>
      <c r="B590" s="123">
        <v>97138</v>
      </c>
      <c r="C590" s="123" t="s">
        <v>6976</v>
      </c>
      <c r="D590" s="123" t="s">
        <v>33</v>
      </c>
      <c r="E590" s="124">
        <v>12.61</v>
      </c>
      <c r="F590" s="123">
        <v>0.14349999999999999</v>
      </c>
    </row>
    <row r="591" spans="1:6" ht="13.5" x14ac:dyDescent="0.25">
      <c r="A591" s="123" t="s">
        <v>7978</v>
      </c>
      <c r="B591" s="123">
        <v>97132</v>
      </c>
      <c r="C591" s="123" t="s">
        <v>6970</v>
      </c>
      <c r="D591" s="123" t="s">
        <v>33</v>
      </c>
      <c r="E591" s="124">
        <v>18.25</v>
      </c>
      <c r="F591" s="123">
        <v>0.17100000000000001</v>
      </c>
    </row>
    <row r="592" spans="1:6" ht="13.5" x14ac:dyDescent="0.25">
      <c r="A592" s="123" t="s">
        <v>7978</v>
      </c>
      <c r="B592" s="123">
        <v>97139</v>
      </c>
      <c r="C592" s="123" t="s">
        <v>6977</v>
      </c>
      <c r="D592" s="123" t="s">
        <v>33</v>
      </c>
      <c r="E592" s="124">
        <v>14.12</v>
      </c>
      <c r="F592" s="123">
        <v>0.1431</v>
      </c>
    </row>
    <row r="593" spans="1:6" ht="13.5" x14ac:dyDescent="0.25">
      <c r="A593" s="123" t="s">
        <v>7978</v>
      </c>
      <c r="B593" s="123">
        <v>97133</v>
      </c>
      <c r="C593" s="123" t="s">
        <v>6971</v>
      </c>
      <c r="D593" s="123" t="s">
        <v>33</v>
      </c>
      <c r="E593" s="124">
        <v>22.12</v>
      </c>
      <c r="F593" s="123">
        <v>0.1709</v>
      </c>
    </row>
    <row r="594" spans="1:6" ht="13.5" x14ac:dyDescent="0.25">
      <c r="A594" s="123" t="s">
        <v>7978</v>
      </c>
      <c r="B594" s="123">
        <v>97140</v>
      </c>
      <c r="C594" s="123" t="s">
        <v>6978</v>
      </c>
      <c r="D594" s="123" t="s">
        <v>33</v>
      </c>
      <c r="E594" s="124">
        <v>17.11</v>
      </c>
      <c r="F594" s="123">
        <v>0.14319999999999999</v>
      </c>
    </row>
    <row r="595" spans="1:6" ht="13.5" x14ac:dyDescent="0.25">
      <c r="A595" s="123" t="s">
        <v>7978</v>
      </c>
      <c r="B595" s="123">
        <v>97123</v>
      </c>
      <c r="C595" s="123" t="s">
        <v>6902</v>
      </c>
      <c r="D595" s="123" t="s">
        <v>33</v>
      </c>
      <c r="E595" s="124">
        <v>4.58</v>
      </c>
      <c r="F595" s="123">
        <v>0</v>
      </c>
    </row>
    <row r="596" spans="1:6" ht="13.5" x14ac:dyDescent="0.25">
      <c r="A596" s="123" t="s">
        <v>7978</v>
      </c>
      <c r="B596" s="123">
        <v>97126</v>
      </c>
      <c r="C596" s="123" t="s">
        <v>6905</v>
      </c>
      <c r="D596" s="123" t="s">
        <v>33</v>
      </c>
      <c r="E596" s="124">
        <v>3.76</v>
      </c>
      <c r="F596" s="123">
        <v>0</v>
      </c>
    </row>
    <row r="597" spans="1:6" ht="13.5" x14ac:dyDescent="0.25">
      <c r="A597" s="123" t="s">
        <v>7978</v>
      </c>
      <c r="B597" s="123">
        <v>105308</v>
      </c>
      <c r="C597" s="123" t="s">
        <v>6919</v>
      </c>
      <c r="D597" s="123" t="s">
        <v>33</v>
      </c>
      <c r="E597" s="124">
        <v>5.28</v>
      </c>
      <c r="F597" s="123">
        <v>0</v>
      </c>
    </row>
    <row r="598" spans="1:6" ht="13.5" x14ac:dyDescent="0.25">
      <c r="A598" s="123" t="s">
        <v>7978</v>
      </c>
      <c r="B598" s="123">
        <v>105312</v>
      </c>
      <c r="C598" s="123" t="s">
        <v>6923</v>
      </c>
      <c r="D598" s="123" t="s">
        <v>33</v>
      </c>
      <c r="E598" s="124">
        <v>4.37</v>
      </c>
      <c r="F598" s="123">
        <v>0</v>
      </c>
    </row>
    <row r="599" spans="1:6" ht="13.5" x14ac:dyDescent="0.25">
      <c r="A599" s="123" t="s">
        <v>7978</v>
      </c>
      <c r="B599" s="123">
        <v>105309</v>
      </c>
      <c r="C599" s="123" t="s">
        <v>6920</v>
      </c>
      <c r="D599" s="123" t="s">
        <v>33</v>
      </c>
      <c r="E599" s="124">
        <v>5.69</v>
      </c>
      <c r="F599" s="123">
        <v>0</v>
      </c>
    </row>
    <row r="600" spans="1:6" ht="13.5" x14ac:dyDescent="0.25">
      <c r="A600" s="123" t="s">
        <v>7978</v>
      </c>
      <c r="B600" s="123">
        <v>105313</v>
      </c>
      <c r="C600" s="123" t="s">
        <v>6924</v>
      </c>
      <c r="D600" s="123" t="s">
        <v>33</v>
      </c>
      <c r="E600" s="124">
        <v>4.7</v>
      </c>
      <c r="F600" s="123">
        <v>0</v>
      </c>
    </row>
    <row r="601" spans="1:6" ht="13.5" x14ac:dyDescent="0.25">
      <c r="A601" s="123" t="s">
        <v>7978</v>
      </c>
      <c r="B601" s="123">
        <v>105310</v>
      </c>
      <c r="C601" s="123" t="s">
        <v>6921</v>
      </c>
      <c r="D601" s="123" t="s">
        <v>33</v>
      </c>
      <c r="E601" s="124">
        <v>6.7</v>
      </c>
      <c r="F601" s="123">
        <v>0</v>
      </c>
    </row>
    <row r="602" spans="1:6" ht="13.5" x14ac:dyDescent="0.25">
      <c r="A602" s="123" t="s">
        <v>7978</v>
      </c>
      <c r="B602" s="123">
        <v>105314</v>
      </c>
      <c r="C602" s="123" t="s">
        <v>6925</v>
      </c>
      <c r="D602" s="123" t="s">
        <v>33</v>
      </c>
      <c r="E602" s="124">
        <v>5.54</v>
      </c>
      <c r="F602" s="123">
        <v>0</v>
      </c>
    </row>
    <row r="603" spans="1:6" ht="13.5" x14ac:dyDescent="0.25">
      <c r="A603" s="123" t="s">
        <v>7978</v>
      </c>
      <c r="B603" s="123">
        <v>97121</v>
      </c>
      <c r="C603" s="123" t="s">
        <v>6900</v>
      </c>
      <c r="D603" s="123" t="s">
        <v>33</v>
      </c>
      <c r="E603" s="124">
        <v>3.27</v>
      </c>
      <c r="F603" s="123">
        <v>0</v>
      </c>
    </row>
    <row r="604" spans="1:6" ht="13.5" x14ac:dyDescent="0.25">
      <c r="A604" s="123" t="s">
        <v>7978</v>
      </c>
      <c r="B604" s="123">
        <v>97124</v>
      </c>
      <c r="C604" s="123" t="s">
        <v>6903</v>
      </c>
      <c r="D604" s="123" t="s">
        <v>33</v>
      </c>
      <c r="E604" s="124">
        <v>2.68</v>
      </c>
      <c r="F604" s="123">
        <v>0</v>
      </c>
    </row>
    <row r="605" spans="1:6" ht="13.5" x14ac:dyDescent="0.25">
      <c r="A605" s="123" t="s">
        <v>7978</v>
      </c>
      <c r="B605" s="123">
        <v>97122</v>
      </c>
      <c r="C605" s="123" t="s">
        <v>6901</v>
      </c>
      <c r="D605" s="123" t="s">
        <v>33</v>
      </c>
      <c r="E605" s="124">
        <v>3.94</v>
      </c>
      <c r="F605" s="123">
        <v>0</v>
      </c>
    </row>
    <row r="606" spans="1:6" ht="13.5" x14ac:dyDescent="0.25">
      <c r="A606" s="123" t="s">
        <v>7978</v>
      </c>
      <c r="B606" s="123">
        <v>97125</v>
      </c>
      <c r="C606" s="123" t="s">
        <v>6904</v>
      </c>
      <c r="D606" s="123" t="s">
        <v>33</v>
      </c>
      <c r="E606" s="124">
        <v>3.24</v>
      </c>
      <c r="F606" s="123">
        <v>0</v>
      </c>
    </row>
    <row r="607" spans="1:6" ht="13.5" x14ac:dyDescent="0.25">
      <c r="A607" s="123" t="s">
        <v>7978</v>
      </c>
      <c r="B607" s="123">
        <v>105296</v>
      </c>
      <c r="C607" s="123" t="s">
        <v>6918</v>
      </c>
      <c r="D607" s="123" t="s">
        <v>38</v>
      </c>
      <c r="E607" s="124">
        <v>177.36</v>
      </c>
      <c r="F607" s="123">
        <v>0.84340000000000004</v>
      </c>
    </row>
    <row r="608" spans="1:6" ht="13.5" x14ac:dyDescent="0.25">
      <c r="A608" s="123" t="s">
        <v>7978</v>
      </c>
      <c r="B608" s="123">
        <v>105374</v>
      </c>
      <c r="C608" s="123" t="s">
        <v>6955</v>
      </c>
      <c r="D608" s="123" t="s">
        <v>38</v>
      </c>
      <c r="E608" s="124">
        <v>172.46</v>
      </c>
      <c r="F608" s="123">
        <v>0.86739999999999995</v>
      </c>
    </row>
    <row r="609" spans="1:6" ht="13.5" x14ac:dyDescent="0.25">
      <c r="A609" s="123" t="s">
        <v>7978</v>
      </c>
      <c r="B609" s="123">
        <v>105292</v>
      </c>
      <c r="C609" s="123" t="s">
        <v>6914</v>
      </c>
      <c r="D609" s="123" t="s">
        <v>38</v>
      </c>
      <c r="E609" s="124">
        <v>52.51</v>
      </c>
      <c r="F609" s="123">
        <v>0.62180000000000002</v>
      </c>
    </row>
    <row r="610" spans="1:6" ht="13.5" x14ac:dyDescent="0.25">
      <c r="A610" s="123" t="s">
        <v>7978</v>
      </c>
      <c r="B610" s="123">
        <v>105293</v>
      </c>
      <c r="C610" s="123" t="s">
        <v>6915</v>
      </c>
      <c r="D610" s="123" t="s">
        <v>38</v>
      </c>
      <c r="E610" s="124">
        <v>48.91</v>
      </c>
      <c r="F610" s="123">
        <v>0.66759999999999997</v>
      </c>
    </row>
    <row r="611" spans="1:6" ht="13.5" x14ac:dyDescent="0.25">
      <c r="A611" s="123" t="s">
        <v>7978</v>
      </c>
      <c r="B611" s="123">
        <v>105294</v>
      </c>
      <c r="C611" s="123" t="s">
        <v>6916</v>
      </c>
      <c r="D611" s="123" t="s">
        <v>38</v>
      </c>
      <c r="E611" s="124">
        <v>104.5</v>
      </c>
      <c r="F611" s="123">
        <v>0.7712</v>
      </c>
    </row>
    <row r="612" spans="1:6" ht="13.5" x14ac:dyDescent="0.25">
      <c r="A612" s="123" t="s">
        <v>7978</v>
      </c>
      <c r="B612" s="123">
        <v>105295</v>
      </c>
      <c r="C612" s="123" t="s">
        <v>6917</v>
      </c>
      <c r="D612" s="123" t="s">
        <v>38</v>
      </c>
      <c r="E612" s="124">
        <v>100.25</v>
      </c>
      <c r="F612" s="123">
        <v>0.80389999999999995</v>
      </c>
    </row>
    <row r="613" spans="1:6" ht="13.5" x14ac:dyDescent="0.25">
      <c r="A613" s="123" t="s">
        <v>7978</v>
      </c>
      <c r="B613" s="123">
        <v>105290</v>
      </c>
      <c r="C613" s="123" t="s">
        <v>6912</v>
      </c>
      <c r="D613" s="123" t="s">
        <v>38</v>
      </c>
      <c r="E613" s="124">
        <v>68.92</v>
      </c>
      <c r="F613" s="123">
        <v>0.72289999999999999</v>
      </c>
    </row>
    <row r="614" spans="1:6" ht="13.5" x14ac:dyDescent="0.25">
      <c r="A614" s="123" t="s">
        <v>7978</v>
      </c>
      <c r="B614" s="123">
        <v>105291</v>
      </c>
      <c r="C614" s="123" t="s">
        <v>6913</v>
      </c>
      <c r="D614" s="123" t="s">
        <v>38</v>
      </c>
      <c r="E614" s="124">
        <v>65.650000000000006</v>
      </c>
      <c r="F614" s="123">
        <v>0.75890000000000002</v>
      </c>
    </row>
    <row r="615" spans="1:6" ht="13.5" x14ac:dyDescent="0.25">
      <c r="A615" s="123" t="s">
        <v>7978</v>
      </c>
      <c r="B615" s="123">
        <v>105286</v>
      </c>
      <c r="C615" s="123" t="s">
        <v>6908</v>
      </c>
      <c r="D615" s="123" t="s">
        <v>38</v>
      </c>
      <c r="E615" s="124">
        <v>31.7</v>
      </c>
      <c r="F615" s="123">
        <v>0.57410000000000005</v>
      </c>
    </row>
    <row r="616" spans="1:6" ht="13.5" x14ac:dyDescent="0.25">
      <c r="A616" s="123" t="s">
        <v>7978</v>
      </c>
      <c r="B616" s="123">
        <v>105287</v>
      </c>
      <c r="C616" s="123" t="s">
        <v>6909</v>
      </c>
      <c r="D616" s="123" t="s">
        <v>38</v>
      </c>
      <c r="E616" s="124">
        <v>29.3</v>
      </c>
      <c r="F616" s="123">
        <v>0.62119999999999997</v>
      </c>
    </row>
    <row r="617" spans="1:6" ht="13.5" x14ac:dyDescent="0.25">
      <c r="A617" s="123" t="s">
        <v>7978</v>
      </c>
      <c r="B617" s="123">
        <v>105288</v>
      </c>
      <c r="C617" s="123" t="s">
        <v>6910</v>
      </c>
      <c r="D617" s="123" t="s">
        <v>38</v>
      </c>
      <c r="E617" s="124">
        <v>51.5</v>
      </c>
      <c r="F617" s="123">
        <v>0.68159999999999998</v>
      </c>
    </row>
    <row r="618" spans="1:6" ht="13.5" x14ac:dyDescent="0.25">
      <c r="A618" s="123" t="s">
        <v>7978</v>
      </c>
      <c r="B618" s="123">
        <v>105289</v>
      </c>
      <c r="C618" s="123" t="s">
        <v>6911</v>
      </c>
      <c r="D618" s="123" t="s">
        <v>38</v>
      </c>
      <c r="E618" s="125">
        <v>48.66</v>
      </c>
      <c r="F618" s="123">
        <v>0.72130000000000005</v>
      </c>
    </row>
    <row r="619" spans="1:6" ht="13.5" x14ac:dyDescent="0.25">
      <c r="A619" s="123" t="s">
        <v>7978</v>
      </c>
      <c r="B619" s="123">
        <v>105375</v>
      </c>
      <c r="C619" s="123" t="s">
        <v>6956</v>
      </c>
      <c r="D619" s="123" t="s">
        <v>38</v>
      </c>
      <c r="E619" s="124">
        <v>139.5</v>
      </c>
      <c r="F619" s="123">
        <v>0.72599999999999998</v>
      </c>
    </row>
    <row r="620" spans="1:6" ht="13.5" x14ac:dyDescent="0.25">
      <c r="A620" s="123" t="s">
        <v>7978</v>
      </c>
      <c r="B620" s="123">
        <v>105376</v>
      </c>
      <c r="C620" s="123" t="s">
        <v>6957</v>
      </c>
      <c r="D620" s="123" t="s">
        <v>38</v>
      </c>
      <c r="E620" s="124">
        <v>132.96</v>
      </c>
      <c r="F620" s="123">
        <v>0.76170000000000004</v>
      </c>
    </row>
    <row r="621" spans="1:6" ht="13.5" x14ac:dyDescent="0.25">
      <c r="A621" s="123" t="s">
        <v>7978</v>
      </c>
      <c r="B621" s="123">
        <v>105331</v>
      </c>
      <c r="C621" s="123" t="s">
        <v>6932</v>
      </c>
      <c r="D621" s="123" t="s">
        <v>33</v>
      </c>
      <c r="E621" s="124">
        <v>57.19</v>
      </c>
      <c r="F621" s="123">
        <v>0.92569999999999997</v>
      </c>
    </row>
    <row r="622" spans="1:6" ht="13.5" x14ac:dyDescent="0.25">
      <c r="A622" s="123" t="s">
        <v>7978</v>
      </c>
      <c r="B622" s="123">
        <v>105332</v>
      </c>
      <c r="C622" s="123" t="s">
        <v>6933</v>
      </c>
      <c r="D622" s="123" t="s">
        <v>33</v>
      </c>
      <c r="E622" s="124">
        <v>56.44</v>
      </c>
      <c r="F622" s="123">
        <v>0.93799999999999994</v>
      </c>
    </row>
    <row r="623" spans="1:6" ht="13.5" x14ac:dyDescent="0.25">
      <c r="A623" s="123" t="s">
        <v>7978</v>
      </c>
      <c r="B623" s="123">
        <v>105333</v>
      </c>
      <c r="C623" s="123" t="s">
        <v>6934</v>
      </c>
      <c r="D623" s="123" t="s">
        <v>33</v>
      </c>
      <c r="E623" s="124">
        <v>251.94</v>
      </c>
      <c r="F623" s="123">
        <v>0.96550000000000002</v>
      </c>
    </row>
    <row r="624" spans="1:6" ht="13.5" x14ac:dyDescent="0.25">
      <c r="A624" s="123" t="s">
        <v>7978</v>
      </c>
      <c r="B624" s="123">
        <v>105334</v>
      </c>
      <c r="C624" s="123" t="s">
        <v>6935</v>
      </c>
      <c r="D624" s="123" t="s">
        <v>33</v>
      </c>
      <c r="E624" s="124">
        <v>249.55</v>
      </c>
      <c r="F624" s="123">
        <v>0.97230000000000005</v>
      </c>
    </row>
    <row r="625" spans="1:6" ht="13.5" x14ac:dyDescent="0.25">
      <c r="A625" s="123" t="s">
        <v>7978</v>
      </c>
      <c r="B625" s="123">
        <v>105335</v>
      </c>
      <c r="C625" s="123" t="s">
        <v>6936</v>
      </c>
      <c r="D625" s="123" t="s">
        <v>33</v>
      </c>
      <c r="E625" s="124">
        <v>380</v>
      </c>
      <c r="F625" s="123">
        <v>0.97289999999999999</v>
      </c>
    </row>
    <row r="626" spans="1:6" ht="13.5" x14ac:dyDescent="0.25">
      <c r="A626" s="123" t="s">
        <v>7978</v>
      </c>
      <c r="B626" s="123">
        <v>105336</v>
      </c>
      <c r="C626" s="123" t="s">
        <v>6937</v>
      </c>
      <c r="D626" s="123" t="s">
        <v>33</v>
      </c>
      <c r="E626" s="124">
        <v>377.18</v>
      </c>
      <c r="F626" s="123">
        <v>0.97819999999999996</v>
      </c>
    </row>
    <row r="627" spans="1:6" ht="13.5" x14ac:dyDescent="0.25">
      <c r="A627" s="123" t="s">
        <v>7978</v>
      </c>
      <c r="B627" s="123">
        <v>105337</v>
      </c>
      <c r="C627" s="123" t="s">
        <v>6938</v>
      </c>
      <c r="D627" s="123" t="s">
        <v>33</v>
      </c>
      <c r="E627" s="124">
        <v>536.34</v>
      </c>
      <c r="F627" s="123">
        <v>0.9778</v>
      </c>
    </row>
    <row r="628" spans="1:6" ht="13.5" x14ac:dyDescent="0.25">
      <c r="A628" s="123" t="s">
        <v>7978</v>
      </c>
      <c r="B628" s="123">
        <v>105338</v>
      </c>
      <c r="C628" s="123" t="s">
        <v>6939</v>
      </c>
      <c r="D628" s="123" t="s">
        <v>33</v>
      </c>
      <c r="E628" s="125">
        <v>533.09</v>
      </c>
      <c r="F628" s="123">
        <v>0.98219999999999996</v>
      </c>
    </row>
    <row r="629" spans="1:6" ht="13.5" x14ac:dyDescent="0.25">
      <c r="A629" s="123" t="s">
        <v>7978</v>
      </c>
      <c r="B629" s="123">
        <v>105329</v>
      </c>
      <c r="C629" s="123" t="s">
        <v>6930</v>
      </c>
      <c r="D629" s="123" t="s">
        <v>38</v>
      </c>
      <c r="E629" s="124">
        <v>80.69</v>
      </c>
      <c r="F629" s="123">
        <v>0.94320000000000004</v>
      </c>
    </row>
    <row r="630" spans="1:6" ht="13.5" x14ac:dyDescent="0.25">
      <c r="A630" s="123" t="s">
        <v>7978</v>
      </c>
      <c r="B630" s="123">
        <v>105330</v>
      </c>
      <c r="C630" s="123" t="s">
        <v>6931</v>
      </c>
      <c r="D630" s="123" t="s">
        <v>38</v>
      </c>
      <c r="E630" s="124">
        <v>79.87</v>
      </c>
      <c r="F630" s="123">
        <v>0.95289999999999997</v>
      </c>
    </row>
    <row r="631" spans="1:6" ht="13.5" x14ac:dyDescent="0.25">
      <c r="A631" s="123" t="s">
        <v>7978</v>
      </c>
      <c r="B631" s="123">
        <v>105260</v>
      </c>
      <c r="C631" s="123" t="s">
        <v>6906</v>
      </c>
      <c r="D631" s="123" t="s">
        <v>38</v>
      </c>
      <c r="E631" s="124">
        <v>26.46</v>
      </c>
      <c r="F631" s="123">
        <v>0.87639999999999996</v>
      </c>
    </row>
    <row r="632" spans="1:6" ht="13.5" x14ac:dyDescent="0.25">
      <c r="A632" s="123" t="s">
        <v>7978</v>
      </c>
      <c r="B632" s="123">
        <v>105285</v>
      </c>
      <c r="C632" s="123" t="s">
        <v>6907</v>
      </c>
      <c r="D632" s="123" t="s">
        <v>38</v>
      </c>
      <c r="E632" s="124">
        <v>25.87</v>
      </c>
      <c r="F632" s="123">
        <v>0.89639999999999997</v>
      </c>
    </row>
    <row r="633" spans="1:6" ht="13.5" x14ac:dyDescent="0.25">
      <c r="A633" s="123" t="s">
        <v>7978</v>
      </c>
      <c r="B633" s="123">
        <v>105327</v>
      </c>
      <c r="C633" s="123" t="s">
        <v>6928</v>
      </c>
      <c r="D633" s="123" t="s">
        <v>38</v>
      </c>
      <c r="E633" s="124">
        <v>49.49</v>
      </c>
      <c r="F633" s="123">
        <v>0.9204</v>
      </c>
    </row>
    <row r="634" spans="1:6" ht="13.5" x14ac:dyDescent="0.25">
      <c r="A634" s="123" t="s">
        <v>7978</v>
      </c>
      <c r="B634" s="123">
        <v>105328</v>
      </c>
      <c r="C634" s="123" t="s">
        <v>6929</v>
      </c>
      <c r="D634" s="123" t="s">
        <v>38</v>
      </c>
      <c r="E634" s="124">
        <v>48.79</v>
      </c>
      <c r="F634" s="123">
        <v>0.93359999999999999</v>
      </c>
    </row>
    <row r="635" spans="1:6" ht="13.5" x14ac:dyDescent="0.25">
      <c r="A635" s="123" t="s">
        <v>7978</v>
      </c>
      <c r="B635" s="123">
        <v>105377</v>
      </c>
      <c r="C635" s="123" t="s">
        <v>6861</v>
      </c>
      <c r="D635" s="123" t="s">
        <v>38</v>
      </c>
      <c r="E635" s="124">
        <v>46.33</v>
      </c>
      <c r="F635" s="123">
        <v>0.75349999999999995</v>
      </c>
    </row>
    <row r="636" spans="1:6" ht="13.5" x14ac:dyDescent="0.25">
      <c r="A636" s="123" t="s">
        <v>7978</v>
      </c>
      <c r="B636" s="123">
        <v>105368</v>
      </c>
      <c r="C636" s="123" t="s">
        <v>6950</v>
      </c>
      <c r="D636" s="123" t="s">
        <v>38</v>
      </c>
      <c r="E636" s="124">
        <v>42.82</v>
      </c>
      <c r="F636" s="123">
        <v>0.77929999999999999</v>
      </c>
    </row>
    <row r="637" spans="1:6" ht="13.5" x14ac:dyDescent="0.25">
      <c r="A637" s="123" t="s">
        <v>7978</v>
      </c>
      <c r="B637" s="123">
        <v>105369</v>
      </c>
      <c r="C637" s="123" t="s">
        <v>6860</v>
      </c>
      <c r="D637" s="123" t="s">
        <v>38</v>
      </c>
      <c r="E637" s="124">
        <v>72.81</v>
      </c>
      <c r="F637" s="123">
        <v>0.78300000000000003</v>
      </c>
    </row>
    <row r="638" spans="1:6" ht="13.5" x14ac:dyDescent="0.25">
      <c r="A638" s="123" t="s">
        <v>7978</v>
      </c>
      <c r="B638" s="123">
        <v>105370</v>
      </c>
      <c r="C638" s="123" t="s">
        <v>6951</v>
      </c>
      <c r="D638" s="123" t="s">
        <v>38</v>
      </c>
      <c r="E638" s="124">
        <v>68.13</v>
      </c>
      <c r="F638" s="123">
        <v>0.80669999999999997</v>
      </c>
    </row>
    <row r="639" spans="1:6" ht="13.5" x14ac:dyDescent="0.25">
      <c r="A639" s="123" t="s">
        <v>7979</v>
      </c>
      <c r="B639" s="123">
        <v>92864</v>
      </c>
      <c r="C639" s="123" t="s">
        <v>6311</v>
      </c>
      <c r="D639" s="123" t="s">
        <v>33</v>
      </c>
      <c r="E639" s="124">
        <v>92.92</v>
      </c>
      <c r="F639" s="123">
        <v>0.19850000000000001</v>
      </c>
    </row>
    <row r="640" spans="1:6" ht="13.5" x14ac:dyDescent="0.25">
      <c r="A640" s="123" t="s">
        <v>7979</v>
      </c>
      <c r="B640" s="123">
        <v>92848</v>
      </c>
      <c r="C640" s="123" t="s">
        <v>6295</v>
      </c>
      <c r="D640" s="123" t="s">
        <v>33</v>
      </c>
      <c r="E640" s="124">
        <v>82.65</v>
      </c>
      <c r="F640" s="123">
        <v>0.1825</v>
      </c>
    </row>
    <row r="641" spans="1:6" ht="13.5" x14ac:dyDescent="0.25">
      <c r="A641" s="123" t="s">
        <v>7979</v>
      </c>
      <c r="B641" s="123">
        <v>104937</v>
      </c>
      <c r="C641" s="123" t="s">
        <v>7980</v>
      </c>
      <c r="D641" s="123" t="s">
        <v>33</v>
      </c>
      <c r="E641" s="124">
        <v>0</v>
      </c>
      <c r="F641" s="123"/>
    </row>
    <row r="642" spans="1:6" ht="13.5" x14ac:dyDescent="0.25">
      <c r="A642" s="123" t="s">
        <v>7979</v>
      </c>
      <c r="B642" s="123">
        <v>104933</v>
      </c>
      <c r="C642" s="123" t="s">
        <v>7981</v>
      </c>
      <c r="D642" s="123" t="s">
        <v>33</v>
      </c>
      <c r="E642" s="124">
        <v>0</v>
      </c>
      <c r="F642" s="123"/>
    </row>
    <row r="643" spans="1:6" ht="13.5" x14ac:dyDescent="0.25">
      <c r="A643" s="123" t="s">
        <v>7979</v>
      </c>
      <c r="B643" s="123">
        <v>104939</v>
      </c>
      <c r="C643" s="123" t="s">
        <v>7982</v>
      </c>
      <c r="D643" s="123" t="s">
        <v>33</v>
      </c>
      <c r="E643" s="124">
        <v>0</v>
      </c>
      <c r="F643" s="123"/>
    </row>
    <row r="644" spans="1:6" ht="13.5" x14ac:dyDescent="0.25">
      <c r="A644" s="123" t="s">
        <v>7979</v>
      </c>
      <c r="B644" s="123">
        <v>104935</v>
      </c>
      <c r="C644" s="123" t="s">
        <v>7983</v>
      </c>
      <c r="D644" s="123" t="s">
        <v>33</v>
      </c>
      <c r="E644" s="124">
        <v>0</v>
      </c>
      <c r="F644" s="123"/>
    </row>
    <row r="645" spans="1:6" ht="13.5" x14ac:dyDescent="0.25">
      <c r="A645" s="123" t="s">
        <v>7979</v>
      </c>
      <c r="B645" s="123">
        <v>92850</v>
      </c>
      <c r="C645" s="123" t="s">
        <v>6297</v>
      </c>
      <c r="D645" s="123" t="s">
        <v>33</v>
      </c>
      <c r="E645" s="124">
        <v>22.97</v>
      </c>
      <c r="F645" s="123">
        <v>0.2011</v>
      </c>
    </row>
    <row r="646" spans="1:6" ht="13.5" x14ac:dyDescent="0.25">
      <c r="A646" s="123" t="s">
        <v>7979</v>
      </c>
      <c r="B646" s="123">
        <v>92834</v>
      </c>
      <c r="C646" s="123" t="s">
        <v>6281</v>
      </c>
      <c r="D646" s="123" t="s">
        <v>33</v>
      </c>
      <c r="E646" s="124">
        <v>20.399999999999999</v>
      </c>
      <c r="F646" s="123">
        <v>0.18529999999999999</v>
      </c>
    </row>
    <row r="647" spans="1:6" ht="13.5" x14ac:dyDescent="0.25">
      <c r="A647" s="123" t="s">
        <v>7979</v>
      </c>
      <c r="B647" s="123">
        <v>92852</v>
      </c>
      <c r="C647" s="123" t="s">
        <v>6299</v>
      </c>
      <c r="D647" s="123" t="s">
        <v>33</v>
      </c>
      <c r="E647" s="124">
        <v>30.7</v>
      </c>
      <c r="F647" s="123">
        <v>0.2147</v>
      </c>
    </row>
    <row r="648" spans="1:6" ht="13.5" x14ac:dyDescent="0.25">
      <c r="A648" s="123" t="s">
        <v>7979</v>
      </c>
      <c r="B648" s="123">
        <v>92836</v>
      </c>
      <c r="C648" s="123" t="s">
        <v>6283</v>
      </c>
      <c r="D648" s="123" t="s">
        <v>33</v>
      </c>
      <c r="E648" s="124">
        <v>27.02</v>
      </c>
      <c r="F648" s="123">
        <v>0.1991</v>
      </c>
    </row>
    <row r="649" spans="1:6" ht="13.5" x14ac:dyDescent="0.25">
      <c r="A649" s="123" t="s">
        <v>7979</v>
      </c>
      <c r="B649" s="123">
        <v>92854</v>
      </c>
      <c r="C649" s="123" t="s">
        <v>6301</v>
      </c>
      <c r="D649" s="123" t="s">
        <v>33</v>
      </c>
      <c r="E649" s="124">
        <v>38.76</v>
      </c>
      <c r="F649" s="123">
        <v>0.22109999999999999</v>
      </c>
    </row>
    <row r="650" spans="1:6" ht="13.5" x14ac:dyDescent="0.25">
      <c r="A650" s="123" t="s">
        <v>7979</v>
      </c>
      <c r="B650" s="123">
        <v>92838</v>
      </c>
      <c r="C650" s="123" t="s">
        <v>6285</v>
      </c>
      <c r="D650" s="123" t="s">
        <v>33</v>
      </c>
      <c r="E650" s="124">
        <v>34</v>
      </c>
      <c r="F650" s="123">
        <v>0.20619999999999999</v>
      </c>
    </row>
    <row r="651" spans="1:6" ht="13.5" x14ac:dyDescent="0.25">
      <c r="A651" s="123" t="s">
        <v>7979</v>
      </c>
      <c r="B651" s="123">
        <v>92856</v>
      </c>
      <c r="C651" s="123" t="s">
        <v>6303</v>
      </c>
      <c r="D651" s="123" t="s">
        <v>33</v>
      </c>
      <c r="E651" s="124">
        <v>47.12</v>
      </c>
      <c r="F651" s="123">
        <v>0.22370000000000001</v>
      </c>
    </row>
    <row r="652" spans="1:6" ht="13.5" x14ac:dyDescent="0.25">
      <c r="A652" s="123" t="s">
        <v>7979</v>
      </c>
      <c r="B652" s="123">
        <v>92840</v>
      </c>
      <c r="C652" s="123" t="s">
        <v>6287</v>
      </c>
      <c r="D652" s="123" t="s">
        <v>33</v>
      </c>
      <c r="E652" s="124">
        <v>41.27</v>
      </c>
      <c r="F652" s="123">
        <v>0.2089</v>
      </c>
    </row>
    <row r="653" spans="1:6" ht="13.5" x14ac:dyDescent="0.25">
      <c r="A653" s="123" t="s">
        <v>7979</v>
      </c>
      <c r="B653" s="123">
        <v>92858</v>
      </c>
      <c r="C653" s="123" t="s">
        <v>6305</v>
      </c>
      <c r="D653" s="123" t="s">
        <v>33</v>
      </c>
      <c r="E653" s="124">
        <v>58.6</v>
      </c>
      <c r="F653" s="123">
        <v>0.21379999999999999</v>
      </c>
    </row>
    <row r="654" spans="1:6" ht="13.5" x14ac:dyDescent="0.25">
      <c r="A654" s="123" t="s">
        <v>7979</v>
      </c>
      <c r="B654" s="123">
        <v>92842</v>
      </c>
      <c r="C654" s="123" t="s">
        <v>6289</v>
      </c>
      <c r="D654" s="123" t="s">
        <v>33</v>
      </c>
      <c r="E654" s="124">
        <v>51.63</v>
      </c>
      <c r="F654" s="123">
        <v>0.1983</v>
      </c>
    </row>
    <row r="655" spans="1:6" ht="13.5" x14ac:dyDescent="0.25">
      <c r="A655" s="123" t="s">
        <v>7979</v>
      </c>
      <c r="B655" s="123">
        <v>92860</v>
      </c>
      <c r="C655" s="123" t="s">
        <v>6307</v>
      </c>
      <c r="D655" s="123" t="s">
        <v>33</v>
      </c>
      <c r="E655" s="124">
        <v>69.36</v>
      </c>
      <c r="F655" s="123">
        <v>0.2089</v>
      </c>
    </row>
    <row r="656" spans="1:6" ht="13.5" x14ac:dyDescent="0.25">
      <c r="A656" s="123" t="s">
        <v>7979</v>
      </c>
      <c r="B656" s="123">
        <v>92844</v>
      </c>
      <c r="C656" s="123" t="s">
        <v>6291</v>
      </c>
      <c r="D656" s="123" t="s">
        <v>33</v>
      </c>
      <c r="E656" s="125">
        <v>61.29</v>
      </c>
      <c r="F656" s="123">
        <v>0.19320000000000001</v>
      </c>
    </row>
    <row r="657" spans="1:6" ht="13.5" x14ac:dyDescent="0.25">
      <c r="A657" s="123" t="s">
        <v>7979</v>
      </c>
      <c r="B657" s="123">
        <v>92862</v>
      </c>
      <c r="C657" s="123" t="s">
        <v>6309</v>
      </c>
      <c r="D657" s="123" t="s">
        <v>33</v>
      </c>
      <c r="E657" s="125">
        <v>79.430000000000007</v>
      </c>
      <c r="F657" s="123">
        <v>0.20749999999999999</v>
      </c>
    </row>
    <row r="658" spans="1:6" ht="13.5" x14ac:dyDescent="0.25">
      <c r="A658" s="123" t="s">
        <v>7979</v>
      </c>
      <c r="B658" s="123">
        <v>92846</v>
      </c>
      <c r="C658" s="123" t="s">
        <v>6293</v>
      </c>
      <c r="D658" s="123" t="s">
        <v>33</v>
      </c>
      <c r="E658" s="124">
        <v>70.260000000000005</v>
      </c>
      <c r="F658" s="123">
        <v>0.19170000000000001</v>
      </c>
    </row>
    <row r="659" spans="1:6" ht="13.5" x14ac:dyDescent="0.25">
      <c r="A659" s="123" t="s">
        <v>7979</v>
      </c>
      <c r="B659" s="123">
        <v>92828</v>
      </c>
      <c r="C659" s="123" t="s">
        <v>6345</v>
      </c>
      <c r="D659" s="123" t="s">
        <v>33</v>
      </c>
      <c r="E659" s="125">
        <v>112.6</v>
      </c>
      <c r="F659" s="123">
        <v>0.29580000000000001</v>
      </c>
    </row>
    <row r="660" spans="1:6" ht="13.5" x14ac:dyDescent="0.25">
      <c r="A660" s="123" t="s">
        <v>7979</v>
      </c>
      <c r="B660" s="123">
        <v>92815</v>
      </c>
      <c r="C660" s="123" t="s">
        <v>6333</v>
      </c>
      <c r="D660" s="123" t="s">
        <v>33</v>
      </c>
      <c r="E660" s="125">
        <v>102.33</v>
      </c>
      <c r="F660" s="123">
        <v>0.29260000000000003</v>
      </c>
    </row>
    <row r="661" spans="1:6" ht="13.5" x14ac:dyDescent="0.25">
      <c r="A661" s="123" t="s">
        <v>7979</v>
      </c>
      <c r="B661" s="123">
        <v>92830</v>
      </c>
      <c r="C661" s="123" t="s">
        <v>6347</v>
      </c>
      <c r="D661" s="123" t="s">
        <v>33</v>
      </c>
      <c r="E661" s="124">
        <v>139.13</v>
      </c>
      <c r="F661" s="123">
        <v>0.28899999999999998</v>
      </c>
    </row>
    <row r="662" spans="1:6" ht="13.5" x14ac:dyDescent="0.25">
      <c r="A662" s="123" t="s">
        <v>7979</v>
      </c>
      <c r="B662" s="123">
        <v>92817</v>
      </c>
      <c r="C662" s="123" t="s">
        <v>6335</v>
      </c>
      <c r="D662" s="123" t="s">
        <v>33</v>
      </c>
      <c r="E662" s="124">
        <v>126.68</v>
      </c>
      <c r="F662" s="123">
        <v>0.28510000000000002</v>
      </c>
    </row>
    <row r="663" spans="1:6" ht="13.5" x14ac:dyDescent="0.25">
      <c r="A663" s="123" t="s">
        <v>7979</v>
      </c>
      <c r="B663" s="123">
        <v>92832</v>
      </c>
      <c r="C663" s="123" t="s">
        <v>6349</v>
      </c>
      <c r="D663" s="123" t="s">
        <v>33</v>
      </c>
      <c r="E663" s="124">
        <v>180.97</v>
      </c>
      <c r="F663" s="123">
        <v>0.27939999999999998</v>
      </c>
    </row>
    <row r="664" spans="1:6" ht="13.5" x14ac:dyDescent="0.25">
      <c r="A664" s="123" t="s">
        <v>7979</v>
      </c>
      <c r="B664" s="123">
        <v>92819</v>
      </c>
      <c r="C664" s="123" t="s">
        <v>6337</v>
      </c>
      <c r="D664" s="123" t="s">
        <v>33</v>
      </c>
      <c r="E664" s="124">
        <v>165.22</v>
      </c>
      <c r="F664" s="123">
        <v>0.27479999999999999</v>
      </c>
    </row>
    <row r="665" spans="1:6" ht="13.5" x14ac:dyDescent="0.25">
      <c r="A665" s="123" t="s">
        <v>7979</v>
      </c>
      <c r="B665" s="123">
        <v>92820</v>
      </c>
      <c r="C665" s="123" t="s">
        <v>6338</v>
      </c>
      <c r="D665" s="123" t="s">
        <v>33</v>
      </c>
      <c r="E665" s="125">
        <v>28.29</v>
      </c>
      <c r="F665" s="123">
        <v>0.32240000000000002</v>
      </c>
    </row>
    <row r="666" spans="1:6" ht="13.5" x14ac:dyDescent="0.25">
      <c r="A666" s="123" t="s">
        <v>7979</v>
      </c>
      <c r="B666" s="123">
        <v>92808</v>
      </c>
      <c r="C666" s="123" t="s">
        <v>6326</v>
      </c>
      <c r="D666" s="123" t="s">
        <v>33</v>
      </c>
      <c r="E666" s="124">
        <v>25.7</v>
      </c>
      <c r="F666" s="123">
        <v>0.32179999999999997</v>
      </c>
    </row>
    <row r="667" spans="1:6" ht="13.5" x14ac:dyDescent="0.25">
      <c r="A667" s="123" t="s">
        <v>7979</v>
      </c>
      <c r="B667" s="123">
        <v>92821</v>
      </c>
      <c r="C667" s="123" t="s">
        <v>6339</v>
      </c>
      <c r="D667" s="123" t="s">
        <v>33</v>
      </c>
      <c r="E667" s="124">
        <v>39.46</v>
      </c>
      <c r="F667" s="123">
        <v>0.31859999999999999</v>
      </c>
    </row>
    <row r="668" spans="1:6" ht="13.5" x14ac:dyDescent="0.25">
      <c r="A668" s="123" t="s">
        <v>7979</v>
      </c>
      <c r="B668" s="123">
        <v>92809</v>
      </c>
      <c r="C668" s="123" t="s">
        <v>6327</v>
      </c>
      <c r="D668" s="123" t="s">
        <v>33</v>
      </c>
      <c r="E668" s="124">
        <v>35.79</v>
      </c>
      <c r="F668" s="123">
        <v>0.31769999999999998</v>
      </c>
    </row>
    <row r="669" spans="1:6" ht="13.5" x14ac:dyDescent="0.25">
      <c r="A669" s="123" t="s">
        <v>7979</v>
      </c>
      <c r="B669" s="123">
        <v>92822</v>
      </c>
      <c r="C669" s="123" t="s">
        <v>6340</v>
      </c>
      <c r="D669" s="123" t="s">
        <v>33</v>
      </c>
      <c r="E669" s="124">
        <v>51</v>
      </c>
      <c r="F669" s="123">
        <v>0.31430000000000002</v>
      </c>
    </row>
    <row r="670" spans="1:6" ht="13.5" x14ac:dyDescent="0.25">
      <c r="A670" s="123" t="s">
        <v>7979</v>
      </c>
      <c r="B670" s="123">
        <v>92810</v>
      </c>
      <c r="C670" s="123" t="s">
        <v>6328</v>
      </c>
      <c r="D670" s="123" t="s">
        <v>33</v>
      </c>
      <c r="E670" s="124">
        <v>46.24</v>
      </c>
      <c r="F670" s="123">
        <v>0.31269999999999998</v>
      </c>
    </row>
    <row r="671" spans="1:6" ht="13.5" x14ac:dyDescent="0.25">
      <c r="A671" s="123" t="s">
        <v>7979</v>
      </c>
      <c r="B671" s="123">
        <v>92824</v>
      </c>
      <c r="C671" s="123" t="s">
        <v>6341</v>
      </c>
      <c r="D671" s="123" t="s">
        <v>33</v>
      </c>
      <c r="E671" s="124">
        <v>62.74</v>
      </c>
      <c r="F671" s="123">
        <v>0.3105</v>
      </c>
    </row>
    <row r="672" spans="1:6" ht="13.5" x14ac:dyDescent="0.25">
      <c r="A672" s="123" t="s">
        <v>7979</v>
      </c>
      <c r="B672" s="123">
        <v>92811</v>
      </c>
      <c r="C672" s="123" t="s">
        <v>6329</v>
      </c>
      <c r="D672" s="123" t="s">
        <v>33</v>
      </c>
      <c r="E672" s="124">
        <v>56.91</v>
      </c>
      <c r="F672" s="123">
        <v>0.30859999999999999</v>
      </c>
    </row>
    <row r="673" spans="1:6" ht="13.5" x14ac:dyDescent="0.25">
      <c r="A673" s="123" t="s">
        <v>7979</v>
      </c>
      <c r="B673" s="123">
        <v>92825</v>
      </c>
      <c r="C673" s="123" t="s">
        <v>6342</v>
      </c>
      <c r="D673" s="123" t="s">
        <v>33</v>
      </c>
      <c r="E673" s="124">
        <v>74.8</v>
      </c>
      <c r="F673" s="123">
        <v>0.30659999999999998</v>
      </c>
    </row>
    <row r="674" spans="1:6" ht="13.5" x14ac:dyDescent="0.25">
      <c r="A674" s="123" t="s">
        <v>7979</v>
      </c>
      <c r="B674" s="123">
        <v>92812</v>
      </c>
      <c r="C674" s="123" t="s">
        <v>6330</v>
      </c>
      <c r="D674" s="123" t="s">
        <v>33</v>
      </c>
      <c r="E674" s="124">
        <v>67.84</v>
      </c>
      <c r="F674" s="123">
        <v>0.30449999999999999</v>
      </c>
    </row>
    <row r="675" spans="1:6" ht="13.5" x14ac:dyDescent="0.25">
      <c r="A675" s="123" t="s">
        <v>7979</v>
      </c>
      <c r="B675" s="123">
        <v>92826</v>
      </c>
      <c r="C675" s="123" t="s">
        <v>6343</v>
      </c>
      <c r="D675" s="123" t="s">
        <v>33</v>
      </c>
      <c r="E675" s="124">
        <v>87.12</v>
      </c>
      <c r="F675" s="123">
        <v>0.3029</v>
      </c>
    </row>
    <row r="676" spans="1:6" ht="13.5" x14ac:dyDescent="0.25">
      <c r="A676" s="123" t="s">
        <v>7979</v>
      </c>
      <c r="B676" s="123">
        <v>92813</v>
      </c>
      <c r="C676" s="123" t="s">
        <v>6331</v>
      </c>
      <c r="D676" s="123" t="s">
        <v>33</v>
      </c>
      <c r="E676" s="124">
        <v>79.069999999999993</v>
      </c>
      <c r="F676" s="123">
        <v>0.3004</v>
      </c>
    </row>
    <row r="677" spans="1:6" ht="13.5" x14ac:dyDescent="0.25">
      <c r="A677" s="123" t="s">
        <v>7979</v>
      </c>
      <c r="B677" s="123">
        <v>92827</v>
      </c>
      <c r="C677" s="123" t="s">
        <v>6344</v>
      </c>
      <c r="D677" s="123" t="s">
        <v>33</v>
      </c>
      <c r="E677" s="124">
        <v>99.77</v>
      </c>
      <c r="F677" s="123">
        <v>0.29930000000000001</v>
      </c>
    </row>
    <row r="678" spans="1:6" ht="13.5" x14ac:dyDescent="0.25">
      <c r="A678" s="123" t="s">
        <v>7979</v>
      </c>
      <c r="B678" s="123">
        <v>92814</v>
      </c>
      <c r="C678" s="123" t="s">
        <v>6332</v>
      </c>
      <c r="D678" s="123" t="s">
        <v>33</v>
      </c>
      <c r="E678" s="124">
        <v>90.59</v>
      </c>
      <c r="F678" s="123">
        <v>0.29630000000000001</v>
      </c>
    </row>
    <row r="679" spans="1:6" ht="13.5" x14ac:dyDescent="0.25">
      <c r="A679" s="123" t="s">
        <v>7979</v>
      </c>
      <c r="B679" s="123">
        <v>95570</v>
      </c>
      <c r="C679" s="123" t="s">
        <v>6355</v>
      </c>
      <c r="D679" s="123" t="s">
        <v>33</v>
      </c>
      <c r="E679" s="124">
        <v>82.51</v>
      </c>
      <c r="F679" s="123">
        <v>0.1105</v>
      </c>
    </row>
    <row r="680" spans="1:6" ht="13.5" x14ac:dyDescent="0.25">
      <c r="A680" s="123" t="s">
        <v>7979</v>
      </c>
      <c r="B680" s="123">
        <v>95567</v>
      </c>
      <c r="C680" s="123" t="s">
        <v>6352</v>
      </c>
      <c r="D680" s="123" t="s">
        <v>33</v>
      </c>
      <c r="E680" s="124">
        <v>79.92</v>
      </c>
      <c r="F680" s="123">
        <v>0.10349999999999999</v>
      </c>
    </row>
    <row r="681" spans="1:6" ht="13.5" x14ac:dyDescent="0.25">
      <c r="A681" s="123" t="s">
        <v>7979</v>
      </c>
      <c r="B681" s="123">
        <v>95571</v>
      </c>
      <c r="C681" s="123" t="s">
        <v>6356</v>
      </c>
      <c r="D681" s="123" t="s">
        <v>33</v>
      </c>
      <c r="E681" s="124">
        <v>103.53</v>
      </c>
      <c r="F681" s="123">
        <v>0.12139999999999999</v>
      </c>
    </row>
    <row r="682" spans="1:6" ht="13.5" x14ac:dyDescent="0.25">
      <c r="A682" s="123" t="s">
        <v>7979</v>
      </c>
      <c r="B682" s="123">
        <v>95568</v>
      </c>
      <c r="C682" s="123" t="s">
        <v>6353</v>
      </c>
      <c r="D682" s="123" t="s">
        <v>33</v>
      </c>
      <c r="E682" s="124">
        <v>99.86</v>
      </c>
      <c r="F682" s="123">
        <v>0.1139</v>
      </c>
    </row>
    <row r="683" spans="1:6" ht="13.5" x14ac:dyDescent="0.25">
      <c r="A683" s="123" t="s">
        <v>7979</v>
      </c>
      <c r="B683" s="123">
        <v>95572</v>
      </c>
      <c r="C683" s="123" t="s">
        <v>6357</v>
      </c>
      <c r="D683" s="123" t="s">
        <v>33</v>
      </c>
      <c r="E683" s="124">
        <v>146.36000000000001</v>
      </c>
      <c r="F683" s="123">
        <v>0.1095</v>
      </c>
    </row>
    <row r="684" spans="1:6" ht="13.5" x14ac:dyDescent="0.25">
      <c r="A684" s="123" t="s">
        <v>7979</v>
      </c>
      <c r="B684" s="123">
        <v>95569</v>
      </c>
      <c r="C684" s="123" t="s">
        <v>6354</v>
      </c>
      <c r="D684" s="123" t="s">
        <v>33</v>
      </c>
      <c r="E684" s="124">
        <v>141.6</v>
      </c>
      <c r="F684" s="123">
        <v>0.1021</v>
      </c>
    </row>
    <row r="685" spans="1:6" ht="13.5" x14ac:dyDescent="0.25">
      <c r="A685" s="123" t="s">
        <v>7979</v>
      </c>
      <c r="B685" s="123">
        <v>92863</v>
      </c>
      <c r="C685" s="123" t="s">
        <v>6310</v>
      </c>
      <c r="D685" s="123" t="s">
        <v>33</v>
      </c>
      <c r="E685" s="124">
        <v>1108.01</v>
      </c>
      <c r="F685" s="123">
        <v>1.66E-2</v>
      </c>
    </row>
    <row r="686" spans="1:6" ht="13.5" x14ac:dyDescent="0.25">
      <c r="A686" s="123" t="s">
        <v>7979</v>
      </c>
      <c r="B686" s="123">
        <v>92847</v>
      </c>
      <c r="C686" s="123" t="s">
        <v>6294</v>
      </c>
      <c r="D686" s="123" t="s">
        <v>33</v>
      </c>
      <c r="E686" s="124">
        <v>1097.74</v>
      </c>
      <c r="F686" s="123">
        <v>1.37E-2</v>
      </c>
    </row>
    <row r="687" spans="1:6" ht="13.5" x14ac:dyDescent="0.25">
      <c r="A687" s="123" t="s">
        <v>7979</v>
      </c>
      <c r="B687" s="123">
        <v>104936</v>
      </c>
      <c r="C687" s="123" t="s">
        <v>7984</v>
      </c>
      <c r="D687" s="123" t="s">
        <v>33</v>
      </c>
      <c r="E687" s="124">
        <v>0</v>
      </c>
      <c r="F687" s="123"/>
    </row>
    <row r="688" spans="1:6" ht="13.5" x14ac:dyDescent="0.25">
      <c r="A688" s="123" t="s">
        <v>7979</v>
      </c>
      <c r="B688" s="123">
        <v>104932</v>
      </c>
      <c r="C688" s="123" t="s">
        <v>7985</v>
      </c>
      <c r="D688" s="123" t="s">
        <v>33</v>
      </c>
      <c r="E688" s="124">
        <v>0</v>
      </c>
      <c r="F688" s="123"/>
    </row>
    <row r="689" spans="1:6" ht="13.5" x14ac:dyDescent="0.25">
      <c r="A689" s="123" t="s">
        <v>7979</v>
      </c>
      <c r="B689" s="123">
        <v>104938</v>
      </c>
      <c r="C689" s="123" t="s">
        <v>7986</v>
      </c>
      <c r="D689" s="123" t="s">
        <v>33</v>
      </c>
      <c r="E689" s="124">
        <v>0</v>
      </c>
      <c r="F689" s="123"/>
    </row>
    <row r="690" spans="1:6" ht="13.5" x14ac:dyDescent="0.25">
      <c r="A690" s="123" t="s">
        <v>7979</v>
      </c>
      <c r="B690" s="123">
        <v>104934</v>
      </c>
      <c r="C690" s="123" t="s">
        <v>7987</v>
      </c>
      <c r="D690" s="123" t="s">
        <v>33</v>
      </c>
      <c r="E690" s="124">
        <v>0</v>
      </c>
      <c r="F690" s="123"/>
    </row>
    <row r="691" spans="1:6" ht="13.5" x14ac:dyDescent="0.25">
      <c r="A691" s="123" t="s">
        <v>7979</v>
      </c>
      <c r="B691" s="123">
        <v>92849</v>
      </c>
      <c r="C691" s="123" t="s">
        <v>6296</v>
      </c>
      <c r="D691" s="123" t="s">
        <v>33</v>
      </c>
      <c r="E691" s="124">
        <v>235.35</v>
      </c>
      <c r="F691" s="123">
        <v>1.9599999999999999E-2</v>
      </c>
    </row>
    <row r="692" spans="1:6" ht="13.5" x14ac:dyDescent="0.25">
      <c r="A692" s="123" t="s">
        <v>7979</v>
      </c>
      <c r="B692" s="123">
        <v>92833</v>
      </c>
      <c r="C692" s="123" t="s">
        <v>6280</v>
      </c>
      <c r="D692" s="123" t="s">
        <v>33</v>
      </c>
      <c r="E692" s="124">
        <v>232.78</v>
      </c>
      <c r="F692" s="123">
        <v>1.6199999999999999E-2</v>
      </c>
    </row>
    <row r="693" spans="1:6" ht="13.5" x14ac:dyDescent="0.25">
      <c r="A693" s="123" t="s">
        <v>7979</v>
      </c>
      <c r="B693" s="123">
        <v>92851</v>
      </c>
      <c r="C693" s="123" t="s">
        <v>6298</v>
      </c>
      <c r="D693" s="123" t="s">
        <v>33</v>
      </c>
      <c r="E693" s="124">
        <v>248.52</v>
      </c>
      <c r="F693" s="123">
        <v>2.6499999999999999E-2</v>
      </c>
    </row>
    <row r="694" spans="1:6" ht="13.5" x14ac:dyDescent="0.25">
      <c r="A694" s="123" t="s">
        <v>7979</v>
      </c>
      <c r="B694" s="123">
        <v>92835</v>
      </c>
      <c r="C694" s="123" t="s">
        <v>6282</v>
      </c>
      <c r="D694" s="123" t="s">
        <v>33</v>
      </c>
      <c r="E694" s="124">
        <v>244.84</v>
      </c>
      <c r="F694" s="123">
        <v>2.1999999999999999E-2</v>
      </c>
    </row>
    <row r="695" spans="1:6" ht="13.5" x14ac:dyDescent="0.25">
      <c r="A695" s="123" t="s">
        <v>7979</v>
      </c>
      <c r="B695" s="123">
        <v>92853</v>
      </c>
      <c r="C695" s="123" t="s">
        <v>6300</v>
      </c>
      <c r="D695" s="123" t="s">
        <v>33</v>
      </c>
      <c r="E695" s="124">
        <v>441.74</v>
      </c>
      <c r="F695" s="123">
        <v>1.9400000000000001E-2</v>
      </c>
    </row>
    <row r="696" spans="1:6" ht="13.5" x14ac:dyDescent="0.25">
      <c r="A696" s="123" t="s">
        <v>7979</v>
      </c>
      <c r="B696" s="123">
        <v>92837</v>
      </c>
      <c r="C696" s="123" t="s">
        <v>6284</v>
      </c>
      <c r="D696" s="123" t="s">
        <v>33</v>
      </c>
      <c r="E696" s="124">
        <v>436.98</v>
      </c>
      <c r="F696" s="123">
        <v>1.6E-2</v>
      </c>
    </row>
    <row r="697" spans="1:6" ht="13.5" x14ac:dyDescent="0.25">
      <c r="A697" s="123" t="s">
        <v>7979</v>
      </c>
      <c r="B697" s="123">
        <v>92855</v>
      </c>
      <c r="C697" s="123" t="s">
        <v>6302</v>
      </c>
      <c r="D697" s="123" t="s">
        <v>33</v>
      </c>
      <c r="E697" s="124">
        <v>541.59</v>
      </c>
      <c r="F697" s="123">
        <v>1.95E-2</v>
      </c>
    </row>
    <row r="698" spans="1:6" ht="13.5" x14ac:dyDescent="0.25">
      <c r="A698" s="123" t="s">
        <v>7979</v>
      </c>
      <c r="B698" s="123">
        <v>92839</v>
      </c>
      <c r="C698" s="123" t="s">
        <v>6286</v>
      </c>
      <c r="D698" s="123" t="s">
        <v>33</v>
      </c>
      <c r="E698" s="124">
        <v>535.74</v>
      </c>
      <c r="F698" s="123">
        <v>1.61E-2</v>
      </c>
    </row>
    <row r="699" spans="1:6" ht="13.5" x14ac:dyDescent="0.25">
      <c r="A699" s="123" t="s">
        <v>7979</v>
      </c>
      <c r="B699" s="123">
        <v>92857</v>
      </c>
      <c r="C699" s="123" t="s">
        <v>6304</v>
      </c>
      <c r="D699" s="123" t="s">
        <v>33</v>
      </c>
      <c r="E699" s="124">
        <v>704.47</v>
      </c>
      <c r="F699" s="123">
        <v>1.78E-2</v>
      </c>
    </row>
    <row r="700" spans="1:6" ht="13.5" x14ac:dyDescent="0.25">
      <c r="A700" s="123" t="s">
        <v>7979</v>
      </c>
      <c r="B700" s="123">
        <v>92841</v>
      </c>
      <c r="C700" s="123" t="s">
        <v>6288</v>
      </c>
      <c r="D700" s="123" t="s">
        <v>33</v>
      </c>
      <c r="E700" s="124">
        <v>697.5</v>
      </c>
      <c r="F700" s="123">
        <v>1.47E-2</v>
      </c>
    </row>
    <row r="701" spans="1:6" ht="13.5" x14ac:dyDescent="0.25">
      <c r="A701" s="123" t="s">
        <v>7979</v>
      </c>
      <c r="B701" s="123">
        <v>92859</v>
      </c>
      <c r="C701" s="123" t="s">
        <v>6306</v>
      </c>
      <c r="D701" s="123" t="s">
        <v>33</v>
      </c>
      <c r="E701" s="124">
        <v>729.49</v>
      </c>
      <c r="F701" s="123">
        <v>1.9900000000000001E-2</v>
      </c>
    </row>
    <row r="702" spans="1:6" ht="13.5" x14ac:dyDescent="0.25">
      <c r="A702" s="123" t="s">
        <v>7979</v>
      </c>
      <c r="B702" s="123">
        <v>92843</v>
      </c>
      <c r="C702" s="123" t="s">
        <v>6290</v>
      </c>
      <c r="D702" s="123" t="s">
        <v>33</v>
      </c>
      <c r="E702" s="124">
        <v>721.42</v>
      </c>
      <c r="F702" s="123">
        <v>1.6400000000000001E-2</v>
      </c>
    </row>
    <row r="703" spans="1:6" ht="13.5" x14ac:dyDescent="0.25">
      <c r="A703" s="123" t="s">
        <v>7979</v>
      </c>
      <c r="B703" s="123">
        <v>92861</v>
      </c>
      <c r="C703" s="123" t="s">
        <v>6308</v>
      </c>
      <c r="D703" s="123" t="s">
        <v>33</v>
      </c>
      <c r="E703" s="124">
        <v>1080.3599999999999</v>
      </c>
      <c r="F703" s="123">
        <v>1.5299999999999999E-2</v>
      </c>
    </row>
    <row r="704" spans="1:6" ht="13.5" x14ac:dyDescent="0.25">
      <c r="A704" s="123" t="s">
        <v>7979</v>
      </c>
      <c r="B704" s="123">
        <v>92845</v>
      </c>
      <c r="C704" s="123" t="s">
        <v>6292</v>
      </c>
      <c r="D704" s="123" t="s">
        <v>33</v>
      </c>
      <c r="E704" s="124">
        <v>1071.19</v>
      </c>
      <c r="F704" s="123">
        <v>1.26E-2</v>
      </c>
    </row>
    <row r="705" spans="1:6" ht="13.5" x14ac:dyDescent="0.25">
      <c r="A705" s="123" t="s">
        <v>7979</v>
      </c>
      <c r="B705" s="123">
        <v>92226</v>
      </c>
      <c r="C705" s="123" t="s">
        <v>6325</v>
      </c>
      <c r="D705" s="123" t="s">
        <v>33</v>
      </c>
      <c r="E705" s="124">
        <v>617.96</v>
      </c>
      <c r="F705" s="123">
        <v>5.3900000000000003E-2</v>
      </c>
    </row>
    <row r="706" spans="1:6" ht="13.5" x14ac:dyDescent="0.25">
      <c r="A706" s="123" t="s">
        <v>7979</v>
      </c>
      <c r="B706" s="123">
        <v>92216</v>
      </c>
      <c r="C706" s="123" t="s">
        <v>6318</v>
      </c>
      <c r="D706" s="123" t="s">
        <v>33</v>
      </c>
      <c r="E706" s="124">
        <v>607.69000000000005</v>
      </c>
      <c r="F706" s="123">
        <v>4.9299999999999997E-2</v>
      </c>
    </row>
    <row r="707" spans="1:6" ht="13.5" x14ac:dyDescent="0.25">
      <c r="A707" s="123" t="s">
        <v>7979</v>
      </c>
      <c r="B707" s="123">
        <v>92829</v>
      </c>
      <c r="C707" s="123" t="s">
        <v>6346</v>
      </c>
      <c r="D707" s="123" t="s">
        <v>33</v>
      </c>
      <c r="E707" s="124">
        <v>893.91</v>
      </c>
      <c r="F707" s="123">
        <v>4.4999999999999998E-2</v>
      </c>
    </row>
    <row r="708" spans="1:6" ht="13.5" x14ac:dyDescent="0.25">
      <c r="A708" s="123" t="s">
        <v>7979</v>
      </c>
      <c r="B708" s="123">
        <v>92816</v>
      </c>
      <c r="C708" s="123" t="s">
        <v>6334</v>
      </c>
      <c r="D708" s="123" t="s">
        <v>33</v>
      </c>
      <c r="E708" s="124">
        <v>881.46</v>
      </c>
      <c r="F708" s="123">
        <v>4.1000000000000002E-2</v>
      </c>
    </row>
    <row r="709" spans="1:6" ht="13.5" x14ac:dyDescent="0.25">
      <c r="A709" s="123" t="s">
        <v>7979</v>
      </c>
      <c r="B709" s="123">
        <v>92831</v>
      </c>
      <c r="C709" s="123" t="s">
        <v>6348</v>
      </c>
      <c r="D709" s="123" t="s">
        <v>33</v>
      </c>
      <c r="E709" s="124">
        <v>1274.47</v>
      </c>
      <c r="F709" s="123">
        <v>3.9699999999999999E-2</v>
      </c>
    </row>
    <row r="710" spans="1:6" ht="13.5" x14ac:dyDescent="0.25">
      <c r="A710" s="123" t="s">
        <v>7979</v>
      </c>
      <c r="B710" s="123">
        <v>92818</v>
      </c>
      <c r="C710" s="123" t="s">
        <v>6336</v>
      </c>
      <c r="D710" s="123" t="s">
        <v>33</v>
      </c>
      <c r="E710" s="124">
        <v>1258.72</v>
      </c>
      <c r="F710" s="123">
        <v>3.61E-2</v>
      </c>
    </row>
    <row r="711" spans="1:6" ht="13.5" x14ac:dyDescent="0.25">
      <c r="A711" s="123" t="s">
        <v>7979</v>
      </c>
      <c r="B711" s="123">
        <v>95566</v>
      </c>
      <c r="C711" s="123" t="s">
        <v>6351</v>
      </c>
      <c r="D711" s="123" t="s">
        <v>33</v>
      </c>
      <c r="E711" s="124">
        <v>147</v>
      </c>
      <c r="F711" s="123">
        <v>6.2E-2</v>
      </c>
    </row>
    <row r="712" spans="1:6" ht="13.5" x14ac:dyDescent="0.25">
      <c r="A712" s="123" t="s">
        <v>7979</v>
      </c>
      <c r="B712" s="123">
        <v>95565</v>
      </c>
      <c r="C712" s="123" t="s">
        <v>6350</v>
      </c>
      <c r="D712" s="123" t="s">
        <v>33</v>
      </c>
      <c r="E712" s="124">
        <v>144.41</v>
      </c>
      <c r="F712" s="123">
        <v>5.7299999999999997E-2</v>
      </c>
    </row>
    <row r="713" spans="1:6" ht="13.5" x14ac:dyDescent="0.25">
      <c r="A713" s="123" t="s">
        <v>7979</v>
      </c>
      <c r="B713" s="123">
        <v>92219</v>
      </c>
      <c r="C713" s="123" t="s">
        <v>6319</v>
      </c>
      <c r="D713" s="123" t="s">
        <v>33</v>
      </c>
      <c r="E713" s="124">
        <v>173.42</v>
      </c>
      <c r="F713" s="123">
        <v>7.2499999999999995E-2</v>
      </c>
    </row>
    <row r="714" spans="1:6" ht="13.5" x14ac:dyDescent="0.25">
      <c r="A714" s="123" t="s">
        <v>7979</v>
      </c>
      <c r="B714" s="123">
        <v>92210</v>
      </c>
      <c r="C714" s="123" t="s">
        <v>6312</v>
      </c>
      <c r="D714" s="123" t="s">
        <v>33</v>
      </c>
      <c r="E714" s="124">
        <v>169.75</v>
      </c>
      <c r="F714" s="123">
        <v>6.7000000000000004E-2</v>
      </c>
    </row>
    <row r="715" spans="1:6" ht="13.5" x14ac:dyDescent="0.25">
      <c r="A715" s="123" t="s">
        <v>7979</v>
      </c>
      <c r="B715" s="123">
        <v>92220</v>
      </c>
      <c r="C715" s="123" t="s">
        <v>6320</v>
      </c>
      <c r="D715" s="123" t="s">
        <v>33</v>
      </c>
      <c r="E715" s="124">
        <v>211.1</v>
      </c>
      <c r="F715" s="123">
        <v>7.5899999999999995E-2</v>
      </c>
    </row>
    <row r="716" spans="1:6" ht="13.5" x14ac:dyDescent="0.25">
      <c r="A716" s="123" t="s">
        <v>7979</v>
      </c>
      <c r="B716" s="123">
        <v>92211</v>
      </c>
      <c r="C716" s="123" t="s">
        <v>6313</v>
      </c>
      <c r="D716" s="123" t="s">
        <v>33</v>
      </c>
      <c r="E716" s="124">
        <v>206.34</v>
      </c>
      <c r="F716" s="123">
        <v>7.0099999999999996E-2</v>
      </c>
    </row>
    <row r="717" spans="1:6" ht="13.5" x14ac:dyDescent="0.25">
      <c r="A717" s="123" t="s">
        <v>7979</v>
      </c>
      <c r="B717" s="123">
        <v>92221</v>
      </c>
      <c r="C717" s="123" t="s">
        <v>6321</v>
      </c>
      <c r="D717" s="123" t="s">
        <v>33</v>
      </c>
      <c r="E717" s="124">
        <v>321.95999999999998</v>
      </c>
      <c r="F717" s="123">
        <v>6.0499999999999998E-2</v>
      </c>
    </row>
    <row r="718" spans="1:6" ht="13.5" x14ac:dyDescent="0.25">
      <c r="A718" s="123" t="s">
        <v>7979</v>
      </c>
      <c r="B718" s="123">
        <v>92212</v>
      </c>
      <c r="C718" s="123" t="s">
        <v>6314</v>
      </c>
      <c r="D718" s="123" t="s">
        <v>33</v>
      </c>
      <c r="E718" s="124">
        <v>316.13</v>
      </c>
      <c r="F718" s="123">
        <v>5.5500000000000001E-2</v>
      </c>
    </row>
    <row r="719" spans="1:6" ht="13.5" x14ac:dyDescent="0.25">
      <c r="A719" s="123" t="s">
        <v>7979</v>
      </c>
      <c r="B719" s="123">
        <v>92222</v>
      </c>
      <c r="C719" s="123" t="s">
        <v>6322</v>
      </c>
      <c r="D719" s="123" t="s">
        <v>33</v>
      </c>
      <c r="E719" s="124">
        <v>428.12</v>
      </c>
      <c r="F719" s="123">
        <v>5.3600000000000002E-2</v>
      </c>
    </row>
    <row r="720" spans="1:6" ht="13.5" x14ac:dyDescent="0.25">
      <c r="A720" s="123" t="s">
        <v>7979</v>
      </c>
      <c r="B720" s="123">
        <v>92213</v>
      </c>
      <c r="C720" s="123" t="s">
        <v>6315</v>
      </c>
      <c r="D720" s="123" t="s">
        <v>33</v>
      </c>
      <c r="E720" s="124">
        <v>421.16</v>
      </c>
      <c r="F720" s="123">
        <v>4.9099999999999998E-2</v>
      </c>
    </row>
    <row r="721" spans="1:6" ht="13.5" x14ac:dyDescent="0.25">
      <c r="A721" s="123" t="s">
        <v>7979</v>
      </c>
      <c r="B721" s="123">
        <v>92223</v>
      </c>
      <c r="C721" s="123" t="s">
        <v>6323</v>
      </c>
      <c r="D721" s="123" t="s">
        <v>33</v>
      </c>
      <c r="E721" s="124">
        <v>518.41999999999996</v>
      </c>
      <c r="F721" s="123">
        <v>5.0900000000000001E-2</v>
      </c>
    </row>
    <row r="722" spans="1:6" ht="13.5" x14ac:dyDescent="0.25">
      <c r="A722" s="123" t="s">
        <v>7979</v>
      </c>
      <c r="B722" s="123">
        <v>92214</v>
      </c>
      <c r="C722" s="123" t="s">
        <v>6316</v>
      </c>
      <c r="D722" s="123" t="s">
        <v>33</v>
      </c>
      <c r="E722" s="124">
        <v>510.37</v>
      </c>
      <c r="F722" s="123">
        <v>4.65E-2</v>
      </c>
    </row>
    <row r="723" spans="1:6" ht="13.5" x14ac:dyDescent="0.25">
      <c r="A723" s="123" t="s">
        <v>7979</v>
      </c>
      <c r="B723" s="123">
        <v>92224</v>
      </c>
      <c r="C723" s="123" t="s">
        <v>6324</v>
      </c>
      <c r="D723" s="123" t="s">
        <v>33</v>
      </c>
      <c r="E723" s="124">
        <v>595.33000000000004</v>
      </c>
      <c r="F723" s="123">
        <v>5.0200000000000002E-2</v>
      </c>
    </row>
    <row r="724" spans="1:6" ht="13.5" x14ac:dyDescent="0.25">
      <c r="A724" s="123" t="s">
        <v>7979</v>
      </c>
      <c r="B724" s="123">
        <v>92215</v>
      </c>
      <c r="C724" s="123" t="s">
        <v>6317</v>
      </c>
      <c r="D724" s="123" t="s">
        <v>33</v>
      </c>
      <c r="E724" s="124">
        <v>586.15</v>
      </c>
      <c r="F724" s="123">
        <v>4.58E-2</v>
      </c>
    </row>
    <row r="725" spans="1:6" ht="13.5" x14ac:dyDescent="0.25">
      <c r="A725" s="123" t="s">
        <v>7988</v>
      </c>
      <c r="B725" s="123">
        <v>94342</v>
      </c>
      <c r="C725" s="123" t="s">
        <v>6046</v>
      </c>
      <c r="D725" s="123" t="s">
        <v>13</v>
      </c>
      <c r="E725" s="124">
        <v>161.07</v>
      </c>
      <c r="F725" s="123">
        <v>6.0000000000000001E-3</v>
      </c>
    </row>
    <row r="726" spans="1:6" ht="13.5" x14ac:dyDescent="0.25">
      <c r="A726" s="123" t="s">
        <v>7988</v>
      </c>
      <c r="B726" s="123">
        <v>94319</v>
      </c>
      <c r="C726" s="123" t="s">
        <v>6040</v>
      </c>
      <c r="D726" s="123" t="s">
        <v>13</v>
      </c>
      <c r="E726" s="124">
        <v>81.22</v>
      </c>
      <c r="F726" s="123">
        <v>0.67459999999999998</v>
      </c>
    </row>
    <row r="727" spans="1:6" ht="13.5" x14ac:dyDescent="0.25">
      <c r="A727" s="123" t="s">
        <v>7988</v>
      </c>
      <c r="B727" s="123">
        <v>94304</v>
      </c>
      <c r="C727" s="123" t="s">
        <v>6035</v>
      </c>
      <c r="D727" s="123" t="s">
        <v>13</v>
      </c>
      <c r="E727" s="124">
        <v>77.3</v>
      </c>
      <c r="F727" s="123">
        <v>0.8256</v>
      </c>
    </row>
    <row r="728" spans="1:6" ht="13.5" x14ac:dyDescent="0.25">
      <c r="A728" s="123" t="s">
        <v>7988</v>
      </c>
      <c r="B728" s="123">
        <v>94306</v>
      </c>
      <c r="C728" s="123" t="s">
        <v>6036</v>
      </c>
      <c r="D728" s="123" t="s">
        <v>13</v>
      </c>
      <c r="E728" s="124">
        <v>70.66</v>
      </c>
      <c r="F728" s="123">
        <v>0.85440000000000005</v>
      </c>
    </row>
    <row r="729" spans="1:6" ht="13.5" x14ac:dyDescent="0.25">
      <c r="A729" s="123" t="s">
        <v>7988</v>
      </c>
      <c r="B729" s="123">
        <v>94327</v>
      </c>
      <c r="C729" s="123" t="s">
        <v>6041</v>
      </c>
      <c r="D729" s="123" t="s">
        <v>13</v>
      </c>
      <c r="E729" s="124">
        <v>157.15</v>
      </c>
      <c r="F729" s="123">
        <v>6.3600000000000004E-2</v>
      </c>
    </row>
    <row r="730" spans="1:6" ht="13.5" x14ac:dyDescent="0.25">
      <c r="A730" s="123" t="s">
        <v>7988</v>
      </c>
      <c r="B730" s="123">
        <v>94329</v>
      </c>
      <c r="C730" s="123" t="s">
        <v>6042</v>
      </c>
      <c r="D730" s="123" t="s">
        <v>13</v>
      </c>
      <c r="E730" s="124">
        <v>150.51</v>
      </c>
      <c r="F730" s="123">
        <v>4.3499999999999997E-2</v>
      </c>
    </row>
    <row r="731" spans="1:6" ht="13.5" x14ac:dyDescent="0.25">
      <c r="A731" s="123" t="s">
        <v>7988</v>
      </c>
      <c r="B731" s="123">
        <v>94333</v>
      </c>
      <c r="C731" s="123" t="s">
        <v>6043</v>
      </c>
      <c r="D731" s="123" t="s">
        <v>13</v>
      </c>
      <c r="E731" s="124">
        <v>147.49</v>
      </c>
      <c r="F731" s="123">
        <v>3.3399999999999999E-2</v>
      </c>
    </row>
    <row r="732" spans="1:6" ht="13.5" x14ac:dyDescent="0.25">
      <c r="A732" s="123" t="s">
        <v>7988</v>
      </c>
      <c r="B732" s="123">
        <v>94310</v>
      </c>
      <c r="C732" s="123" t="s">
        <v>6037</v>
      </c>
      <c r="D732" s="123" t="s">
        <v>13</v>
      </c>
      <c r="E732" s="124">
        <v>67.64</v>
      </c>
      <c r="F732" s="123">
        <v>0.86870000000000003</v>
      </c>
    </row>
    <row r="733" spans="1:6" ht="13.5" x14ac:dyDescent="0.25">
      <c r="A733" s="123" t="s">
        <v>7988</v>
      </c>
      <c r="B733" s="123">
        <v>104739</v>
      </c>
      <c r="C733" s="123" t="s">
        <v>6062</v>
      </c>
      <c r="D733" s="123" t="s">
        <v>13</v>
      </c>
      <c r="E733" s="124">
        <v>160.94999999999999</v>
      </c>
      <c r="F733" s="123">
        <v>5.7200000000000001E-2</v>
      </c>
    </row>
    <row r="734" spans="1:6" ht="13.5" x14ac:dyDescent="0.25">
      <c r="A734" s="123" t="s">
        <v>7988</v>
      </c>
      <c r="B734" s="123">
        <v>104738</v>
      </c>
      <c r="C734" s="123" t="s">
        <v>6061</v>
      </c>
      <c r="D734" s="123" t="s">
        <v>13</v>
      </c>
      <c r="E734" s="124">
        <v>81.099999999999994</v>
      </c>
      <c r="F734" s="123">
        <v>0.7772</v>
      </c>
    </row>
    <row r="735" spans="1:6" ht="13.5" x14ac:dyDescent="0.25">
      <c r="A735" s="123" t="s">
        <v>7988</v>
      </c>
      <c r="B735" s="123">
        <v>94316</v>
      </c>
      <c r="C735" s="123" t="s">
        <v>6038</v>
      </c>
      <c r="D735" s="123" t="s">
        <v>13</v>
      </c>
      <c r="E735" s="124">
        <v>71.84</v>
      </c>
      <c r="F735" s="123">
        <v>0.82169999999999999</v>
      </c>
    </row>
    <row r="736" spans="1:6" ht="13.5" x14ac:dyDescent="0.25">
      <c r="A736" s="123" t="s">
        <v>7988</v>
      </c>
      <c r="B736" s="123">
        <v>94318</v>
      </c>
      <c r="C736" s="123" t="s">
        <v>6039</v>
      </c>
      <c r="D736" s="123" t="s">
        <v>13</v>
      </c>
      <c r="E736" s="124">
        <v>66.239999999999995</v>
      </c>
      <c r="F736" s="123">
        <v>0.86280000000000001</v>
      </c>
    </row>
    <row r="737" spans="1:6" ht="13.5" x14ac:dyDescent="0.25">
      <c r="A737" s="123" t="s">
        <v>7988</v>
      </c>
      <c r="B737" s="123">
        <v>94339</v>
      </c>
      <c r="C737" s="123" t="s">
        <v>6044</v>
      </c>
      <c r="D737" s="123" t="s">
        <v>13</v>
      </c>
      <c r="E737" s="124">
        <v>151.69</v>
      </c>
      <c r="F737" s="123">
        <v>3.4299999999999997E-2</v>
      </c>
    </row>
    <row r="738" spans="1:6" ht="13.5" x14ac:dyDescent="0.25">
      <c r="A738" s="123" t="s">
        <v>7988</v>
      </c>
      <c r="B738" s="123">
        <v>94341</v>
      </c>
      <c r="C738" s="123" t="s">
        <v>6045</v>
      </c>
      <c r="D738" s="123" t="s">
        <v>13</v>
      </c>
      <c r="E738" s="124">
        <v>146.09</v>
      </c>
      <c r="F738" s="123">
        <v>2.2700000000000001E-2</v>
      </c>
    </row>
    <row r="739" spans="1:6" ht="13.5" x14ac:dyDescent="0.25">
      <c r="A739" s="123" t="s">
        <v>7988</v>
      </c>
      <c r="B739" s="123">
        <v>104742</v>
      </c>
      <c r="C739" s="123" t="s">
        <v>6065</v>
      </c>
      <c r="D739" s="123" t="s">
        <v>17</v>
      </c>
      <c r="E739" s="124">
        <v>8.56</v>
      </c>
      <c r="F739" s="123">
        <v>0.51049999999999995</v>
      </c>
    </row>
    <row r="740" spans="1:6" ht="13.5" x14ac:dyDescent="0.25">
      <c r="A740" s="123" t="s">
        <v>7988</v>
      </c>
      <c r="B740" s="123">
        <v>93382</v>
      </c>
      <c r="C740" s="123" t="s">
        <v>6050</v>
      </c>
      <c r="D740" s="123" t="s">
        <v>13</v>
      </c>
      <c r="E740" s="124">
        <v>27.39</v>
      </c>
      <c r="F740" s="123">
        <v>3.5000000000000003E-2</v>
      </c>
    </row>
    <row r="741" spans="1:6" ht="13.5" x14ac:dyDescent="0.25">
      <c r="A741" s="123" t="s">
        <v>7988</v>
      </c>
      <c r="B741" s="123">
        <v>104737</v>
      </c>
      <c r="C741" s="123" t="s">
        <v>6060</v>
      </c>
      <c r="D741" s="123" t="s">
        <v>13</v>
      </c>
      <c r="E741" s="124">
        <v>23.8</v>
      </c>
      <c r="F741" s="123">
        <v>2.86E-2</v>
      </c>
    </row>
    <row r="742" spans="1:6" ht="13.5" x14ac:dyDescent="0.25">
      <c r="A742" s="123" t="s">
        <v>7988</v>
      </c>
      <c r="B742" s="123">
        <v>93369</v>
      </c>
      <c r="C742" s="123" t="s">
        <v>6275</v>
      </c>
      <c r="D742" s="123" t="s">
        <v>13</v>
      </c>
      <c r="E742" s="124">
        <v>16.829999999999998</v>
      </c>
      <c r="F742" s="123">
        <v>0.3886</v>
      </c>
    </row>
    <row r="743" spans="1:6" ht="13.5" x14ac:dyDescent="0.25">
      <c r="A743" s="123" t="s">
        <v>7988</v>
      </c>
      <c r="B743" s="123">
        <v>93373</v>
      </c>
      <c r="C743" s="123" t="s">
        <v>6276</v>
      </c>
      <c r="D743" s="123" t="s">
        <v>13</v>
      </c>
      <c r="E743" s="124">
        <v>13.81</v>
      </c>
      <c r="F743" s="123">
        <v>0.35699999999999998</v>
      </c>
    </row>
    <row r="744" spans="1:6" ht="13.5" x14ac:dyDescent="0.25">
      <c r="A744" s="123" t="s">
        <v>7988</v>
      </c>
      <c r="B744" s="123">
        <v>93368</v>
      </c>
      <c r="C744" s="123" t="s">
        <v>6048</v>
      </c>
      <c r="D744" s="123" t="s">
        <v>13</v>
      </c>
      <c r="E744" s="124">
        <v>20.53</v>
      </c>
      <c r="F744" s="123">
        <v>0.41399999999999998</v>
      </c>
    </row>
    <row r="745" spans="1:6" ht="13.5" x14ac:dyDescent="0.25">
      <c r="A745" s="123" t="s">
        <v>7988</v>
      </c>
      <c r="B745" s="123">
        <v>104729</v>
      </c>
      <c r="C745" s="123" t="s">
        <v>6052</v>
      </c>
      <c r="D745" s="123" t="s">
        <v>13</v>
      </c>
      <c r="E745" s="124">
        <v>16.95</v>
      </c>
      <c r="F745" s="123">
        <v>0.48730000000000001</v>
      </c>
    </row>
    <row r="746" spans="1:6" ht="13.5" x14ac:dyDescent="0.25">
      <c r="A746" s="123" t="s">
        <v>7988</v>
      </c>
      <c r="B746" s="123">
        <v>93372</v>
      </c>
      <c r="C746" s="123" t="s">
        <v>6049</v>
      </c>
      <c r="D746" s="123" t="s">
        <v>13</v>
      </c>
      <c r="E746" s="124">
        <v>16.16</v>
      </c>
      <c r="F746" s="123">
        <v>0.38300000000000001</v>
      </c>
    </row>
    <row r="747" spans="1:6" ht="13.5" x14ac:dyDescent="0.25">
      <c r="A747" s="123" t="s">
        <v>7988</v>
      </c>
      <c r="B747" s="123">
        <v>104731</v>
      </c>
      <c r="C747" s="123" t="s">
        <v>6054</v>
      </c>
      <c r="D747" s="123" t="s">
        <v>13</v>
      </c>
      <c r="E747" s="124">
        <v>12.59</v>
      </c>
      <c r="F747" s="123">
        <v>0.47339999999999999</v>
      </c>
    </row>
    <row r="748" spans="1:6" ht="13.5" x14ac:dyDescent="0.25">
      <c r="A748" s="123" t="s">
        <v>7988</v>
      </c>
      <c r="B748" s="123">
        <v>93367</v>
      </c>
      <c r="C748" s="123" t="s">
        <v>6047</v>
      </c>
      <c r="D748" s="123" t="s">
        <v>13</v>
      </c>
      <c r="E748" s="124">
        <v>23.47</v>
      </c>
      <c r="F748" s="123">
        <v>0.42559999999999998</v>
      </c>
    </row>
    <row r="749" spans="1:6" ht="13.5" x14ac:dyDescent="0.25">
      <c r="A749" s="123" t="s">
        <v>7988</v>
      </c>
      <c r="B749" s="123">
        <v>104728</v>
      </c>
      <c r="C749" s="123" t="s">
        <v>6051</v>
      </c>
      <c r="D749" s="123" t="s">
        <v>13</v>
      </c>
      <c r="E749" s="124">
        <v>19.89</v>
      </c>
      <c r="F749" s="123">
        <v>0.49020000000000002</v>
      </c>
    </row>
    <row r="750" spans="1:6" ht="13.5" x14ac:dyDescent="0.25">
      <c r="A750" s="123" t="s">
        <v>7988</v>
      </c>
      <c r="B750" s="123">
        <v>104730</v>
      </c>
      <c r="C750" s="123" t="s">
        <v>6053</v>
      </c>
      <c r="D750" s="123" t="s">
        <v>13</v>
      </c>
      <c r="E750" s="124">
        <v>13.26</v>
      </c>
      <c r="F750" s="123">
        <v>0.47589999999999999</v>
      </c>
    </row>
    <row r="751" spans="1:6" ht="13.5" x14ac:dyDescent="0.25">
      <c r="A751" s="123" t="s">
        <v>7988</v>
      </c>
      <c r="B751" s="123">
        <v>104732</v>
      </c>
      <c r="C751" s="123" t="s">
        <v>6055</v>
      </c>
      <c r="D751" s="123" t="s">
        <v>13</v>
      </c>
      <c r="E751" s="124">
        <v>10.24</v>
      </c>
      <c r="F751" s="123">
        <v>0.45900000000000002</v>
      </c>
    </row>
    <row r="752" spans="1:6" ht="13.5" x14ac:dyDescent="0.25">
      <c r="A752" s="123" t="s">
        <v>7988</v>
      </c>
      <c r="B752" s="123">
        <v>104740</v>
      </c>
      <c r="C752" s="123" t="s">
        <v>6063</v>
      </c>
      <c r="D752" s="123" t="s">
        <v>13</v>
      </c>
      <c r="E752" s="124">
        <v>27.27</v>
      </c>
      <c r="F752" s="123">
        <v>0.33739999999999998</v>
      </c>
    </row>
    <row r="753" spans="1:6" ht="13.5" x14ac:dyDescent="0.25">
      <c r="A753" s="123" t="s">
        <v>7988</v>
      </c>
      <c r="B753" s="123">
        <v>104741</v>
      </c>
      <c r="C753" s="123" t="s">
        <v>6064</v>
      </c>
      <c r="D753" s="123" t="s">
        <v>13</v>
      </c>
      <c r="E753" s="124">
        <v>23.68</v>
      </c>
      <c r="F753" s="123">
        <v>0.37669999999999998</v>
      </c>
    </row>
    <row r="754" spans="1:6" ht="13.5" x14ac:dyDescent="0.25">
      <c r="A754" s="123" t="s">
        <v>7988</v>
      </c>
      <c r="B754" s="123">
        <v>104733</v>
      </c>
      <c r="C754" s="123" t="s">
        <v>6056</v>
      </c>
      <c r="D754" s="123" t="s">
        <v>13</v>
      </c>
      <c r="E754" s="124">
        <v>19.86</v>
      </c>
      <c r="F754" s="123">
        <v>0.34089999999999998</v>
      </c>
    </row>
    <row r="755" spans="1:6" ht="13.5" x14ac:dyDescent="0.25">
      <c r="A755" s="123" t="s">
        <v>7988</v>
      </c>
      <c r="B755" s="123">
        <v>104735</v>
      </c>
      <c r="C755" s="123" t="s">
        <v>6058</v>
      </c>
      <c r="D755" s="123" t="s">
        <v>13</v>
      </c>
      <c r="E755" s="124">
        <v>11.76</v>
      </c>
      <c r="F755" s="123">
        <v>0.3503</v>
      </c>
    </row>
    <row r="756" spans="1:6" ht="13.5" x14ac:dyDescent="0.25">
      <c r="A756" s="123" t="s">
        <v>7988</v>
      </c>
      <c r="B756" s="123">
        <v>104734</v>
      </c>
      <c r="C756" s="123" t="s">
        <v>6057</v>
      </c>
      <c r="D756" s="123" t="s">
        <v>13</v>
      </c>
      <c r="E756" s="124">
        <v>14.43</v>
      </c>
      <c r="F756" s="123">
        <v>0.34229999999999999</v>
      </c>
    </row>
    <row r="757" spans="1:6" ht="13.5" x14ac:dyDescent="0.25">
      <c r="A757" s="123" t="s">
        <v>7988</v>
      </c>
      <c r="B757" s="123">
        <v>104736</v>
      </c>
      <c r="C757" s="123" t="s">
        <v>6059</v>
      </c>
      <c r="D757" s="123" t="s">
        <v>13</v>
      </c>
      <c r="E757" s="124">
        <v>8.83</v>
      </c>
      <c r="F757" s="123">
        <v>0.3488</v>
      </c>
    </row>
    <row r="758" spans="1:6" ht="13.5" x14ac:dyDescent="0.25">
      <c r="A758" s="123" t="s">
        <v>7988</v>
      </c>
      <c r="B758" s="123">
        <v>93381</v>
      </c>
      <c r="C758" s="123" t="s">
        <v>6605</v>
      </c>
      <c r="D758" s="123" t="s">
        <v>13</v>
      </c>
      <c r="E758" s="124">
        <v>12.41</v>
      </c>
      <c r="F758" s="123">
        <v>0.26750000000000002</v>
      </c>
    </row>
    <row r="759" spans="1:6" ht="13.5" x14ac:dyDescent="0.25">
      <c r="A759" s="123" t="s">
        <v>7988</v>
      </c>
      <c r="B759" s="123">
        <v>93379</v>
      </c>
      <c r="C759" s="123" t="s">
        <v>6278</v>
      </c>
      <c r="D759" s="123" t="s">
        <v>13</v>
      </c>
      <c r="E759" s="124">
        <v>18.010000000000002</v>
      </c>
      <c r="F759" s="123">
        <v>0.28870000000000001</v>
      </c>
    </row>
    <row r="760" spans="1:6" ht="13.5" x14ac:dyDescent="0.25">
      <c r="A760" s="123" t="s">
        <v>7988</v>
      </c>
      <c r="B760" s="123">
        <v>93380</v>
      </c>
      <c r="C760" s="123" t="s">
        <v>6279</v>
      </c>
      <c r="D760" s="123" t="s">
        <v>13</v>
      </c>
      <c r="E760" s="124">
        <v>15.34</v>
      </c>
      <c r="F760" s="123">
        <v>0.28420000000000001</v>
      </c>
    </row>
    <row r="761" spans="1:6" ht="13.5" x14ac:dyDescent="0.25">
      <c r="A761" s="123" t="s">
        <v>7988</v>
      </c>
      <c r="B761" s="123">
        <v>93378</v>
      </c>
      <c r="C761" s="123" t="s">
        <v>6277</v>
      </c>
      <c r="D761" s="123" t="s">
        <v>13</v>
      </c>
      <c r="E761" s="124">
        <v>23.45</v>
      </c>
      <c r="F761" s="123">
        <v>0.30059999999999998</v>
      </c>
    </row>
    <row r="762" spans="1:6" ht="13.5" x14ac:dyDescent="0.25">
      <c r="A762" s="123" t="s">
        <v>7989</v>
      </c>
      <c r="B762" s="123">
        <v>105732</v>
      </c>
      <c r="C762" s="123" t="s">
        <v>7768</v>
      </c>
      <c r="D762" s="123" t="s">
        <v>13</v>
      </c>
      <c r="E762" s="124">
        <v>362.06</v>
      </c>
      <c r="F762" s="123">
        <v>3.95E-2</v>
      </c>
    </row>
    <row r="763" spans="1:6" ht="13.5" x14ac:dyDescent="0.25">
      <c r="A763" s="123" t="s">
        <v>7989</v>
      </c>
      <c r="B763" s="123">
        <v>96397</v>
      </c>
      <c r="C763" s="123" t="s">
        <v>7670</v>
      </c>
      <c r="D763" s="123" t="s">
        <v>13</v>
      </c>
      <c r="E763" s="124">
        <v>357.57</v>
      </c>
      <c r="F763" s="123">
        <v>3.2800000000000003E-2</v>
      </c>
    </row>
    <row r="764" spans="1:6" ht="13.5" x14ac:dyDescent="0.25">
      <c r="A764" s="123" t="s">
        <v>7989</v>
      </c>
      <c r="B764" s="123">
        <v>105735</v>
      </c>
      <c r="C764" s="123" t="s">
        <v>7771</v>
      </c>
      <c r="D764" s="123" t="s">
        <v>13</v>
      </c>
      <c r="E764" s="124">
        <v>355.3</v>
      </c>
      <c r="F764" s="123">
        <v>2.9399999999999999E-2</v>
      </c>
    </row>
    <row r="765" spans="1:6" ht="13.5" x14ac:dyDescent="0.25">
      <c r="A765" s="123" t="s">
        <v>7989</v>
      </c>
      <c r="B765" s="123">
        <v>105727</v>
      </c>
      <c r="C765" s="123" t="s">
        <v>7763</v>
      </c>
      <c r="D765" s="123" t="s">
        <v>13</v>
      </c>
      <c r="E765" s="124">
        <v>307.79000000000002</v>
      </c>
      <c r="F765" s="123">
        <v>4.07E-2</v>
      </c>
    </row>
    <row r="766" spans="1:6" ht="13.5" x14ac:dyDescent="0.25">
      <c r="A766" s="123" t="s">
        <v>7989</v>
      </c>
      <c r="B766" s="123">
        <v>96396</v>
      </c>
      <c r="C766" s="123" t="s">
        <v>7669</v>
      </c>
      <c r="D766" s="123" t="s">
        <v>13</v>
      </c>
      <c r="E766" s="124">
        <v>304.3</v>
      </c>
      <c r="F766" s="123">
        <v>3.4700000000000002E-2</v>
      </c>
    </row>
    <row r="767" spans="1:6" ht="13.5" x14ac:dyDescent="0.25">
      <c r="A767" s="123" t="s">
        <v>7989</v>
      </c>
      <c r="B767" s="123">
        <v>105730</v>
      </c>
      <c r="C767" s="123" t="s">
        <v>7766</v>
      </c>
      <c r="D767" s="123" t="s">
        <v>13</v>
      </c>
      <c r="E767" s="124">
        <v>302.57</v>
      </c>
      <c r="F767" s="123">
        <v>3.1600000000000003E-2</v>
      </c>
    </row>
    <row r="768" spans="1:6" ht="13.5" x14ac:dyDescent="0.25">
      <c r="A768" s="123" t="s">
        <v>7989</v>
      </c>
      <c r="B768" s="123">
        <v>105737</v>
      </c>
      <c r="C768" s="123" t="s">
        <v>7773</v>
      </c>
      <c r="D768" s="123" t="s">
        <v>13</v>
      </c>
      <c r="E768" s="124">
        <v>434.34</v>
      </c>
      <c r="F768" s="123">
        <v>2.87E-2</v>
      </c>
    </row>
    <row r="769" spans="1:6" ht="13.5" x14ac:dyDescent="0.25">
      <c r="A769" s="123" t="s">
        <v>7989</v>
      </c>
      <c r="B769" s="123">
        <v>96398</v>
      </c>
      <c r="C769" s="123" t="s">
        <v>7671</v>
      </c>
      <c r="D769" s="123" t="s">
        <v>13</v>
      </c>
      <c r="E769" s="124">
        <v>430.95</v>
      </c>
      <c r="F769" s="123">
        <v>2.4400000000000002E-2</v>
      </c>
    </row>
    <row r="770" spans="1:6" ht="13.5" x14ac:dyDescent="0.25">
      <c r="A770" s="123" t="s">
        <v>7989</v>
      </c>
      <c r="B770" s="123">
        <v>105740</v>
      </c>
      <c r="C770" s="123" t="s">
        <v>7776</v>
      </c>
      <c r="D770" s="123" t="s">
        <v>13</v>
      </c>
      <c r="E770" s="124">
        <v>429.18</v>
      </c>
      <c r="F770" s="123">
        <v>2.2200000000000001E-2</v>
      </c>
    </row>
    <row r="771" spans="1:6" ht="13.5" x14ac:dyDescent="0.25">
      <c r="A771" s="123" t="s">
        <v>7989</v>
      </c>
      <c r="B771" s="123">
        <v>105749</v>
      </c>
      <c r="C771" s="123" t="s">
        <v>7785</v>
      </c>
      <c r="D771" s="123" t="s">
        <v>13</v>
      </c>
      <c r="E771" s="124">
        <v>273.67</v>
      </c>
      <c r="F771" s="123">
        <v>5.6599999999999998E-2</v>
      </c>
    </row>
    <row r="772" spans="1:6" ht="13.5" x14ac:dyDescent="0.25">
      <c r="A772" s="123" t="s">
        <v>7989</v>
      </c>
      <c r="B772" s="123">
        <v>96400</v>
      </c>
      <c r="C772" s="123" t="s">
        <v>7673</v>
      </c>
      <c r="D772" s="123" t="s">
        <v>13</v>
      </c>
      <c r="E772" s="124">
        <v>271.82</v>
      </c>
      <c r="F772" s="123">
        <v>5.3400000000000003E-2</v>
      </c>
    </row>
    <row r="773" spans="1:6" ht="13.5" x14ac:dyDescent="0.25">
      <c r="A773" s="123" t="s">
        <v>7989</v>
      </c>
      <c r="B773" s="123">
        <v>105752</v>
      </c>
      <c r="C773" s="123" t="s">
        <v>7788</v>
      </c>
      <c r="D773" s="123" t="s">
        <v>13</v>
      </c>
      <c r="E773" s="124">
        <v>270.18</v>
      </c>
      <c r="F773" s="123">
        <v>5.0500000000000003E-2</v>
      </c>
    </row>
    <row r="774" spans="1:6" ht="13.5" x14ac:dyDescent="0.25">
      <c r="A774" s="123" t="s">
        <v>7989</v>
      </c>
      <c r="B774" s="123">
        <v>105754</v>
      </c>
      <c r="C774" s="123" t="s">
        <v>7790</v>
      </c>
      <c r="D774" s="123" t="s">
        <v>13</v>
      </c>
      <c r="E774" s="124">
        <v>268.64999999999998</v>
      </c>
      <c r="F774" s="123">
        <v>4.7699999999999999E-2</v>
      </c>
    </row>
    <row r="775" spans="1:6" ht="13.5" x14ac:dyDescent="0.25">
      <c r="A775" s="123" t="s">
        <v>7989</v>
      </c>
      <c r="B775" s="123">
        <v>105742</v>
      </c>
      <c r="C775" s="123" t="s">
        <v>7778</v>
      </c>
      <c r="D775" s="123" t="s">
        <v>13</v>
      </c>
      <c r="E775" s="124">
        <v>211.26</v>
      </c>
      <c r="F775" s="123">
        <v>4.8800000000000003E-2</v>
      </c>
    </row>
    <row r="776" spans="1:6" ht="13.5" x14ac:dyDescent="0.25">
      <c r="A776" s="123" t="s">
        <v>7989</v>
      </c>
      <c r="B776" s="123">
        <v>96399</v>
      </c>
      <c r="C776" s="123" t="s">
        <v>7672</v>
      </c>
      <c r="D776" s="123" t="s">
        <v>13</v>
      </c>
      <c r="E776" s="124">
        <v>209.64</v>
      </c>
      <c r="F776" s="123">
        <v>4.48E-2</v>
      </c>
    </row>
    <row r="777" spans="1:6" ht="13.5" x14ac:dyDescent="0.25">
      <c r="A777" s="123" t="s">
        <v>7989</v>
      </c>
      <c r="B777" s="123">
        <v>105745</v>
      </c>
      <c r="C777" s="123" t="s">
        <v>7781</v>
      </c>
      <c r="D777" s="123" t="s">
        <v>13</v>
      </c>
      <c r="E777" s="124">
        <v>207.99</v>
      </c>
      <c r="F777" s="123">
        <v>4.07E-2</v>
      </c>
    </row>
    <row r="778" spans="1:6" ht="13.5" x14ac:dyDescent="0.25">
      <c r="A778" s="123" t="s">
        <v>7989</v>
      </c>
      <c r="B778" s="123">
        <v>105747</v>
      </c>
      <c r="C778" s="123" t="s">
        <v>7783</v>
      </c>
      <c r="D778" s="123" t="s">
        <v>13</v>
      </c>
      <c r="E778" s="124">
        <v>206.36</v>
      </c>
      <c r="F778" s="123">
        <v>3.6499999999999998E-2</v>
      </c>
    </row>
    <row r="779" spans="1:6" ht="13.5" x14ac:dyDescent="0.25">
      <c r="A779" s="123" t="s">
        <v>7989</v>
      </c>
      <c r="B779" s="123">
        <v>105657</v>
      </c>
      <c r="C779" s="123" t="s">
        <v>7729</v>
      </c>
      <c r="D779" s="123" t="s">
        <v>13</v>
      </c>
      <c r="E779" s="124">
        <v>239.48</v>
      </c>
      <c r="F779" s="123">
        <v>6.1899999999999997E-2</v>
      </c>
    </row>
    <row r="780" spans="1:6" ht="13.5" x14ac:dyDescent="0.25">
      <c r="A780" s="123" t="s">
        <v>7989</v>
      </c>
      <c r="B780" s="123">
        <v>100566</v>
      </c>
      <c r="C780" s="123" t="s">
        <v>7676</v>
      </c>
      <c r="D780" s="123" t="s">
        <v>13</v>
      </c>
      <c r="E780" s="124">
        <v>232.34</v>
      </c>
      <c r="F780" s="123">
        <v>4.8899999999999999E-2</v>
      </c>
    </row>
    <row r="781" spans="1:6" ht="13.5" x14ac:dyDescent="0.25">
      <c r="A781" s="123" t="s">
        <v>7989</v>
      </c>
      <c r="B781" s="123">
        <v>105666</v>
      </c>
      <c r="C781" s="123" t="s">
        <v>7738</v>
      </c>
      <c r="D781" s="123" t="s">
        <v>13</v>
      </c>
      <c r="E781" s="124">
        <v>228.75</v>
      </c>
      <c r="F781" s="123">
        <v>4.2099999999999999E-2</v>
      </c>
    </row>
    <row r="782" spans="1:6" ht="13.5" x14ac:dyDescent="0.25">
      <c r="A782" s="123" t="s">
        <v>7989</v>
      </c>
      <c r="B782" s="123">
        <v>105639</v>
      </c>
      <c r="C782" s="123" t="s">
        <v>7990</v>
      </c>
      <c r="D782" s="123" t="s">
        <v>13</v>
      </c>
      <c r="E782" s="124">
        <v>0</v>
      </c>
      <c r="F782" s="123"/>
    </row>
    <row r="783" spans="1:6" ht="13.5" x14ac:dyDescent="0.25">
      <c r="A783" s="123" t="s">
        <v>7989</v>
      </c>
      <c r="B783" s="123">
        <v>105645</v>
      </c>
      <c r="C783" s="123" t="s">
        <v>7991</v>
      </c>
      <c r="D783" s="123" t="s">
        <v>13</v>
      </c>
      <c r="E783" s="124">
        <v>0</v>
      </c>
      <c r="F783" s="123"/>
    </row>
    <row r="784" spans="1:6" ht="13.5" x14ac:dyDescent="0.25">
      <c r="A784" s="123" t="s">
        <v>7989</v>
      </c>
      <c r="B784" s="123">
        <v>105651</v>
      </c>
      <c r="C784" s="123" t="s">
        <v>7992</v>
      </c>
      <c r="D784" s="123" t="s">
        <v>13</v>
      </c>
      <c r="E784" s="124">
        <v>0</v>
      </c>
      <c r="F784" s="123"/>
    </row>
    <row r="785" spans="1:6" ht="13.5" x14ac:dyDescent="0.25">
      <c r="A785" s="123" t="s">
        <v>7989</v>
      </c>
      <c r="B785" s="123">
        <v>105658</v>
      </c>
      <c r="C785" s="123" t="s">
        <v>7730</v>
      </c>
      <c r="D785" s="123" t="s">
        <v>13</v>
      </c>
      <c r="E785" s="124">
        <v>264.77</v>
      </c>
      <c r="F785" s="123">
        <v>5.6000000000000001E-2</v>
      </c>
    </row>
    <row r="786" spans="1:6" ht="13.5" x14ac:dyDescent="0.25">
      <c r="A786" s="123" t="s">
        <v>7989</v>
      </c>
      <c r="B786" s="123">
        <v>100567</v>
      </c>
      <c r="C786" s="123" t="s">
        <v>7677</v>
      </c>
      <c r="D786" s="123" t="s">
        <v>13</v>
      </c>
      <c r="E786" s="124">
        <v>257.63</v>
      </c>
      <c r="F786" s="123">
        <v>4.41E-2</v>
      </c>
    </row>
    <row r="787" spans="1:6" ht="13.5" x14ac:dyDescent="0.25">
      <c r="A787" s="123" t="s">
        <v>7989</v>
      </c>
      <c r="B787" s="123">
        <v>105667</v>
      </c>
      <c r="C787" s="123" t="s">
        <v>7739</v>
      </c>
      <c r="D787" s="123" t="s">
        <v>13</v>
      </c>
      <c r="E787" s="124">
        <v>254.04</v>
      </c>
      <c r="F787" s="123">
        <v>3.7900000000000003E-2</v>
      </c>
    </row>
    <row r="788" spans="1:6" ht="13.5" x14ac:dyDescent="0.25">
      <c r="A788" s="123" t="s">
        <v>7989</v>
      </c>
      <c r="B788" s="123">
        <v>105640</v>
      </c>
      <c r="C788" s="123" t="s">
        <v>7993</v>
      </c>
      <c r="D788" s="123" t="s">
        <v>13</v>
      </c>
      <c r="E788" s="124">
        <v>0</v>
      </c>
      <c r="F788" s="123"/>
    </row>
    <row r="789" spans="1:6" ht="13.5" x14ac:dyDescent="0.25">
      <c r="A789" s="123" t="s">
        <v>7989</v>
      </c>
      <c r="B789" s="123">
        <v>105646</v>
      </c>
      <c r="C789" s="123" t="s">
        <v>7994</v>
      </c>
      <c r="D789" s="123" t="s">
        <v>13</v>
      </c>
      <c r="E789" s="124">
        <v>0</v>
      </c>
      <c r="F789" s="123"/>
    </row>
    <row r="790" spans="1:6" ht="13.5" x14ac:dyDescent="0.25">
      <c r="A790" s="123" t="s">
        <v>7989</v>
      </c>
      <c r="B790" s="123">
        <v>105652</v>
      </c>
      <c r="C790" s="123" t="s">
        <v>7995</v>
      </c>
      <c r="D790" s="123" t="s">
        <v>13</v>
      </c>
      <c r="E790" s="124">
        <v>0</v>
      </c>
      <c r="F790" s="123"/>
    </row>
    <row r="791" spans="1:6" ht="13.5" x14ac:dyDescent="0.25">
      <c r="A791" s="123" t="s">
        <v>7989</v>
      </c>
      <c r="B791" s="123">
        <v>105659</v>
      </c>
      <c r="C791" s="123" t="s">
        <v>7731</v>
      </c>
      <c r="D791" s="123" t="s">
        <v>13</v>
      </c>
      <c r="E791" s="124">
        <v>289.69</v>
      </c>
      <c r="F791" s="123">
        <v>5.1200000000000002E-2</v>
      </c>
    </row>
    <row r="792" spans="1:6" ht="13.5" x14ac:dyDescent="0.25">
      <c r="A792" s="123" t="s">
        <v>7989</v>
      </c>
      <c r="B792" s="123">
        <v>100568</v>
      </c>
      <c r="C792" s="123" t="s">
        <v>7678</v>
      </c>
      <c r="D792" s="123" t="s">
        <v>13</v>
      </c>
      <c r="E792" s="124">
        <v>282.55</v>
      </c>
      <c r="F792" s="123">
        <v>4.02E-2</v>
      </c>
    </row>
    <row r="793" spans="1:6" ht="13.5" x14ac:dyDescent="0.25">
      <c r="A793" s="123" t="s">
        <v>7989</v>
      </c>
      <c r="B793" s="123">
        <v>105668</v>
      </c>
      <c r="C793" s="123" t="s">
        <v>7740</v>
      </c>
      <c r="D793" s="123" t="s">
        <v>13</v>
      </c>
      <c r="E793" s="124">
        <v>278.95999999999998</v>
      </c>
      <c r="F793" s="123">
        <v>3.4500000000000003E-2</v>
      </c>
    </row>
    <row r="794" spans="1:6" ht="13.5" x14ac:dyDescent="0.25">
      <c r="A794" s="123" t="s">
        <v>7989</v>
      </c>
      <c r="B794" s="123">
        <v>105641</v>
      </c>
      <c r="C794" s="123" t="s">
        <v>7996</v>
      </c>
      <c r="D794" s="123" t="s">
        <v>13</v>
      </c>
      <c r="E794" s="124">
        <v>0</v>
      </c>
      <c r="F794" s="123"/>
    </row>
    <row r="795" spans="1:6" ht="13.5" x14ac:dyDescent="0.25">
      <c r="A795" s="123" t="s">
        <v>7989</v>
      </c>
      <c r="B795" s="123">
        <v>105647</v>
      </c>
      <c r="C795" s="123" t="s">
        <v>7997</v>
      </c>
      <c r="D795" s="123" t="s">
        <v>13</v>
      </c>
      <c r="E795" s="124">
        <v>0</v>
      </c>
      <c r="F795" s="123"/>
    </row>
    <row r="796" spans="1:6" ht="13.5" x14ac:dyDescent="0.25">
      <c r="A796" s="123" t="s">
        <v>7989</v>
      </c>
      <c r="B796" s="123">
        <v>105653</v>
      </c>
      <c r="C796" s="123" t="s">
        <v>7998</v>
      </c>
      <c r="D796" s="123" t="s">
        <v>13</v>
      </c>
      <c r="E796" s="124">
        <v>0</v>
      </c>
      <c r="F796" s="123"/>
    </row>
    <row r="797" spans="1:6" ht="13.5" x14ac:dyDescent="0.25">
      <c r="A797" s="123" t="s">
        <v>7989</v>
      </c>
      <c r="B797" s="123">
        <v>105710</v>
      </c>
      <c r="C797" s="123" t="s">
        <v>7759</v>
      </c>
      <c r="D797" s="123" t="s">
        <v>13</v>
      </c>
      <c r="E797" s="124">
        <v>185.27</v>
      </c>
      <c r="F797" s="123">
        <v>8.0199999999999994E-2</v>
      </c>
    </row>
    <row r="798" spans="1:6" ht="13.5" x14ac:dyDescent="0.25">
      <c r="A798" s="123" t="s">
        <v>7989</v>
      </c>
      <c r="B798" s="123">
        <v>100564</v>
      </c>
      <c r="C798" s="123" t="s">
        <v>7674</v>
      </c>
      <c r="D798" s="123" t="s">
        <v>13</v>
      </c>
      <c r="E798" s="124">
        <v>178.13</v>
      </c>
      <c r="F798" s="123">
        <v>6.3899999999999998E-2</v>
      </c>
    </row>
    <row r="799" spans="1:6" ht="13.5" x14ac:dyDescent="0.25">
      <c r="A799" s="123" t="s">
        <v>7989</v>
      </c>
      <c r="B799" s="123">
        <v>105711</v>
      </c>
      <c r="C799" s="123" t="s">
        <v>7760</v>
      </c>
      <c r="D799" s="123" t="s">
        <v>13</v>
      </c>
      <c r="E799" s="124">
        <v>174.54</v>
      </c>
      <c r="F799" s="123">
        <v>5.5199999999999999E-2</v>
      </c>
    </row>
    <row r="800" spans="1:6" ht="13.5" x14ac:dyDescent="0.25">
      <c r="A800" s="123" t="s">
        <v>7989</v>
      </c>
      <c r="B800" s="123">
        <v>105705</v>
      </c>
      <c r="C800" s="123" t="s">
        <v>7999</v>
      </c>
      <c r="D800" s="123" t="s">
        <v>13</v>
      </c>
      <c r="E800" s="124">
        <v>0</v>
      </c>
      <c r="F800" s="123"/>
    </row>
    <row r="801" spans="1:6" ht="13.5" x14ac:dyDescent="0.25">
      <c r="A801" s="123" t="s">
        <v>7989</v>
      </c>
      <c r="B801" s="123">
        <v>105706</v>
      </c>
      <c r="C801" s="123" t="s">
        <v>8000</v>
      </c>
      <c r="D801" s="123" t="s">
        <v>13</v>
      </c>
      <c r="E801" s="124">
        <v>0</v>
      </c>
      <c r="F801" s="123"/>
    </row>
    <row r="802" spans="1:6" ht="13.5" x14ac:dyDescent="0.25">
      <c r="A802" s="123" t="s">
        <v>7989</v>
      </c>
      <c r="B802" s="123">
        <v>105708</v>
      </c>
      <c r="C802" s="123" t="s">
        <v>8001</v>
      </c>
      <c r="D802" s="123" t="s">
        <v>13</v>
      </c>
      <c r="E802" s="124">
        <v>0</v>
      </c>
      <c r="F802" s="123"/>
    </row>
    <row r="803" spans="1:6" ht="13.5" x14ac:dyDescent="0.25">
      <c r="A803" s="123" t="s">
        <v>7989</v>
      </c>
      <c r="B803" s="123">
        <v>105690</v>
      </c>
      <c r="C803" s="123" t="s">
        <v>7744</v>
      </c>
      <c r="D803" s="123" t="s">
        <v>13</v>
      </c>
      <c r="E803" s="124">
        <v>214.88</v>
      </c>
      <c r="F803" s="123">
        <v>6.9000000000000006E-2</v>
      </c>
    </row>
    <row r="804" spans="1:6" ht="13.5" x14ac:dyDescent="0.25">
      <c r="A804" s="123" t="s">
        <v>7989</v>
      </c>
      <c r="B804" s="123">
        <v>100569</v>
      </c>
      <c r="C804" s="123" t="s">
        <v>7679</v>
      </c>
      <c r="D804" s="123" t="s">
        <v>13</v>
      </c>
      <c r="E804" s="124">
        <v>207.74</v>
      </c>
      <c r="F804" s="123">
        <v>5.4699999999999999E-2</v>
      </c>
    </row>
    <row r="805" spans="1:6" ht="13.5" x14ac:dyDescent="0.25">
      <c r="A805" s="123" t="s">
        <v>7989</v>
      </c>
      <c r="B805" s="123">
        <v>105699</v>
      </c>
      <c r="C805" s="123" t="s">
        <v>7753</v>
      </c>
      <c r="D805" s="123" t="s">
        <v>13</v>
      </c>
      <c r="E805" s="124">
        <v>204.15</v>
      </c>
      <c r="F805" s="123">
        <v>4.7100000000000003E-2</v>
      </c>
    </row>
    <row r="806" spans="1:6" ht="13.5" x14ac:dyDescent="0.25">
      <c r="A806" s="123" t="s">
        <v>7989</v>
      </c>
      <c r="B806" s="123">
        <v>105672</v>
      </c>
      <c r="C806" s="123" t="s">
        <v>8002</v>
      </c>
      <c r="D806" s="123" t="s">
        <v>13</v>
      </c>
      <c r="E806" s="124">
        <v>0</v>
      </c>
      <c r="F806" s="123"/>
    </row>
    <row r="807" spans="1:6" ht="13.5" x14ac:dyDescent="0.25">
      <c r="A807" s="123" t="s">
        <v>7989</v>
      </c>
      <c r="B807" s="123">
        <v>105678</v>
      </c>
      <c r="C807" s="123" t="s">
        <v>8003</v>
      </c>
      <c r="D807" s="123" t="s">
        <v>13</v>
      </c>
      <c r="E807" s="124">
        <v>0</v>
      </c>
      <c r="F807" s="123"/>
    </row>
    <row r="808" spans="1:6" ht="13.5" x14ac:dyDescent="0.25">
      <c r="A808" s="123" t="s">
        <v>7989</v>
      </c>
      <c r="B808" s="123">
        <v>105684</v>
      </c>
      <c r="C808" s="123" t="s">
        <v>8004</v>
      </c>
      <c r="D808" s="123" t="s">
        <v>13</v>
      </c>
      <c r="E808" s="124">
        <v>0</v>
      </c>
      <c r="F808" s="123"/>
    </row>
    <row r="809" spans="1:6" ht="13.5" x14ac:dyDescent="0.25">
      <c r="A809" s="123" t="s">
        <v>7989</v>
      </c>
      <c r="B809" s="123">
        <v>105691</v>
      </c>
      <c r="C809" s="123" t="s">
        <v>7745</v>
      </c>
      <c r="D809" s="123" t="s">
        <v>13</v>
      </c>
      <c r="E809" s="124">
        <v>240.69</v>
      </c>
      <c r="F809" s="123">
        <v>6.1600000000000002E-2</v>
      </c>
    </row>
    <row r="810" spans="1:6" ht="13.5" x14ac:dyDescent="0.25">
      <c r="A810" s="123" t="s">
        <v>7989</v>
      </c>
      <c r="B810" s="123">
        <v>100570</v>
      </c>
      <c r="C810" s="123" t="s">
        <v>7680</v>
      </c>
      <c r="D810" s="123" t="s">
        <v>13</v>
      </c>
      <c r="E810" s="124">
        <v>233.55</v>
      </c>
      <c r="F810" s="123">
        <v>4.8599999999999997E-2</v>
      </c>
    </row>
    <row r="811" spans="1:6" ht="13.5" x14ac:dyDescent="0.25">
      <c r="A811" s="123" t="s">
        <v>7989</v>
      </c>
      <c r="B811" s="123">
        <v>105700</v>
      </c>
      <c r="C811" s="123" t="s">
        <v>7754</v>
      </c>
      <c r="D811" s="123" t="s">
        <v>13</v>
      </c>
      <c r="E811" s="124">
        <v>229.96</v>
      </c>
      <c r="F811" s="123">
        <v>4.1799999999999997E-2</v>
      </c>
    </row>
    <row r="812" spans="1:6" ht="13.5" x14ac:dyDescent="0.25">
      <c r="A812" s="123" t="s">
        <v>7989</v>
      </c>
      <c r="B812" s="123">
        <v>105673</v>
      </c>
      <c r="C812" s="123" t="s">
        <v>8005</v>
      </c>
      <c r="D812" s="123" t="s">
        <v>13</v>
      </c>
      <c r="E812" s="124">
        <v>0</v>
      </c>
      <c r="F812" s="123"/>
    </row>
    <row r="813" spans="1:6" ht="13.5" x14ac:dyDescent="0.25">
      <c r="A813" s="123" t="s">
        <v>7989</v>
      </c>
      <c r="B813" s="123">
        <v>105679</v>
      </c>
      <c r="C813" s="123" t="s">
        <v>8006</v>
      </c>
      <c r="D813" s="123" t="s">
        <v>13</v>
      </c>
      <c r="E813" s="124">
        <v>0</v>
      </c>
      <c r="F813" s="123"/>
    </row>
    <row r="814" spans="1:6" ht="13.5" x14ac:dyDescent="0.25">
      <c r="A814" s="123" t="s">
        <v>7989</v>
      </c>
      <c r="B814" s="123">
        <v>105685</v>
      </c>
      <c r="C814" s="123" t="s">
        <v>8007</v>
      </c>
      <c r="D814" s="123" t="s">
        <v>13</v>
      </c>
      <c r="E814" s="124">
        <v>0</v>
      </c>
      <c r="F814" s="123"/>
    </row>
    <row r="815" spans="1:6" ht="13.5" x14ac:dyDescent="0.25">
      <c r="A815" s="123" t="s">
        <v>7989</v>
      </c>
      <c r="B815" s="123">
        <v>105692</v>
      </c>
      <c r="C815" s="123" t="s">
        <v>7746</v>
      </c>
      <c r="D815" s="123" t="s">
        <v>13</v>
      </c>
      <c r="E815" s="124">
        <v>266.11</v>
      </c>
      <c r="F815" s="123">
        <v>5.57E-2</v>
      </c>
    </row>
    <row r="816" spans="1:6" ht="13.5" x14ac:dyDescent="0.25">
      <c r="A816" s="123" t="s">
        <v>7989</v>
      </c>
      <c r="B816" s="123">
        <v>100571</v>
      </c>
      <c r="C816" s="123" t="s">
        <v>7681</v>
      </c>
      <c r="D816" s="123" t="s">
        <v>13</v>
      </c>
      <c r="E816" s="124">
        <v>258.97000000000003</v>
      </c>
      <c r="F816" s="123">
        <v>4.3900000000000002E-2</v>
      </c>
    </row>
    <row r="817" spans="1:6" ht="13.5" x14ac:dyDescent="0.25">
      <c r="A817" s="123" t="s">
        <v>7989</v>
      </c>
      <c r="B817" s="123">
        <v>105701</v>
      </c>
      <c r="C817" s="123" t="s">
        <v>7755</v>
      </c>
      <c r="D817" s="123" t="s">
        <v>13</v>
      </c>
      <c r="E817" s="124">
        <v>255.38</v>
      </c>
      <c r="F817" s="123">
        <v>3.7699999999999997E-2</v>
      </c>
    </row>
    <row r="818" spans="1:6" ht="13.5" x14ac:dyDescent="0.25">
      <c r="A818" s="123" t="s">
        <v>7989</v>
      </c>
      <c r="B818" s="123">
        <v>105674</v>
      </c>
      <c r="C818" s="123" t="s">
        <v>8008</v>
      </c>
      <c r="D818" s="123" t="s">
        <v>13</v>
      </c>
      <c r="E818" s="124">
        <v>0</v>
      </c>
      <c r="F818" s="123"/>
    </row>
    <row r="819" spans="1:6" ht="13.5" x14ac:dyDescent="0.25">
      <c r="A819" s="123" t="s">
        <v>7989</v>
      </c>
      <c r="B819" s="123">
        <v>105680</v>
      </c>
      <c r="C819" s="123" t="s">
        <v>8009</v>
      </c>
      <c r="D819" s="123" t="s">
        <v>13</v>
      </c>
      <c r="E819" s="124">
        <v>0</v>
      </c>
      <c r="F819" s="123"/>
    </row>
    <row r="820" spans="1:6" ht="13.5" x14ac:dyDescent="0.25">
      <c r="A820" s="123" t="s">
        <v>7989</v>
      </c>
      <c r="B820" s="123">
        <v>105686</v>
      </c>
      <c r="C820" s="123" t="s">
        <v>8010</v>
      </c>
      <c r="D820" s="123" t="s">
        <v>13</v>
      </c>
      <c r="E820" s="124">
        <v>0</v>
      </c>
      <c r="F820" s="123"/>
    </row>
    <row r="821" spans="1:6" ht="13.5" x14ac:dyDescent="0.25">
      <c r="A821" s="123" t="s">
        <v>7989</v>
      </c>
      <c r="B821" s="123">
        <v>105718</v>
      </c>
      <c r="C821" s="123" t="s">
        <v>7762</v>
      </c>
      <c r="D821" s="123" t="s">
        <v>13</v>
      </c>
      <c r="E821" s="124">
        <v>159.63999999999999</v>
      </c>
      <c r="F821" s="123">
        <v>9.3100000000000002E-2</v>
      </c>
    </row>
    <row r="822" spans="1:6" ht="13.5" x14ac:dyDescent="0.25">
      <c r="A822" s="123" t="s">
        <v>7989</v>
      </c>
      <c r="B822" s="123">
        <v>100565</v>
      </c>
      <c r="C822" s="123" t="s">
        <v>7675</v>
      </c>
      <c r="D822" s="123" t="s">
        <v>13</v>
      </c>
      <c r="E822" s="124">
        <v>152.5</v>
      </c>
      <c r="F822" s="123">
        <v>7.46E-2</v>
      </c>
    </row>
    <row r="823" spans="1:6" ht="13.5" x14ac:dyDescent="0.25">
      <c r="A823" s="123" t="s">
        <v>7989</v>
      </c>
      <c r="B823" s="123">
        <v>105581</v>
      </c>
      <c r="C823" s="123" t="s">
        <v>7703</v>
      </c>
      <c r="D823" s="123" t="s">
        <v>13</v>
      </c>
      <c r="E823" s="124">
        <v>148.91</v>
      </c>
      <c r="F823" s="123">
        <v>6.4699999999999994E-2</v>
      </c>
    </row>
    <row r="824" spans="1:6" ht="13.5" x14ac:dyDescent="0.25">
      <c r="A824" s="123" t="s">
        <v>7989</v>
      </c>
      <c r="B824" s="123">
        <v>105713</v>
      </c>
      <c r="C824" s="123" t="s">
        <v>8011</v>
      </c>
      <c r="D824" s="123" t="s">
        <v>13</v>
      </c>
      <c r="E824" s="124">
        <v>0</v>
      </c>
      <c r="F824" s="123"/>
    </row>
    <row r="825" spans="1:6" ht="13.5" x14ac:dyDescent="0.25">
      <c r="A825" s="123" t="s">
        <v>7989</v>
      </c>
      <c r="B825" s="123">
        <v>105714</v>
      </c>
      <c r="C825" s="123" t="s">
        <v>8012</v>
      </c>
      <c r="D825" s="123" t="s">
        <v>13</v>
      </c>
      <c r="E825" s="124">
        <v>0</v>
      </c>
      <c r="F825" s="123"/>
    </row>
    <row r="826" spans="1:6" ht="13.5" x14ac:dyDescent="0.25">
      <c r="A826" s="123" t="s">
        <v>7989</v>
      </c>
      <c r="B826" s="123">
        <v>105716</v>
      </c>
      <c r="C826" s="123" t="s">
        <v>8013</v>
      </c>
      <c r="D826" s="123" t="s">
        <v>13</v>
      </c>
      <c r="E826" s="124">
        <v>0</v>
      </c>
      <c r="F826" s="123"/>
    </row>
    <row r="827" spans="1:6" ht="13.5" x14ac:dyDescent="0.25">
      <c r="A827" s="123" t="s">
        <v>7989</v>
      </c>
      <c r="B827" s="123">
        <v>105624</v>
      </c>
      <c r="C827" s="123" t="s">
        <v>7716</v>
      </c>
      <c r="D827" s="123" t="s">
        <v>13</v>
      </c>
      <c r="E827" s="124">
        <v>108.28</v>
      </c>
      <c r="F827" s="123">
        <v>8.2799999999999999E-2</v>
      </c>
    </row>
    <row r="828" spans="1:6" ht="13.5" x14ac:dyDescent="0.25">
      <c r="A828" s="123" t="s">
        <v>7989</v>
      </c>
      <c r="B828" s="123">
        <v>96391</v>
      </c>
      <c r="C828" s="123" t="s">
        <v>7667</v>
      </c>
      <c r="D828" s="123" t="s">
        <v>13</v>
      </c>
      <c r="E828" s="124">
        <v>102.55</v>
      </c>
      <c r="F828" s="123">
        <v>6.0299999999999999E-2</v>
      </c>
    </row>
    <row r="829" spans="1:6" ht="13.5" x14ac:dyDescent="0.25">
      <c r="A829" s="123" t="s">
        <v>7989</v>
      </c>
      <c r="B829" s="123">
        <v>105632</v>
      </c>
      <c r="C829" s="123" t="s">
        <v>7724</v>
      </c>
      <c r="D829" s="123" t="s">
        <v>13</v>
      </c>
      <c r="E829" s="124">
        <v>101.59</v>
      </c>
      <c r="F829" s="123">
        <v>5.6500000000000002E-2</v>
      </c>
    </row>
    <row r="830" spans="1:6" ht="13.5" x14ac:dyDescent="0.25">
      <c r="A830" s="123" t="s">
        <v>7989</v>
      </c>
      <c r="B830" s="123">
        <v>105601</v>
      </c>
      <c r="C830" s="123" t="s">
        <v>8014</v>
      </c>
      <c r="D830" s="123" t="s">
        <v>13</v>
      </c>
      <c r="E830" s="124">
        <v>0</v>
      </c>
      <c r="F830" s="123"/>
    </row>
    <row r="831" spans="1:6" ht="13.5" x14ac:dyDescent="0.25">
      <c r="A831" s="123" t="s">
        <v>7989</v>
      </c>
      <c r="B831" s="123">
        <v>105609</v>
      </c>
      <c r="C831" s="123" t="s">
        <v>8015</v>
      </c>
      <c r="D831" s="123" t="s">
        <v>13</v>
      </c>
      <c r="E831" s="124">
        <v>0</v>
      </c>
      <c r="F831" s="123"/>
    </row>
    <row r="832" spans="1:6" ht="13.5" x14ac:dyDescent="0.25">
      <c r="A832" s="123" t="s">
        <v>7989</v>
      </c>
      <c r="B832" s="123">
        <v>105617</v>
      </c>
      <c r="C832" s="123" t="s">
        <v>8016</v>
      </c>
      <c r="D832" s="123" t="s">
        <v>13</v>
      </c>
      <c r="E832" s="124">
        <v>0</v>
      </c>
      <c r="F832" s="123"/>
    </row>
    <row r="833" spans="1:6" ht="13.5" x14ac:dyDescent="0.25">
      <c r="A833" s="123" t="s">
        <v>7989</v>
      </c>
      <c r="B833" s="123">
        <v>105625</v>
      </c>
      <c r="C833" s="123" t="s">
        <v>7717</v>
      </c>
      <c r="D833" s="123" t="s">
        <v>13</v>
      </c>
      <c r="E833" s="124">
        <v>136.27000000000001</v>
      </c>
      <c r="F833" s="123">
        <v>6.5799999999999997E-2</v>
      </c>
    </row>
    <row r="834" spans="1:6" ht="13.5" x14ac:dyDescent="0.25">
      <c r="A834" s="123" t="s">
        <v>7989</v>
      </c>
      <c r="B834" s="123">
        <v>96392</v>
      </c>
      <c r="C834" s="123" t="s">
        <v>7668</v>
      </c>
      <c r="D834" s="123" t="s">
        <v>13</v>
      </c>
      <c r="E834" s="124">
        <v>130.54</v>
      </c>
      <c r="F834" s="123">
        <v>4.7300000000000002E-2</v>
      </c>
    </row>
    <row r="835" spans="1:6" ht="13.5" x14ac:dyDescent="0.25">
      <c r="A835" s="123" t="s">
        <v>7989</v>
      </c>
      <c r="B835" s="123">
        <v>105633</v>
      </c>
      <c r="C835" s="123" t="s">
        <v>7725</v>
      </c>
      <c r="D835" s="123" t="s">
        <v>13</v>
      </c>
      <c r="E835" s="124">
        <v>129.58000000000001</v>
      </c>
      <c r="F835" s="123">
        <v>4.4299999999999999E-2</v>
      </c>
    </row>
    <row r="836" spans="1:6" ht="13.5" x14ac:dyDescent="0.25">
      <c r="A836" s="123" t="s">
        <v>7989</v>
      </c>
      <c r="B836" s="123">
        <v>105602</v>
      </c>
      <c r="C836" s="123" t="s">
        <v>8017</v>
      </c>
      <c r="D836" s="123" t="s">
        <v>13</v>
      </c>
      <c r="E836" s="124">
        <v>0</v>
      </c>
      <c r="F836" s="123"/>
    </row>
    <row r="837" spans="1:6" ht="13.5" x14ac:dyDescent="0.25">
      <c r="A837" s="123" t="s">
        <v>7989</v>
      </c>
      <c r="B837" s="123">
        <v>105610</v>
      </c>
      <c r="C837" s="123" t="s">
        <v>8018</v>
      </c>
      <c r="D837" s="123" t="s">
        <v>13</v>
      </c>
      <c r="E837" s="124">
        <v>0</v>
      </c>
      <c r="F837" s="123"/>
    </row>
    <row r="838" spans="1:6" ht="13.5" x14ac:dyDescent="0.25">
      <c r="A838" s="123" t="s">
        <v>7989</v>
      </c>
      <c r="B838" s="123">
        <v>105618</v>
      </c>
      <c r="C838" s="123" t="s">
        <v>8019</v>
      </c>
      <c r="D838" s="123" t="s">
        <v>13</v>
      </c>
      <c r="E838" s="124">
        <v>0</v>
      </c>
      <c r="F838" s="123"/>
    </row>
    <row r="839" spans="1:6" ht="13.5" x14ac:dyDescent="0.25">
      <c r="A839" s="123" t="s">
        <v>7989</v>
      </c>
      <c r="B839" s="123">
        <v>105571</v>
      </c>
      <c r="C839" s="123" t="s">
        <v>7693</v>
      </c>
      <c r="D839" s="123" t="s">
        <v>13</v>
      </c>
      <c r="E839" s="124">
        <v>50.76</v>
      </c>
      <c r="F839" s="123">
        <v>0.1767</v>
      </c>
    </row>
    <row r="840" spans="1:6" ht="13.5" x14ac:dyDescent="0.25">
      <c r="A840" s="123" t="s">
        <v>7989</v>
      </c>
      <c r="B840" s="123">
        <v>96389</v>
      </c>
      <c r="C840" s="123" t="s">
        <v>7665</v>
      </c>
      <c r="D840" s="123" t="s">
        <v>13</v>
      </c>
      <c r="E840" s="124">
        <v>45.03</v>
      </c>
      <c r="F840" s="123">
        <v>0.13719999999999999</v>
      </c>
    </row>
    <row r="841" spans="1:6" ht="13.5" x14ac:dyDescent="0.25">
      <c r="A841" s="123" t="s">
        <v>7989</v>
      </c>
      <c r="B841" s="123">
        <v>105575</v>
      </c>
      <c r="C841" s="123" t="s">
        <v>7697</v>
      </c>
      <c r="D841" s="123" t="s">
        <v>13</v>
      </c>
      <c r="E841" s="124">
        <v>44.07</v>
      </c>
      <c r="F841" s="123">
        <v>0.13020000000000001</v>
      </c>
    </row>
    <row r="842" spans="1:6" ht="13.5" x14ac:dyDescent="0.25">
      <c r="A842" s="123" t="s">
        <v>7989</v>
      </c>
      <c r="B842" s="123">
        <v>105599</v>
      </c>
      <c r="C842" s="123" t="s">
        <v>8020</v>
      </c>
      <c r="D842" s="123" t="s">
        <v>13</v>
      </c>
      <c r="E842" s="124">
        <v>0</v>
      </c>
      <c r="F842" s="123"/>
    </row>
    <row r="843" spans="1:6" ht="13.5" x14ac:dyDescent="0.25">
      <c r="A843" s="123" t="s">
        <v>7989</v>
      </c>
      <c r="B843" s="123">
        <v>105607</v>
      </c>
      <c r="C843" s="123" t="s">
        <v>8021</v>
      </c>
      <c r="D843" s="123" t="s">
        <v>13</v>
      </c>
      <c r="E843" s="124">
        <v>0</v>
      </c>
      <c r="F843" s="123"/>
    </row>
    <row r="844" spans="1:6" ht="13.5" x14ac:dyDescent="0.25">
      <c r="A844" s="123" t="s">
        <v>7989</v>
      </c>
      <c r="B844" s="123">
        <v>105615</v>
      </c>
      <c r="C844" s="123" t="s">
        <v>8022</v>
      </c>
      <c r="D844" s="123" t="s">
        <v>13</v>
      </c>
      <c r="E844" s="124">
        <v>0</v>
      </c>
      <c r="F844" s="123"/>
    </row>
    <row r="845" spans="1:6" ht="13.5" x14ac:dyDescent="0.25">
      <c r="A845" s="123" t="s">
        <v>7989</v>
      </c>
      <c r="B845" s="123">
        <v>105623</v>
      </c>
      <c r="C845" s="123" t="s">
        <v>7715</v>
      </c>
      <c r="D845" s="123" t="s">
        <v>13</v>
      </c>
      <c r="E845" s="124">
        <v>79.91</v>
      </c>
      <c r="F845" s="123">
        <v>0.1123</v>
      </c>
    </row>
    <row r="846" spans="1:6" ht="13.5" x14ac:dyDescent="0.25">
      <c r="A846" s="123" t="s">
        <v>7989</v>
      </c>
      <c r="B846" s="123">
        <v>96390</v>
      </c>
      <c r="C846" s="123" t="s">
        <v>7666</v>
      </c>
      <c r="D846" s="123" t="s">
        <v>13</v>
      </c>
      <c r="E846" s="124">
        <v>74.180000000000007</v>
      </c>
      <c r="F846" s="123">
        <v>8.3299999999999999E-2</v>
      </c>
    </row>
    <row r="847" spans="1:6" ht="13.5" x14ac:dyDescent="0.25">
      <c r="A847" s="123" t="s">
        <v>7989</v>
      </c>
      <c r="B847" s="123">
        <v>105631</v>
      </c>
      <c r="C847" s="123" t="s">
        <v>7723</v>
      </c>
      <c r="D847" s="123" t="s">
        <v>13</v>
      </c>
      <c r="E847" s="124">
        <v>73.22</v>
      </c>
      <c r="F847" s="123">
        <v>7.8399999999999997E-2</v>
      </c>
    </row>
    <row r="848" spans="1:6" ht="13.5" x14ac:dyDescent="0.25">
      <c r="A848" s="123" t="s">
        <v>7989</v>
      </c>
      <c r="B848" s="123">
        <v>105600</v>
      </c>
      <c r="C848" s="123" t="s">
        <v>8023</v>
      </c>
      <c r="D848" s="123" t="s">
        <v>13</v>
      </c>
      <c r="E848" s="124">
        <v>0</v>
      </c>
      <c r="F848" s="123"/>
    </row>
    <row r="849" spans="1:6" ht="13.5" x14ac:dyDescent="0.25">
      <c r="A849" s="123" t="s">
        <v>7989</v>
      </c>
      <c r="B849" s="123">
        <v>105608</v>
      </c>
      <c r="C849" s="123" t="s">
        <v>8024</v>
      </c>
      <c r="D849" s="123" t="s">
        <v>13</v>
      </c>
      <c r="E849" s="124">
        <v>0</v>
      </c>
      <c r="F849" s="123"/>
    </row>
    <row r="850" spans="1:6" ht="13.5" x14ac:dyDescent="0.25">
      <c r="A850" s="123" t="s">
        <v>7989</v>
      </c>
      <c r="B850" s="123">
        <v>105616</v>
      </c>
      <c r="C850" s="123" t="s">
        <v>8025</v>
      </c>
      <c r="D850" s="123" t="s">
        <v>13</v>
      </c>
      <c r="E850" s="124">
        <v>0</v>
      </c>
      <c r="F850" s="123"/>
    </row>
    <row r="851" spans="1:6" ht="13.5" x14ac:dyDescent="0.25">
      <c r="A851" s="123" t="s">
        <v>7989</v>
      </c>
      <c r="B851" s="123">
        <v>105585</v>
      </c>
      <c r="C851" s="123" t="s">
        <v>7705</v>
      </c>
      <c r="D851" s="123" t="s">
        <v>13</v>
      </c>
      <c r="E851" s="124">
        <v>193.22</v>
      </c>
      <c r="F851" s="123">
        <v>9.7299999999999998E-2</v>
      </c>
    </row>
    <row r="852" spans="1:6" ht="13.5" x14ac:dyDescent="0.25">
      <c r="A852" s="123" t="s">
        <v>7989</v>
      </c>
      <c r="B852" s="123">
        <v>100572</v>
      </c>
      <c r="C852" s="123" t="s">
        <v>7682</v>
      </c>
      <c r="D852" s="123" t="s">
        <v>13</v>
      </c>
      <c r="E852" s="124">
        <v>183.44</v>
      </c>
      <c r="F852" s="123">
        <v>7.6499999999999999E-2</v>
      </c>
    </row>
    <row r="853" spans="1:6" ht="13.5" x14ac:dyDescent="0.25">
      <c r="A853" s="123" t="s">
        <v>7989</v>
      </c>
      <c r="B853" s="123">
        <v>105588</v>
      </c>
      <c r="C853" s="123" t="s">
        <v>7708</v>
      </c>
      <c r="D853" s="123" t="s">
        <v>13</v>
      </c>
      <c r="E853" s="124">
        <v>182.46</v>
      </c>
      <c r="F853" s="123">
        <v>7.4300000000000005E-2</v>
      </c>
    </row>
    <row r="854" spans="1:6" ht="13.5" x14ac:dyDescent="0.25">
      <c r="A854" s="123" t="s">
        <v>7989</v>
      </c>
      <c r="B854" s="123">
        <v>105583</v>
      </c>
      <c r="C854" s="123" t="s">
        <v>8026</v>
      </c>
      <c r="D854" s="123" t="s">
        <v>13</v>
      </c>
      <c r="E854" s="124">
        <v>0</v>
      </c>
      <c r="F854" s="123"/>
    </row>
    <row r="855" spans="1:6" ht="13.5" x14ac:dyDescent="0.25">
      <c r="A855" s="123" t="s">
        <v>7989</v>
      </c>
      <c r="B855" s="123">
        <v>105719</v>
      </c>
      <c r="C855" s="123" t="s">
        <v>8027</v>
      </c>
      <c r="D855" s="123" t="s">
        <v>13</v>
      </c>
      <c r="E855" s="124">
        <v>0</v>
      </c>
      <c r="F855" s="123"/>
    </row>
    <row r="856" spans="1:6" ht="13.5" x14ac:dyDescent="0.25">
      <c r="A856" s="123" t="s">
        <v>7989</v>
      </c>
      <c r="B856" s="123">
        <v>105721</v>
      </c>
      <c r="C856" s="123" t="s">
        <v>8028</v>
      </c>
      <c r="D856" s="123" t="s">
        <v>13</v>
      </c>
      <c r="E856" s="124">
        <v>0</v>
      </c>
      <c r="F856" s="123"/>
    </row>
    <row r="857" spans="1:6" ht="13.5" x14ac:dyDescent="0.25">
      <c r="A857" s="123" t="s">
        <v>7989</v>
      </c>
      <c r="B857" s="123">
        <v>105592</v>
      </c>
      <c r="C857" s="123" t="s">
        <v>7710</v>
      </c>
      <c r="D857" s="123" t="s">
        <v>13</v>
      </c>
      <c r="E857" s="124">
        <v>167.59</v>
      </c>
      <c r="F857" s="123">
        <v>0.11219999999999999</v>
      </c>
    </row>
    <row r="858" spans="1:6" ht="13.5" x14ac:dyDescent="0.25">
      <c r="A858" s="123" t="s">
        <v>7989</v>
      </c>
      <c r="B858" s="123">
        <v>100573</v>
      </c>
      <c r="C858" s="123" t="s">
        <v>7683</v>
      </c>
      <c r="D858" s="123" t="s">
        <v>13</v>
      </c>
      <c r="E858" s="124">
        <v>157.81</v>
      </c>
      <c r="F858" s="123">
        <v>8.8999999999999996E-2</v>
      </c>
    </row>
    <row r="859" spans="1:6" ht="13.5" x14ac:dyDescent="0.25">
      <c r="A859" s="123" t="s">
        <v>7989</v>
      </c>
      <c r="B859" s="123">
        <v>105595</v>
      </c>
      <c r="C859" s="123" t="s">
        <v>7713</v>
      </c>
      <c r="D859" s="123" t="s">
        <v>13</v>
      </c>
      <c r="E859" s="124">
        <v>156.83000000000001</v>
      </c>
      <c r="F859" s="123">
        <v>8.6400000000000005E-2</v>
      </c>
    </row>
    <row r="860" spans="1:6" ht="13.5" x14ac:dyDescent="0.25">
      <c r="A860" s="123" t="s">
        <v>7989</v>
      </c>
      <c r="B860" s="123">
        <v>105590</v>
      </c>
      <c r="C860" s="123" t="s">
        <v>8029</v>
      </c>
      <c r="D860" s="123" t="s">
        <v>13</v>
      </c>
      <c r="E860" s="124">
        <v>0</v>
      </c>
      <c r="F860" s="123"/>
    </row>
    <row r="861" spans="1:6" ht="13.5" x14ac:dyDescent="0.25">
      <c r="A861" s="123" t="s">
        <v>7989</v>
      </c>
      <c r="B861" s="123">
        <v>105723</v>
      </c>
      <c r="C861" s="123" t="s">
        <v>8030</v>
      </c>
      <c r="D861" s="123" t="s">
        <v>13</v>
      </c>
      <c r="E861" s="124">
        <v>0</v>
      </c>
      <c r="F861" s="123"/>
    </row>
    <row r="862" spans="1:6" ht="13.5" x14ac:dyDescent="0.25">
      <c r="A862" s="123" t="s">
        <v>7989</v>
      </c>
      <c r="B862" s="123">
        <v>105725</v>
      </c>
      <c r="C862" s="123" t="s">
        <v>8031</v>
      </c>
      <c r="D862" s="123" t="s">
        <v>13</v>
      </c>
      <c r="E862" s="124">
        <v>0</v>
      </c>
      <c r="F862" s="123"/>
    </row>
    <row r="863" spans="1:6" ht="13.5" x14ac:dyDescent="0.25">
      <c r="A863" s="123" t="s">
        <v>7989</v>
      </c>
      <c r="B863" s="123">
        <v>105566</v>
      </c>
      <c r="C863" s="123" t="s">
        <v>7688</v>
      </c>
      <c r="D863" s="123" t="s">
        <v>13</v>
      </c>
      <c r="E863" s="124">
        <v>11.48</v>
      </c>
      <c r="F863" s="123">
        <v>0.52959999999999996</v>
      </c>
    </row>
    <row r="864" spans="1:6" ht="13.5" x14ac:dyDescent="0.25">
      <c r="A864" s="123" t="s">
        <v>7989</v>
      </c>
      <c r="B864" s="123">
        <v>96388</v>
      </c>
      <c r="C864" s="123" t="s">
        <v>7664</v>
      </c>
      <c r="D864" s="123" t="s">
        <v>13</v>
      </c>
      <c r="E864" s="124">
        <v>9.1999999999999993</v>
      </c>
      <c r="F864" s="123">
        <v>0.52170000000000005</v>
      </c>
    </row>
    <row r="865" spans="1:6" ht="13.5" x14ac:dyDescent="0.25">
      <c r="A865" s="123" t="s">
        <v>7989</v>
      </c>
      <c r="B865" s="123">
        <v>105569</v>
      </c>
      <c r="C865" s="123" t="s">
        <v>7691</v>
      </c>
      <c r="D865" s="123" t="s">
        <v>13</v>
      </c>
      <c r="E865" s="124">
        <v>7.65</v>
      </c>
      <c r="F865" s="123">
        <v>0.51370000000000005</v>
      </c>
    </row>
    <row r="866" spans="1:6" ht="13.5" x14ac:dyDescent="0.25">
      <c r="A866" s="123" t="s">
        <v>7989</v>
      </c>
      <c r="B866" s="123">
        <v>101767</v>
      </c>
      <c r="C866" s="123" t="s">
        <v>7686</v>
      </c>
      <c r="D866" s="123" t="s">
        <v>13</v>
      </c>
      <c r="E866" s="124">
        <v>30.04</v>
      </c>
      <c r="F866" s="123">
        <v>0.46970000000000001</v>
      </c>
    </row>
    <row r="867" spans="1:6" ht="13.5" x14ac:dyDescent="0.25">
      <c r="A867" s="123" t="s">
        <v>7989</v>
      </c>
      <c r="B867" s="123">
        <v>101768</v>
      </c>
      <c r="C867" s="123" t="s">
        <v>7687</v>
      </c>
      <c r="D867" s="123" t="s">
        <v>13</v>
      </c>
      <c r="E867" s="124">
        <v>25.83</v>
      </c>
      <c r="F867" s="123">
        <v>0.53769999999999996</v>
      </c>
    </row>
    <row r="868" spans="1:6" ht="13.5" x14ac:dyDescent="0.25">
      <c r="A868" s="123" t="s">
        <v>7989</v>
      </c>
      <c r="B868" s="123">
        <v>100574</v>
      </c>
      <c r="C868" s="123" t="s">
        <v>7684</v>
      </c>
      <c r="D868" s="123" t="s">
        <v>13</v>
      </c>
      <c r="E868" s="124">
        <v>1.41</v>
      </c>
      <c r="F868" s="123">
        <v>0.51770000000000005</v>
      </c>
    </row>
    <row r="869" spans="1:6" ht="13.5" x14ac:dyDescent="0.25">
      <c r="A869" s="123" t="s">
        <v>7989</v>
      </c>
      <c r="B869" s="123">
        <v>102470</v>
      </c>
      <c r="C869" s="123" t="s">
        <v>8032</v>
      </c>
      <c r="D869" s="123" t="s">
        <v>17</v>
      </c>
      <c r="E869" s="124">
        <v>0</v>
      </c>
      <c r="F869" s="123"/>
    </row>
    <row r="870" spans="1:6" ht="13.5" x14ac:dyDescent="0.25">
      <c r="A870" s="123" t="s">
        <v>7989</v>
      </c>
      <c r="B870" s="123">
        <v>105756</v>
      </c>
      <c r="C870" s="123" t="s">
        <v>8033</v>
      </c>
      <c r="D870" s="123" t="s">
        <v>17</v>
      </c>
      <c r="E870" s="124">
        <v>0</v>
      </c>
      <c r="F870" s="123"/>
    </row>
    <row r="871" spans="1:6" ht="13.5" x14ac:dyDescent="0.25">
      <c r="A871" s="123" t="s">
        <v>7989</v>
      </c>
      <c r="B871" s="123">
        <v>104375</v>
      </c>
      <c r="C871" s="123" t="s">
        <v>8034</v>
      </c>
      <c r="D871" s="123" t="s">
        <v>17</v>
      </c>
      <c r="E871" s="124">
        <v>0</v>
      </c>
      <c r="F871" s="123"/>
    </row>
    <row r="872" spans="1:6" ht="13.5" x14ac:dyDescent="0.25">
      <c r="A872" s="123" t="s">
        <v>7989</v>
      </c>
      <c r="B872" s="123">
        <v>105757</v>
      </c>
      <c r="C872" s="123" t="s">
        <v>8035</v>
      </c>
      <c r="D872" s="123" t="s">
        <v>17</v>
      </c>
      <c r="E872" s="124">
        <v>0</v>
      </c>
      <c r="F872" s="123"/>
    </row>
    <row r="873" spans="1:6" ht="13.5" x14ac:dyDescent="0.25">
      <c r="A873" s="123" t="s">
        <v>7989</v>
      </c>
      <c r="B873" s="123">
        <v>105562</v>
      </c>
      <c r="C873" s="123" t="s">
        <v>7656</v>
      </c>
      <c r="D873" s="123" t="s">
        <v>13</v>
      </c>
      <c r="E873" s="124">
        <v>8.48</v>
      </c>
      <c r="F873" s="123">
        <v>0.51770000000000005</v>
      </c>
    </row>
    <row r="874" spans="1:6" ht="13.5" x14ac:dyDescent="0.25">
      <c r="A874" s="123" t="s">
        <v>7989</v>
      </c>
      <c r="B874" s="123">
        <v>105563</v>
      </c>
      <c r="C874" s="123" t="s">
        <v>7657</v>
      </c>
      <c r="D874" s="123" t="s">
        <v>13</v>
      </c>
      <c r="E874" s="124">
        <v>6.86</v>
      </c>
      <c r="F874" s="123">
        <v>0.50580000000000003</v>
      </c>
    </row>
    <row r="875" spans="1:6" ht="13.5" x14ac:dyDescent="0.25">
      <c r="A875" s="123" t="s">
        <v>7989</v>
      </c>
      <c r="B875" s="123">
        <v>105565</v>
      </c>
      <c r="C875" s="123" t="s">
        <v>7659</v>
      </c>
      <c r="D875" s="123" t="s">
        <v>13</v>
      </c>
      <c r="E875" s="124">
        <v>6.36</v>
      </c>
      <c r="F875" s="123">
        <v>0.50629999999999997</v>
      </c>
    </row>
    <row r="876" spans="1:6" ht="13.5" x14ac:dyDescent="0.25">
      <c r="A876" s="123" t="s">
        <v>7989</v>
      </c>
      <c r="B876" s="123">
        <v>105557</v>
      </c>
      <c r="C876" s="123" t="s">
        <v>7651</v>
      </c>
      <c r="D876" s="123" t="s">
        <v>13</v>
      </c>
      <c r="E876" s="124">
        <v>16.09</v>
      </c>
      <c r="F876" s="123">
        <v>0.5121</v>
      </c>
    </row>
    <row r="877" spans="1:6" ht="13.5" x14ac:dyDescent="0.25">
      <c r="A877" s="123" t="s">
        <v>7989</v>
      </c>
      <c r="B877" s="123">
        <v>105558</v>
      </c>
      <c r="C877" s="123" t="s">
        <v>7652</v>
      </c>
      <c r="D877" s="123" t="s">
        <v>13</v>
      </c>
      <c r="E877" s="124">
        <v>13.88</v>
      </c>
      <c r="F877" s="123">
        <v>0.50790000000000002</v>
      </c>
    </row>
    <row r="878" spans="1:6" ht="13.5" x14ac:dyDescent="0.25">
      <c r="A878" s="123" t="s">
        <v>7989</v>
      </c>
      <c r="B878" s="123">
        <v>105560</v>
      </c>
      <c r="C878" s="123" t="s">
        <v>7654</v>
      </c>
      <c r="D878" s="123" t="s">
        <v>13</v>
      </c>
      <c r="E878" s="124">
        <v>12.66</v>
      </c>
      <c r="F878" s="123">
        <v>0.5071</v>
      </c>
    </row>
    <row r="879" spans="1:6" ht="13.5" x14ac:dyDescent="0.25">
      <c r="A879" s="123" t="s">
        <v>7989</v>
      </c>
      <c r="B879" s="123">
        <v>96386</v>
      </c>
      <c r="C879" s="123" t="s">
        <v>7649</v>
      </c>
      <c r="D879" s="123" t="s">
        <v>13</v>
      </c>
      <c r="E879" s="124">
        <v>6.8</v>
      </c>
      <c r="F879" s="123">
        <v>0.50590000000000002</v>
      </c>
    </row>
    <row r="880" spans="1:6" ht="13.5" x14ac:dyDescent="0.25">
      <c r="A880" s="123" t="s">
        <v>7989</v>
      </c>
      <c r="B880" s="123">
        <v>105564</v>
      </c>
      <c r="C880" s="123" t="s">
        <v>7658</v>
      </c>
      <c r="D880" s="123" t="s">
        <v>13</v>
      </c>
      <c r="E880" s="124">
        <v>6.31</v>
      </c>
      <c r="F880" s="123">
        <v>0.50549999999999995</v>
      </c>
    </row>
    <row r="881" spans="1:6" ht="13.5" x14ac:dyDescent="0.25">
      <c r="A881" s="123" t="s">
        <v>7989</v>
      </c>
      <c r="B881" s="123">
        <v>105561</v>
      </c>
      <c r="C881" s="123" t="s">
        <v>7655</v>
      </c>
      <c r="D881" s="123" t="s">
        <v>13</v>
      </c>
      <c r="E881" s="124">
        <v>8.2899999999999991</v>
      </c>
      <c r="F881" s="123">
        <v>0.51870000000000005</v>
      </c>
    </row>
    <row r="882" spans="1:6" ht="13.5" x14ac:dyDescent="0.25">
      <c r="A882" s="123" t="s">
        <v>7989</v>
      </c>
      <c r="B882" s="123">
        <v>96385</v>
      </c>
      <c r="C882" s="123" t="s">
        <v>7648</v>
      </c>
      <c r="D882" s="123" t="s">
        <v>13</v>
      </c>
      <c r="E882" s="124">
        <v>12.54</v>
      </c>
      <c r="F882" s="123">
        <v>0.504</v>
      </c>
    </row>
    <row r="883" spans="1:6" ht="13.5" x14ac:dyDescent="0.25">
      <c r="A883" s="123" t="s">
        <v>7989</v>
      </c>
      <c r="B883" s="123">
        <v>105556</v>
      </c>
      <c r="C883" s="123" t="s">
        <v>7650</v>
      </c>
      <c r="D883" s="123" t="s">
        <v>13</v>
      </c>
      <c r="E883" s="124">
        <v>14.08</v>
      </c>
      <c r="F883" s="123">
        <v>0.5071</v>
      </c>
    </row>
    <row r="884" spans="1:6" ht="13.5" x14ac:dyDescent="0.25">
      <c r="A884" s="123" t="s">
        <v>7989</v>
      </c>
      <c r="B884" s="123">
        <v>105559</v>
      </c>
      <c r="C884" s="123" t="s">
        <v>7653</v>
      </c>
      <c r="D884" s="123" t="s">
        <v>13</v>
      </c>
      <c r="E884" s="124">
        <v>10.65</v>
      </c>
      <c r="F884" s="123">
        <v>0.4995</v>
      </c>
    </row>
    <row r="885" spans="1:6" ht="13.5" x14ac:dyDescent="0.25">
      <c r="A885" s="123" t="s">
        <v>7989</v>
      </c>
      <c r="B885" s="123">
        <v>105733</v>
      </c>
      <c r="C885" s="123" t="s">
        <v>7769</v>
      </c>
      <c r="D885" s="123" t="s">
        <v>13</v>
      </c>
      <c r="E885" s="124">
        <v>369.72</v>
      </c>
      <c r="F885" s="123">
        <v>5.0999999999999997E-2</v>
      </c>
    </row>
    <row r="886" spans="1:6" ht="13.5" x14ac:dyDescent="0.25">
      <c r="A886" s="123" t="s">
        <v>7989</v>
      </c>
      <c r="B886" s="123">
        <v>105734</v>
      </c>
      <c r="C886" s="123" t="s">
        <v>7770</v>
      </c>
      <c r="D886" s="123" t="s">
        <v>13</v>
      </c>
      <c r="E886" s="124">
        <v>363.51</v>
      </c>
      <c r="F886" s="123">
        <v>4.2099999999999999E-2</v>
      </c>
    </row>
    <row r="887" spans="1:6" ht="13.5" x14ac:dyDescent="0.25">
      <c r="A887" s="123" t="s">
        <v>7989</v>
      </c>
      <c r="B887" s="123">
        <v>105736</v>
      </c>
      <c r="C887" s="123" t="s">
        <v>7772</v>
      </c>
      <c r="D887" s="123" t="s">
        <v>13</v>
      </c>
      <c r="E887" s="124">
        <v>360.4</v>
      </c>
      <c r="F887" s="123">
        <v>3.7400000000000003E-2</v>
      </c>
    </row>
    <row r="888" spans="1:6" ht="13.5" x14ac:dyDescent="0.25">
      <c r="A888" s="123" t="s">
        <v>7989</v>
      </c>
      <c r="B888" s="123">
        <v>105728</v>
      </c>
      <c r="C888" s="123" t="s">
        <v>7764</v>
      </c>
      <c r="D888" s="123" t="s">
        <v>13</v>
      </c>
      <c r="E888" s="124">
        <v>314.17</v>
      </c>
      <c r="F888" s="123">
        <v>5.1999999999999998E-2</v>
      </c>
    </row>
    <row r="889" spans="1:6" ht="13.5" x14ac:dyDescent="0.25">
      <c r="A889" s="123" t="s">
        <v>7989</v>
      </c>
      <c r="B889" s="123">
        <v>105729</v>
      </c>
      <c r="C889" s="123" t="s">
        <v>7765</v>
      </c>
      <c r="D889" s="123" t="s">
        <v>13</v>
      </c>
      <c r="E889" s="124">
        <v>309.41000000000003</v>
      </c>
      <c r="F889" s="123">
        <v>4.3999999999999997E-2</v>
      </c>
    </row>
    <row r="890" spans="1:6" ht="13.5" x14ac:dyDescent="0.25">
      <c r="A890" s="123" t="s">
        <v>7989</v>
      </c>
      <c r="B890" s="123">
        <v>105731</v>
      </c>
      <c r="C890" s="123" t="s">
        <v>7767</v>
      </c>
      <c r="D890" s="123" t="s">
        <v>13</v>
      </c>
      <c r="E890" s="124">
        <v>307.02</v>
      </c>
      <c r="F890" s="123">
        <v>3.9899999999999998E-2</v>
      </c>
    </row>
    <row r="891" spans="1:6" ht="13.5" x14ac:dyDescent="0.25">
      <c r="A891" s="123" t="s">
        <v>7989</v>
      </c>
      <c r="B891" s="123">
        <v>105738</v>
      </c>
      <c r="C891" s="123" t="s">
        <v>7774</v>
      </c>
      <c r="D891" s="123" t="s">
        <v>13</v>
      </c>
      <c r="E891" s="124">
        <v>440.72</v>
      </c>
      <c r="F891" s="123">
        <v>3.6900000000000002E-2</v>
      </c>
    </row>
    <row r="892" spans="1:6" ht="13.5" x14ac:dyDescent="0.25">
      <c r="A892" s="123" t="s">
        <v>7989</v>
      </c>
      <c r="B892" s="123">
        <v>105739</v>
      </c>
      <c r="C892" s="123" t="s">
        <v>7775</v>
      </c>
      <c r="D892" s="123" t="s">
        <v>13</v>
      </c>
      <c r="E892" s="124">
        <v>436.06</v>
      </c>
      <c r="F892" s="123">
        <v>3.1099999999999999E-2</v>
      </c>
    </row>
    <row r="893" spans="1:6" ht="13.5" x14ac:dyDescent="0.25">
      <c r="A893" s="123" t="s">
        <v>7989</v>
      </c>
      <c r="B893" s="123">
        <v>105741</v>
      </c>
      <c r="C893" s="123" t="s">
        <v>7777</v>
      </c>
      <c r="D893" s="123" t="s">
        <v>13</v>
      </c>
      <c r="E893" s="124">
        <v>433.63</v>
      </c>
      <c r="F893" s="123">
        <v>2.81E-2</v>
      </c>
    </row>
    <row r="894" spans="1:6" ht="13.5" x14ac:dyDescent="0.25">
      <c r="A894" s="123" t="s">
        <v>7989</v>
      </c>
      <c r="B894" s="123">
        <v>105750</v>
      </c>
      <c r="C894" s="123" t="s">
        <v>7786</v>
      </c>
      <c r="D894" s="123" t="s">
        <v>13</v>
      </c>
      <c r="E894" s="124">
        <v>283.82</v>
      </c>
      <c r="F894" s="123">
        <v>7.5200000000000003E-2</v>
      </c>
    </row>
    <row r="895" spans="1:6" ht="13.5" x14ac:dyDescent="0.25">
      <c r="A895" s="123" t="s">
        <v>7989</v>
      </c>
      <c r="B895" s="123">
        <v>105751</v>
      </c>
      <c r="C895" s="123" t="s">
        <v>7787</v>
      </c>
      <c r="D895" s="123" t="s">
        <v>13</v>
      </c>
      <c r="E895" s="124">
        <v>281.41000000000003</v>
      </c>
      <c r="F895" s="123">
        <v>7.1300000000000002E-2</v>
      </c>
    </row>
    <row r="896" spans="1:6" ht="13.5" x14ac:dyDescent="0.25">
      <c r="A896" s="123" t="s">
        <v>7989</v>
      </c>
      <c r="B896" s="123">
        <v>105753</v>
      </c>
      <c r="C896" s="123" t="s">
        <v>7789</v>
      </c>
      <c r="D896" s="123" t="s">
        <v>13</v>
      </c>
      <c r="E896" s="124">
        <v>279.23</v>
      </c>
      <c r="F896" s="123">
        <v>6.7500000000000004E-2</v>
      </c>
    </row>
    <row r="897" spans="1:6" ht="13.5" x14ac:dyDescent="0.25">
      <c r="A897" s="123" t="s">
        <v>7989</v>
      </c>
      <c r="B897" s="123">
        <v>105755</v>
      </c>
      <c r="C897" s="123" t="s">
        <v>7791</v>
      </c>
      <c r="D897" s="123" t="s">
        <v>13</v>
      </c>
      <c r="E897" s="124">
        <v>277.14999999999998</v>
      </c>
      <c r="F897" s="123">
        <v>6.3899999999999998E-2</v>
      </c>
    </row>
    <row r="898" spans="1:6" ht="13.5" x14ac:dyDescent="0.25">
      <c r="A898" s="123" t="s">
        <v>7989</v>
      </c>
      <c r="B898" s="123">
        <v>105743</v>
      </c>
      <c r="C898" s="123" t="s">
        <v>7779</v>
      </c>
      <c r="D898" s="123" t="s">
        <v>13</v>
      </c>
      <c r="E898" s="124">
        <v>218.24</v>
      </c>
      <c r="F898" s="123">
        <v>6.5600000000000006E-2</v>
      </c>
    </row>
    <row r="899" spans="1:6" ht="13.5" x14ac:dyDescent="0.25">
      <c r="A899" s="123" t="s">
        <v>7989</v>
      </c>
      <c r="B899" s="123">
        <v>105744</v>
      </c>
      <c r="C899" s="123" t="s">
        <v>7780</v>
      </c>
      <c r="D899" s="123" t="s">
        <v>13</v>
      </c>
      <c r="E899" s="124">
        <v>215.98</v>
      </c>
      <c r="F899" s="123">
        <v>6.0299999999999999E-2</v>
      </c>
    </row>
    <row r="900" spans="1:6" ht="13.5" x14ac:dyDescent="0.25">
      <c r="A900" s="123" t="s">
        <v>7989</v>
      </c>
      <c r="B900" s="123">
        <v>105746</v>
      </c>
      <c r="C900" s="123" t="s">
        <v>7782</v>
      </c>
      <c r="D900" s="123" t="s">
        <v>13</v>
      </c>
      <c r="E900" s="124">
        <v>213.69</v>
      </c>
      <c r="F900" s="123">
        <v>5.4899999999999997E-2</v>
      </c>
    </row>
    <row r="901" spans="1:6" ht="13.5" x14ac:dyDescent="0.25">
      <c r="A901" s="123" t="s">
        <v>7989</v>
      </c>
      <c r="B901" s="123">
        <v>105748</v>
      </c>
      <c r="C901" s="123" t="s">
        <v>7784</v>
      </c>
      <c r="D901" s="123" t="s">
        <v>13</v>
      </c>
      <c r="E901" s="124">
        <v>211.4</v>
      </c>
      <c r="F901" s="123">
        <v>4.9299999999999997E-2</v>
      </c>
    </row>
    <row r="902" spans="1:6" ht="13.5" x14ac:dyDescent="0.25">
      <c r="A902" s="123" t="s">
        <v>7989</v>
      </c>
      <c r="B902" s="123">
        <v>105660</v>
      </c>
      <c r="C902" s="123" t="s">
        <v>7732</v>
      </c>
      <c r="D902" s="123" t="s">
        <v>13</v>
      </c>
      <c r="E902" s="124">
        <v>251.34</v>
      </c>
      <c r="F902" s="123">
        <v>8.2299999999999998E-2</v>
      </c>
    </row>
    <row r="903" spans="1:6" ht="13.5" x14ac:dyDescent="0.25">
      <c r="A903" s="123" t="s">
        <v>7989</v>
      </c>
      <c r="B903" s="123">
        <v>105663</v>
      </c>
      <c r="C903" s="123" t="s">
        <v>7735</v>
      </c>
      <c r="D903" s="123" t="s">
        <v>13</v>
      </c>
      <c r="E903" s="124">
        <v>241.39</v>
      </c>
      <c r="F903" s="123">
        <v>6.5500000000000003E-2</v>
      </c>
    </row>
    <row r="904" spans="1:6" ht="13.5" x14ac:dyDescent="0.25">
      <c r="A904" s="123" t="s">
        <v>7989</v>
      </c>
      <c r="B904" s="123">
        <v>105669</v>
      </c>
      <c r="C904" s="123" t="s">
        <v>7741</v>
      </c>
      <c r="D904" s="123" t="s">
        <v>13</v>
      </c>
      <c r="E904" s="124">
        <v>236.37</v>
      </c>
      <c r="F904" s="123">
        <v>5.6599999999999998E-2</v>
      </c>
    </row>
    <row r="905" spans="1:6" ht="13.5" x14ac:dyDescent="0.25">
      <c r="A905" s="123" t="s">
        <v>7989</v>
      </c>
      <c r="B905" s="123">
        <v>105642</v>
      </c>
      <c r="C905" s="123" t="s">
        <v>8036</v>
      </c>
      <c r="D905" s="123" t="s">
        <v>13</v>
      </c>
      <c r="E905" s="124">
        <v>0</v>
      </c>
      <c r="F905" s="123"/>
    </row>
    <row r="906" spans="1:6" ht="13.5" x14ac:dyDescent="0.25">
      <c r="A906" s="123" t="s">
        <v>7989</v>
      </c>
      <c r="B906" s="123">
        <v>105648</v>
      </c>
      <c r="C906" s="123" t="s">
        <v>8037</v>
      </c>
      <c r="D906" s="123" t="s">
        <v>13</v>
      </c>
      <c r="E906" s="124">
        <v>0</v>
      </c>
      <c r="F906" s="123"/>
    </row>
    <row r="907" spans="1:6" ht="13.5" x14ac:dyDescent="0.25">
      <c r="A907" s="123" t="s">
        <v>7989</v>
      </c>
      <c r="B907" s="123">
        <v>105654</v>
      </c>
      <c r="C907" s="123" t="s">
        <v>8038</v>
      </c>
      <c r="D907" s="123" t="s">
        <v>13</v>
      </c>
      <c r="E907" s="124">
        <v>0</v>
      </c>
      <c r="F907" s="123"/>
    </row>
    <row r="908" spans="1:6" ht="13.5" x14ac:dyDescent="0.25">
      <c r="A908" s="123" t="s">
        <v>7989</v>
      </c>
      <c r="B908" s="123">
        <v>105661</v>
      </c>
      <c r="C908" s="123" t="s">
        <v>7733</v>
      </c>
      <c r="D908" s="123" t="s">
        <v>13</v>
      </c>
      <c r="E908" s="124">
        <v>276.63</v>
      </c>
      <c r="F908" s="123">
        <v>7.4800000000000005E-2</v>
      </c>
    </row>
    <row r="909" spans="1:6" ht="13.5" x14ac:dyDescent="0.25">
      <c r="A909" s="123" t="s">
        <v>7989</v>
      </c>
      <c r="B909" s="123">
        <v>105664</v>
      </c>
      <c r="C909" s="123" t="s">
        <v>7736</v>
      </c>
      <c r="D909" s="123" t="s">
        <v>13</v>
      </c>
      <c r="E909" s="124">
        <v>266.68</v>
      </c>
      <c r="F909" s="123">
        <v>5.9299999999999999E-2</v>
      </c>
    </row>
    <row r="910" spans="1:6" ht="13.5" x14ac:dyDescent="0.25">
      <c r="A910" s="123" t="s">
        <v>7989</v>
      </c>
      <c r="B910" s="123">
        <v>105670</v>
      </c>
      <c r="C910" s="123" t="s">
        <v>7742</v>
      </c>
      <c r="D910" s="123" t="s">
        <v>13</v>
      </c>
      <c r="E910" s="124">
        <v>261.66000000000003</v>
      </c>
      <c r="F910" s="123">
        <v>5.11E-2</v>
      </c>
    </row>
    <row r="911" spans="1:6" ht="13.5" x14ac:dyDescent="0.25">
      <c r="A911" s="123" t="s">
        <v>7989</v>
      </c>
      <c r="B911" s="123">
        <v>105643</v>
      </c>
      <c r="C911" s="123" t="s">
        <v>8039</v>
      </c>
      <c r="D911" s="123" t="s">
        <v>13</v>
      </c>
      <c r="E911" s="124">
        <v>0</v>
      </c>
      <c r="F911" s="123"/>
    </row>
    <row r="912" spans="1:6" ht="13.5" x14ac:dyDescent="0.25">
      <c r="A912" s="123" t="s">
        <v>7989</v>
      </c>
      <c r="B912" s="123">
        <v>105649</v>
      </c>
      <c r="C912" s="123" t="s">
        <v>8040</v>
      </c>
      <c r="D912" s="123" t="s">
        <v>13</v>
      </c>
      <c r="E912" s="124">
        <v>0</v>
      </c>
      <c r="F912" s="123"/>
    </row>
    <row r="913" spans="1:6" ht="13.5" x14ac:dyDescent="0.25">
      <c r="A913" s="123" t="s">
        <v>7989</v>
      </c>
      <c r="B913" s="123">
        <v>105655</v>
      </c>
      <c r="C913" s="123" t="s">
        <v>8041</v>
      </c>
      <c r="D913" s="123" t="s">
        <v>13</v>
      </c>
      <c r="E913" s="124">
        <v>0</v>
      </c>
      <c r="F913" s="123"/>
    </row>
    <row r="914" spans="1:6" ht="13.5" x14ac:dyDescent="0.25">
      <c r="A914" s="123" t="s">
        <v>7989</v>
      </c>
      <c r="B914" s="123">
        <v>105662</v>
      </c>
      <c r="C914" s="123" t="s">
        <v>7734</v>
      </c>
      <c r="D914" s="123" t="s">
        <v>13</v>
      </c>
      <c r="E914" s="124">
        <v>301.55</v>
      </c>
      <c r="F914" s="123">
        <v>6.8599999999999994E-2</v>
      </c>
    </row>
    <row r="915" spans="1:6" ht="13.5" x14ac:dyDescent="0.25">
      <c r="A915" s="123" t="s">
        <v>7989</v>
      </c>
      <c r="B915" s="123">
        <v>105665</v>
      </c>
      <c r="C915" s="123" t="s">
        <v>7737</v>
      </c>
      <c r="D915" s="123" t="s">
        <v>13</v>
      </c>
      <c r="E915" s="124">
        <v>291.60000000000002</v>
      </c>
      <c r="F915" s="123">
        <v>5.4300000000000001E-2</v>
      </c>
    </row>
    <row r="916" spans="1:6" ht="13.5" x14ac:dyDescent="0.25">
      <c r="A916" s="123" t="s">
        <v>7989</v>
      </c>
      <c r="B916" s="123">
        <v>105671</v>
      </c>
      <c r="C916" s="123" t="s">
        <v>7743</v>
      </c>
      <c r="D916" s="123" t="s">
        <v>13</v>
      </c>
      <c r="E916" s="124">
        <v>286.58</v>
      </c>
      <c r="F916" s="123">
        <v>4.6699999999999998E-2</v>
      </c>
    </row>
    <row r="917" spans="1:6" ht="13.5" x14ac:dyDescent="0.25">
      <c r="A917" s="123" t="s">
        <v>7989</v>
      </c>
      <c r="B917" s="123">
        <v>105644</v>
      </c>
      <c r="C917" s="123" t="s">
        <v>8042</v>
      </c>
      <c r="D917" s="123" t="s">
        <v>13</v>
      </c>
      <c r="E917" s="124">
        <v>0</v>
      </c>
      <c r="F917" s="123"/>
    </row>
    <row r="918" spans="1:6" ht="13.5" x14ac:dyDescent="0.25">
      <c r="A918" s="123" t="s">
        <v>7989</v>
      </c>
      <c r="B918" s="123">
        <v>105650</v>
      </c>
      <c r="C918" s="123" t="s">
        <v>8043</v>
      </c>
      <c r="D918" s="123" t="s">
        <v>13</v>
      </c>
      <c r="E918" s="124">
        <v>0</v>
      </c>
      <c r="F918" s="123"/>
    </row>
    <row r="919" spans="1:6" ht="13.5" x14ac:dyDescent="0.25">
      <c r="A919" s="123" t="s">
        <v>7989</v>
      </c>
      <c r="B919" s="123">
        <v>105656</v>
      </c>
      <c r="C919" s="123" t="s">
        <v>8044</v>
      </c>
      <c r="D919" s="123" t="s">
        <v>13</v>
      </c>
      <c r="E919" s="124">
        <v>0</v>
      </c>
      <c r="F919" s="123"/>
    </row>
    <row r="920" spans="1:6" ht="13.5" x14ac:dyDescent="0.25">
      <c r="A920" s="123" t="s">
        <v>7989</v>
      </c>
      <c r="B920" s="123">
        <v>105577</v>
      </c>
      <c r="C920" s="123" t="s">
        <v>7699</v>
      </c>
      <c r="D920" s="123" t="s">
        <v>13</v>
      </c>
      <c r="E920" s="124">
        <v>197.13</v>
      </c>
      <c r="F920" s="123">
        <v>0.1051</v>
      </c>
    </row>
    <row r="921" spans="1:6" ht="13.5" x14ac:dyDescent="0.25">
      <c r="A921" s="123" t="s">
        <v>7989</v>
      </c>
      <c r="B921" s="123">
        <v>105578</v>
      </c>
      <c r="C921" s="123" t="s">
        <v>7700</v>
      </c>
      <c r="D921" s="123" t="s">
        <v>13</v>
      </c>
      <c r="E921" s="124">
        <v>187.18</v>
      </c>
      <c r="F921" s="123">
        <v>8.4599999999999995E-2</v>
      </c>
    </row>
    <row r="922" spans="1:6" ht="13.5" x14ac:dyDescent="0.25">
      <c r="A922" s="123" t="s">
        <v>7989</v>
      </c>
      <c r="B922" s="123">
        <v>105712</v>
      </c>
      <c r="C922" s="123" t="s">
        <v>7761</v>
      </c>
      <c r="D922" s="123" t="s">
        <v>13</v>
      </c>
      <c r="E922" s="124">
        <v>182.16</v>
      </c>
      <c r="F922" s="123">
        <v>7.3599999999999999E-2</v>
      </c>
    </row>
    <row r="923" spans="1:6" ht="13.5" x14ac:dyDescent="0.25">
      <c r="A923" s="123" t="s">
        <v>7989</v>
      </c>
      <c r="B923" s="123">
        <v>105637</v>
      </c>
      <c r="C923" s="123" t="s">
        <v>8045</v>
      </c>
      <c r="D923" s="123" t="s">
        <v>13</v>
      </c>
      <c r="E923" s="124">
        <v>0</v>
      </c>
      <c r="F923" s="123"/>
    </row>
    <row r="924" spans="1:6" ht="13.5" x14ac:dyDescent="0.25">
      <c r="A924" s="123" t="s">
        <v>7989</v>
      </c>
      <c r="B924" s="123">
        <v>105707</v>
      </c>
      <c r="C924" s="123" t="s">
        <v>8046</v>
      </c>
      <c r="D924" s="123" t="s">
        <v>13</v>
      </c>
      <c r="E924" s="124">
        <v>0</v>
      </c>
      <c r="F924" s="123"/>
    </row>
    <row r="925" spans="1:6" ht="13.5" x14ac:dyDescent="0.25">
      <c r="A925" s="123" t="s">
        <v>7989</v>
      </c>
      <c r="B925" s="123">
        <v>105709</v>
      </c>
      <c r="C925" s="123" t="s">
        <v>8047</v>
      </c>
      <c r="D925" s="123" t="s">
        <v>13</v>
      </c>
      <c r="E925" s="124">
        <v>0</v>
      </c>
      <c r="F925" s="123"/>
    </row>
    <row r="926" spans="1:6" ht="13.5" x14ac:dyDescent="0.25">
      <c r="A926" s="123" t="s">
        <v>7989</v>
      </c>
      <c r="B926" s="123">
        <v>105693</v>
      </c>
      <c r="C926" s="123" t="s">
        <v>7747</v>
      </c>
      <c r="D926" s="123" t="s">
        <v>13</v>
      </c>
      <c r="E926" s="124">
        <v>226.74</v>
      </c>
      <c r="F926" s="123">
        <v>9.1200000000000003E-2</v>
      </c>
    </row>
    <row r="927" spans="1:6" ht="13.5" x14ac:dyDescent="0.25">
      <c r="A927" s="123" t="s">
        <v>7989</v>
      </c>
      <c r="B927" s="123">
        <v>105696</v>
      </c>
      <c r="C927" s="123" t="s">
        <v>7750</v>
      </c>
      <c r="D927" s="123" t="s">
        <v>13</v>
      </c>
      <c r="E927" s="124">
        <v>216.79</v>
      </c>
      <c r="F927" s="123">
        <v>7.2999999999999995E-2</v>
      </c>
    </row>
    <row r="928" spans="1:6" ht="13.5" x14ac:dyDescent="0.25">
      <c r="A928" s="123" t="s">
        <v>7989</v>
      </c>
      <c r="B928" s="123">
        <v>105702</v>
      </c>
      <c r="C928" s="123" t="s">
        <v>7756</v>
      </c>
      <c r="D928" s="123" t="s">
        <v>13</v>
      </c>
      <c r="E928" s="124">
        <v>211.77</v>
      </c>
      <c r="F928" s="123">
        <v>6.3100000000000003E-2</v>
      </c>
    </row>
    <row r="929" spans="1:6" ht="13.5" x14ac:dyDescent="0.25">
      <c r="A929" s="123" t="s">
        <v>7989</v>
      </c>
      <c r="B929" s="123">
        <v>105675</v>
      </c>
      <c r="C929" s="123" t="s">
        <v>8048</v>
      </c>
      <c r="D929" s="123" t="s">
        <v>13</v>
      </c>
      <c r="E929" s="124">
        <v>0</v>
      </c>
      <c r="F929" s="123"/>
    </row>
    <row r="930" spans="1:6" ht="13.5" x14ac:dyDescent="0.25">
      <c r="A930" s="123" t="s">
        <v>7989</v>
      </c>
      <c r="B930" s="123">
        <v>105681</v>
      </c>
      <c r="C930" s="123" t="s">
        <v>8049</v>
      </c>
      <c r="D930" s="123" t="s">
        <v>13</v>
      </c>
      <c r="E930" s="124">
        <v>0</v>
      </c>
      <c r="F930" s="123"/>
    </row>
    <row r="931" spans="1:6" ht="13.5" x14ac:dyDescent="0.25">
      <c r="A931" s="123" t="s">
        <v>7989</v>
      </c>
      <c r="B931" s="123">
        <v>105687</v>
      </c>
      <c r="C931" s="123" t="s">
        <v>8050</v>
      </c>
      <c r="D931" s="123" t="s">
        <v>13</v>
      </c>
      <c r="E931" s="124">
        <v>0</v>
      </c>
      <c r="F931" s="123"/>
    </row>
    <row r="932" spans="1:6" ht="13.5" x14ac:dyDescent="0.25">
      <c r="A932" s="123" t="s">
        <v>7989</v>
      </c>
      <c r="B932" s="123">
        <v>105694</v>
      </c>
      <c r="C932" s="123" t="s">
        <v>7748</v>
      </c>
      <c r="D932" s="123" t="s">
        <v>13</v>
      </c>
      <c r="E932" s="124">
        <v>252.55</v>
      </c>
      <c r="F932" s="123">
        <v>8.1900000000000001E-2</v>
      </c>
    </row>
    <row r="933" spans="1:6" ht="13.5" x14ac:dyDescent="0.25">
      <c r="A933" s="123" t="s">
        <v>7989</v>
      </c>
      <c r="B933" s="123">
        <v>105697</v>
      </c>
      <c r="C933" s="123" t="s">
        <v>7751</v>
      </c>
      <c r="D933" s="123" t="s">
        <v>13</v>
      </c>
      <c r="E933" s="124">
        <v>242.6</v>
      </c>
      <c r="F933" s="123">
        <v>6.5199999999999994E-2</v>
      </c>
    </row>
    <row r="934" spans="1:6" ht="13.5" x14ac:dyDescent="0.25">
      <c r="A934" s="123" t="s">
        <v>7989</v>
      </c>
      <c r="B934" s="123">
        <v>105703</v>
      </c>
      <c r="C934" s="123" t="s">
        <v>7757</v>
      </c>
      <c r="D934" s="123" t="s">
        <v>13</v>
      </c>
      <c r="E934" s="124">
        <v>237.58</v>
      </c>
      <c r="F934" s="123">
        <v>5.6300000000000003E-2</v>
      </c>
    </row>
    <row r="935" spans="1:6" ht="13.5" x14ac:dyDescent="0.25">
      <c r="A935" s="123" t="s">
        <v>7989</v>
      </c>
      <c r="B935" s="123">
        <v>105676</v>
      </c>
      <c r="C935" s="123" t="s">
        <v>8051</v>
      </c>
      <c r="D935" s="123" t="s">
        <v>13</v>
      </c>
      <c r="E935" s="124">
        <v>0</v>
      </c>
      <c r="F935" s="123"/>
    </row>
    <row r="936" spans="1:6" ht="13.5" x14ac:dyDescent="0.25">
      <c r="A936" s="123" t="s">
        <v>7989</v>
      </c>
      <c r="B936" s="123">
        <v>105682</v>
      </c>
      <c r="C936" s="123" t="s">
        <v>8052</v>
      </c>
      <c r="D936" s="123" t="s">
        <v>13</v>
      </c>
      <c r="E936" s="124">
        <v>0</v>
      </c>
      <c r="F936" s="123"/>
    </row>
    <row r="937" spans="1:6" ht="13.5" x14ac:dyDescent="0.25">
      <c r="A937" s="123" t="s">
        <v>7989</v>
      </c>
      <c r="B937" s="123">
        <v>105688</v>
      </c>
      <c r="C937" s="123" t="s">
        <v>8053</v>
      </c>
      <c r="D937" s="123" t="s">
        <v>13</v>
      </c>
      <c r="E937" s="124">
        <v>0</v>
      </c>
      <c r="F937" s="123"/>
    </row>
    <row r="938" spans="1:6" ht="13.5" x14ac:dyDescent="0.25">
      <c r="A938" s="123" t="s">
        <v>7989</v>
      </c>
      <c r="B938" s="123">
        <v>105695</v>
      </c>
      <c r="C938" s="123" t="s">
        <v>7749</v>
      </c>
      <c r="D938" s="123" t="s">
        <v>13</v>
      </c>
      <c r="E938" s="124">
        <v>277.97000000000003</v>
      </c>
      <c r="F938" s="123">
        <v>7.4399999999999994E-2</v>
      </c>
    </row>
    <row r="939" spans="1:6" ht="13.5" x14ac:dyDescent="0.25">
      <c r="A939" s="123" t="s">
        <v>7989</v>
      </c>
      <c r="B939" s="123">
        <v>105698</v>
      </c>
      <c r="C939" s="123" t="s">
        <v>7752</v>
      </c>
      <c r="D939" s="123" t="s">
        <v>13</v>
      </c>
      <c r="E939" s="124">
        <v>268.02</v>
      </c>
      <c r="F939" s="123">
        <v>5.8999999999999997E-2</v>
      </c>
    </row>
    <row r="940" spans="1:6" ht="13.5" x14ac:dyDescent="0.25">
      <c r="A940" s="123" t="s">
        <v>7989</v>
      </c>
      <c r="B940" s="123">
        <v>105704</v>
      </c>
      <c r="C940" s="123" t="s">
        <v>7758</v>
      </c>
      <c r="D940" s="123" t="s">
        <v>13</v>
      </c>
      <c r="E940" s="124">
        <v>263</v>
      </c>
      <c r="F940" s="123">
        <v>5.0799999999999998E-2</v>
      </c>
    </row>
    <row r="941" spans="1:6" ht="13.5" x14ac:dyDescent="0.25">
      <c r="A941" s="123" t="s">
        <v>7989</v>
      </c>
      <c r="B941" s="123">
        <v>105677</v>
      </c>
      <c r="C941" s="123" t="s">
        <v>8054</v>
      </c>
      <c r="D941" s="123" t="s">
        <v>13</v>
      </c>
      <c r="E941" s="124">
        <v>0</v>
      </c>
      <c r="F941" s="123"/>
    </row>
    <row r="942" spans="1:6" ht="13.5" x14ac:dyDescent="0.25">
      <c r="A942" s="123" t="s">
        <v>7989</v>
      </c>
      <c r="B942" s="123">
        <v>105683</v>
      </c>
      <c r="C942" s="123" t="s">
        <v>8055</v>
      </c>
      <c r="D942" s="123" t="s">
        <v>13</v>
      </c>
      <c r="E942" s="124">
        <v>0</v>
      </c>
      <c r="F942" s="123"/>
    </row>
    <row r="943" spans="1:6" ht="13.5" x14ac:dyDescent="0.25">
      <c r="A943" s="123" t="s">
        <v>7989</v>
      </c>
      <c r="B943" s="123">
        <v>105689</v>
      </c>
      <c r="C943" s="123" t="s">
        <v>8056</v>
      </c>
      <c r="D943" s="123" t="s">
        <v>13</v>
      </c>
      <c r="E943" s="124">
        <v>0</v>
      </c>
      <c r="F943" s="123"/>
    </row>
    <row r="944" spans="1:6" ht="13.5" x14ac:dyDescent="0.25">
      <c r="A944" s="123" t="s">
        <v>7989</v>
      </c>
      <c r="B944" s="123">
        <v>105579</v>
      </c>
      <c r="C944" s="123" t="s">
        <v>7701</v>
      </c>
      <c r="D944" s="123" t="s">
        <v>13</v>
      </c>
      <c r="E944" s="124">
        <v>171.5</v>
      </c>
      <c r="F944" s="123">
        <v>0.1208</v>
      </c>
    </row>
    <row r="945" spans="1:6" ht="13.5" x14ac:dyDescent="0.25">
      <c r="A945" s="123" t="s">
        <v>7989</v>
      </c>
      <c r="B945" s="123">
        <v>105580</v>
      </c>
      <c r="C945" s="123" t="s">
        <v>7702</v>
      </c>
      <c r="D945" s="123" t="s">
        <v>13</v>
      </c>
      <c r="E945" s="124">
        <v>161.55000000000001</v>
      </c>
      <c r="F945" s="123">
        <v>9.8100000000000007E-2</v>
      </c>
    </row>
    <row r="946" spans="1:6" ht="13.5" x14ac:dyDescent="0.25">
      <c r="A946" s="123" t="s">
        <v>7989</v>
      </c>
      <c r="B946" s="123">
        <v>105582</v>
      </c>
      <c r="C946" s="123" t="s">
        <v>7704</v>
      </c>
      <c r="D946" s="123" t="s">
        <v>13</v>
      </c>
      <c r="E946" s="124">
        <v>156.53</v>
      </c>
      <c r="F946" s="123">
        <v>8.5599999999999996E-2</v>
      </c>
    </row>
    <row r="947" spans="1:6" ht="13.5" x14ac:dyDescent="0.25">
      <c r="A947" s="123" t="s">
        <v>7989</v>
      </c>
      <c r="B947" s="123">
        <v>105638</v>
      </c>
      <c r="C947" s="123" t="s">
        <v>8057</v>
      </c>
      <c r="D947" s="123" t="s">
        <v>13</v>
      </c>
      <c r="E947" s="124">
        <v>0</v>
      </c>
      <c r="F947" s="123"/>
    </row>
    <row r="948" spans="1:6" ht="13.5" x14ac:dyDescent="0.25">
      <c r="A948" s="123" t="s">
        <v>7989</v>
      </c>
      <c r="B948" s="123">
        <v>105715</v>
      </c>
      <c r="C948" s="123" t="s">
        <v>8058</v>
      </c>
      <c r="D948" s="123" t="s">
        <v>13</v>
      </c>
      <c r="E948" s="124">
        <v>0</v>
      </c>
      <c r="F948" s="123"/>
    </row>
    <row r="949" spans="1:6" ht="13.5" x14ac:dyDescent="0.25">
      <c r="A949" s="123" t="s">
        <v>7989</v>
      </c>
      <c r="B949" s="123">
        <v>105717</v>
      </c>
      <c r="C949" s="123" t="s">
        <v>8059</v>
      </c>
      <c r="D949" s="123" t="s">
        <v>13</v>
      </c>
      <c r="E949" s="124">
        <v>0</v>
      </c>
      <c r="F949" s="123"/>
    </row>
    <row r="950" spans="1:6" ht="13.5" x14ac:dyDescent="0.25">
      <c r="A950" s="123" t="s">
        <v>7989</v>
      </c>
      <c r="B950" s="123">
        <v>105626</v>
      </c>
      <c r="C950" s="123" t="s">
        <v>7718</v>
      </c>
      <c r="D950" s="123" t="s">
        <v>13</v>
      </c>
      <c r="E950" s="124">
        <v>115.05</v>
      </c>
      <c r="F950" s="123">
        <v>0.107</v>
      </c>
    </row>
    <row r="951" spans="1:6" ht="13.5" x14ac:dyDescent="0.25">
      <c r="A951" s="123" t="s">
        <v>7989</v>
      </c>
      <c r="B951" s="123">
        <v>105629</v>
      </c>
      <c r="C951" s="123" t="s">
        <v>7721</v>
      </c>
      <c r="D951" s="123" t="s">
        <v>13</v>
      </c>
      <c r="E951" s="124">
        <v>107.07</v>
      </c>
      <c r="F951" s="123">
        <v>7.8700000000000006E-2</v>
      </c>
    </row>
    <row r="952" spans="1:6" ht="13.5" x14ac:dyDescent="0.25">
      <c r="A952" s="123" t="s">
        <v>7989</v>
      </c>
      <c r="B952" s="123">
        <v>105635</v>
      </c>
      <c r="C952" s="123" t="s">
        <v>7727</v>
      </c>
      <c r="D952" s="123" t="s">
        <v>13</v>
      </c>
      <c r="E952" s="124">
        <v>105.91</v>
      </c>
      <c r="F952" s="123">
        <v>7.4200000000000002E-2</v>
      </c>
    </row>
    <row r="953" spans="1:6" ht="13.5" x14ac:dyDescent="0.25">
      <c r="A953" s="123" t="s">
        <v>7989</v>
      </c>
      <c r="B953" s="123">
        <v>105605</v>
      </c>
      <c r="C953" s="123" t="s">
        <v>8060</v>
      </c>
      <c r="D953" s="123" t="s">
        <v>13</v>
      </c>
      <c r="E953" s="124">
        <v>0</v>
      </c>
      <c r="F953" s="123"/>
    </row>
    <row r="954" spans="1:6" ht="13.5" x14ac:dyDescent="0.25">
      <c r="A954" s="123" t="s">
        <v>7989</v>
      </c>
      <c r="B954" s="123">
        <v>105613</v>
      </c>
      <c r="C954" s="123" t="s">
        <v>8061</v>
      </c>
      <c r="D954" s="123" t="s">
        <v>13</v>
      </c>
      <c r="E954" s="124">
        <v>0</v>
      </c>
      <c r="F954" s="123"/>
    </row>
    <row r="955" spans="1:6" ht="13.5" x14ac:dyDescent="0.25">
      <c r="A955" s="123" t="s">
        <v>7989</v>
      </c>
      <c r="B955" s="123">
        <v>105621</v>
      </c>
      <c r="C955" s="123" t="s">
        <v>8062</v>
      </c>
      <c r="D955" s="123" t="s">
        <v>13</v>
      </c>
      <c r="E955" s="124">
        <v>0</v>
      </c>
      <c r="F955" s="123"/>
    </row>
    <row r="956" spans="1:6" ht="13.5" x14ac:dyDescent="0.25">
      <c r="A956" s="123" t="s">
        <v>7989</v>
      </c>
      <c r="B956" s="123">
        <v>105627</v>
      </c>
      <c r="C956" s="123" t="s">
        <v>7719</v>
      </c>
      <c r="D956" s="123" t="s">
        <v>13</v>
      </c>
      <c r="E956" s="124">
        <v>143.04</v>
      </c>
      <c r="F956" s="123">
        <v>8.6099999999999996E-2</v>
      </c>
    </row>
    <row r="957" spans="1:6" ht="13.5" x14ac:dyDescent="0.25">
      <c r="A957" s="123" t="s">
        <v>7989</v>
      </c>
      <c r="B957" s="123">
        <v>105630</v>
      </c>
      <c r="C957" s="123" t="s">
        <v>7722</v>
      </c>
      <c r="D957" s="123" t="s">
        <v>13</v>
      </c>
      <c r="E957" s="124">
        <v>135.06</v>
      </c>
      <c r="F957" s="123">
        <v>6.2399999999999997E-2</v>
      </c>
    </row>
    <row r="958" spans="1:6" ht="13.5" x14ac:dyDescent="0.25">
      <c r="A958" s="123" t="s">
        <v>7989</v>
      </c>
      <c r="B958" s="123">
        <v>105636</v>
      </c>
      <c r="C958" s="123" t="s">
        <v>7728</v>
      </c>
      <c r="D958" s="123" t="s">
        <v>13</v>
      </c>
      <c r="E958" s="124">
        <v>133.9</v>
      </c>
      <c r="F958" s="123">
        <v>5.8700000000000002E-2</v>
      </c>
    </row>
    <row r="959" spans="1:6" ht="13.5" x14ac:dyDescent="0.25">
      <c r="A959" s="123" t="s">
        <v>7989</v>
      </c>
      <c r="B959" s="123">
        <v>105606</v>
      </c>
      <c r="C959" s="123" t="s">
        <v>8063</v>
      </c>
      <c r="D959" s="123" t="s">
        <v>13</v>
      </c>
      <c r="E959" s="124">
        <v>0</v>
      </c>
      <c r="F959" s="123"/>
    </row>
    <row r="960" spans="1:6" ht="13.5" x14ac:dyDescent="0.25">
      <c r="A960" s="123" t="s">
        <v>7989</v>
      </c>
      <c r="B960" s="123">
        <v>105614</v>
      </c>
      <c r="C960" s="123" t="s">
        <v>8064</v>
      </c>
      <c r="D960" s="123" t="s">
        <v>13</v>
      </c>
      <c r="E960" s="124">
        <v>0</v>
      </c>
      <c r="F960" s="123"/>
    </row>
    <row r="961" spans="1:6" ht="13.5" x14ac:dyDescent="0.25">
      <c r="A961" s="123" t="s">
        <v>7989</v>
      </c>
      <c r="B961" s="123">
        <v>105622</v>
      </c>
      <c r="C961" s="123" t="s">
        <v>8065</v>
      </c>
      <c r="D961" s="123" t="s">
        <v>13</v>
      </c>
      <c r="E961" s="124">
        <v>0</v>
      </c>
      <c r="F961" s="123"/>
    </row>
    <row r="962" spans="1:6" ht="13.5" x14ac:dyDescent="0.25">
      <c r="A962" s="123" t="s">
        <v>7989</v>
      </c>
      <c r="B962" s="123">
        <v>105572</v>
      </c>
      <c r="C962" s="123" t="s">
        <v>7694</v>
      </c>
      <c r="D962" s="123" t="s">
        <v>13</v>
      </c>
      <c r="E962" s="124">
        <v>57.53</v>
      </c>
      <c r="F962" s="123">
        <v>0.214</v>
      </c>
    </row>
    <row r="963" spans="1:6" ht="13.5" x14ac:dyDescent="0.25">
      <c r="A963" s="123" t="s">
        <v>7989</v>
      </c>
      <c r="B963" s="123">
        <v>105574</v>
      </c>
      <c r="C963" s="123" t="s">
        <v>7696</v>
      </c>
      <c r="D963" s="123" t="s">
        <v>13</v>
      </c>
      <c r="E963" s="124">
        <v>49.55</v>
      </c>
      <c r="F963" s="123">
        <v>0.1701</v>
      </c>
    </row>
    <row r="964" spans="1:6" ht="13.5" x14ac:dyDescent="0.25">
      <c r="A964" s="123" t="s">
        <v>7989</v>
      </c>
      <c r="B964" s="123">
        <v>105576</v>
      </c>
      <c r="C964" s="123" t="s">
        <v>7698</v>
      </c>
      <c r="D964" s="123" t="s">
        <v>13</v>
      </c>
      <c r="E964" s="124">
        <v>48.39</v>
      </c>
      <c r="F964" s="123">
        <v>0.16239999999999999</v>
      </c>
    </row>
    <row r="965" spans="1:6" ht="13.5" x14ac:dyDescent="0.25">
      <c r="A965" s="123" t="s">
        <v>7989</v>
      </c>
      <c r="B965" s="123">
        <v>105603</v>
      </c>
      <c r="C965" s="123" t="s">
        <v>8066</v>
      </c>
      <c r="D965" s="123" t="s">
        <v>13</v>
      </c>
      <c r="E965" s="124">
        <v>0</v>
      </c>
      <c r="F965" s="123"/>
    </row>
    <row r="966" spans="1:6" ht="13.5" x14ac:dyDescent="0.25">
      <c r="A966" s="123" t="s">
        <v>7989</v>
      </c>
      <c r="B966" s="123">
        <v>105611</v>
      </c>
      <c r="C966" s="123" t="s">
        <v>8067</v>
      </c>
      <c r="D966" s="123" t="s">
        <v>13</v>
      </c>
      <c r="E966" s="124">
        <v>0</v>
      </c>
      <c r="F966" s="123"/>
    </row>
    <row r="967" spans="1:6" ht="13.5" x14ac:dyDescent="0.25">
      <c r="A967" s="123" t="s">
        <v>7989</v>
      </c>
      <c r="B967" s="123">
        <v>105619</v>
      </c>
      <c r="C967" s="123" t="s">
        <v>8068</v>
      </c>
      <c r="D967" s="123" t="s">
        <v>13</v>
      </c>
      <c r="E967" s="124">
        <v>0</v>
      </c>
      <c r="F967" s="123"/>
    </row>
    <row r="968" spans="1:6" ht="13.5" x14ac:dyDescent="0.25">
      <c r="A968" s="123" t="s">
        <v>7989</v>
      </c>
      <c r="B968" s="123">
        <v>105573</v>
      </c>
      <c r="C968" s="123" t="s">
        <v>7695</v>
      </c>
      <c r="D968" s="123" t="s">
        <v>13</v>
      </c>
      <c r="E968" s="124">
        <v>86.68</v>
      </c>
      <c r="F968" s="123">
        <v>0.14199999999999999</v>
      </c>
    </row>
    <row r="969" spans="1:6" ht="13.5" x14ac:dyDescent="0.25">
      <c r="A969" s="123" t="s">
        <v>7989</v>
      </c>
      <c r="B969" s="123">
        <v>105628</v>
      </c>
      <c r="C969" s="123" t="s">
        <v>7720</v>
      </c>
      <c r="D969" s="123" t="s">
        <v>13</v>
      </c>
      <c r="E969" s="124">
        <v>78.7</v>
      </c>
      <c r="F969" s="123">
        <v>0.1071</v>
      </c>
    </row>
    <row r="970" spans="1:6" ht="13.5" x14ac:dyDescent="0.25">
      <c r="A970" s="123" t="s">
        <v>7989</v>
      </c>
      <c r="B970" s="123">
        <v>105634</v>
      </c>
      <c r="C970" s="123" t="s">
        <v>7726</v>
      </c>
      <c r="D970" s="123" t="s">
        <v>13</v>
      </c>
      <c r="E970" s="124">
        <v>77.540000000000006</v>
      </c>
      <c r="F970" s="123">
        <v>0.1014</v>
      </c>
    </row>
    <row r="971" spans="1:6" ht="13.5" x14ac:dyDescent="0.25">
      <c r="A971" s="123" t="s">
        <v>7989</v>
      </c>
      <c r="B971" s="123">
        <v>105604</v>
      </c>
      <c r="C971" s="123" t="s">
        <v>8069</v>
      </c>
      <c r="D971" s="123" t="s">
        <v>13</v>
      </c>
      <c r="E971" s="124">
        <v>0</v>
      </c>
      <c r="F971" s="123"/>
    </row>
    <row r="972" spans="1:6" ht="13.5" x14ac:dyDescent="0.25">
      <c r="A972" s="123" t="s">
        <v>7989</v>
      </c>
      <c r="B972" s="123">
        <v>105612</v>
      </c>
      <c r="C972" s="123" t="s">
        <v>8070</v>
      </c>
      <c r="D972" s="123" t="s">
        <v>13</v>
      </c>
      <c r="E972" s="124">
        <v>0</v>
      </c>
      <c r="F972" s="123"/>
    </row>
    <row r="973" spans="1:6" ht="13.5" x14ac:dyDescent="0.25">
      <c r="A973" s="123" t="s">
        <v>7989</v>
      </c>
      <c r="B973" s="123">
        <v>105620</v>
      </c>
      <c r="C973" s="123" t="s">
        <v>8071</v>
      </c>
      <c r="D973" s="123" t="s">
        <v>13</v>
      </c>
      <c r="E973" s="124">
        <v>0</v>
      </c>
      <c r="F973" s="123"/>
    </row>
    <row r="974" spans="1:6" ht="13.5" x14ac:dyDescent="0.25">
      <c r="A974" s="123" t="s">
        <v>7989</v>
      </c>
      <c r="B974" s="123">
        <v>105586</v>
      </c>
      <c r="C974" s="123" t="s">
        <v>7706</v>
      </c>
      <c r="D974" s="123" t="s">
        <v>13</v>
      </c>
      <c r="E974" s="124">
        <v>208.51</v>
      </c>
      <c r="F974" s="123">
        <v>0.1265</v>
      </c>
    </row>
    <row r="975" spans="1:6" ht="13.5" x14ac:dyDescent="0.25">
      <c r="A975" s="123" t="s">
        <v>7989</v>
      </c>
      <c r="B975" s="123">
        <v>105587</v>
      </c>
      <c r="C975" s="123" t="s">
        <v>7707</v>
      </c>
      <c r="D975" s="123" t="s">
        <v>13</v>
      </c>
      <c r="E975" s="124">
        <v>194.79</v>
      </c>
      <c r="F975" s="123">
        <v>0.1008</v>
      </c>
    </row>
    <row r="976" spans="1:6" ht="13.5" x14ac:dyDescent="0.25">
      <c r="A976" s="123" t="s">
        <v>7989</v>
      </c>
      <c r="B976" s="123">
        <v>105589</v>
      </c>
      <c r="C976" s="123" t="s">
        <v>7709</v>
      </c>
      <c r="D976" s="123" t="s">
        <v>13</v>
      </c>
      <c r="E976" s="124">
        <v>193.49</v>
      </c>
      <c r="F976" s="123">
        <v>9.8400000000000001E-2</v>
      </c>
    </row>
    <row r="977" spans="1:6" ht="13.5" x14ac:dyDescent="0.25">
      <c r="A977" s="123" t="s">
        <v>7989</v>
      </c>
      <c r="B977" s="123">
        <v>105584</v>
      </c>
      <c r="C977" s="123" t="s">
        <v>8072</v>
      </c>
      <c r="D977" s="123" t="s">
        <v>13</v>
      </c>
      <c r="E977" s="124">
        <v>0</v>
      </c>
      <c r="F977" s="123"/>
    </row>
    <row r="978" spans="1:6" ht="13.5" x14ac:dyDescent="0.25">
      <c r="A978" s="123" t="s">
        <v>7989</v>
      </c>
      <c r="B978" s="123">
        <v>105720</v>
      </c>
      <c r="C978" s="123" t="s">
        <v>8073</v>
      </c>
      <c r="D978" s="123" t="s">
        <v>13</v>
      </c>
      <c r="E978" s="124">
        <v>0</v>
      </c>
      <c r="F978" s="123"/>
    </row>
    <row r="979" spans="1:6" ht="13.5" x14ac:dyDescent="0.25">
      <c r="A979" s="123" t="s">
        <v>7989</v>
      </c>
      <c r="B979" s="123">
        <v>105722</v>
      </c>
      <c r="C979" s="123" t="s">
        <v>8074</v>
      </c>
      <c r="D979" s="123" t="s">
        <v>13</v>
      </c>
      <c r="E979" s="124">
        <v>0</v>
      </c>
      <c r="F979" s="123"/>
    </row>
    <row r="980" spans="1:6" ht="13.5" x14ac:dyDescent="0.25">
      <c r="A980" s="123" t="s">
        <v>7989</v>
      </c>
      <c r="B980" s="123">
        <v>105593</v>
      </c>
      <c r="C980" s="123" t="s">
        <v>7711</v>
      </c>
      <c r="D980" s="123" t="s">
        <v>13</v>
      </c>
      <c r="E980" s="124">
        <v>182.88</v>
      </c>
      <c r="F980" s="123">
        <v>0.14419999999999999</v>
      </c>
    </row>
    <row r="981" spans="1:6" ht="13.5" x14ac:dyDescent="0.25">
      <c r="A981" s="123" t="s">
        <v>7989</v>
      </c>
      <c r="B981" s="123">
        <v>105594</v>
      </c>
      <c r="C981" s="123" t="s">
        <v>7712</v>
      </c>
      <c r="D981" s="123" t="s">
        <v>13</v>
      </c>
      <c r="E981" s="124">
        <v>169.16</v>
      </c>
      <c r="F981" s="123">
        <v>0.11609999999999999</v>
      </c>
    </row>
    <row r="982" spans="1:6" ht="13.5" x14ac:dyDescent="0.25">
      <c r="A982" s="123" t="s">
        <v>7989</v>
      </c>
      <c r="B982" s="123">
        <v>105596</v>
      </c>
      <c r="C982" s="123" t="s">
        <v>7714</v>
      </c>
      <c r="D982" s="123" t="s">
        <v>13</v>
      </c>
      <c r="E982" s="124">
        <v>167.86</v>
      </c>
      <c r="F982" s="123">
        <v>0.1134</v>
      </c>
    </row>
    <row r="983" spans="1:6" ht="13.5" x14ac:dyDescent="0.25">
      <c r="A983" s="123" t="s">
        <v>7989</v>
      </c>
      <c r="B983" s="123">
        <v>105591</v>
      </c>
      <c r="C983" s="123" t="s">
        <v>8075</v>
      </c>
      <c r="D983" s="123" t="s">
        <v>13</v>
      </c>
      <c r="E983" s="124">
        <v>0</v>
      </c>
      <c r="F983" s="123"/>
    </row>
    <row r="984" spans="1:6" ht="13.5" x14ac:dyDescent="0.25">
      <c r="A984" s="123" t="s">
        <v>7989</v>
      </c>
      <c r="B984" s="123">
        <v>105724</v>
      </c>
      <c r="C984" s="123" t="s">
        <v>8076</v>
      </c>
      <c r="D984" s="123" t="s">
        <v>13</v>
      </c>
      <c r="E984" s="124">
        <v>0</v>
      </c>
      <c r="F984" s="123"/>
    </row>
    <row r="985" spans="1:6" ht="13.5" x14ac:dyDescent="0.25">
      <c r="A985" s="123" t="s">
        <v>7989</v>
      </c>
      <c r="B985" s="123">
        <v>105726</v>
      </c>
      <c r="C985" s="123" t="s">
        <v>8077</v>
      </c>
      <c r="D985" s="123" t="s">
        <v>13</v>
      </c>
      <c r="E985" s="124">
        <v>0</v>
      </c>
      <c r="F985" s="123"/>
    </row>
    <row r="986" spans="1:6" ht="13.5" x14ac:dyDescent="0.25">
      <c r="A986" s="123" t="s">
        <v>7989</v>
      </c>
      <c r="B986" s="123">
        <v>105567</v>
      </c>
      <c r="C986" s="123" t="s">
        <v>7689</v>
      </c>
      <c r="D986" s="123" t="s">
        <v>13</v>
      </c>
      <c r="E986" s="124">
        <v>15.16</v>
      </c>
      <c r="F986" s="123">
        <v>0.54549999999999998</v>
      </c>
    </row>
    <row r="987" spans="1:6" ht="13.5" x14ac:dyDescent="0.25">
      <c r="A987" s="123" t="s">
        <v>7989</v>
      </c>
      <c r="B987" s="123">
        <v>105568</v>
      </c>
      <c r="C987" s="123" t="s">
        <v>7690</v>
      </c>
      <c r="D987" s="123" t="s">
        <v>13</v>
      </c>
      <c r="E987" s="124">
        <v>12.09</v>
      </c>
      <c r="F987" s="123">
        <v>0.54010000000000002</v>
      </c>
    </row>
    <row r="988" spans="1:6" ht="13.5" x14ac:dyDescent="0.25">
      <c r="A988" s="123" t="s">
        <v>7989</v>
      </c>
      <c r="B988" s="123">
        <v>105570</v>
      </c>
      <c r="C988" s="123" t="s">
        <v>7692</v>
      </c>
      <c r="D988" s="123" t="s">
        <v>13</v>
      </c>
      <c r="E988" s="124">
        <v>9.98</v>
      </c>
      <c r="F988" s="123">
        <v>0.53410000000000002</v>
      </c>
    </row>
    <row r="989" spans="1:6" ht="13.5" x14ac:dyDescent="0.25">
      <c r="A989" s="123" t="s">
        <v>7989</v>
      </c>
      <c r="B989" s="123">
        <v>100575</v>
      </c>
      <c r="C989" s="123" t="s">
        <v>7685</v>
      </c>
      <c r="D989" s="123" t="s">
        <v>17</v>
      </c>
      <c r="E989" s="124">
        <v>1.94</v>
      </c>
      <c r="F989" s="123">
        <v>0.50519999999999998</v>
      </c>
    </row>
    <row r="990" spans="1:6" ht="13.5" x14ac:dyDescent="0.25">
      <c r="A990" s="123" t="s">
        <v>7989</v>
      </c>
      <c r="B990" s="123">
        <v>100577</v>
      </c>
      <c r="C990" s="123" t="s">
        <v>7661</v>
      </c>
      <c r="D990" s="123" t="s">
        <v>17</v>
      </c>
      <c r="E990" s="124">
        <v>0.5</v>
      </c>
      <c r="F990" s="123">
        <v>0.48</v>
      </c>
    </row>
    <row r="991" spans="1:6" ht="13.5" x14ac:dyDescent="0.25">
      <c r="A991" s="123" t="s">
        <v>7989</v>
      </c>
      <c r="B991" s="123">
        <v>105598</v>
      </c>
      <c r="C991" s="123" t="s">
        <v>7663</v>
      </c>
      <c r="D991" s="123" t="s">
        <v>17</v>
      </c>
      <c r="E991" s="124">
        <v>1.98</v>
      </c>
      <c r="F991" s="123">
        <v>0.52529999999999999</v>
      </c>
    </row>
    <row r="992" spans="1:6" ht="13.5" x14ac:dyDescent="0.25">
      <c r="A992" s="123" t="s">
        <v>7989</v>
      </c>
      <c r="B992" s="123">
        <v>100576</v>
      </c>
      <c r="C992" s="123" t="s">
        <v>7660</v>
      </c>
      <c r="D992" s="123" t="s">
        <v>17</v>
      </c>
      <c r="E992" s="124">
        <v>2.12</v>
      </c>
      <c r="F992" s="123">
        <v>0.49530000000000002</v>
      </c>
    </row>
    <row r="993" spans="1:6" ht="13.5" x14ac:dyDescent="0.25">
      <c r="A993" s="123" t="s">
        <v>7989</v>
      </c>
      <c r="B993" s="123">
        <v>105597</v>
      </c>
      <c r="C993" s="123" t="s">
        <v>7662</v>
      </c>
      <c r="D993" s="123" t="s">
        <v>17</v>
      </c>
      <c r="E993" s="124">
        <v>3.94</v>
      </c>
      <c r="F993" s="123">
        <v>0.51780000000000004</v>
      </c>
    </row>
    <row r="994" spans="1:6" ht="13.5" x14ac:dyDescent="0.25">
      <c r="A994" s="123" t="s">
        <v>8078</v>
      </c>
      <c r="B994" s="123">
        <v>102730</v>
      </c>
      <c r="C994" s="123" t="s">
        <v>2973</v>
      </c>
      <c r="D994" s="123" t="s">
        <v>44</v>
      </c>
      <c r="E994" s="124">
        <v>12.33</v>
      </c>
      <c r="F994" s="123">
        <v>8.8999999999999999E-3</v>
      </c>
    </row>
    <row r="995" spans="1:6" ht="13.5" x14ac:dyDescent="0.25">
      <c r="A995" s="123" t="s">
        <v>8078</v>
      </c>
      <c r="B995" s="123">
        <v>102731</v>
      </c>
      <c r="C995" s="123" t="s">
        <v>2974</v>
      </c>
      <c r="D995" s="123" t="s">
        <v>44</v>
      </c>
      <c r="E995" s="124">
        <v>10.29</v>
      </c>
      <c r="F995" s="123">
        <v>7.7999999999999996E-3</v>
      </c>
    </row>
    <row r="996" spans="1:6" ht="13.5" x14ac:dyDescent="0.25">
      <c r="A996" s="123" t="s">
        <v>8078</v>
      </c>
      <c r="B996" s="123">
        <v>102732</v>
      </c>
      <c r="C996" s="123" t="s">
        <v>2975</v>
      </c>
      <c r="D996" s="123" t="s">
        <v>44</v>
      </c>
      <c r="E996" s="124">
        <v>9.61</v>
      </c>
      <c r="F996" s="123">
        <v>4.1999999999999997E-3</v>
      </c>
    </row>
    <row r="997" spans="1:6" ht="13.5" x14ac:dyDescent="0.25">
      <c r="A997" s="123" t="s">
        <v>8078</v>
      </c>
      <c r="B997" s="123">
        <v>102733</v>
      </c>
      <c r="C997" s="123" t="s">
        <v>2976</v>
      </c>
      <c r="D997" s="123" t="s">
        <v>44</v>
      </c>
      <c r="E997" s="124">
        <v>10.6</v>
      </c>
      <c r="F997" s="123">
        <v>1.9E-3</v>
      </c>
    </row>
    <row r="998" spans="1:6" ht="13.5" x14ac:dyDescent="0.25">
      <c r="A998" s="123" t="s">
        <v>8078</v>
      </c>
      <c r="B998" s="123">
        <v>102728</v>
      </c>
      <c r="C998" s="123" t="s">
        <v>2971</v>
      </c>
      <c r="D998" s="123" t="s">
        <v>44</v>
      </c>
      <c r="E998" s="124">
        <v>15.23</v>
      </c>
      <c r="F998" s="123">
        <v>1.38E-2</v>
      </c>
    </row>
    <row r="999" spans="1:6" ht="13.5" x14ac:dyDescent="0.25">
      <c r="A999" s="123" t="s">
        <v>8078</v>
      </c>
      <c r="B999" s="123">
        <v>102729</v>
      </c>
      <c r="C999" s="123" t="s">
        <v>2972</v>
      </c>
      <c r="D999" s="123" t="s">
        <v>44</v>
      </c>
      <c r="E999" s="124">
        <v>13.98</v>
      </c>
      <c r="F999" s="123">
        <v>1.14E-2</v>
      </c>
    </row>
    <row r="1000" spans="1:6" ht="13.5" x14ac:dyDescent="0.25">
      <c r="A1000" s="123" t="s">
        <v>8078</v>
      </c>
      <c r="B1000" s="123">
        <v>102734</v>
      </c>
      <c r="C1000" s="123" t="s">
        <v>2977</v>
      </c>
      <c r="D1000" s="123" t="s">
        <v>44</v>
      </c>
      <c r="E1000" s="124">
        <v>14.16</v>
      </c>
      <c r="F1000" s="123">
        <v>3.4599999999999999E-2</v>
      </c>
    </row>
    <row r="1001" spans="1:6" ht="13.5" x14ac:dyDescent="0.25">
      <c r="A1001" s="123" t="s">
        <v>8078</v>
      </c>
      <c r="B1001" s="123">
        <v>102735</v>
      </c>
      <c r="C1001" s="123" t="s">
        <v>2978</v>
      </c>
      <c r="D1001" s="123" t="s">
        <v>44</v>
      </c>
      <c r="E1001" s="124">
        <v>13.04</v>
      </c>
      <c r="F1001" s="123">
        <v>1.9900000000000001E-2</v>
      </c>
    </row>
    <row r="1002" spans="1:6" ht="13.5" x14ac:dyDescent="0.25">
      <c r="A1002" s="123" t="s">
        <v>8078</v>
      </c>
      <c r="B1002" s="123">
        <v>102765</v>
      </c>
      <c r="C1002" s="123" t="s">
        <v>3008</v>
      </c>
      <c r="D1002" s="123" t="s">
        <v>38</v>
      </c>
      <c r="E1002" s="124">
        <v>16165.84</v>
      </c>
      <c r="F1002" s="123">
        <v>5.7000000000000002E-3</v>
      </c>
    </row>
    <row r="1003" spans="1:6" ht="13.5" x14ac:dyDescent="0.25">
      <c r="A1003" s="123" t="s">
        <v>8078</v>
      </c>
      <c r="B1003" s="123">
        <v>102795</v>
      </c>
      <c r="C1003" s="123" t="s">
        <v>3038</v>
      </c>
      <c r="D1003" s="123" t="s">
        <v>38</v>
      </c>
      <c r="E1003" s="124">
        <v>34145.99</v>
      </c>
      <c r="F1003" s="123">
        <v>8.48E-2</v>
      </c>
    </row>
    <row r="1004" spans="1:6" ht="13.5" x14ac:dyDescent="0.25">
      <c r="A1004" s="123" t="s">
        <v>8078</v>
      </c>
      <c r="B1004" s="123">
        <v>102766</v>
      </c>
      <c r="C1004" s="123" t="s">
        <v>3009</v>
      </c>
      <c r="D1004" s="123" t="s">
        <v>38</v>
      </c>
      <c r="E1004" s="124">
        <v>24375.84</v>
      </c>
      <c r="F1004" s="123">
        <v>6.4000000000000003E-3</v>
      </c>
    </row>
    <row r="1005" spans="1:6" ht="13.5" x14ac:dyDescent="0.25">
      <c r="A1005" s="123" t="s">
        <v>8078</v>
      </c>
      <c r="B1005" s="123">
        <v>102796</v>
      </c>
      <c r="C1005" s="123" t="s">
        <v>3039</v>
      </c>
      <c r="D1005" s="123" t="s">
        <v>38</v>
      </c>
      <c r="E1005" s="124">
        <v>55009.91</v>
      </c>
      <c r="F1005" s="123">
        <v>7.9799999999999996E-2</v>
      </c>
    </row>
    <row r="1006" spans="1:6" ht="13.5" x14ac:dyDescent="0.25">
      <c r="A1006" s="123" t="s">
        <v>8078</v>
      </c>
      <c r="B1006" s="123">
        <v>102767</v>
      </c>
      <c r="C1006" s="123" t="s">
        <v>3010</v>
      </c>
      <c r="D1006" s="123" t="s">
        <v>38</v>
      </c>
      <c r="E1006" s="124">
        <v>34133.5</v>
      </c>
      <c r="F1006" s="123">
        <v>6.4999999999999997E-3</v>
      </c>
    </row>
    <row r="1007" spans="1:6" ht="13.5" x14ac:dyDescent="0.25">
      <c r="A1007" s="123" t="s">
        <v>8078</v>
      </c>
      <c r="B1007" s="123">
        <v>102797</v>
      </c>
      <c r="C1007" s="123" t="s">
        <v>3040</v>
      </c>
      <c r="D1007" s="123" t="s">
        <v>38</v>
      </c>
      <c r="E1007" s="124">
        <v>77792.259999999995</v>
      </c>
      <c r="F1007" s="123">
        <v>7.8100000000000003E-2</v>
      </c>
    </row>
    <row r="1008" spans="1:6" ht="13.5" x14ac:dyDescent="0.25">
      <c r="A1008" s="123" t="s">
        <v>8078</v>
      </c>
      <c r="B1008" s="123">
        <v>102768</v>
      </c>
      <c r="C1008" s="123" t="s">
        <v>3011</v>
      </c>
      <c r="D1008" s="123" t="s">
        <v>38</v>
      </c>
      <c r="E1008" s="124">
        <v>47631.55</v>
      </c>
      <c r="F1008" s="123">
        <v>5.3E-3</v>
      </c>
    </row>
    <row r="1009" spans="1:6" ht="13.5" x14ac:dyDescent="0.25">
      <c r="A1009" s="123" t="s">
        <v>8078</v>
      </c>
      <c r="B1009" s="123">
        <v>102798</v>
      </c>
      <c r="C1009" s="123" t="s">
        <v>3041</v>
      </c>
      <c r="D1009" s="123" t="s">
        <v>38</v>
      </c>
      <c r="E1009" s="124">
        <v>95384.81</v>
      </c>
      <c r="F1009" s="123">
        <v>7.6600000000000001E-2</v>
      </c>
    </row>
    <row r="1010" spans="1:6" ht="13.5" x14ac:dyDescent="0.25">
      <c r="A1010" s="123" t="s">
        <v>8078</v>
      </c>
      <c r="B1010" s="123">
        <v>102744</v>
      </c>
      <c r="C1010" s="123" t="s">
        <v>2987</v>
      </c>
      <c r="D1010" s="123" t="s">
        <v>38</v>
      </c>
      <c r="E1010" s="124">
        <v>6806.03</v>
      </c>
      <c r="F1010" s="123">
        <v>6.7000000000000002E-3</v>
      </c>
    </row>
    <row r="1011" spans="1:6" ht="13.5" x14ac:dyDescent="0.25">
      <c r="A1011" s="123" t="s">
        <v>8078</v>
      </c>
      <c r="B1011" s="123">
        <v>102755</v>
      </c>
      <c r="C1011" s="123" t="s">
        <v>2998</v>
      </c>
      <c r="D1011" s="123" t="s">
        <v>38</v>
      </c>
      <c r="E1011" s="124">
        <v>10499.78</v>
      </c>
      <c r="F1011" s="123">
        <v>7.3000000000000001E-3</v>
      </c>
    </row>
    <row r="1012" spans="1:6" ht="13.5" x14ac:dyDescent="0.25">
      <c r="A1012" s="123" t="s">
        <v>8078</v>
      </c>
      <c r="B1012" s="123">
        <v>102782</v>
      </c>
      <c r="C1012" s="123" t="s">
        <v>3025</v>
      </c>
      <c r="D1012" s="123" t="s">
        <v>38</v>
      </c>
      <c r="E1012" s="124">
        <v>16677.62</v>
      </c>
      <c r="F1012" s="123">
        <v>8.6300000000000002E-2</v>
      </c>
    </row>
    <row r="1013" spans="1:6" ht="13.5" x14ac:dyDescent="0.25">
      <c r="A1013" s="123" t="s">
        <v>8078</v>
      </c>
      <c r="B1013" s="123">
        <v>102745</v>
      </c>
      <c r="C1013" s="123" t="s">
        <v>2988</v>
      </c>
      <c r="D1013" s="123" t="s">
        <v>38</v>
      </c>
      <c r="E1013" s="124">
        <v>9552.7999999999993</v>
      </c>
      <c r="F1013" s="123">
        <v>6.8999999999999999E-3</v>
      </c>
    </row>
    <row r="1014" spans="1:6" ht="13.5" x14ac:dyDescent="0.25">
      <c r="A1014" s="123" t="s">
        <v>8078</v>
      </c>
      <c r="B1014" s="123">
        <v>102756</v>
      </c>
      <c r="C1014" s="123" t="s">
        <v>2999</v>
      </c>
      <c r="D1014" s="123" t="s">
        <v>38</v>
      </c>
      <c r="E1014" s="124">
        <v>15559.41</v>
      </c>
      <c r="F1014" s="123">
        <v>7.6E-3</v>
      </c>
    </row>
    <row r="1015" spans="1:6" ht="13.5" x14ac:dyDescent="0.25">
      <c r="A1015" s="123" t="s">
        <v>8078</v>
      </c>
      <c r="B1015" s="123">
        <v>102783</v>
      </c>
      <c r="C1015" s="123" t="s">
        <v>3026</v>
      </c>
      <c r="D1015" s="123" t="s">
        <v>38</v>
      </c>
      <c r="E1015" s="124">
        <v>22207.15</v>
      </c>
      <c r="F1015" s="123">
        <v>8.72E-2</v>
      </c>
    </row>
    <row r="1016" spans="1:6" ht="13.5" x14ac:dyDescent="0.25">
      <c r="A1016" s="123" t="s">
        <v>8078</v>
      </c>
      <c r="B1016" s="123">
        <v>102746</v>
      </c>
      <c r="C1016" s="123" t="s">
        <v>2989</v>
      </c>
      <c r="D1016" s="123" t="s">
        <v>38</v>
      </c>
      <c r="E1016" s="124">
        <v>16550.98</v>
      </c>
      <c r="F1016" s="123">
        <v>7.1999999999999998E-3</v>
      </c>
    </row>
    <row r="1017" spans="1:6" ht="13.5" x14ac:dyDescent="0.25">
      <c r="A1017" s="123" t="s">
        <v>8078</v>
      </c>
      <c r="B1017" s="123">
        <v>102757</v>
      </c>
      <c r="C1017" s="123" t="s">
        <v>3000</v>
      </c>
      <c r="D1017" s="123" t="s">
        <v>38</v>
      </c>
      <c r="E1017" s="124">
        <v>28949.72</v>
      </c>
      <c r="F1017" s="123">
        <v>7.9000000000000008E-3</v>
      </c>
    </row>
    <row r="1018" spans="1:6" ht="13.5" x14ac:dyDescent="0.25">
      <c r="A1018" s="123" t="s">
        <v>8078</v>
      </c>
      <c r="B1018" s="123">
        <v>102784</v>
      </c>
      <c r="C1018" s="123" t="s">
        <v>3027</v>
      </c>
      <c r="D1018" s="123" t="s">
        <v>38</v>
      </c>
      <c r="E1018" s="124">
        <v>33979.199999999997</v>
      </c>
      <c r="F1018" s="123">
        <v>6.5199999999999994E-2</v>
      </c>
    </row>
    <row r="1019" spans="1:6" ht="13.5" x14ac:dyDescent="0.25">
      <c r="A1019" s="123" t="s">
        <v>8078</v>
      </c>
      <c r="B1019" s="123">
        <v>102779</v>
      </c>
      <c r="C1019" s="123" t="s">
        <v>3022</v>
      </c>
      <c r="D1019" s="123" t="s">
        <v>38</v>
      </c>
      <c r="E1019" s="124">
        <v>8768.56</v>
      </c>
      <c r="F1019" s="123">
        <v>9.3100000000000002E-2</v>
      </c>
    </row>
    <row r="1020" spans="1:6" ht="13.5" x14ac:dyDescent="0.25">
      <c r="A1020" s="123" t="s">
        <v>8078</v>
      </c>
      <c r="B1020" s="123">
        <v>102780</v>
      </c>
      <c r="C1020" s="123" t="s">
        <v>3023</v>
      </c>
      <c r="D1020" s="123" t="s">
        <v>38</v>
      </c>
      <c r="E1020" s="124">
        <v>10079.91</v>
      </c>
      <c r="F1020" s="123">
        <v>9.3299999999999994E-2</v>
      </c>
    </row>
    <row r="1021" spans="1:6" ht="13.5" x14ac:dyDescent="0.25">
      <c r="A1021" s="123" t="s">
        <v>8078</v>
      </c>
      <c r="B1021" s="123">
        <v>102743</v>
      </c>
      <c r="C1021" s="123" t="s">
        <v>2986</v>
      </c>
      <c r="D1021" s="123" t="s">
        <v>38</v>
      </c>
      <c r="E1021" s="124">
        <v>4552.43</v>
      </c>
      <c r="F1021" s="123">
        <v>6.4000000000000003E-3</v>
      </c>
    </row>
    <row r="1022" spans="1:6" ht="13.5" x14ac:dyDescent="0.25">
      <c r="A1022" s="123" t="s">
        <v>8078</v>
      </c>
      <c r="B1022" s="123">
        <v>102781</v>
      </c>
      <c r="C1022" s="123" t="s">
        <v>3024</v>
      </c>
      <c r="D1022" s="123" t="s">
        <v>38</v>
      </c>
      <c r="E1022" s="124">
        <v>15056.48</v>
      </c>
      <c r="F1022" s="123">
        <v>9.2100000000000001E-2</v>
      </c>
    </row>
    <row r="1023" spans="1:6" ht="13.5" x14ac:dyDescent="0.25">
      <c r="A1023" s="123" t="s">
        <v>8078</v>
      </c>
      <c r="B1023" s="123">
        <v>102761</v>
      </c>
      <c r="C1023" s="123" t="s">
        <v>3004</v>
      </c>
      <c r="D1023" s="123" t="s">
        <v>38</v>
      </c>
      <c r="E1023" s="124">
        <v>12934.22</v>
      </c>
      <c r="F1023" s="123">
        <v>5.7000000000000002E-3</v>
      </c>
    </row>
    <row r="1024" spans="1:6" ht="13.5" x14ac:dyDescent="0.25">
      <c r="A1024" s="123" t="s">
        <v>8078</v>
      </c>
      <c r="B1024" s="123">
        <v>102791</v>
      </c>
      <c r="C1024" s="123" t="s">
        <v>3034</v>
      </c>
      <c r="D1024" s="123" t="s">
        <v>38</v>
      </c>
      <c r="E1024" s="124">
        <v>32085.51</v>
      </c>
      <c r="F1024" s="123">
        <v>8.43E-2</v>
      </c>
    </row>
    <row r="1025" spans="1:6" ht="13.5" x14ac:dyDescent="0.25">
      <c r="A1025" s="123" t="s">
        <v>8078</v>
      </c>
      <c r="B1025" s="123">
        <v>102762</v>
      </c>
      <c r="C1025" s="123" t="s">
        <v>3005</v>
      </c>
      <c r="D1025" s="123" t="s">
        <v>38</v>
      </c>
      <c r="E1025" s="124">
        <v>19972.04</v>
      </c>
      <c r="F1025" s="123">
        <v>6.0000000000000001E-3</v>
      </c>
    </row>
    <row r="1026" spans="1:6" ht="13.5" x14ac:dyDescent="0.25">
      <c r="A1026" s="123" t="s">
        <v>8078</v>
      </c>
      <c r="B1026" s="123">
        <v>102792</v>
      </c>
      <c r="C1026" s="123" t="s">
        <v>3035</v>
      </c>
      <c r="D1026" s="123" t="s">
        <v>38</v>
      </c>
      <c r="E1026" s="124">
        <v>52128.3</v>
      </c>
      <c r="F1026" s="123">
        <v>0.08</v>
      </c>
    </row>
    <row r="1027" spans="1:6" ht="13.5" x14ac:dyDescent="0.25">
      <c r="A1027" s="123" t="s">
        <v>8078</v>
      </c>
      <c r="B1027" s="123">
        <v>102763</v>
      </c>
      <c r="C1027" s="123" t="s">
        <v>3006</v>
      </c>
      <c r="D1027" s="123" t="s">
        <v>38</v>
      </c>
      <c r="E1027" s="124">
        <v>27787.87</v>
      </c>
      <c r="F1027" s="123">
        <v>6.1999999999999998E-3</v>
      </c>
    </row>
    <row r="1028" spans="1:6" ht="13.5" x14ac:dyDescent="0.25">
      <c r="A1028" s="123" t="s">
        <v>8078</v>
      </c>
      <c r="B1028" s="123">
        <v>102793</v>
      </c>
      <c r="C1028" s="123" t="s">
        <v>3036</v>
      </c>
      <c r="D1028" s="123" t="s">
        <v>38</v>
      </c>
      <c r="E1028" s="124">
        <v>69914.25</v>
      </c>
      <c r="F1028" s="123">
        <v>7.5200000000000003E-2</v>
      </c>
    </row>
    <row r="1029" spans="1:6" ht="13.5" x14ac:dyDescent="0.25">
      <c r="A1029" s="123" t="s">
        <v>8078</v>
      </c>
      <c r="B1029" s="123">
        <v>102764</v>
      </c>
      <c r="C1029" s="123" t="s">
        <v>3007</v>
      </c>
      <c r="D1029" s="123" t="s">
        <v>38</v>
      </c>
      <c r="E1029" s="124">
        <v>39128.550000000003</v>
      </c>
      <c r="F1029" s="123">
        <v>5.3E-3</v>
      </c>
    </row>
    <row r="1030" spans="1:6" ht="13.5" x14ac:dyDescent="0.25">
      <c r="A1030" s="123" t="s">
        <v>8078</v>
      </c>
      <c r="B1030" s="123">
        <v>102794</v>
      </c>
      <c r="C1030" s="123" t="s">
        <v>3037</v>
      </c>
      <c r="D1030" s="123" t="s">
        <v>38</v>
      </c>
      <c r="E1030" s="124">
        <v>100407.54</v>
      </c>
      <c r="F1030" s="123">
        <v>7.3200000000000001E-2</v>
      </c>
    </row>
    <row r="1031" spans="1:6" ht="13.5" x14ac:dyDescent="0.25">
      <c r="A1031" s="123" t="s">
        <v>8078</v>
      </c>
      <c r="B1031" s="123">
        <v>102740</v>
      </c>
      <c r="C1031" s="123" t="s">
        <v>2983</v>
      </c>
      <c r="D1031" s="123" t="s">
        <v>38</v>
      </c>
      <c r="E1031" s="124">
        <v>5588.44</v>
      </c>
      <c r="F1031" s="123">
        <v>6.4999999999999997E-3</v>
      </c>
    </row>
    <row r="1032" spans="1:6" ht="13.5" x14ac:dyDescent="0.25">
      <c r="A1032" s="123" t="s">
        <v>8078</v>
      </c>
      <c r="B1032" s="123">
        <v>102752</v>
      </c>
      <c r="C1032" s="123" t="s">
        <v>2995</v>
      </c>
      <c r="D1032" s="123" t="s">
        <v>38</v>
      </c>
      <c r="E1032" s="124">
        <v>7503.05</v>
      </c>
      <c r="F1032" s="123">
        <v>6.8999999999999999E-3</v>
      </c>
    </row>
    <row r="1033" spans="1:6" ht="13.5" x14ac:dyDescent="0.25">
      <c r="A1033" s="123" t="s">
        <v>8078</v>
      </c>
      <c r="B1033" s="123">
        <v>102776</v>
      </c>
      <c r="C1033" s="123" t="s">
        <v>3019</v>
      </c>
      <c r="D1033" s="123" t="s">
        <v>38</v>
      </c>
      <c r="E1033" s="124">
        <v>13192.18</v>
      </c>
      <c r="F1033" s="123">
        <v>9.1999999999999998E-2</v>
      </c>
    </row>
    <row r="1034" spans="1:6" ht="13.5" x14ac:dyDescent="0.25">
      <c r="A1034" s="123" t="s">
        <v>8078</v>
      </c>
      <c r="B1034" s="123">
        <v>102741</v>
      </c>
      <c r="C1034" s="123" t="s">
        <v>2984</v>
      </c>
      <c r="D1034" s="123" t="s">
        <v>38</v>
      </c>
      <c r="E1034" s="124">
        <v>7836.15</v>
      </c>
      <c r="F1034" s="123">
        <v>6.7000000000000002E-3</v>
      </c>
    </row>
    <row r="1035" spans="1:6" ht="13.5" x14ac:dyDescent="0.25">
      <c r="A1035" s="123" t="s">
        <v>8078</v>
      </c>
      <c r="B1035" s="123">
        <v>102753</v>
      </c>
      <c r="C1035" s="123" t="s">
        <v>2996</v>
      </c>
      <c r="D1035" s="123" t="s">
        <v>38</v>
      </c>
      <c r="E1035" s="124">
        <v>11086.08</v>
      </c>
      <c r="F1035" s="123">
        <v>7.1999999999999998E-3</v>
      </c>
    </row>
    <row r="1036" spans="1:6" ht="13.5" x14ac:dyDescent="0.25">
      <c r="A1036" s="123" t="s">
        <v>8078</v>
      </c>
      <c r="B1036" s="123">
        <v>102777</v>
      </c>
      <c r="C1036" s="123" t="s">
        <v>3020</v>
      </c>
      <c r="D1036" s="123" t="s">
        <v>38</v>
      </c>
      <c r="E1036" s="124">
        <v>20033.05</v>
      </c>
      <c r="F1036" s="123">
        <v>9.1499999999999998E-2</v>
      </c>
    </row>
    <row r="1037" spans="1:6" ht="13.5" x14ac:dyDescent="0.25">
      <c r="A1037" s="123" t="s">
        <v>8078</v>
      </c>
      <c r="B1037" s="123">
        <v>102742</v>
      </c>
      <c r="C1037" s="123" t="s">
        <v>2985</v>
      </c>
      <c r="D1037" s="123" t="s">
        <v>38</v>
      </c>
      <c r="E1037" s="124">
        <v>13561.63</v>
      </c>
      <c r="F1037" s="123">
        <v>6.8999999999999999E-3</v>
      </c>
    </row>
    <row r="1038" spans="1:6" ht="13.5" x14ac:dyDescent="0.25">
      <c r="A1038" s="123" t="s">
        <v>8078</v>
      </c>
      <c r="B1038" s="123">
        <v>102754</v>
      </c>
      <c r="C1038" s="123" t="s">
        <v>2997</v>
      </c>
      <c r="D1038" s="123" t="s">
        <v>38</v>
      </c>
      <c r="E1038" s="124">
        <v>21080.7</v>
      </c>
      <c r="F1038" s="123">
        <v>7.4000000000000003E-3</v>
      </c>
    </row>
    <row r="1039" spans="1:6" ht="13.5" x14ac:dyDescent="0.25">
      <c r="A1039" s="123" t="s">
        <v>8078</v>
      </c>
      <c r="B1039" s="123">
        <v>102778</v>
      </c>
      <c r="C1039" s="123" t="s">
        <v>3021</v>
      </c>
      <c r="D1039" s="123" t="s">
        <v>38</v>
      </c>
      <c r="E1039" s="124">
        <v>29330.48</v>
      </c>
      <c r="F1039" s="123">
        <v>7.1199999999999999E-2</v>
      </c>
    </row>
    <row r="1040" spans="1:6" ht="13.5" x14ac:dyDescent="0.25">
      <c r="A1040" s="123" t="s">
        <v>8078</v>
      </c>
      <c r="B1040" s="123">
        <v>102737</v>
      </c>
      <c r="C1040" s="123" t="s">
        <v>2980</v>
      </c>
      <c r="D1040" s="123" t="s">
        <v>38</v>
      </c>
      <c r="E1040" s="124">
        <v>1092.45</v>
      </c>
      <c r="F1040" s="123">
        <v>5.5999999999999999E-3</v>
      </c>
    </row>
    <row r="1041" spans="1:6" ht="13.5" x14ac:dyDescent="0.25">
      <c r="A1041" s="123" t="s">
        <v>8078</v>
      </c>
      <c r="B1041" s="123">
        <v>102773</v>
      </c>
      <c r="C1041" s="123" t="s">
        <v>3016</v>
      </c>
      <c r="D1041" s="123" t="s">
        <v>38</v>
      </c>
      <c r="E1041" s="124">
        <v>8768.56</v>
      </c>
      <c r="F1041" s="123">
        <v>9.3100000000000002E-2</v>
      </c>
    </row>
    <row r="1042" spans="1:6" ht="13.5" x14ac:dyDescent="0.25">
      <c r="A1042" s="123" t="s">
        <v>8078</v>
      </c>
      <c r="B1042" s="123">
        <v>102738</v>
      </c>
      <c r="C1042" s="123" t="s">
        <v>2981</v>
      </c>
      <c r="D1042" s="123" t="s">
        <v>38</v>
      </c>
      <c r="E1042" s="124">
        <v>2236</v>
      </c>
      <c r="F1042" s="123">
        <v>6.0000000000000001E-3</v>
      </c>
    </row>
    <row r="1043" spans="1:6" ht="13.5" x14ac:dyDescent="0.25">
      <c r="A1043" s="123" t="s">
        <v>8078</v>
      </c>
      <c r="B1043" s="123">
        <v>102750</v>
      </c>
      <c r="C1043" s="123" t="s">
        <v>2993</v>
      </c>
      <c r="D1043" s="123" t="s">
        <v>38</v>
      </c>
      <c r="E1043" s="124">
        <v>2725.03</v>
      </c>
      <c r="F1043" s="123">
        <v>6.1999999999999998E-3</v>
      </c>
    </row>
    <row r="1044" spans="1:6" ht="13.5" x14ac:dyDescent="0.25">
      <c r="A1044" s="123" t="s">
        <v>8078</v>
      </c>
      <c r="B1044" s="123">
        <v>102774</v>
      </c>
      <c r="C1044" s="123" t="s">
        <v>3017</v>
      </c>
      <c r="D1044" s="123" t="s">
        <v>38</v>
      </c>
      <c r="E1044" s="124">
        <v>8768.56</v>
      </c>
      <c r="F1044" s="123">
        <v>9.3100000000000002E-2</v>
      </c>
    </row>
    <row r="1045" spans="1:6" ht="13.5" x14ac:dyDescent="0.25">
      <c r="A1045" s="123" t="s">
        <v>8078</v>
      </c>
      <c r="B1045" s="123">
        <v>102739</v>
      </c>
      <c r="C1045" s="123" t="s">
        <v>2982</v>
      </c>
      <c r="D1045" s="123" t="s">
        <v>38</v>
      </c>
      <c r="E1045" s="124">
        <v>3734.02</v>
      </c>
      <c r="F1045" s="123">
        <v>6.1999999999999998E-3</v>
      </c>
    </row>
    <row r="1046" spans="1:6" ht="13.5" x14ac:dyDescent="0.25">
      <c r="A1046" s="123" t="s">
        <v>8078</v>
      </c>
      <c r="B1046" s="123">
        <v>102751</v>
      </c>
      <c r="C1046" s="123" t="s">
        <v>2994</v>
      </c>
      <c r="D1046" s="123" t="s">
        <v>38</v>
      </c>
      <c r="E1046" s="124">
        <v>4719.4799999999996</v>
      </c>
      <c r="F1046" s="123">
        <v>6.6E-3</v>
      </c>
    </row>
    <row r="1047" spans="1:6" ht="13.5" x14ac:dyDescent="0.25">
      <c r="A1047" s="123" t="s">
        <v>8078</v>
      </c>
      <c r="B1047" s="123">
        <v>102775</v>
      </c>
      <c r="C1047" s="123" t="s">
        <v>3018</v>
      </c>
      <c r="D1047" s="123" t="s">
        <v>38</v>
      </c>
      <c r="E1047" s="124">
        <v>13192.18</v>
      </c>
      <c r="F1047" s="123">
        <v>9.1999999999999998E-2</v>
      </c>
    </row>
    <row r="1048" spans="1:6" ht="13.5" x14ac:dyDescent="0.25">
      <c r="A1048" s="123" t="s">
        <v>8078</v>
      </c>
      <c r="B1048" s="123">
        <v>102769</v>
      </c>
      <c r="C1048" s="123" t="s">
        <v>3012</v>
      </c>
      <c r="D1048" s="123" t="s">
        <v>38</v>
      </c>
      <c r="E1048" s="124">
        <v>18771.66</v>
      </c>
      <c r="F1048" s="123">
        <v>5.8999999999999999E-3</v>
      </c>
    </row>
    <row r="1049" spans="1:6" ht="13.5" x14ac:dyDescent="0.25">
      <c r="A1049" s="123" t="s">
        <v>8078</v>
      </c>
      <c r="B1049" s="123">
        <v>102799</v>
      </c>
      <c r="C1049" s="123" t="s">
        <v>3042</v>
      </c>
      <c r="D1049" s="123" t="s">
        <v>38</v>
      </c>
      <c r="E1049" s="124">
        <v>34883.26</v>
      </c>
      <c r="F1049" s="123">
        <v>8.4900000000000003E-2</v>
      </c>
    </row>
    <row r="1050" spans="1:6" ht="13.5" x14ac:dyDescent="0.25">
      <c r="A1050" s="123" t="s">
        <v>8078</v>
      </c>
      <c r="B1050" s="123">
        <v>102770</v>
      </c>
      <c r="C1050" s="123" t="s">
        <v>3013</v>
      </c>
      <c r="D1050" s="123" t="s">
        <v>38</v>
      </c>
      <c r="E1050" s="124">
        <v>28832.09</v>
      </c>
      <c r="F1050" s="123">
        <v>6.6E-3</v>
      </c>
    </row>
    <row r="1051" spans="1:6" ht="13.5" x14ac:dyDescent="0.25">
      <c r="A1051" s="123" t="s">
        <v>8078</v>
      </c>
      <c r="B1051" s="123">
        <v>102800</v>
      </c>
      <c r="C1051" s="123" t="s">
        <v>3043</v>
      </c>
      <c r="D1051" s="123" t="s">
        <v>38</v>
      </c>
      <c r="E1051" s="124">
        <v>60318.05</v>
      </c>
      <c r="F1051" s="123">
        <v>8.0299999999999996E-2</v>
      </c>
    </row>
    <row r="1052" spans="1:6" ht="13.5" x14ac:dyDescent="0.25">
      <c r="A1052" s="123" t="s">
        <v>8078</v>
      </c>
      <c r="B1052" s="123">
        <v>102771</v>
      </c>
      <c r="C1052" s="123" t="s">
        <v>3014</v>
      </c>
      <c r="D1052" s="123" t="s">
        <v>38</v>
      </c>
      <c r="E1052" s="124">
        <v>40360.25</v>
      </c>
      <c r="F1052" s="123">
        <v>6.7000000000000002E-3</v>
      </c>
    </row>
    <row r="1053" spans="1:6" ht="13.5" x14ac:dyDescent="0.25">
      <c r="A1053" s="123" t="s">
        <v>8078</v>
      </c>
      <c r="B1053" s="123">
        <v>102801</v>
      </c>
      <c r="C1053" s="123" t="s">
        <v>3044</v>
      </c>
      <c r="D1053" s="123" t="s">
        <v>38</v>
      </c>
      <c r="E1053" s="124">
        <v>84229.38</v>
      </c>
      <c r="F1053" s="123">
        <v>7.7899999999999997E-2</v>
      </c>
    </row>
    <row r="1054" spans="1:6" ht="13.5" x14ac:dyDescent="0.25">
      <c r="A1054" s="123" t="s">
        <v>8078</v>
      </c>
      <c r="B1054" s="123">
        <v>102772</v>
      </c>
      <c r="C1054" s="123" t="s">
        <v>3015</v>
      </c>
      <c r="D1054" s="123" t="s">
        <v>38</v>
      </c>
      <c r="E1054" s="124">
        <v>56692.9</v>
      </c>
      <c r="F1054" s="123">
        <v>5.4000000000000003E-3</v>
      </c>
    </row>
    <row r="1055" spans="1:6" ht="13.5" x14ac:dyDescent="0.25">
      <c r="A1055" s="123" t="s">
        <v>8078</v>
      </c>
      <c r="B1055" s="123">
        <v>102802</v>
      </c>
      <c r="C1055" s="123" t="s">
        <v>3045</v>
      </c>
      <c r="D1055" s="123" t="s">
        <v>38</v>
      </c>
      <c r="E1055" s="124">
        <v>101085.3</v>
      </c>
      <c r="F1055" s="123">
        <v>7.7100000000000002E-2</v>
      </c>
    </row>
    <row r="1056" spans="1:6" ht="13.5" x14ac:dyDescent="0.25">
      <c r="A1056" s="123" t="s">
        <v>8078</v>
      </c>
      <c r="B1056" s="123">
        <v>102747</v>
      </c>
      <c r="C1056" s="123" t="s">
        <v>2990</v>
      </c>
      <c r="D1056" s="123" t="s">
        <v>38</v>
      </c>
      <c r="E1056" s="124">
        <v>8472.51</v>
      </c>
      <c r="F1056" s="123">
        <v>7.0000000000000001E-3</v>
      </c>
    </row>
    <row r="1057" spans="1:6" ht="13.5" x14ac:dyDescent="0.25">
      <c r="A1057" s="123" t="s">
        <v>8078</v>
      </c>
      <c r="B1057" s="123">
        <v>102758</v>
      </c>
      <c r="C1057" s="123" t="s">
        <v>3001</v>
      </c>
      <c r="D1057" s="123" t="s">
        <v>38</v>
      </c>
      <c r="E1057" s="124">
        <v>13511.08</v>
      </c>
      <c r="F1057" s="123">
        <v>7.7000000000000002E-3</v>
      </c>
    </row>
    <row r="1058" spans="1:6" ht="13.5" x14ac:dyDescent="0.25">
      <c r="A1058" s="123" t="s">
        <v>8078</v>
      </c>
      <c r="B1058" s="123">
        <v>102788</v>
      </c>
      <c r="C1058" s="123" t="s">
        <v>3031</v>
      </c>
      <c r="D1058" s="123" t="s">
        <v>38</v>
      </c>
      <c r="E1058" s="124">
        <v>18253.169999999998</v>
      </c>
      <c r="F1058" s="123">
        <v>8.0500000000000002E-2</v>
      </c>
    </row>
    <row r="1059" spans="1:6" ht="13.5" x14ac:dyDescent="0.25">
      <c r="A1059" s="123" t="s">
        <v>8078</v>
      </c>
      <c r="B1059" s="123">
        <v>102748</v>
      </c>
      <c r="C1059" s="123" t="s">
        <v>2991</v>
      </c>
      <c r="D1059" s="123" t="s">
        <v>38</v>
      </c>
      <c r="E1059" s="124">
        <v>11839.37</v>
      </c>
      <c r="F1059" s="123">
        <v>7.1999999999999998E-3</v>
      </c>
    </row>
    <row r="1060" spans="1:6" ht="13.5" x14ac:dyDescent="0.25">
      <c r="A1060" s="123" t="s">
        <v>8078</v>
      </c>
      <c r="B1060" s="123">
        <v>102759</v>
      </c>
      <c r="C1060" s="123" t="s">
        <v>3002</v>
      </c>
      <c r="D1060" s="123" t="s">
        <v>38</v>
      </c>
      <c r="E1060" s="124">
        <v>20054.93</v>
      </c>
      <c r="F1060" s="123">
        <v>8.0000000000000002E-3</v>
      </c>
    </row>
    <row r="1061" spans="1:6" ht="13.5" x14ac:dyDescent="0.25">
      <c r="A1061" s="123" t="s">
        <v>8078</v>
      </c>
      <c r="B1061" s="123">
        <v>102789</v>
      </c>
      <c r="C1061" s="123" t="s">
        <v>3032</v>
      </c>
      <c r="D1061" s="123" t="s">
        <v>38</v>
      </c>
      <c r="E1061" s="124">
        <v>24107.69</v>
      </c>
      <c r="F1061" s="123">
        <v>7.8899999999999998E-2</v>
      </c>
    </row>
    <row r="1062" spans="1:6" ht="13.5" x14ac:dyDescent="0.25">
      <c r="A1062" s="123" t="s">
        <v>8078</v>
      </c>
      <c r="B1062" s="123">
        <v>102749</v>
      </c>
      <c r="C1062" s="123" t="s">
        <v>2992</v>
      </c>
      <c r="D1062" s="123" t="s">
        <v>38</v>
      </c>
      <c r="E1062" s="124">
        <v>20319.47</v>
      </c>
      <c r="F1062" s="123">
        <v>7.4999999999999997E-3</v>
      </c>
    </row>
    <row r="1063" spans="1:6" ht="13.5" x14ac:dyDescent="0.25">
      <c r="A1063" s="123" t="s">
        <v>8078</v>
      </c>
      <c r="B1063" s="123">
        <v>102760</v>
      </c>
      <c r="C1063" s="123" t="s">
        <v>3003</v>
      </c>
      <c r="D1063" s="123" t="s">
        <v>38</v>
      </c>
      <c r="E1063" s="124">
        <v>36967.79</v>
      </c>
      <c r="F1063" s="123">
        <v>8.2000000000000007E-3</v>
      </c>
    </row>
    <row r="1064" spans="1:6" ht="13.5" x14ac:dyDescent="0.25">
      <c r="A1064" s="123" t="s">
        <v>8078</v>
      </c>
      <c r="B1064" s="123">
        <v>102790</v>
      </c>
      <c r="C1064" s="123" t="s">
        <v>3033</v>
      </c>
      <c r="D1064" s="123" t="s">
        <v>38</v>
      </c>
      <c r="E1064" s="124">
        <v>39387.79</v>
      </c>
      <c r="F1064" s="123">
        <v>6.9000000000000006E-2</v>
      </c>
    </row>
    <row r="1065" spans="1:6" ht="13.5" x14ac:dyDescent="0.25">
      <c r="A1065" s="123" t="s">
        <v>8078</v>
      </c>
      <c r="B1065" s="123">
        <v>102785</v>
      </c>
      <c r="C1065" s="123" t="s">
        <v>3028</v>
      </c>
      <c r="D1065" s="123" t="s">
        <v>38</v>
      </c>
      <c r="E1065" s="124">
        <v>10079.91</v>
      </c>
      <c r="F1065" s="123">
        <v>9.3299999999999994E-2</v>
      </c>
    </row>
    <row r="1066" spans="1:6" ht="13.5" x14ac:dyDescent="0.25">
      <c r="A1066" s="123" t="s">
        <v>8078</v>
      </c>
      <c r="B1066" s="123">
        <v>102786</v>
      </c>
      <c r="C1066" s="123" t="s">
        <v>3029</v>
      </c>
      <c r="D1066" s="123" t="s">
        <v>38</v>
      </c>
      <c r="E1066" s="124">
        <v>11148.1</v>
      </c>
      <c r="F1066" s="123">
        <v>8.4599999999999995E-2</v>
      </c>
    </row>
    <row r="1067" spans="1:6" ht="13.5" x14ac:dyDescent="0.25">
      <c r="A1067" s="123" t="s">
        <v>8078</v>
      </c>
      <c r="B1067" s="123">
        <v>102787</v>
      </c>
      <c r="C1067" s="123" t="s">
        <v>3030</v>
      </c>
      <c r="D1067" s="123" t="s">
        <v>38</v>
      </c>
      <c r="E1067" s="124">
        <v>16677.62</v>
      </c>
      <c r="F1067" s="123">
        <v>8.6300000000000002E-2</v>
      </c>
    </row>
    <row r="1068" spans="1:6" ht="13.5" x14ac:dyDescent="0.25">
      <c r="A1068" s="123" t="s">
        <v>8078</v>
      </c>
      <c r="B1068" s="123">
        <v>102736</v>
      </c>
      <c r="C1068" s="123" t="s">
        <v>2979</v>
      </c>
      <c r="D1068" s="123" t="s">
        <v>13</v>
      </c>
      <c r="E1068" s="124">
        <v>605.29999999999995</v>
      </c>
      <c r="F1068" s="123">
        <v>2.0000000000000001E-4</v>
      </c>
    </row>
    <row r="1069" spans="1:6" ht="13.5" x14ac:dyDescent="0.25">
      <c r="A1069" s="123" t="s">
        <v>8078</v>
      </c>
      <c r="B1069" s="123">
        <v>102727</v>
      </c>
      <c r="C1069" s="123" t="s">
        <v>2970</v>
      </c>
      <c r="D1069" s="123" t="s">
        <v>17</v>
      </c>
      <c r="E1069" s="124">
        <v>95.91</v>
      </c>
      <c r="F1069" s="123">
        <v>0</v>
      </c>
    </row>
    <row r="1070" spans="1:6" ht="13.5" x14ac:dyDescent="0.25">
      <c r="A1070" s="123" t="s">
        <v>8079</v>
      </c>
      <c r="B1070" s="123">
        <v>102112</v>
      </c>
      <c r="C1070" s="123" t="s">
        <v>2826</v>
      </c>
      <c r="D1070" s="123" t="s">
        <v>38</v>
      </c>
      <c r="E1070" s="124">
        <v>155.02000000000001</v>
      </c>
      <c r="F1070" s="123">
        <v>4.4900000000000002E-2</v>
      </c>
    </row>
    <row r="1071" spans="1:6" ht="13.5" x14ac:dyDescent="0.25">
      <c r="A1071" s="123" t="s">
        <v>8079</v>
      </c>
      <c r="B1071" s="123">
        <v>102111</v>
      </c>
      <c r="C1071" s="123" t="s">
        <v>2825</v>
      </c>
      <c r="D1071" s="123" t="s">
        <v>38</v>
      </c>
      <c r="E1071" s="124">
        <v>1210.99</v>
      </c>
      <c r="F1071" s="123">
        <v>5.7000000000000002E-3</v>
      </c>
    </row>
    <row r="1072" spans="1:6" ht="13.5" x14ac:dyDescent="0.25">
      <c r="A1072" s="123" t="s">
        <v>8079</v>
      </c>
      <c r="B1072" s="123">
        <v>102114</v>
      </c>
      <c r="C1072" s="123" t="s">
        <v>2828</v>
      </c>
      <c r="D1072" s="123" t="s">
        <v>38</v>
      </c>
      <c r="E1072" s="124">
        <v>158.94999999999999</v>
      </c>
      <c r="F1072" s="123">
        <v>4.3799999999999999E-2</v>
      </c>
    </row>
    <row r="1073" spans="1:6" ht="13.5" x14ac:dyDescent="0.25">
      <c r="A1073" s="123" t="s">
        <v>8079</v>
      </c>
      <c r="B1073" s="123">
        <v>102113</v>
      </c>
      <c r="C1073" s="123" t="s">
        <v>2827</v>
      </c>
      <c r="D1073" s="123" t="s">
        <v>38</v>
      </c>
      <c r="E1073" s="124">
        <v>1938.97</v>
      </c>
      <c r="F1073" s="123">
        <v>3.5999999999999999E-3</v>
      </c>
    </row>
    <row r="1074" spans="1:6" ht="13.5" x14ac:dyDescent="0.25">
      <c r="A1074" s="123" t="s">
        <v>8079</v>
      </c>
      <c r="B1074" s="123">
        <v>102117</v>
      </c>
      <c r="C1074" s="123" t="s">
        <v>2831</v>
      </c>
      <c r="D1074" s="123" t="s">
        <v>38</v>
      </c>
      <c r="E1074" s="124">
        <v>163.72999999999999</v>
      </c>
      <c r="F1074" s="123">
        <v>4.2500000000000003E-2</v>
      </c>
    </row>
    <row r="1075" spans="1:6" ht="13.5" x14ac:dyDescent="0.25">
      <c r="A1075" s="123" t="s">
        <v>8079</v>
      </c>
      <c r="B1075" s="123">
        <v>102116</v>
      </c>
      <c r="C1075" s="123" t="s">
        <v>2830</v>
      </c>
      <c r="D1075" s="123" t="s">
        <v>38</v>
      </c>
      <c r="E1075" s="124">
        <v>2071.91</v>
      </c>
      <c r="F1075" s="123">
        <v>3.3999999999999998E-3</v>
      </c>
    </row>
    <row r="1076" spans="1:6" ht="13.5" x14ac:dyDescent="0.25">
      <c r="A1076" s="123" t="s">
        <v>8079</v>
      </c>
      <c r="B1076" s="123">
        <v>102132</v>
      </c>
      <c r="C1076" s="123" t="s">
        <v>8080</v>
      </c>
      <c r="D1076" s="123" t="s">
        <v>38</v>
      </c>
      <c r="E1076" s="124">
        <v>0</v>
      </c>
      <c r="F1076" s="123"/>
    </row>
    <row r="1077" spans="1:6" ht="13.5" x14ac:dyDescent="0.25">
      <c r="A1077" s="123" t="s">
        <v>8079</v>
      </c>
      <c r="B1077" s="123">
        <v>102115</v>
      </c>
      <c r="C1077" s="123" t="s">
        <v>2829</v>
      </c>
      <c r="D1077" s="123" t="s">
        <v>38</v>
      </c>
      <c r="E1077" s="124">
        <v>3389.68</v>
      </c>
      <c r="F1077" s="123">
        <v>2.0999999999999999E-3</v>
      </c>
    </row>
    <row r="1078" spans="1:6" ht="13.5" x14ac:dyDescent="0.25">
      <c r="A1078" s="123" t="s">
        <v>8079</v>
      </c>
      <c r="B1078" s="123">
        <v>102123</v>
      </c>
      <c r="C1078" s="123" t="s">
        <v>2836</v>
      </c>
      <c r="D1078" s="123" t="s">
        <v>38</v>
      </c>
      <c r="E1078" s="124">
        <v>223.12</v>
      </c>
      <c r="F1078" s="123">
        <v>3.1199999999999999E-2</v>
      </c>
    </row>
    <row r="1079" spans="1:6" ht="13.5" x14ac:dyDescent="0.25">
      <c r="A1079" s="123" t="s">
        <v>8079</v>
      </c>
      <c r="B1079" s="123">
        <v>102122</v>
      </c>
      <c r="C1079" s="123" t="s">
        <v>2835</v>
      </c>
      <c r="D1079" s="123" t="s">
        <v>38</v>
      </c>
      <c r="E1079" s="124">
        <v>9613.39</v>
      </c>
      <c r="F1079" s="123">
        <v>6.9999999999999999E-4</v>
      </c>
    </row>
    <row r="1080" spans="1:6" ht="13.5" x14ac:dyDescent="0.25">
      <c r="A1080" s="123" t="s">
        <v>8079</v>
      </c>
      <c r="B1080" s="123">
        <v>102119</v>
      </c>
      <c r="C1080" s="123" t="s">
        <v>2833</v>
      </c>
      <c r="D1080" s="123" t="s">
        <v>38</v>
      </c>
      <c r="E1080" s="124">
        <v>167.85</v>
      </c>
      <c r="F1080" s="123">
        <v>4.1500000000000002E-2</v>
      </c>
    </row>
    <row r="1081" spans="1:6" ht="13.5" x14ac:dyDescent="0.25">
      <c r="A1081" s="123" t="s">
        <v>8079</v>
      </c>
      <c r="B1081" s="123">
        <v>102118</v>
      </c>
      <c r="C1081" s="123" t="s">
        <v>2832</v>
      </c>
      <c r="D1081" s="123" t="s">
        <v>38</v>
      </c>
      <c r="E1081" s="124">
        <v>2830.35</v>
      </c>
      <c r="F1081" s="123">
        <v>2.5000000000000001E-3</v>
      </c>
    </row>
    <row r="1082" spans="1:6" ht="13.5" x14ac:dyDescent="0.25">
      <c r="A1082" s="123" t="s">
        <v>8079</v>
      </c>
      <c r="B1082" s="123">
        <v>102133</v>
      </c>
      <c r="C1082" s="123" t="s">
        <v>8081</v>
      </c>
      <c r="D1082" s="123" t="s">
        <v>38</v>
      </c>
      <c r="E1082" s="124">
        <v>0</v>
      </c>
      <c r="F1082" s="123"/>
    </row>
    <row r="1083" spans="1:6" ht="13.5" x14ac:dyDescent="0.25">
      <c r="A1083" s="123" t="s">
        <v>8079</v>
      </c>
      <c r="B1083" s="123">
        <v>102127</v>
      </c>
      <c r="C1083" s="123" t="s">
        <v>8082</v>
      </c>
      <c r="D1083" s="123" t="s">
        <v>38</v>
      </c>
      <c r="E1083" s="124">
        <v>0</v>
      </c>
      <c r="F1083" s="123"/>
    </row>
    <row r="1084" spans="1:6" ht="13.5" x14ac:dyDescent="0.25">
      <c r="A1084" s="123" t="s">
        <v>8079</v>
      </c>
      <c r="B1084" s="123">
        <v>102126</v>
      </c>
      <c r="C1084" s="123" t="s">
        <v>8083</v>
      </c>
      <c r="D1084" s="123" t="s">
        <v>38</v>
      </c>
      <c r="E1084" s="124">
        <v>0</v>
      </c>
      <c r="F1084" s="123"/>
    </row>
    <row r="1085" spans="1:6" ht="13.5" x14ac:dyDescent="0.25">
      <c r="A1085" s="123" t="s">
        <v>8079</v>
      </c>
      <c r="B1085" s="123">
        <v>102137</v>
      </c>
      <c r="C1085" s="123" t="s">
        <v>2838</v>
      </c>
      <c r="D1085" s="123" t="s">
        <v>38</v>
      </c>
      <c r="E1085" s="124">
        <v>93.89</v>
      </c>
      <c r="F1085" s="123">
        <v>0</v>
      </c>
    </row>
    <row r="1086" spans="1:6" ht="13.5" x14ac:dyDescent="0.25">
      <c r="A1086" s="123" t="s">
        <v>8079</v>
      </c>
      <c r="B1086" s="123">
        <v>102136</v>
      </c>
      <c r="C1086" s="123" t="s">
        <v>2837</v>
      </c>
      <c r="D1086" s="123" t="s">
        <v>38</v>
      </c>
      <c r="E1086" s="124">
        <v>81.09</v>
      </c>
      <c r="F1086" s="123">
        <v>0</v>
      </c>
    </row>
    <row r="1087" spans="1:6" ht="13.5" x14ac:dyDescent="0.25">
      <c r="A1087" s="123" t="s">
        <v>8079</v>
      </c>
      <c r="B1087" s="123">
        <v>102121</v>
      </c>
      <c r="C1087" s="123" t="s">
        <v>2834</v>
      </c>
      <c r="D1087" s="123" t="s">
        <v>38</v>
      </c>
      <c r="E1087" s="124">
        <v>210.87</v>
      </c>
      <c r="F1087" s="123">
        <v>3.3000000000000002E-2</v>
      </c>
    </row>
    <row r="1088" spans="1:6" ht="13.5" x14ac:dyDescent="0.25">
      <c r="A1088" s="123" t="s">
        <v>8079</v>
      </c>
      <c r="B1088" s="123">
        <v>102120</v>
      </c>
      <c r="C1088" s="123" t="s">
        <v>8084</v>
      </c>
      <c r="D1088" s="123" t="s">
        <v>38</v>
      </c>
      <c r="E1088" s="124">
        <v>0</v>
      </c>
      <c r="F1088" s="123"/>
    </row>
    <row r="1089" spans="1:6" ht="13.5" x14ac:dyDescent="0.25">
      <c r="A1089" s="123" t="s">
        <v>8079</v>
      </c>
      <c r="B1089" s="123">
        <v>102138</v>
      </c>
      <c r="C1089" s="123" t="s">
        <v>2839</v>
      </c>
      <c r="D1089" s="123" t="s">
        <v>38</v>
      </c>
      <c r="E1089" s="124">
        <v>243.07</v>
      </c>
      <c r="F1089" s="123">
        <v>2.86E-2</v>
      </c>
    </row>
    <row r="1090" spans="1:6" ht="13.5" x14ac:dyDescent="0.25">
      <c r="A1090" s="123" t="s">
        <v>8079</v>
      </c>
      <c r="B1090" s="123">
        <v>102334</v>
      </c>
      <c r="C1090" s="123" t="s">
        <v>8085</v>
      </c>
      <c r="D1090" s="123" t="s">
        <v>38</v>
      </c>
      <c r="E1090" s="124">
        <v>0</v>
      </c>
      <c r="F1090" s="123"/>
    </row>
    <row r="1091" spans="1:6" ht="13.5" x14ac:dyDescent="0.25">
      <c r="A1091" s="123" t="s">
        <v>8079</v>
      </c>
      <c r="B1091" s="123">
        <v>102129</v>
      </c>
      <c r="C1091" s="123" t="s">
        <v>8086</v>
      </c>
      <c r="D1091" s="123" t="s">
        <v>38</v>
      </c>
      <c r="E1091" s="124">
        <v>0</v>
      </c>
      <c r="F1091" s="123"/>
    </row>
    <row r="1092" spans="1:6" ht="13.5" x14ac:dyDescent="0.25">
      <c r="A1092" s="123" t="s">
        <v>8079</v>
      </c>
      <c r="B1092" s="123">
        <v>102128</v>
      </c>
      <c r="C1092" s="123" t="s">
        <v>8087</v>
      </c>
      <c r="D1092" s="123" t="s">
        <v>38</v>
      </c>
      <c r="E1092" s="124">
        <v>0</v>
      </c>
      <c r="F1092" s="123"/>
    </row>
    <row r="1093" spans="1:6" ht="13.5" x14ac:dyDescent="0.25">
      <c r="A1093" s="123" t="s">
        <v>8079</v>
      </c>
      <c r="B1093" s="123">
        <v>102131</v>
      </c>
      <c r="C1093" s="123" t="s">
        <v>8088</v>
      </c>
      <c r="D1093" s="123" t="s">
        <v>38</v>
      </c>
      <c r="E1093" s="124">
        <v>0</v>
      </c>
      <c r="F1093" s="123"/>
    </row>
    <row r="1094" spans="1:6" ht="13.5" x14ac:dyDescent="0.25">
      <c r="A1094" s="123" t="s">
        <v>8079</v>
      </c>
      <c r="B1094" s="123">
        <v>102130</v>
      </c>
      <c r="C1094" s="123" t="s">
        <v>8089</v>
      </c>
      <c r="D1094" s="123" t="s">
        <v>38</v>
      </c>
      <c r="E1094" s="124">
        <v>0</v>
      </c>
      <c r="F1094" s="123"/>
    </row>
    <row r="1095" spans="1:6" ht="13.5" x14ac:dyDescent="0.25">
      <c r="A1095" s="123" t="s">
        <v>8079</v>
      </c>
      <c r="B1095" s="123">
        <v>102134</v>
      </c>
      <c r="C1095" s="123" t="s">
        <v>8090</v>
      </c>
      <c r="D1095" s="123" t="s">
        <v>38</v>
      </c>
      <c r="E1095" s="124">
        <v>0</v>
      </c>
      <c r="F1095" s="123"/>
    </row>
    <row r="1096" spans="1:6" ht="13.5" x14ac:dyDescent="0.25">
      <c r="A1096" s="123" t="s">
        <v>8079</v>
      </c>
      <c r="B1096" s="123">
        <v>102135</v>
      </c>
      <c r="C1096" s="123" t="s">
        <v>8091</v>
      </c>
      <c r="D1096" s="123" t="s">
        <v>38</v>
      </c>
      <c r="E1096" s="124">
        <v>0</v>
      </c>
      <c r="F1096" s="123"/>
    </row>
    <row r="1097" spans="1:6" ht="13.5" x14ac:dyDescent="0.25">
      <c r="A1097" s="123" t="s">
        <v>8092</v>
      </c>
      <c r="B1097" s="123">
        <v>104941</v>
      </c>
      <c r="C1097" s="123" t="s">
        <v>8093</v>
      </c>
      <c r="D1097" s="123" t="s">
        <v>17</v>
      </c>
      <c r="E1097" s="124">
        <v>0</v>
      </c>
      <c r="F1097" s="123"/>
    </row>
    <row r="1098" spans="1:6" ht="13.5" x14ac:dyDescent="0.25">
      <c r="A1098" s="123" t="s">
        <v>8092</v>
      </c>
      <c r="B1098" s="123">
        <v>104942</v>
      </c>
      <c r="C1098" s="123" t="s">
        <v>8094</v>
      </c>
      <c r="D1098" s="123" t="s">
        <v>17</v>
      </c>
      <c r="E1098" s="124">
        <v>0</v>
      </c>
      <c r="F1098" s="123"/>
    </row>
    <row r="1099" spans="1:6" ht="13.5" x14ac:dyDescent="0.25">
      <c r="A1099" s="123" t="s">
        <v>8092</v>
      </c>
      <c r="B1099" s="123">
        <v>104940</v>
      </c>
      <c r="C1099" s="123" t="s">
        <v>8095</v>
      </c>
      <c r="D1099" s="123" t="s">
        <v>38</v>
      </c>
      <c r="E1099" s="124">
        <v>0</v>
      </c>
      <c r="F1099" s="123"/>
    </row>
    <row r="1100" spans="1:6" ht="13.5" x14ac:dyDescent="0.25">
      <c r="A1100" s="123" t="s">
        <v>8092</v>
      </c>
      <c r="B1100" s="123">
        <v>104943</v>
      </c>
      <c r="C1100" s="123" t="s">
        <v>8096</v>
      </c>
      <c r="D1100" s="123" t="s">
        <v>17</v>
      </c>
      <c r="E1100" s="124">
        <v>0</v>
      </c>
      <c r="F1100" s="123"/>
    </row>
    <row r="1101" spans="1:6" ht="13.5" x14ac:dyDescent="0.25">
      <c r="A1101" s="123" t="s">
        <v>8097</v>
      </c>
      <c r="B1101" s="123">
        <v>101801</v>
      </c>
      <c r="C1101" s="123" t="s">
        <v>2161</v>
      </c>
      <c r="D1101" s="123" t="s">
        <v>38</v>
      </c>
      <c r="E1101" s="124">
        <v>1081.77</v>
      </c>
      <c r="F1101" s="123">
        <v>0.2681</v>
      </c>
    </row>
    <row r="1102" spans="1:6" ht="13.5" x14ac:dyDescent="0.25">
      <c r="A1102" s="123" t="s">
        <v>8097</v>
      </c>
      <c r="B1102" s="123">
        <v>101800</v>
      </c>
      <c r="C1102" s="123" t="s">
        <v>2160</v>
      </c>
      <c r="D1102" s="123" t="s">
        <v>38</v>
      </c>
      <c r="E1102" s="124">
        <v>1478.79</v>
      </c>
      <c r="F1102" s="123">
        <v>0.1961</v>
      </c>
    </row>
    <row r="1103" spans="1:6" ht="13.5" x14ac:dyDescent="0.25">
      <c r="A1103" s="123" t="s">
        <v>8097</v>
      </c>
      <c r="B1103" s="123">
        <v>98108</v>
      </c>
      <c r="C1103" s="123" t="s">
        <v>2806</v>
      </c>
      <c r="D1103" s="123" t="s">
        <v>38</v>
      </c>
      <c r="E1103" s="124">
        <v>544.22</v>
      </c>
      <c r="F1103" s="123">
        <v>1.8E-3</v>
      </c>
    </row>
    <row r="1104" spans="1:6" ht="13.5" x14ac:dyDescent="0.25">
      <c r="A1104" s="123" t="s">
        <v>8097</v>
      </c>
      <c r="B1104" s="123">
        <v>98105</v>
      </c>
      <c r="C1104" s="123" t="s">
        <v>2803</v>
      </c>
      <c r="D1104" s="123" t="s">
        <v>38</v>
      </c>
      <c r="E1104" s="124">
        <v>689.01</v>
      </c>
      <c r="F1104" s="123">
        <v>1.5E-3</v>
      </c>
    </row>
    <row r="1105" spans="1:6" ht="13.5" x14ac:dyDescent="0.25">
      <c r="A1105" s="123" t="s">
        <v>8097</v>
      </c>
      <c r="B1105" s="123">
        <v>98109</v>
      </c>
      <c r="C1105" s="123" t="s">
        <v>2816</v>
      </c>
      <c r="D1105" s="123" t="s">
        <v>38</v>
      </c>
      <c r="E1105" s="124">
        <v>885.34</v>
      </c>
      <c r="F1105" s="123">
        <v>2.7000000000000001E-3</v>
      </c>
    </row>
    <row r="1106" spans="1:6" ht="13.5" x14ac:dyDescent="0.25">
      <c r="A1106" s="123" t="s">
        <v>8097</v>
      </c>
      <c r="B1106" s="123">
        <v>98106</v>
      </c>
      <c r="C1106" s="123" t="s">
        <v>2804</v>
      </c>
      <c r="D1106" s="123" t="s">
        <v>38</v>
      </c>
      <c r="E1106" s="124">
        <v>1136.44</v>
      </c>
      <c r="F1106" s="123">
        <v>2.0999999999999999E-3</v>
      </c>
    </row>
    <row r="1107" spans="1:6" ht="13.5" x14ac:dyDescent="0.25">
      <c r="A1107" s="123" t="s">
        <v>8097</v>
      </c>
      <c r="B1107" s="123">
        <v>98110</v>
      </c>
      <c r="C1107" s="123" t="s">
        <v>2817</v>
      </c>
      <c r="D1107" s="123" t="s">
        <v>38</v>
      </c>
      <c r="E1107" s="124">
        <v>534.37</v>
      </c>
      <c r="F1107" s="123">
        <v>0</v>
      </c>
    </row>
    <row r="1108" spans="1:6" ht="13.5" x14ac:dyDescent="0.25">
      <c r="A1108" s="123" t="s">
        <v>8097</v>
      </c>
      <c r="B1108" s="123">
        <v>98107</v>
      </c>
      <c r="C1108" s="123" t="s">
        <v>2805</v>
      </c>
      <c r="D1108" s="123" t="s">
        <v>38</v>
      </c>
      <c r="E1108" s="124">
        <v>304.66000000000003</v>
      </c>
      <c r="F1108" s="123">
        <v>1.8E-3</v>
      </c>
    </row>
    <row r="1109" spans="1:6" ht="13.5" x14ac:dyDescent="0.25">
      <c r="A1109" s="123" t="s">
        <v>8097</v>
      </c>
      <c r="B1109" s="123">
        <v>98104</v>
      </c>
      <c r="C1109" s="123" t="s">
        <v>2802</v>
      </c>
      <c r="D1109" s="123" t="s">
        <v>38</v>
      </c>
      <c r="E1109" s="124">
        <v>394.29</v>
      </c>
      <c r="F1109" s="123">
        <v>1.4E-3</v>
      </c>
    </row>
    <row r="1110" spans="1:6" ht="13.5" x14ac:dyDescent="0.25">
      <c r="A1110" s="123" t="s">
        <v>8097</v>
      </c>
      <c r="B1110" s="123">
        <v>98102</v>
      </c>
      <c r="C1110" s="123" t="s">
        <v>2801</v>
      </c>
      <c r="D1110" s="123" t="s">
        <v>38</v>
      </c>
      <c r="E1110" s="124">
        <v>192.88</v>
      </c>
      <c r="F1110" s="123">
        <v>1.06E-2</v>
      </c>
    </row>
    <row r="1111" spans="1:6" ht="13.5" x14ac:dyDescent="0.25">
      <c r="A1111" s="123" t="s">
        <v>8097</v>
      </c>
      <c r="B1111" s="123">
        <v>98111</v>
      </c>
      <c r="C1111" s="123" t="s">
        <v>2818</v>
      </c>
      <c r="D1111" s="123" t="s">
        <v>38</v>
      </c>
      <c r="E1111" s="124">
        <v>71.2</v>
      </c>
      <c r="F1111" s="123">
        <v>0</v>
      </c>
    </row>
    <row r="1112" spans="1:6" ht="13.5" x14ac:dyDescent="0.25">
      <c r="A1112" s="123" t="s">
        <v>8097</v>
      </c>
      <c r="B1112" s="123">
        <v>97891</v>
      </c>
      <c r="C1112" s="123" t="s">
        <v>2412</v>
      </c>
      <c r="D1112" s="123" t="s">
        <v>38</v>
      </c>
      <c r="E1112" s="124">
        <v>230.15</v>
      </c>
      <c r="F1112" s="123">
        <v>3.5999999999999999E-3</v>
      </c>
    </row>
    <row r="1113" spans="1:6" ht="13.5" x14ac:dyDescent="0.25">
      <c r="A1113" s="123" t="s">
        <v>8097</v>
      </c>
      <c r="B1113" s="123">
        <v>97892</v>
      </c>
      <c r="C1113" s="123" t="s">
        <v>2413</v>
      </c>
      <c r="D1113" s="123" t="s">
        <v>38</v>
      </c>
      <c r="E1113" s="124">
        <v>431.8</v>
      </c>
      <c r="F1113" s="123">
        <v>5.5999999999999999E-3</v>
      </c>
    </row>
    <row r="1114" spans="1:6" ht="13.5" x14ac:dyDescent="0.25">
      <c r="A1114" s="123" t="s">
        <v>8097</v>
      </c>
      <c r="B1114" s="123">
        <v>97893</v>
      </c>
      <c r="C1114" s="123" t="s">
        <v>2414</v>
      </c>
      <c r="D1114" s="123" t="s">
        <v>38</v>
      </c>
      <c r="E1114" s="124">
        <v>596.49</v>
      </c>
      <c r="F1114" s="123">
        <v>6.4000000000000003E-3</v>
      </c>
    </row>
    <row r="1115" spans="1:6" ht="13.5" x14ac:dyDescent="0.25">
      <c r="A1115" s="123" t="s">
        <v>8097</v>
      </c>
      <c r="B1115" s="123">
        <v>97894</v>
      </c>
      <c r="C1115" s="123" t="s">
        <v>2415</v>
      </c>
      <c r="D1115" s="123" t="s">
        <v>38</v>
      </c>
      <c r="E1115" s="124">
        <v>665.96</v>
      </c>
      <c r="F1115" s="123">
        <v>2.63E-2</v>
      </c>
    </row>
    <row r="1116" spans="1:6" ht="13.5" x14ac:dyDescent="0.25">
      <c r="A1116" s="123" t="s">
        <v>8097</v>
      </c>
      <c r="B1116" s="123">
        <v>97886</v>
      </c>
      <c r="C1116" s="123" t="s">
        <v>2407</v>
      </c>
      <c r="D1116" s="123" t="s">
        <v>38</v>
      </c>
      <c r="E1116" s="124">
        <v>182.19</v>
      </c>
      <c r="F1116" s="123">
        <v>3.0999999999999999E-3</v>
      </c>
    </row>
    <row r="1117" spans="1:6" ht="13.5" x14ac:dyDescent="0.25">
      <c r="A1117" s="123" t="s">
        <v>8097</v>
      </c>
      <c r="B1117" s="123">
        <v>97887</v>
      </c>
      <c r="C1117" s="123" t="s">
        <v>2408</v>
      </c>
      <c r="D1117" s="123" t="s">
        <v>38</v>
      </c>
      <c r="E1117" s="124">
        <v>286.23</v>
      </c>
      <c r="F1117" s="123">
        <v>2.8999999999999998E-3</v>
      </c>
    </row>
    <row r="1118" spans="1:6" ht="13.5" x14ac:dyDescent="0.25">
      <c r="A1118" s="123" t="s">
        <v>8097</v>
      </c>
      <c r="B1118" s="123">
        <v>97888</v>
      </c>
      <c r="C1118" s="123" t="s">
        <v>2409</v>
      </c>
      <c r="D1118" s="123" t="s">
        <v>38</v>
      </c>
      <c r="E1118" s="124">
        <v>550.34</v>
      </c>
      <c r="F1118" s="123">
        <v>4.4000000000000003E-3</v>
      </c>
    </row>
    <row r="1119" spans="1:6" ht="13.5" x14ac:dyDescent="0.25">
      <c r="A1119" s="123" t="s">
        <v>8097</v>
      </c>
      <c r="B1119" s="123">
        <v>97889</v>
      </c>
      <c r="C1119" s="123" t="s">
        <v>2410</v>
      </c>
      <c r="D1119" s="123" t="s">
        <v>38</v>
      </c>
      <c r="E1119" s="124">
        <v>747.68</v>
      </c>
      <c r="F1119" s="123">
        <v>5.1000000000000004E-3</v>
      </c>
    </row>
    <row r="1120" spans="1:6" ht="13.5" x14ac:dyDescent="0.25">
      <c r="A1120" s="123" t="s">
        <v>8097</v>
      </c>
      <c r="B1120" s="123">
        <v>97890</v>
      </c>
      <c r="C1120" s="123" t="s">
        <v>2411</v>
      </c>
      <c r="D1120" s="123" t="s">
        <v>38</v>
      </c>
      <c r="E1120" s="124">
        <v>849.17</v>
      </c>
      <c r="F1120" s="123">
        <v>2.06E-2</v>
      </c>
    </row>
    <row r="1121" spans="1:6" ht="13.5" x14ac:dyDescent="0.25">
      <c r="A1121" s="123" t="s">
        <v>8097</v>
      </c>
      <c r="B1121" s="123">
        <v>97881</v>
      </c>
      <c r="C1121" s="123" t="s">
        <v>2402</v>
      </c>
      <c r="D1121" s="123" t="s">
        <v>38</v>
      </c>
      <c r="E1121" s="124">
        <v>150.34</v>
      </c>
      <c r="F1121" s="123">
        <v>2.5000000000000001E-3</v>
      </c>
    </row>
    <row r="1122" spans="1:6" ht="13.5" x14ac:dyDescent="0.25">
      <c r="A1122" s="123" t="s">
        <v>8097</v>
      </c>
      <c r="B1122" s="123">
        <v>97882</v>
      </c>
      <c r="C1122" s="123" t="s">
        <v>2403</v>
      </c>
      <c r="D1122" s="123" t="s">
        <v>38</v>
      </c>
      <c r="E1122" s="124">
        <v>237.33</v>
      </c>
      <c r="F1122" s="123">
        <v>2E-3</v>
      </c>
    </row>
    <row r="1123" spans="1:6" ht="13.5" x14ac:dyDescent="0.25">
      <c r="A1123" s="123" t="s">
        <v>8097</v>
      </c>
      <c r="B1123" s="123">
        <v>97883</v>
      </c>
      <c r="C1123" s="123" t="s">
        <v>2404</v>
      </c>
      <c r="D1123" s="123" t="s">
        <v>38</v>
      </c>
      <c r="E1123" s="124">
        <v>456.66</v>
      </c>
      <c r="F1123" s="123">
        <v>1.1599999999999999E-2</v>
      </c>
    </row>
    <row r="1124" spans="1:6" ht="13.5" x14ac:dyDescent="0.25">
      <c r="A1124" s="123" t="s">
        <v>8097</v>
      </c>
      <c r="B1124" s="123">
        <v>97884</v>
      </c>
      <c r="C1124" s="123" t="s">
        <v>2405</v>
      </c>
      <c r="D1124" s="123" t="s">
        <v>38</v>
      </c>
      <c r="E1124" s="124">
        <v>893.6</v>
      </c>
      <c r="F1124" s="123">
        <v>8.8000000000000005E-3</v>
      </c>
    </row>
    <row r="1125" spans="1:6" ht="13.5" x14ac:dyDescent="0.25">
      <c r="A1125" s="123" t="s">
        <v>8097</v>
      </c>
      <c r="B1125" s="123">
        <v>97885</v>
      </c>
      <c r="C1125" s="123" t="s">
        <v>2406</v>
      </c>
      <c r="D1125" s="123" t="s">
        <v>38</v>
      </c>
      <c r="E1125" s="124">
        <v>1374.06</v>
      </c>
      <c r="F1125" s="123">
        <v>1.11E-2</v>
      </c>
    </row>
    <row r="1126" spans="1:6" ht="13.5" x14ac:dyDescent="0.25">
      <c r="A1126" s="123" t="s">
        <v>8097</v>
      </c>
      <c r="B1126" s="123">
        <v>99250</v>
      </c>
      <c r="C1126" s="123" t="s">
        <v>2807</v>
      </c>
      <c r="D1126" s="123" t="s">
        <v>38</v>
      </c>
      <c r="E1126" s="124">
        <v>195.44</v>
      </c>
      <c r="F1126" s="123">
        <v>2.8999999999999998E-3</v>
      </c>
    </row>
    <row r="1127" spans="1:6" ht="13.5" x14ac:dyDescent="0.25">
      <c r="A1127" s="123" t="s">
        <v>8097</v>
      </c>
      <c r="B1127" s="123">
        <v>97900</v>
      </c>
      <c r="C1127" s="123" t="s">
        <v>2792</v>
      </c>
      <c r="D1127" s="123" t="s">
        <v>38</v>
      </c>
      <c r="E1127" s="124">
        <v>200.78</v>
      </c>
      <c r="F1127" s="123">
        <v>2.8E-3</v>
      </c>
    </row>
    <row r="1128" spans="1:6" ht="13.5" x14ac:dyDescent="0.25">
      <c r="A1128" s="123" t="s">
        <v>8097</v>
      </c>
      <c r="B1128" s="123">
        <v>99251</v>
      </c>
      <c r="C1128" s="123" t="s">
        <v>2808</v>
      </c>
      <c r="D1128" s="123" t="s">
        <v>38</v>
      </c>
      <c r="E1128" s="124">
        <v>306.18</v>
      </c>
      <c r="F1128" s="123">
        <v>2.5999999999999999E-3</v>
      </c>
    </row>
    <row r="1129" spans="1:6" ht="13.5" x14ac:dyDescent="0.25">
      <c r="A1129" s="123" t="s">
        <v>8097</v>
      </c>
      <c r="B1129" s="123">
        <v>97901</v>
      </c>
      <c r="C1129" s="123" t="s">
        <v>2793</v>
      </c>
      <c r="D1129" s="123" t="s">
        <v>38</v>
      </c>
      <c r="E1129" s="124">
        <v>315.35000000000002</v>
      </c>
      <c r="F1129" s="123">
        <v>2.5999999999999999E-3</v>
      </c>
    </row>
    <row r="1130" spans="1:6" ht="13.5" x14ac:dyDescent="0.25">
      <c r="A1130" s="123" t="s">
        <v>8097</v>
      </c>
      <c r="B1130" s="123">
        <v>99253</v>
      </c>
      <c r="C1130" s="123" t="s">
        <v>2809</v>
      </c>
      <c r="D1130" s="123" t="s">
        <v>38</v>
      </c>
      <c r="E1130" s="124">
        <v>591.17999999999995</v>
      </c>
      <c r="F1130" s="123">
        <v>4.1000000000000003E-3</v>
      </c>
    </row>
    <row r="1131" spans="1:6" ht="13.5" x14ac:dyDescent="0.25">
      <c r="A1131" s="123" t="s">
        <v>8097</v>
      </c>
      <c r="B1131" s="123">
        <v>97902</v>
      </c>
      <c r="C1131" s="123" t="s">
        <v>2794</v>
      </c>
      <c r="D1131" s="123" t="s">
        <v>38</v>
      </c>
      <c r="E1131" s="124">
        <v>611.76</v>
      </c>
      <c r="F1131" s="123">
        <v>4.0000000000000001E-3</v>
      </c>
    </row>
    <row r="1132" spans="1:6" ht="13.5" x14ac:dyDescent="0.25">
      <c r="A1132" s="123" t="s">
        <v>8097</v>
      </c>
      <c r="B1132" s="123">
        <v>99255</v>
      </c>
      <c r="C1132" s="123" t="s">
        <v>2810</v>
      </c>
      <c r="D1132" s="123" t="s">
        <v>38</v>
      </c>
      <c r="E1132" s="124">
        <v>824.55</v>
      </c>
      <c r="F1132" s="123">
        <v>4.5999999999999999E-3</v>
      </c>
    </row>
    <row r="1133" spans="1:6" ht="13.5" x14ac:dyDescent="0.25">
      <c r="A1133" s="123" t="s">
        <v>8097</v>
      </c>
      <c r="B1133" s="123">
        <v>97903</v>
      </c>
      <c r="C1133" s="123" t="s">
        <v>2795</v>
      </c>
      <c r="D1133" s="123" t="s">
        <v>38</v>
      </c>
      <c r="E1133" s="124">
        <v>852.77</v>
      </c>
      <c r="F1133" s="123">
        <v>4.4000000000000003E-3</v>
      </c>
    </row>
    <row r="1134" spans="1:6" ht="13.5" x14ac:dyDescent="0.25">
      <c r="A1134" s="123" t="s">
        <v>8097</v>
      </c>
      <c r="B1134" s="123">
        <v>99257</v>
      </c>
      <c r="C1134" s="123" t="s">
        <v>2811</v>
      </c>
      <c r="D1134" s="123" t="s">
        <v>38</v>
      </c>
      <c r="E1134" s="124">
        <v>968.82</v>
      </c>
      <c r="F1134" s="123">
        <v>1.29E-2</v>
      </c>
    </row>
    <row r="1135" spans="1:6" ht="13.5" x14ac:dyDescent="0.25">
      <c r="A1135" s="123" t="s">
        <v>8097</v>
      </c>
      <c r="B1135" s="123">
        <v>97904</v>
      </c>
      <c r="C1135" s="123" t="s">
        <v>2796</v>
      </c>
      <c r="D1135" s="123" t="s">
        <v>38</v>
      </c>
      <c r="E1135" s="124">
        <v>1005.32</v>
      </c>
      <c r="F1135" s="123">
        <v>1.24E-2</v>
      </c>
    </row>
    <row r="1136" spans="1:6" ht="13.5" x14ac:dyDescent="0.25">
      <c r="A1136" s="123" t="s">
        <v>8097</v>
      </c>
      <c r="B1136" s="123">
        <v>99258</v>
      </c>
      <c r="C1136" s="123" t="s">
        <v>2812</v>
      </c>
      <c r="D1136" s="123" t="s">
        <v>38</v>
      </c>
      <c r="E1136" s="124">
        <v>260.45999999999998</v>
      </c>
      <c r="F1136" s="123">
        <v>3.0999999999999999E-3</v>
      </c>
    </row>
    <row r="1137" spans="1:6" ht="13.5" x14ac:dyDescent="0.25">
      <c r="A1137" s="123" t="s">
        <v>8097</v>
      </c>
      <c r="B1137" s="123">
        <v>97905</v>
      </c>
      <c r="C1137" s="123" t="s">
        <v>2797</v>
      </c>
      <c r="D1137" s="123" t="s">
        <v>38</v>
      </c>
      <c r="E1137" s="124">
        <v>266.27999999999997</v>
      </c>
      <c r="F1137" s="123">
        <v>3.0000000000000001E-3</v>
      </c>
    </row>
    <row r="1138" spans="1:6" ht="13.5" x14ac:dyDescent="0.25">
      <c r="A1138" s="123" t="s">
        <v>8097</v>
      </c>
      <c r="B1138" s="123">
        <v>99260</v>
      </c>
      <c r="C1138" s="123" t="s">
        <v>2813</v>
      </c>
      <c r="D1138" s="123" t="s">
        <v>38</v>
      </c>
      <c r="E1138" s="124">
        <v>482.83</v>
      </c>
      <c r="F1138" s="123">
        <v>5.0000000000000001E-3</v>
      </c>
    </row>
    <row r="1139" spans="1:6" ht="13.5" x14ac:dyDescent="0.25">
      <c r="A1139" s="123" t="s">
        <v>8097</v>
      </c>
      <c r="B1139" s="123">
        <v>97906</v>
      </c>
      <c r="C1139" s="123" t="s">
        <v>2798</v>
      </c>
      <c r="D1139" s="123" t="s">
        <v>38</v>
      </c>
      <c r="E1139" s="124">
        <v>495.79</v>
      </c>
      <c r="F1139" s="123">
        <v>4.8999999999999998E-3</v>
      </c>
    </row>
    <row r="1140" spans="1:6" ht="13.5" x14ac:dyDescent="0.25">
      <c r="A1140" s="123" t="s">
        <v>8097</v>
      </c>
      <c r="B1140" s="123">
        <v>99262</v>
      </c>
      <c r="C1140" s="123" t="s">
        <v>2814</v>
      </c>
      <c r="D1140" s="123" t="s">
        <v>38</v>
      </c>
      <c r="E1140" s="124">
        <v>686.28</v>
      </c>
      <c r="F1140" s="123">
        <v>5.4999999999999997E-3</v>
      </c>
    </row>
    <row r="1141" spans="1:6" ht="13.5" x14ac:dyDescent="0.25">
      <c r="A1141" s="123" t="s">
        <v>8097</v>
      </c>
      <c r="B1141" s="123">
        <v>97907</v>
      </c>
      <c r="C1141" s="123" t="s">
        <v>2799</v>
      </c>
      <c r="D1141" s="123" t="s">
        <v>38</v>
      </c>
      <c r="E1141" s="124">
        <v>704.78</v>
      </c>
      <c r="F1141" s="123">
        <v>5.4000000000000003E-3</v>
      </c>
    </row>
    <row r="1142" spans="1:6" ht="13.5" x14ac:dyDescent="0.25">
      <c r="A1142" s="123" t="s">
        <v>8097</v>
      </c>
      <c r="B1142" s="123">
        <v>99264</v>
      </c>
      <c r="C1142" s="123" t="s">
        <v>2815</v>
      </c>
      <c r="D1142" s="123" t="s">
        <v>38</v>
      </c>
      <c r="E1142" s="124">
        <v>805.21</v>
      </c>
      <c r="F1142" s="123">
        <v>1.55E-2</v>
      </c>
    </row>
    <row r="1143" spans="1:6" ht="13.5" x14ac:dyDescent="0.25">
      <c r="A1143" s="123" t="s">
        <v>8097</v>
      </c>
      <c r="B1143" s="123">
        <v>97908</v>
      </c>
      <c r="C1143" s="123" t="s">
        <v>2800</v>
      </c>
      <c r="D1143" s="123" t="s">
        <v>38</v>
      </c>
      <c r="E1143" s="124">
        <v>830.21</v>
      </c>
      <c r="F1143" s="123">
        <v>1.4999999999999999E-2</v>
      </c>
    </row>
    <row r="1144" spans="1:6" ht="13.5" x14ac:dyDescent="0.25">
      <c r="A1144" s="123" t="s">
        <v>8097</v>
      </c>
      <c r="B1144" s="123">
        <v>97895</v>
      </c>
      <c r="C1144" s="123" t="s">
        <v>2788</v>
      </c>
      <c r="D1144" s="123" t="s">
        <v>38</v>
      </c>
      <c r="E1144" s="124">
        <v>203.23</v>
      </c>
      <c r="F1144" s="123">
        <v>0</v>
      </c>
    </row>
    <row r="1145" spans="1:6" ht="13.5" x14ac:dyDescent="0.25">
      <c r="A1145" s="123" t="s">
        <v>8097</v>
      </c>
      <c r="B1145" s="123">
        <v>97896</v>
      </c>
      <c r="C1145" s="123" t="s">
        <v>2789</v>
      </c>
      <c r="D1145" s="123" t="s">
        <v>38</v>
      </c>
      <c r="E1145" s="124">
        <v>375.61</v>
      </c>
      <c r="F1145" s="123">
        <v>6.3E-3</v>
      </c>
    </row>
    <row r="1146" spans="1:6" ht="13.5" x14ac:dyDescent="0.25">
      <c r="A1146" s="123" t="s">
        <v>8097</v>
      </c>
      <c r="B1146" s="123">
        <v>97897</v>
      </c>
      <c r="C1146" s="123" t="s">
        <v>2790</v>
      </c>
      <c r="D1146" s="123" t="s">
        <v>38</v>
      </c>
      <c r="E1146" s="124">
        <v>487.48</v>
      </c>
      <c r="F1146" s="123">
        <v>1.1900000000000001E-2</v>
      </c>
    </row>
    <row r="1147" spans="1:6" ht="13.5" x14ac:dyDescent="0.25">
      <c r="A1147" s="123" t="s">
        <v>8097</v>
      </c>
      <c r="B1147" s="123">
        <v>97898</v>
      </c>
      <c r="C1147" s="123" t="s">
        <v>2791</v>
      </c>
      <c r="D1147" s="123" t="s">
        <v>38</v>
      </c>
      <c r="E1147" s="124">
        <v>936.93</v>
      </c>
      <c r="F1147" s="123">
        <v>1.2200000000000001E-2</v>
      </c>
    </row>
    <row r="1148" spans="1:6" ht="13.5" x14ac:dyDescent="0.25">
      <c r="A1148" s="123" t="s">
        <v>8097</v>
      </c>
      <c r="B1148" s="123">
        <v>97899</v>
      </c>
      <c r="C1148" s="123" t="s">
        <v>8098</v>
      </c>
      <c r="D1148" s="123" t="s">
        <v>38</v>
      </c>
      <c r="E1148" s="124">
        <v>0</v>
      </c>
      <c r="F1148" s="123"/>
    </row>
    <row r="1149" spans="1:6" ht="13.5" x14ac:dyDescent="0.25">
      <c r="A1149" s="123" t="s">
        <v>8097</v>
      </c>
      <c r="B1149" s="123">
        <v>101795</v>
      </c>
      <c r="C1149" s="123" t="s">
        <v>2483</v>
      </c>
      <c r="D1149" s="123" t="s">
        <v>38</v>
      </c>
      <c r="E1149" s="124">
        <v>650.41999999999996</v>
      </c>
      <c r="F1149" s="123">
        <v>9.7999999999999997E-3</v>
      </c>
    </row>
    <row r="1150" spans="1:6" ht="13.5" x14ac:dyDescent="0.25">
      <c r="A1150" s="123" t="s">
        <v>8097</v>
      </c>
      <c r="B1150" s="123">
        <v>101796</v>
      </c>
      <c r="C1150" s="123" t="s">
        <v>8099</v>
      </c>
      <c r="D1150" s="123" t="s">
        <v>38</v>
      </c>
      <c r="E1150" s="124">
        <v>0</v>
      </c>
      <c r="F1150" s="123"/>
    </row>
    <row r="1151" spans="1:6" ht="13.5" x14ac:dyDescent="0.25">
      <c r="A1151" s="123" t="s">
        <v>8097</v>
      </c>
      <c r="B1151" s="123">
        <v>101797</v>
      </c>
      <c r="C1151" s="123" t="s">
        <v>8100</v>
      </c>
      <c r="D1151" s="123" t="s">
        <v>38</v>
      </c>
      <c r="E1151" s="124">
        <v>0</v>
      </c>
      <c r="F1151" s="123"/>
    </row>
    <row r="1152" spans="1:6" ht="13.5" x14ac:dyDescent="0.25">
      <c r="A1152" s="123" t="s">
        <v>8097</v>
      </c>
      <c r="B1152" s="123">
        <v>101802</v>
      </c>
      <c r="C1152" s="123" t="s">
        <v>2821</v>
      </c>
      <c r="D1152" s="123" t="s">
        <v>38</v>
      </c>
      <c r="E1152" s="124">
        <v>1913</v>
      </c>
      <c r="F1152" s="123">
        <v>1.3299999999999999E-2</v>
      </c>
    </row>
    <row r="1153" spans="1:6" ht="13.5" x14ac:dyDescent="0.25">
      <c r="A1153" s="123" t="s">
        <v>8097</v>
      </c>
      <c r="B1153" s="123">
        <v>101803</v>
      </c>
      <c r="C1153" s="123" t="s">
        <v>2822</v>
      </c>
      <c r="D1153" s="123" t="s">
        <v>38</v>
      </c>
      <c r="E1153" s="124">
        <v>1217.71</v>
      </c>
      <c r="F1153" s="123">
        <v>5.7999999999999996E-3</v>
      </c>
    </row>
    <row r="1154" spans="1:6" ht="13.5" x14ac:dyDescent="0.25">
      <c r="A1154" s="123" t="s">
        <v>8097</v>
      </c>
      <c r="B1154" s="123">
        <v>101804</v>
      </c>
      <c r="C1154" s="123" t="s">
        <v>2823</v>
      </c>
      <c r="D1154" s="123" t="s">
        <v>38</v>
      </c>
      <c r="E1154" s="124">
        <v>1530.55</v>
      </c>
      <c r="F1154" s="123">
        <v>1.2500000000000001E-2</v>
      </c>
    </row>
    <row r="1155" spans="1:6" ht="13.5" x14ac:dyDescent="0.25">
      <c r="A1155" s="123" t="s">
        <v>8097</v>
      </c>
      <c r="B1155" s="123">
        <v>101805</v>
      </c>
      <c r="C1155" s="123" t="s">
        <v>2824</v>
      </c>
      <c r="D1155" s="123" t="s">
        <v>38</v>
      </c>
      <c r="E1155" s="124">
        <v>1946.07</v>
      </c>
      <c r="F1155" s="123">
        <v>1.3299999999999999E-2</v>
      </c>
    </row>
    <row r="1156" spans="1:6" ht="13.5" x14ac:dyDescent="0.25">
      <c r="A1156" s="123" t="s">
        <v>8097</v>
      </c>
      <c r="B1156" s="123">
        <v>98115</v>
      </c>
      <c r="C1156" s="123" t="s">
        <v>3879</v>
      </c>
      <c r="D1156" s="123" t="s">
        <v>38</v>
      </c>
      <c r="E1156" s="124">
        <v>106.74</v>
      </c>
      <c r="F1156" s="123">
        <v>1.0200000000000001E-2</v>
      </c>
    </row>
    <row r="1157" spans="1:6" ht="13.5" x14ac:dyDescent="0.25">
      <c r="A1157" s="123" t="s">
        <v>8097</v>
      </c>
      <c r="B1157" s="123">
        <v>98114</v>
      </c>
      <c r="C1157" s="123" t="s">
        <v>2820</v>
      </c>
      <c r="D1157" s="123" t="s">
        <v>38</v>
      </c>
      <c r="E1157" s="124">
        <v>546.29</v>
      </c>
      <c r="F1157" s="123">
        <v>0.86639999999999995</v>
      </c>
    </row>
    <row r="1158" spans="1:6" ht="13.5" x14ac:dyDescent="0.25">
      <c r="A1158" s="123" t="s">
        <v>8097</v>
      </c>
      <c r="B1158" s="123">
        <v>98112</v>
      </c>
      <c r="C1158" s="123" t="s">
        <v>2819</v>
      </c>
      <c r="D1158" s="123" t="s">
        <v>38</v>
      </c>
      <c r="E1158" s="124">
        <v>96.28</v>
      </c>
      <c r="F1158" s="123">
        <v>0</v>
      </c>
    </row>
    <row r="1159" spans="1:6" ht="13.5" x14ac:dyDescent="0.25">
      <c r="A1159" s="123" t="s">
        <v>8097</v>
      </c>
      <c r="B1159" s="123">
        <v>100128</v>
      </c>
      <c r="C1159" s="123" t="s">
        <v>5167</v>
      </c>
      <c r="D1159" s="123" t="s">
        <v>38</v>
      </c>
      <c r="E1159" s="124">
        <v>1500.18</v>
      </c>
      <c r="F1159" s="123">
        <v>0</v>
      </c>
    </row>
    <row r="1160" spans="1:6" ht="13.5" x14ac:dyDescent="0.25">
      <c r="A1160" s="123" t="s">
        <v>8101</v>
      </c>
      <c r="B1160" s="123">
        <v>102623</v>
      </c>
      <c r="C1160" s="123" t="s">
        <v>3115</v>
      </c>
      <c r="D1160" s="123" t="s">
        <v>38</v>
      </c>
      <c r="E1160" s="124">
        <v>927.45</v>
      </c>
      <c r="F1160" s="123">
        <v>0</v>
      </c>
    </row>
    <row r="1161" spans="1:6" ht="13.5" x14ac:dyDescent="0.25">
      <c r="A1161" s="123" t="s">
        <v>8101</v>
      </c>
      <c r="B1161" s="123">
        <v>102607</v>
      </c>
      <c r="C1161" s="123" t="s">
        <v>3105</v>
      </c>
      <c r="D1161" s="123" t="s">
        <v>38</v>
      </c>
      <c r="E1161" s="124">
        <v>518.47</v>
      </c>
      <c r="F1161" s="123">
        <v>0</v>
      </c>
    </row>
    <row r="1162" spans="1:6" ht="13.5" x14ac:dyDescent="0.25">
      <c r="A1162" s="123" t="s">
        <v>8101</v>
      </c>
      <c r="B1162" s="123">
        <v>102608</v>
      </c>
      <c r="C1162" s="123" t="s">
        <v>3106</v>
      </c>
      <c r="D1162" s="123" t="s">
        <v>38</v>
      </c>
      <c r="E1162" s="124">
        <v>1188.6600000000001</v>
      </c>
      <c r="F1162" s="123">
        <v>0</v>
      </c>
    </row>
    <row r="1163" spans="1:6" ht="13.5" x14ac:dyDescent="0.25">
      <c r="A1163" s="123" t="s">
        <v>8101</v>
      </c>
      <c r="B1163" s="123">
        <v>102609</v>
      </c>
      <c r="C1163" s="123" t="s">
        <v>3107</v>
      </c>
      <c r="D1163" s="123" t="s">
        <v>38</v>
      </c>
      <c r="E1163" s="124">
        <v>1350.59</v>
      </c>
      <c r="F1163" s="123">
        <v>0</v>
      </c>
    </row>
    <row r="1164" spans="1:6" ht="13.5" x14ac:dyDescent="0.25">
      <c r="A1164" s="123" t="s">
        <v>8101</v>
      </c>
      <c r="B1164" s="123">
        <v>102610</v>
      </c>
      <c r="C1164" s="123" t="s">
        <v>5121</v>
      </c>
      <c r="D1164" s="123" t="s">
        <v>38</v>
      </c>
      <c r="E1164" s="124">
        <v>2321.44</v>
      </c>
      <c r="F1164" s="123">
        <v>0</v>
      </c>
    </row>
    <row r="1165" spans="1:6" ht="13.5" x14ac:dyDescent="0.25">
      <c r="A1165" s="123" t="s">
        <v>8101</v>
      </c>
      <c r="B1165" s="123">
        <v>102622</v>
      </c>
      <c r="C1165" s="123" t="s">
        <v>3114</v>
      </c>
      <c r="D1165" s="123" t="s">
        <v>38</v>
      </c>
      <c r="E1165" s="124">
        <v>669.28</v>
      </c>
      <c r="F1165" s="123">
        <v>0</v>
      </c>
    </row>
    <row r="1166" spans="1:6" ht="13.5" x14ac:dyDescent="0.25">
      <c r="A1166" s="123" t="s">
        <v>8101</v>
      </c>
      <c r="B1166" s="123">
        <v>102605</v>
      </c>
      <c r="C1166" s="123" t="s">
        <v>3103</v>
      </c>
      <c r="D1166" s="123" t="s">
        <v>38</v>
      </c>
      <c r="E1166" s="124">
        <v>314.3</v>
      </c>
      <c r="F1166" s="123">
        <v>0</v>
      </c>
    </row>
    <row r="1167" spans="1:6" ht="13.5" x14ac:dyDescent="0.25">
      <c r="A1167" s="123" t="s">
        <v>8101</v>
      </c>
      <c r="B1167" s="123">
        <v>102606</v>
      </c>
      <c r="C1167" s="123" t="s">
        <v>3104</v>
      </c>
      <c r="D1167" s="123" t="s">
        <v>38</v>
      </c>
      <c r="E1167" s="124">
        <v>484.36</v>
      </c>
      <c r="F1167" s="123">
        <v>0</v>
      </c>
    </row>
    <row r="1168" spans="1:6" ht="13.5" x14ac:dyDescent="0.25">
      <c r="A1168" s="123" t="s">
        <v>8101</v>
      </c>
      <c r="B1168" s="123">
        <v>102613</v>
      </c>
      <c r="C1168" s="123" t="s">
        <v>3109</v>
      </c>
      <c r="D1168" s="123" t="s">
        <v>38</v>
      </c>
      <c r="E1168" s="124">
        <v>726.89</v>
      </c>
      <c r="F1168" s="123">
        <v>0</v>
      </c>
    </row>
    <row r="1169" spans="1:6" ht="13.5" x14ac:dyDescent="0.25">
      <c r="A1169" s="123" t="s">
        <v>8101</v>
      </c>
      <c r="B1169" s="123">
        <v>102619</v>
      </c>
      <c r="C1169" s="123" t="s">
        <v>3113</v>
      </c>
      <c r="D1169" s="123" t="s">
        <v>38</v>
      </c>
      <c r="E1169" s="124">
        <v>6120.03</v>
      </c>
      <c r="F1169" s="123">
        <v>7.0800000000000002E-2</v>
      </c>
    </row>
    <row r="1170" spans="1:6" ht="13.5" x14ac:dyDescent="0.25">
      <c r="A1170" s="123" t="s">
        <v>8101</v>
      </c>
      <c r="B1170" s="123">
        <v>102614</v>
      </c>
      <c r="C1170" s="123" t="s">
        <v>3110</v>
      </c>
      <c r="D1170" s="123" t="s">
        <v>38</v>
      </c>
      <c r="E1170" s="124">
        <v>1117.75</v>
      </c>
      <c r="F1170" s="123">
        <v>0</v>
      </c>
    </row>
    <row r="1171" spans="1:6" ht="13.5" x14ac:dyDescent="0.25">
      <c r="A1171" s="123" t="s">
        <v>8101</v>
      </c>
      <c r="B1171" s="123">
        <v>102620</v>
      </c>
      <c r="C1171" s="123" t="s">
        <v>5125</v>
      </c>
      <c r="D1171" s="123" t="s">
        <v>38</v>
      </c>
      <c r="E1171" s="124">
        <v>8926.15</v>
      </c>
      <c r="F1171" s="123">
        <v>4.8500000000000001E-2</v>
      </c>
    </row>
    <row r="1172" spans="1:6" ht="13.5" x14ac:dyDescent="0.25">
      <c r="A1172" s="123" t="s">
        <v>8101</v>
      </c>
      <c r="B1172" s="123">
        <v>102615</v>
      </c>
      <c r="C1172" s="123" t="s">
        <v>3111</v>
      </c>
      <c r="D1172" s="123" t="s">
        <v>38</v>
      </c>
      <c r="E1172" s="124">
        <v>1402.78</v>
      </c>
      <c r="F1172" s="123">
        <v>0</v>
      </c>
    </row>
    <row r="1173" spans="1:6" ht="13.5" x14ac:dyDescent="0.25">
      <c r="A1173" s="123" t="s">
        <v>8101</v>
      </c>
      <c r="B1173" s="123">
        <v>102621</v>
      </c>
      <c r="C1173" s="123" t="s">
        <v>5126</v>
      </c>
      <c r="D1173" s="123" t="s">
        <v>38</v>
      </c>
      <c r="E1173" s="124">
        <v>13761.81</v>
      </c>
      <c r="F1173" s="123">
        <v>3.15E-2</v>
      </c>
    </row>
    <row r="1174" spans="1:6" ht="13.5" x14ac:dyDescent="0.25">
      <c r="A1174" s="123" t="s">
        <v>8101</v>
      </c>
      <c r="B1174" s="123">
        <v>102616</v>
      </c>
      <c r="C1174" s="123" t="s">
        <v>5123</v>
      </c>
      <c r="D1174" s="123" t="s">
        <v>38</v>
      </c>
      <c r="E1174" s="124">
        <v>2076.62</v>
      </c>
      <c r="F1174" s="123">
        <v>0</v>
      </c>
    </row>
    <row r="1175" spans="1:6" ht="13.5" x14ac:dyDescent="0.25">
      <c r="A1175" s="123" t="s">
        <v>8101</v>
      </c>
      <c r="B1175" s="123">
        <v>102611</v>
      </c>
      <c r="C1175" s="123" t="s">
        <v>3108</v>
      </c>
      <c r="D1175" s="123" t="s">
        <v>38</v>
      </c>
      <c r="E1175" s="124">
        <v>522.29</v>
      </c>
      <c r="F1175" s="123">
        <v>0</v>
      </c>
    </row>
    <row r="1176" spans="1:6" ht="13.5" x14ac:dyDescent="0.25">
      <c r="A1176" s="123" t="s">
        <v>8101</v>
      </c>
      <c r="B1176" s="123">
        <v>102617</v>
      </c>
      <c r="C1176" s="123" t="s">
        <v>3112</v>
      </c>
      <c r="D1176" s="123" t="s">
        <v>38</v>
      </c>
      <c r="E1176" s="124">
        <v>3760.18</v>
      </c>
      <c r="F1176" s="123">
        <v>0.1152</v>
      </c>
    </row>
    <row r="1177" spans="1:6" ht="13.5" x14ac:dyDescent="0.25">
      <c r="A1177" s="123" t="s">
        <v>8101</v>
      </c>
      <c r="B1177" s="123">
        <v>102618</v>
      </c>
      <c r="C1177" s="123" t="s">
        <v>5124</v>
      </c>
      <c r="D1177" s="123" t="s">
        <v>38</v>
      </c>
      <c r="E1177" s="124">
        <v>4539.3100000000004</v>
      </c>
      <c r="F1177" s="123">
        <v>9.5399999999999999E-2</v>
      </c>
    </row>
    <row r="1178" spans="1:6" ht="13.5" x14ac:dyDescent="0.25">
      <c r="A1178" s="123" t="s">
        <v>8101</v>
      </c>
      <c r="B1178" s="123">
        <v>102612</v>
      </c>
      <c r="C1178" s="123" t="s">
        <v>5122</v>
      </c>
      <c r="D1178" s="123" t="s">
        <v>38</v>
      </c>
      <c r="E1178" s="124">
        <v>749.91</v>
      </c>
      <c r="F1178" s="123">
        <v>0</v>
      </c>
    </row>
    <row r="1179" spans="1:6" ht="13.5" x14ac:dyDescent="0.25">
      <c r="A1179" s="123" t="s">
        <v>8101</v>
      </c>
      <c r="B1179" s="123">
        <v>102603</v>
      </c>
      <c r="C1179" s="123" t="s">
        <v>3101</v>
      </c>
      <c r="D1179" s="123" t="s">
        <v>38</v>
      </c>
      <c r="E1179" s="124">
        <v>11.13</v>
      </c>
      <c r="F1179" s="123">
        <v>0</v>
      </c>
    </row>
    <row r="1180" spans="1:6" ht="13.5" x14ac:dyDescent="0.25">
      <c r="A1180" s="123" t="s">
        <v>8101</v>
      </c>
      <c r="B1180" s="123">
        <v>102587</v>
      </c>
      <c r="C1180" s="123" t="s">
        <v>3085</v>
      </c>
      <c r="D1180" s="123" t="s">
        <v>38</v>
      </c>
      <c r="E1180" s="124">
        <v>3.82</v>
      </c>
      <c r="F1180" s="123">
        <v>0</v>
      </c>
    </row>
    <row r="1181" spans="1:6" ht="13.5" x14ac:dyDescent="0.25">
      <c r="A1181" s="123" t="s">
        <v>8101</v>
      </c>
      <c r="B1181" s="123">
        <v>102589</v>
      </c>
      <c r="C1181" s="123" t="s">
        <v>3087</v>
      </c>
      <c r="D1181" s="123" t="s">
        <v>38</v>
      </c>
      <c r="E1181" s="124">
        <v>4.24</v>
      </c>
      <c r="F1181" s="123">
        <v>0</v>
      </c>
    </row>
    <row r="1182" spans="1:6" ht="13.5" x14ac:dyDescent="0.25">
      <c r="A1182" s="123" t="s">
        <v>8101</v>
      </c>
      <c r="B1182" s="123">
        <v>102591</v>
      </c>
      <c r="C1182" s="123" t="s">
        <v>3089</v>
      </c>
      <c r="D1182" s="123" t="s">
        <v>38</v>
      </c>
      <c r="E1182" s="124">
        <v>4.67</v>
      </c>
      <c r="F1182" s="123">
        <v>0</v>
      </c>
    </row>
    <row r="1183" spans="1:6" ht="13.5" x14ac:dyDescent="0.25">
      <c r="A1183" s="123" t="s">
        <v>8101</v>
      </c>
      <c r="B1183" s="123">
        <v>102593</v>
      </c>
      <c r="C1183" s="123" t="s">
        <v>3091</v>
      </c>
      <c r="D1183" s="123" t="s">
        <v>38</v>
      </c>
      <c r="E1183" s="124">
        <v>5.28</v>
      </c>
      <c r="F1183" s="123">
        <v>0</v>
      </c>
    </row>
    <row r="1184" spans="1:6" ht="13.5" x14ac:dyDescent="0.25">
      <c r="A1184" s="123" t="s">
        <v>8101</v>
      </c>
      <c r="B1184" s="123">
        <v>102595</v>
      </c>
      <c r="C1184" s="123" t="s">
        <v>3093</v>
      </c>
      <c r="D1184" s="123" t="s">
        <v>38</v>
      </c>
      <c r="E1184" s="124">
        <v>5.96</v>
      </c>
      <c r="F1184" s="123">
        <v>0</v>
      </c>
    </row>
    <row r="1185" spans="1:6" ht="13.5" x14ac:dyDescent="0.25">
      <c r="A1185" s="123" t="s">
        <v>8101</v>
      </c>
      <c r="B1185" s="123">
        <v>102597</v>
      </c>
      <c r="C1185" s="123" t="s">
        <v>3095</v>
      </c>
      <c r="D1185" s="123" t="s">
        <v>38</v>
      </c>
      <c r="E1185" s="124">
        <v>6.83</v>
      </c>
      <c r="F1185" s="123">
        <v>0</v>
      </c>
    </row>
    <row r="1186" spans="1:6" ht="13.5" x14ac:dyDescent="0.25">
      <c r="A1186" s="123" t="s">
        <v>8101</v>
      </c>
      <c r="B1186" s="123">
        <v>102599</v>
      </c>
      <c r="C1186" s="123" t="s">
        <v>3097</v>
      </c>
      <c r="D1186" s="123" t="s">
        <v>38</v>
      </c>
      <c r="E1186" s="124">
        <v>7.69</v>
      </c>
      <c r="F1186" s="123">
        <v>0</v>
      </c>
    </row>
    <row r="1187" spans="1:6" ht="13.5" x14ac:dyDescent="0.25">
      <c r="A1187" s="123" t="s">
        <v>8101</v>
      </c>
      <c r="B1187" s="123">
        <v>102601</v>
      </c>
      <c r="C1187" s="123" t="s">
        <v>3099</v>
      </c>
      <c r="D1187" s="123" t="s">
        <v>38</v>
      </c>
      <c r="E1187" s="124">
        <v>8.98</v>
      </c>
      <c r="F1187" s="123">
        <v>0</v>
      </c>
    </row>
    <row r="1188" spans="1:6" ht="13.5" x14ac:dyDescent="0.25">
      <c r="A1188" s="123" t="s">
        <v>8101</v>
      </c>
      <c r="B1188" s="123">
        <v>102604</v>
      </c>
      <c r="C1188" s="123" t="s">
        <v>3102</v>
      </c>
      <c r="D1188" s="123" t="s">
        <v>38</v>
      </c>
      <c r="E1188" s="124">
        <v>12.83</v>
      </c>
      <c r="F1188" s="123">
        <v>0</v>
      </c>
    </row>
    <row r="1189" spans="1:6" ht="13.5" x14ac:dyDescent="0.25">
      <c r="A1189" s="123" t="s">
        <v>8101</v>
      </c>
      <c r="B1189" s="123">
        <v>102588</v>
      </c>
      <c r="C1189" s="123" t="s">
        <v>3086</v>
      </c>
      <c r="D1189" s="123" t="s">
        <v>38</v>
      </c>
      <c r="E1189" s="124">
        <v>5.52</v>
      </c>
      <c r="F1189" s="123">
        <v>0</v>
      </c>
    </row>
    <row r="1190" spans="1:6" ht="13.5" x14ac:dyDescent="0.25">
      <c r="A1190" s="123" t="s">
        <v>8101</v>
      </c>
      <c r="B1190" s="123">
        <v>102590</v>
      </c>
      <c r="C1190" s="123" t="s">
        <v>3088</v>
      </c>
      <c r="D1190" s="123" t="s">
        <v>38</v>
      </c>
      <c r="E1190" s="124">
        <v>5.96</v>
      </c>
      <c r="F1190" s="123">
        <v>0</v>
      </c>
    </row>
    <row r="1191" spans="1:6" ht="13.5" x14ac:dyDescent="0.25">
      <c r="A1191" s="123" t="s">
        <v>8101</v>
      </c>
      <c r="B1191" s="123">
        <v>102592</v>
      </c>
      <c r="C1191" s="123" t="s">
        <v>3090</v>
      </c>
      <c r="D1191" s="123" t="s">
        <v>38</v>
      </c>
      <c r="E1191" s="124">
        <v>6.37</v>
      </c>
      <c r="F1191" s="123">
        <v>0</v>
      </c>
    </row>
    <row r="1192" spans="1:6" ht="13.5" x14ac:dyDescent="0.25">
      <c r="A1192" s="123" t="s">
        <v>8101</v>
      </c>
      <c r="B1192" s="123">
        <v>102594</v>
      </c>
      <c r="C1192" s="123" t="s">
        <v>3092</v>
      </c>
      <c r="D1192" s="123" t="s">
        <v>38</v>
      </c>
      <c r="E1192" s="124">
        <v>6.98</v>
      </c>
      <c r="F1192" s="123">
        <v>0</v>
      </c>
    </row>
    <row r="1193" spans="1:6" ht="13.5" x14ac:dyDescent="0.25">
      <c r="A1193" s="123" t="s">
        <v>8101</v>
      </c>
      <c r="B1193" s="123">
        <v>102596</v>
      </c>
      <c r="C1193" s="123" t="s">
        <v>3094</v>
      </c>
      <c r="D1193" s="123" t="s">
        <v>38</v>
      </c>
      <c r="E1193" s="124">
        <v>7.67</v>
      </c>
      <c r="F1193" s="123">
        <v>0</v>
      </c>
    </row>
    <row r="1194" spans="1:6" ht="13.5" x14ac:dyDescent="0.25">
      <c r="A1194" s="123" t="s">
        <v>8101</v>
      </c>
      <c r="B1194" s="123">
        <v>102598</v>
      </c>
      <c r="C1194" s="123" t="s">
        <v>3096</v>
      </c>
      <c r="D1194" s="123" t="s">
        <v>38</v>
      </c>
      <c r="E1194" s="124">
        <v>8.5299999999999994</v>
      </c>
      <c r="F1194" s="123">
        <v>0</v>
      </c>
    </row>
    <row r="1195" spans="1:6" ht="13.5" x14ac:dyDescent="0.25">
      <c r="A1195" s="123" t="s">
        <v>8101</v>
      </c>
      <c r="B1195" s="123">
        <v>102600</v>
      </c>
      <c r="C1195" s="123" t="s">
        <v>3098</v>
      </c>
      <c r="D1195" s="123" t="s">
        <v>38</v>
      </c>
      <c r="E1195" s="124">
        <v>9.39</v>
      </c>
      <c r="F1195" s="123">
        <v>0</v>
      </c>
    </row>
    <row r="1196" spans="1:6" ht="13.5" x14ac:dyDescent="0.25">
      <c r="A1196" s="123" t="s">
        <v>8101</v>
      </c>
      <c r="B1196" s="123">
        <v>102602</v>
      </c>
      <c r="C1196" s="123" t="s">
        <v>3100</v>
      </c>
      <c r="D1196" s="123" t="s">
        <v>38</v>
      </c>
      <c r="E1196" s="124">
        <v>10.69</v>
      </c>
      <c r="F1196" s="123">
        <v>0</v>
      </c>
    </row>
    <row r="1197" spans="1:6" ht="13.5" x14ac:dyDescent="0.25">
      <c r="A1197" s="123" t="s">
        <v>8102</v>
      </c>
      <c r="B1197" s="123">
        <v>103005</v>
      </c>
      <c r="C1197" s="123" t="s">
        <v>3322</v>
      </c>
      <c r="D1197" s="123" t="s">
        <v>38</v>
      </c>
      <c r="E1197" s="124">
        <v>572.15</v>
      </c>
      <c r="F1197" s="123">
        <v>0.27960000000000002</v>
      </c>
    </row>
    <row r="1198" spans="1:6" ht="13.5" x14ac:dyDescent="0.25">
      <c r="A1198" s="123" t="s">
        <v>8102</v>
      </c>
      <c r="B1198" s="123">
        <v>103006</v>
      </c>
      <c r="C1198" s="123" t="s">
        <v>3323</v>
      </c>
      <c r="D1198" s="123" t="s">
        <v>38</v>
      </c>
      <c r="E1198" s="124">
        <v>791.4</v>
      </c>
      <c r="F1198" s="123">
        <v>0.25690000000000002</v>
      </c>
    </row>
    <row r="1199" spans="1:6" ht="13.5" x14ac:dyDescent="0.25">
      <c r="A1199" s="123" t="s">
        <v>8102</v>
      </c>
      <c r="B1199" s="123">
        <v>103007</v>
      </c>
      <c r="C1199" s="123" t="s">
        <v>3324</v>
      </c>
      <c r="D1199" s="123" t="s">
        <v>38</v>
      </c>
      <c r="E1199" s="124">
        <v>1038.8399999999999</v>
      </c>
      <c r="F1199" s="123">
        <v>0.27910000000000001</v>
      </c>
    </row>
    <row r="1200" spans="1:6" ht="13.5" x14ac:dyDescent="0.25">
      <c r="A1200" s="123" t="s">
        <v>8102</v>
      </c>
      <c r="B1200" s="123">
        <v>103004</v>
      </c>
      <c r="C1200" s="123" t="s">
        <v>8103</v>
      </c>
      <c r="D1200" s="123" t="s">
        <v>33</v>
      </c>
      <c r="E1200" s="124">
        <v>0</v>
      </c>
      <c r="F1200" s="123"/>
    </row>
    <row r="1201" spans="1:6" ht="13.5" x14ac:dyDescent="0.25">
      <c r="A1201" s="123" t="s">
        <v>8102</v>
      </c>
      <c r="B1201" s="123">
        <v>102989</v>
      </c>
      <c r="C1201" s="123" t="s">
        <v>3307</v>
      </c>
      <c r="D1201" s="123" t="s">
        <v>33</v>
      </c>
      <c r="E1201" s="124">
        <v>36.090000000000003</v>
      </c>
      <c r="F1201" s="123">
        <v>0</v>
      </c>
    </row>
    <row r="1202" spans="1:6" ht="13.5" x14ac:dyDescent="0.25">
      <c r="A1202" s="123" t="s">
        <v>8102</v>
      </c>
      <c r="B1202" s="123">
        <v>102990</v>
      </c>
      <c r="C1202" s="123" t="s">
        <v>3308</v>
      </c>
      <c r="D1202" s="123" t="s">
        <v>33</v>
      </c>
      <c r="E1202" s="124">
        <v>43.78</v>
      </c>
      <c r="F1202" s="123">
        <v>0</v>
      </c>
    </row>
    <row r="1203" spans="1:6" ht="13.5" x14ac:dyDescent="0.25">
      <c r="A1203" s="123" t="s">
        <v>8102</v>
      </c>
      <c r="B1203" s="123">
        <v>102991</v>
      </c>
      <c r="C1203" s="123" t="s">
        <v>3309</v>
      </c>
      <c r="D1203" s="123" t="s">
        <v>33</v>
      </c>
      <c r="E1203" s="124">
        <v>56.59</v>
      </c>
      <c r="F1203" s="123">
        <v>0</v>
      </c>
    </row>
    <row r="1204" spans="1:6" ht="13.5" x14ac:dyDescent="0.25">
      <c r="A1204" s="123" t="s">
        <v>8102</v>
      </c>
      <c r="B1204" s="123">
        <v>102992</v>
      </c>
      <c r="C1204" s="123" t="s">
        <v>3310</v>
      </c>
      <c r="D1204" s="123" t="s">
        <v>33</v>
      </c>
      <c r="E1204" s="124">
        <v>81.459999999999994</v>
      </c>
      <c r="F1204" s="123">
        <v>0</v>
      </c>
    </row>
    <row r="1205" spans="1:6" ht="13.5" x14ac:dyDescent="0.25">
      <c r="A1205" s="123" t="s">
        <v>8102</v>
      </c>
      <c r="B1205" s="123">
        <v>102993</v>
      </c>
      <c r="C1205" s="123" t="s">
        <v>3311</v>
      </c>
      <c r="D1205" s="123" t="s">
        <v>33</v>
      </c>
      <c r="E1205" s="124">
        <v>106.26</v>
      </c>
      <c r="F1205" s="123">
        <v>0</v>
      </c>
    </row>
    <row r="1206" spans="1:6" ht="13.5" x14ac:dyDescent="0.25">
      <c r="A1206" s="123" t="s">
        <v>8102</v>
      </c>
      <c r="B1206" s="123">
        <v>102994</v>
      </c>
      <c r="C1206" s="123" t="s">
        <v>3312</v>
      </c>
      <c r="D1206" s="123" t="s">
        <v>33</v>
      </c>
      <c r="E1206" s="124">
        <v>177.11</v>
      </c>
      <c r="F1206" s="123">
        <v>0</v>
      </c>
    </row>
    <row r="1207" spans="1:6" ht="13.5" x14ac:dyDescent="0.25">
      <c r="A1207" s="123" t="s">
        <v>8102</v>
      </c>
      <c r="B1207" s="123">
        <v>102995</v>
      </c>
      <c r="C1207" s="123" t="s">
        <v>3313</v>
      </c>
      <c r="D1207" s="123" t="s">
        <v>33</v>
      </c>
      <c r="E1207" s="124">
        <v>61.37</v>
      </c>
      <c r="F1207" s="123">
        <v>0</v>
      </c>
    </row>
    <row r="1208" spans="1:6" ht="13.5" x14ac:dyDescent="0.25">
      <c r="A1208" s="123" t="s">
        <v>8102</v>
      </c>
      <c r="B1208" s="123">
        <v>102996</v>
      </c>
      <c r="C1208" s="123" t="s">
        <v>3314</v>
      </c>
      <c r="D1208" s="123" t="s">
        <v>33</v>
      </c>
      <c r="E1208" s="124">
        <v>86.84</v>
      </c>
      <c r="F1208" s="123">
        <v>0</v>
      </c>
    </row>
    <row r="1209" spans="1:6" ht="13.5" x14ac:dyDescent="0.25">
      <c r="A1209" s="123" t="s">
        <v>8102</v>
      </c>
      <c r="B1209" s="123">
        <v>102998</v>
      </c>
      <c r="C1209" s="123" t="s">
        <v>3316</v>
      </c>
      <c r="D1209" s="123" t="s">
        <v>33</v>
      </c>
      <c r="E1209" s="124">
        <v>110.67</v>
      </c>
      <c r="F1209" s="123">
        <v>0</v>
      </c>
    </row>
    <row r="1210" spans="1:6" ht="13.5" x14ac:dyDescent="0.25">
      <c r="A1210" s="123" t="s">
        <v>8102</v>
      </c>
      <c r="B1210" s="123">
        <v>102999</v>
      </c>
      <c r="C1210" s="123" t="s">
        <v>3317</v>
      </c>
      <c r="D1210" s="123" t="s">
        <v>33</v>
      </c>
      <c r="E1210" s="124">
        <v>140.06</v>
      </c>
      <c r="F1210" s="123">
        <v>0</v>
      </c>
    </row>
    <row r="1211" spans="1:6" ht="13.5" x14ac:dyDescent="0.25">
      <c r="A1211" s="123" t="s">
        <v>8102</v>
      </c>
      <c r="B1211" s="123">
        <v>103000</v>
      </c>
      <c r="C1211" s="123" t="s">
        <v>3318</v>
      </c>
      <c r="D1211" s="123" t="s">
        <v>33</v>
      </c>
      <c r="E1211" s="124">
        <v>140.63</v>
      </c>
      <c r="F1211" s="123">
        <v>0</v>
      </c>
    </row>
    <row r="1212" spans="1:6" ht="13.5" x14ac:dyDescent="0.25">
      <c r="A1212" s="123" t="s">
        <v>8102</v>
      </c>
      <c r="B1212" s="123">
        <v>102997</v>
      </c>
      <c r="C1212" s="123" t="s">
        <v>3315</v>
      </c>
      <c r="D1212" s="123" t="s">
        <v>33</v>
      </c>
      <c r="E1212" s="124">
        <v>115.95</v>
      </c>
      <c r="F1212" s="123">
        <v>0</v>
      </c>
    </row>
    <row r="1213" spans="1:6" ht="13.5" x14ac:dyDescent="0.25">
      <c r="A1213" s="123" t="s">
        <v>8102</v>
      </c>
      <c r="B1213" s="123">
        <v>103001</v>
      </c>
      <c r="C1213" s="123" t="s">
        <v>3319</v>
      </c>
      <c r="D1213" s="123" t="s">
        <v>38</v>
      </c>
      <c r="E1213" s="124">
        <v>188.83</v>
      </c>
      <c r="F1213" s="123">
        <v>0.84730000000000005</v>
      </c>
    </row>
    <row r="1214" spans="1:6" ht="13.5" x14ac:dyDescent="0.25">
      <c r="A1214" s="123" t="s">
        <v>8102</v>
      </c>
      <c r="B1214" s="123">
        <v>103002</v>
      </c>
      <c r="C1214" s="123" t="s">
        <v>3320</v>
      </c>
      <c r="D1214" s="123" t="s">
        <v>38</v>
      </c>
      <c r="E1214" s="124">
        <v>233.39</v>
      </c>
      <c r="F1214" s="123">
        <v>0.87119999999999997</v>
      </c>
    </row>
    <row r="1215" spans="1:6" ht="13.5" x14ac:dyDescent="0.25">
      <c r="A1215" s="123" t="s">
        <v>8102</v>
      </c>
      <c r="B1215" s="123">
        <v>103003</v>
      </c>
      <c r="C1215" s="123" t="s">
        <v>3321</v>
      </c>
      <c r="D1215" s="123" t="s">
        <v>38</v>
      </c>
      <c r="E1215" s="124">
        <v>322.54000000000002</v>
      </c>
      <c r="F1215" s="123">
        <v>0.89910000000000001</v>
      </c>
    </row>
    <row r="1216" spans="1:6" ht="13.5" x14ac:dyDescent="0.25">
      <c r="A1216" s="123" t="s">
        <v>8104</v>
      </c>
      <c r="B1216" s="123">
        <v>98522</v>
      </c>
      <c r="C1216" s="123" t="s">
        <v>1155</v>
      </c>
      <c r="D1216" s="123" t="s">
        <v>33</v>
      </c>
      <c r="E1216" s="124">
        <v>166.41</v>
      </c>
      <c r="F1216" s="123">
        <v>0</v>
      </c>
    </row>
    <row r="1217" spans="1:6" ht="13.5" x14ac:dyDescent="0.25">
      <c r="A1217" s="123" t="s">
        <v>8104</v>
      </c>
      <c r="B1217" s="123">
        <v>98523</v>
      </c>
      <c r="C1217" s="123" t="s">
        <v>8105</v>
      </c>
      <c r="D1217" s="123" t="s">
        <v>33</v>
      </c>
      <c r="E1217" s="124">
        <v>0</v>
      </c>
      <c r="F1217" s="123"/>
    </row>
    <row r="1218" spans="1:6" ht="13.5" x14ac:dyDescent="0.25">
      <c r="A1218" s="123" t="s">
        <v>8104</v>
      </c>
      <c r="B1218" s="123">
        <v>102364</v>
      </c>
      <c r="C1218" s="123" t="s">
        <v>6740</v>
      </c>
      <c r="D1218" s="123" t="s">
        <v>17</v>
      </c>
      <c r="E1218" s="124">
        <v>207.56</v>
      </c>
      <c r="F1218" s="123">
        <v>0.434</v>
      </c>
    </row>
    <row r="1219" spans="1:6" ht="13.5" x14ac:dyDescent="0.25">
      <c r="A1219" s="123" t="s">
        <v>8104</v>
      </c>
      <c r="B1219" s="123">
        <v>102363</v>
      </c>
      <c r="C1219" s="123" t="s">
        <v>6739</v>
      </c>
      <c r="D1219" s="123" t="s">
        <v>17</v>
      </c>
      <c r="E1219" s="124">
        <v>185.9</v>
      </c>
      <c r="F1219" s="123">
        <v>0.48459999999999998</v>
      </c>
    </row>
    <row r="1220" spans="1:6" ht="13.5" x14ac:dyDescent="0.25">
      <c r="A1220" s="123" t="s">
        <v>8104</v>
      </c>
      <c r="B1220" s="123">
        <v>102362</v>
      </c>
      <c r="C1220" s="123" t="s">
        <v>6738</v>
      </c>
      <c r="D1220" s="123" t="s">
        <v>17</v>
      </c>
      <c r="E1220" s="124">
        <v>174.11</v>
      </c>
      <c r="F1220" s="123">
        <v>0.51739999999999997</v>
      </c>
    </row>
    <row r="1221" spans="1:6" ht="13.5" x14ac:dyDescent="0.25">
      <c r="A1221" s="123" t="s">
        <v>8104</v>
      </c>
      <c r="B1221" s="123">
        <v>101196</v>
      </c>
      <c r="C1221" s="123" t="s">
        <v>8106</v>
      </c>
      <c r="D1221" s="123" t="s">
        <v>33</v>
      </c>
      <c r="E1221" s="124">
        <v>0</v>
      </c>
      <c r="F1221" s="123"/>
    </row>
    <row r="1222" spans="1:6" ht="13.5" x14ac:dyDescent="0.25">
      <c r="A1222" s="123" t="s">
        <v>8104</v>
      </c>
      <c r="B1222" s="123">
        <v>101195</v>
      </c>
      <c r="C1222" s="123" t="s">
        <v>8107</v>
      </c>
      <c r="D1222" s="123" t="s">
        <v>33</v>
      </c>
      <c r="E1222" s="124">
        <v>0</v>
      </c>
      <c r="F1222" s="123"/>
    </row>
    <row r="1223" spans="1:6" ht="13.5" x14ac:dyDescent="0.25">
      <c r="A1223" s="123" t="s">
        <v>8104</v>
      </c>
      <c r="B1223" s="123">
        <v>101193</v>
      </c>
      <c r="C1223" s="123" t="s">
        <v>1673</v>
      </c>
      <c r="D1223" s="123" t="s">
        <v>33</v>
      </c>
      <c r="E1223" s="124">
        <v>63.01</v>
      </c>
      <c r="F1223" s="123">
        <v>0</v>
      </c>
    </row>
    <row r="1224" spans="1:6" ht="13.5" x14ac:dyDescent="0.25">
      <c r="A1224" s="123" t="s">
        <v>8104</v>
      </c>
      <c r="B1224" s="123">
        <v>101192</v>
      </c>
      <c r="C1224" s="123" t="s">
        <v>1672</v>
      </c>
      <c r="D1224" s="123" t="s">
        <v>33</v>
      </c>
      <c r="E1224" s="124">
        <v>68.42</v>
      </c>
      <c r="F1224" s="123">
        <v>0</v>
      </c>
    </row>
    <row r="1225" spans="1:6" ht="13.5" x14ac:dyDescent="0.25">
      <c r="A1225" s="123" t="s">
        <v>8104</v>
      </c>
      <c r="B1225" s="123">
        <v>101194</v>
      </c>
      <c r="C1225" s="123" t="s">
        <v>1674</v>
      </c>
      <c r="D1225" s="123" t="s">
        <v>33</v>
      </c>
      <c r="E1225" s="124">
        <v>63.29</v>
      </c>
      <c r="F1225" s="123">
        <v>0</v>
      </c>
    </row>
    <row r="1226" spans="1:6" ht="13.5" x14ac:dyDescent="0.25">
      <c r="A1226" s="123" t="s">
        <v>8104</v>
      </c>
      <c r="B1226" s="123">
        <v>101190</v>
      </c>
      <c r="C1226" s="123" t="s">
        <v>1670</v>
      </c>
      <c r="D1226" s="123" t="s">
        <v>33</v>
      </c>
      <c r="E1226" s="124">
        <v>68.510000000000005</v>
      </c>
      <c r="F1226" s="123">
        <v>0</v>
      </c>
    </row>
    <row r="1227" spans="1:6" ht="13.5" x14ac:dyDescent="0.25">
      <c r="A1227" s="123" t="s">
        <v>8104</v>
      </c>
      <c r="B1227" s="123">
        <v>101189</v>
      </c>
      <c r="C1227" s="123" t="s">
        <v>1669</v>
      </c>
      <c r="D1227" s="123" t="s">
        <v>33</v>
      </c>
      <c r="E1227" s="124">
        <v>69.08</v>
      </c>
      <c r="F1227" s="123">
        <v>0</v>
      </c>
    </row>
    <row r="1228" spans="1:6" ht="13.5" x14ac:dyDescent="0.25">
      <c r="A1228" s="123" t="s">
        <v>8104</v>
      </c>
      <c r="B1228" s="123">
        <v>101191</v>
      </c>
      <c r="C1228" s="123" t="s">
        <v>1671</v>
      </c>
      <c r="D1228" s="123" t="s">
        <v>33</v>
      </c>
      <c r="E1228" s="124">
        <v>68.790000000000006</v>
      </c>
      <c r="F1228" s="123">
        <v>0</v>
      </c>
    </row>
    <row r="1229" spans="1:6" ht="13.5" x14ac:dyDescent="0.25">
      <c r="A1229" s="123" t="s">
        <v>8104</v>
      </c>
      <c r="B1229" s="123">
        <v>101198</v>
      </c>
      <c r="C1229" s="123" t="s">
        <v>1676</v>
      </c>
      <c r="D1229" s="123" t="s">
        <v>33</v>
      </c>
      <c r="E1229" s="124">
        <v>93.54</v>
      </c>
      <c r="F1229" s="123">
        <v>0</v>
      </c>
    </row>
    <row r="1230" spans="1:6" ht="13.5" x14ac:dyDescent="0.25">
      <c r="A1230" s="123" t="s">
        <v>8104</v>
      </c>
      <c r="B1230" s="123">
        <v>101197</v>
      </c>
      <c r="C1230" s="123" t="s">
        <v>1675</v>
      </c>
      <c r="D1230" s="123" t="s">
        <v>33</v>
      </c>
      <c r="E1230" s="124">
        <v>135.65</v>
      </c>
      <c r="F1230" s="123">
        <v>0</v>
      </c>
    </row>
    <row r="1231" spans="1:6" ht="13.5" x14ac:dyDescent="0.25">
      <c r="A1231" s="123" t="s">
        <v>8104</v>
      </c>
      <c r="B1231" s="123">
        <v>101199</v>
      </c>
      <c r="C1231" s="123" t="s">
        <v>1677</v>
      </c>
      <c r="D1231" s="123" t="s">
        <v>33</v>
      </c>
      <c r="E1231" s="124">
        <v>94.25</v>
      </c>
      <c r="F1231" s="123">
        <v>0</v>
      </c>
    </row>
    <row r="1232" spans="1:6" ht="13.5" x14ac:dyDescent="0.25">
      <c r="A1232" s="123" t="s">
        <v>8104</v>
      </c>
      <c r="B1232" s="123">
        <v>101203</v>
      </c>
      <c r="C1232" s="123" t="s">
        <v>1681</v>
      </c>
      <c r="D1232" s="123" t="s">
        <v>33</v>
      </c>
      <c r="E1232" s="124">
        <v>44.46</v>
      </c>
      <c r="F1232" s="123">
        <v>0</v>
      </c>
    </row>
    <row r="1233" spans="1:6" ht="13.5" x14ac:dyDescent="0.25">
      <c r="A1233" s="123" t="s">
        <v>8104</v>
      </c>
      <c r="B1233" s="123">
        <v>101202</v>
      </c>
      <c r="C1233" s="123" t="s">
        <v>1680</v>
      </c>
      <c r="D1233" s="123" t="s">
        <v>33</v>
      </c>
      <c r="E1233" s="124">
        <v>45.17</v>
      </c>
      <c r="F1233" s="123">
        <v>0</v>
      </c>
    </row>
    <row r="1234" spans="1:6" ht="13.5" x14ac:dyDescent="0.25">
      <c r="A1234" s="123" t="s">
        <v>8104</v>
      </c>
      <c r="B1234" s="123">
        <v>101204</v>
      </c>
      <c r="C1234" s="123" t="s">
        <v>1682</v>
      </c>
      <c r="D1234" s="123" t="s">
        <v>33</v>
      </c>
      <c r="E1234" s="124">
        <v>44.74</v>
      </c>
      <c r="F1234" s="123">
        <v>0</v>
      </c>
    </row>
    <row r="1235" spans="1:6" ht="13.5" x14ac:dyDescent="0.25">
      <c r="A1235" s="123" t="s">
        <v>8104</v>
      </c>
      <c r="B1235" s="123">
        <v>101200</v>
      </c>
      <c r="C1235" s="123" t="s">
        <v>1678</v>
      </c>
      <c r="D1235" s="123" t="s">
        <v>33</v>
      </c>
      <c r="E1235" s="124">
        <v>57.41</v>
      </c>
      <c r="F1235" s="123">
        <v>0</v>
      </c>
    </row>
    <row r="1236" spans="1:6" ht="13.5" x14ac:dyDescent="0.25">
      <c r="A1236" s="123" t="s">
        <v>8104</v>
      </c>
      <c r="B1236" s="123">
        <v>101201</v>
      </c>
      <c r="C1236" s="123" t="s">
        <v>1679</v>
      </c>
      <c r="D1236" s="123" t="s">
        <v>33</v>
      </c>
      <c r="E1236" s="124">
        <v>70.3</v>
      </c>
      <c r="F1236" s="123">
        <v>0</v>
      </c>
    </row>
    <row r="1237" spans="1:6" ht="13.5" x14ac:dyDescent="0.25">
      <c r="A1237" s="123" t="s">
        <v>8104</v>
      </c>
      <c r="B1237" s="123">
        <v>101205</v>
      </c>
      <c r="C1237" s="123" t="s">
        <v>1683</v>
      </c>
      <c r="D1237" s="123" t="s">
        <v>33</v>
      </c>
      <c r="E1237" s="124">
        <v>45.17</v>
      </c>
      <c r="F1237" s="123">
        <v>0</v>
      </c>
    </row>
    <row r="1238" spans="1:6" ht="13.5" x14ac:dyDescent="0.25">
      <c r="A1238" s="123" t="s">
        <v>8104</v>
      </c>
      <c r="B1238" s="123">
        <v>101188</v>
      </c>
      <c r="C1238" s="123" t="s">
        <v>1668</v>
      </c>
      <c r="D1238" s="123" t="s">
        <v>33</v>
      </c>
      <c r="E1238" s="124">
        <v>6.36</v>
      </c>
      <c r="F1238" s="123">
        <v>0</v>
      </c>
    </row>
    <row r="1239" spans="1:6" ht="13.5" x14ac:dyDescent="0.25">
      <c r="A1239" s="123" t="s">
        <v>8108</v>
      </c>
      <c r="B1239" s="123">
        <v>87905</v>
      </c>
      <c r="C1239" s="123" t="s">
        <v>5255</v>
      </c>
      <c r="D1239" s="123" t="s">
        <v>17</v>
      </c>
      <c r="E1239" s="124">
        <v>8.89</v>
      </c>
      <c r="F1239" s="123">
        <v>0</v>
      </c>
    </row>
    <row r="1240" spans="1:6" ht="13.5" x14ac:dyDescent="0.25">
      <c r="A1240" s="123" t="s">
        <v>8108</v>
      </c>
      <c r="B1240" s="123">
        <v>87904</v>
      </c>
      <c r="C1240" s="123" t="s">
        <v>5254</v>
      </c>
      <c r="D1240" s="123" t="s">
        <v>17</v>
      </c>
      <c r="E1240" s="124">
        <v>9.42</v>
      </c>
      <c r="F1240" s="123">
        <v>0</v>
      </c>
    </row>
    <row r="1241" spans="1:6" ht="13.5" x14ac:dyDescent="0.25">
      <c r="A1241" s="123" t="s">
        <v>8108</v>
      </c>
      <c r="B1241" s="123">
        <v>87908</v>
      </c>
      <c r="C1241" s="123" t="s">
        <v>5257</v>
      </c>
      <c r="D1241" s="123" t="s">
        <v>17</v>
      </c>
      <c r="E1241" s="124">
        <v>6.72</v>
      </c>
      <c r="F1241" s="123">
        <v>0.1205</v>
      </c>
    </row>
    <row r="1242" spans="1:6" ht="13.5" x14ac:dyDescent="0.25">
      <c r="A1242" s="123" t="s">
        <v>8108</v>
      </c>
      <c r="B1242" s="123">
        <v>87907</v>
      </c>
      <c r="C1242" s="123" t="s">
        <v>5256</v>
      </c>
      <c r="D1242" s="123" t="s">
        <v>17</v>
      </c>
      <c r="E1242" s="124">
        <v>7.25</v>
      </c>
      <c r="F1242" s="123">
        <v>0.11169999999999999</v>
      </c>
    </row>
    <row r="1243" spans="1:6" ht="13.5" x14ac:dyDescent="0.25">
      <c r="A1243" s="123" t="s">
        <v>8108</v>
      </c>
      <c r="B1243" s="123">
        <v>87903</v>
      </c>
      <c r="C1243" s="123" t="s">
        <v>5253</v>
      </c>
      <c r="D1243" s="123" t="s">
        <v>17</v>
      </c>
      <c r="E1243" s="124">
        <v>11.24</v>
      </c>
      <c r="F1243" s="123">
        <v>0</v>
      </c>
    </row>
    <row r="1244" spans="1:6" ht="13.5" x14ac:dyDescent="0.25">
      <c r="A1244" s="123" t="s">
        <v>8108</v>
      </c>
      <c r="B1244" s="123">
        <v>87902</v>
      </c>
      <c r="C1244" s="123" t="s">
        <v>5252</v>
      </c>
      <c r="D1244" s="123" t="s">
        <v>17</v>
      </c>
      <c r="E1244" s="124">
        <v>11.65</v>
      </c>
      <c r="F1244" s="123">
        <v>0</v>
      </c>
    </row>
    <row r="1245" spans="1:6" ht="13.5" x14ac:dyDescent="0.25">
      <c r="A1245" s="123" t="s">
        <v>8108</v>
      </c>
      <c r="B1245" s="123">
        <v>87900</v>
      </c>
      <c r="C1245" s="123" t="s">
        <v>5251</v>
      </c>
      <c r="D1245" s="123" t="s">
        <v>17</v>
      </c>
      <c r="E1245" s="124">
        <v>9.5299999999999994</v>
      </c>
      <c r="F1245" s="123">
        <v>0</v>
      </c>
    </row>
    <row r="1246" spans="1:6" ht="13.5" x14ac:dyDescent="0.25">
      <c r="A1246" s="123" t="s">
        <v>8108</v>
      </c>
      <c r="B1246" s="123">
        <v>87899</v>
      </c>
      <c r="C1246" s="123" t="s">
        <v>5250</v>
      </c>
      <c r="D1246" s="123" t="s">
        <v>17</v>
      </c>
      <c r="E1246" s="124">
        <v>9.7100000000000009</v>
      </c>
      <c r="F1246" s="123">
        <v>0</v>
      </c>
    </row>
    <row r="1247" spans="1:6" ht="13.5" x14ac:dyDescent="0.25">
      <c r="A1247" s="123" t="s">
        <v>8108</v>
      </c>
      <c r="B1247" s="123">
        <v>87894</v>
      </c>
      <c r="C1247" s="123" t="s">
        <v>5247</v>
      </c>
      <c r="D1247" s="123" t="s">
        <v>17</v>
      </c>
      <c r="E1247" s="124">
        <v>7.59</v>
      </c>
      <c r="F1247" s="123">
        <v>0</v>
      </c>
    </row>
    <row r="1248" spans="1:6" ht="13.5" x14ac:dyDescent="0.25">
      <c r="A1248" s="123" t="s">
        <v>8108</v>
      </c>
      <c r="B1248" s="123">
        <v>87893</v>
      </c>
      <c r="C1248" s="123" t="s">
        <v>5246</v>
      </c>
      <c r="D1248" s="123" t="s">
        <v>17</v>
      </c>
      <c r="E1248" s="124">
        <v>8.1199999999999992</v>
      </c>
      <c r="F1248" s="123">
        <v>0</v>
      </c>
    </row>
    <row r="1249" spans="1:6" ht="13.5" x14ac:dyDescent="0.25">
      <c r="A1249" s="123" t="s">
        <v>8108</v>
      </c>
      <c r="B1249" s="123">
        <v>87897</v>
      </c>
      <c r="C1249" s="123" t="s">
        <v>5249</v>
      </c>
      <c r="D1249" s="123" t="s">
        <v>17</v>
      </c>
      <c r="E1249" s="124">
        <v>5.52</v>
      </c>
      <c r="F1249" s="123">
        <v>0.1087</v>
      </c>
    </row>
    <row r="1250" spans="1:6" ht="13.5" x14ac:dyDescent="0.25">
      <c r="A1250" s="123" t="s">
        <v>8108</v>
      </c>
      <c r="B1250" s="123">
        <v>87896</v>
      </c>
      <c r="C1250" s="123" t="s">
        <v>5248</v>
      </c>
      <c r="D1250" s="123" t="s">
        <v>17</v>
      </c>
      <c r="E1250" s="124">
        <v>6.05</v>
      </c>
      <c r="F1250" s="123">
        <v>9.9199999999999997E-2</v>
      </c>
    </row>
    <row r="1251" spans="1:6" ht="13.5" x14ac:dyDescent="0.25">
      <c r="A1251" s="123" t="s">
        <v>8108</v>
      </c>
      <c r="B1251" s="123">
        <v>87892</v>
      </c>
      <c r="C1251" s="123" t="s">
        <v>5245</v>
      </c>
      <c r="D1251" s="123" t="s">
        <v>17</v>
      </c>
      <c r="E1251" s="124">
        <v>10.43</v>
      </c>
      <c r="F1251" s="123">
        <v>0</v>
      </c>
    </row>
    <row r="1252" spans="1:6" ht="13.5" x14ac:dyDescent="0.25">
      <c r="A1252" s="123" t="s">
        <v>8108</v>
      </c>
      <c r="B1252" s="123">
        <v>87889</v>
      </c>
      <c r="C1252" s="123" t="s">
        <v>5243</v>
      </c>
      <c r="D1252" s="123" t="s">
        <v>17</v>
      </c>
      <c r="E1252" s="124">
        <v>8.7200000000000006</v>
      </c>
      <c r="F1252" s="123">
        <v>0</v>
      </c>
    </row>
    <row r="1253" spans="1:6" ht="13.5" x14ac:dyDescent="0.25">
      <c r="A1253" s="123" t="s">
        <v>8108</v>
      </c>
      <c r="B1253" s="123">
        <v>87888</v>
      </c>
      <c r="C1253" s="123" t="s">
        <v>5242</v>
      </c>
      <c r="D1253" s="123" t="s">
        <v>17</v>
      </c>
      <c r="E1253" s="124">
        <v>8.9</v>
      </c>
      <c r="F1253" s="123">
        <v>0</v>
      </c>
    </row>
    <row r="1254" spans="1:6" ht="13.5" x14ac:dyDescent="0.25">
      <c r="A1254" s="123" t="s">
        <v>8108</v>
      </c>
      <c r="B1254" s="123">
        <v>87891</v>
      </c>
      <c r="C1254" s="123" t="s">
        <v>5244</v>
      </c>
      <c r="D1254" s="123" t="s">
        <v>17</v>
      </c>
      <c r="E1254" s="124">
        <v>10.84</v>
      </c>
      <c r="F1254" s="123">
        <v>0</v>
      </c>
    </row>
    <row r="1255" spans="1:6" ht="13.5" x14ac:dyDescent="0.25">
      <c r="A1255" s="123" t="s">
        <v>8108</v>
      </c>
      <c r="B1255" s="123">
        <v>104411</v>
      </c>
      <c r="C1255" s="123" t="s">
        <v>5261</v>
      </c>
      <c r="D1255" s="123" t="s">
        <v>17</v>
      </c>
      <c r="E1255" s="124">
        <v>5.55</v>
      </c>
      <c r="F1255" s="123">
        <v>7.9299999999999995E-2</v>
      </c>
    </row>
    <row r="1256" spans="1:6" ht="13.5" x14ac:dyDescent="0.25">
      <c r="A1256" s="123" t="s">
        <v>8108</v>
      </c>
      <c r="B1256" s="123">
        <v>104410</v>
      </c>
      <c r="C1256" s="123" t="s">
        <v>5260</v>
      </c>
      <c r="D1256" s="123" t="s">
        <v>17</v>
      </c>
      <c r="E1256" s="124">
        <v>5.55</v>
      </c>
      <c r="F1256" s="123">
        <v>7.9299999999999995E-2</v>
      </c>
    </row>
    <row r="1257" spans="1:6" ht="13.5" x14ac:dyDescent="0.25">
      <c r="A1257" s="123" t="s">
        <v>8108</v>
      </c>
      <c r="B1257" s="123">
        <v>87879</v>
      </c>
      <c r="C1257" s="123" t="s">
        <v>5235</v>
      </c>
      <c r="D1257" s="123" t="s">
        <v>17</v>
      </c>
      <c r="E1257" s="124">
        <v>4.8600000000000003</v>
      </c>
      <c r="F1257" s="123">
        <v>0</v>
      </c>
    </row>
    <row r="1258" spans="1:6" ht="13.5" x14ac:dyDescent="0.25">
      <c r="A1258" s="123" t="s">
        <v>8108</v>
      </c>
      <c r="B1258" s="123">
        <v>87878</v>
      </c>
      <c r="C1258" s="123" t="s">
        <v>5234</v>
      </c>
      <c r="D1258" s="123" t="s">
        <v>17</v>
      </c>
      <c r="E1258" s="124">
        <v>5.39</v>
      </c>
      <c r="F1258" s="123">
        <v>0</v>
      </c>
    </row>
    <row r="1259" spans="1:6" ht="13.5" x14ac:dyDescent="0.25">
      <c r="A1259" s="123" t="s">
        <v>8108</v>
      </c>
      <c r="B1259" s="123">
        <v>87885</v>
      </c>
      <c r="C1259" s="123" t="s">
        <v>5239</v>
      </c>
      <c r="D1259" s="123" t="s">
        <v>17</v>
      </c>
      <c r="E1259" s="124">
        <v>8.58</v>
      </c>
      <c r="F1259" s="123">
        <v>0</v>
      </c>
    </row>
    <row r="1260" spans="1:6" ht="13.5" x14ac:dyDescent="0.25">
      <c r="A1260" s="123" t="s">
        <v>8108</v>
      </c>
      <c r="B1260" s="123">
        <v>87884</v>
      </c>
      <c r="C1260" s="123" t="s">
        <v>5238</v>
      </c>
      <c r="D1260" s="123" t="s">
        <v>17</v>
      </c>
      <c r="E1260" s="124">
        <v>8.99</v>
      </c>
      <c r="F1260" s="123">
        <v>0</v>
      </c>
    </row>
    <row r="1261" spans="1:6" ht="13.5" x14ac:dyDescent="0.25">
      <c r="A1261" s="123" t="s">
        <v>8108</v>
      </c>
      <c r="B1261" s="123">
        <v>87882</v>
      </c>
      <c r="C1261" s="123" t="s">
        <v>5237</v>
      </c>
      <c r="D1261" s="123" t="s">
        <v>17</v>
      </c>
      <c r="E1261" s="124">
        <v>6.87</v>
      </c>
      <c r="F1261" s="123">
        <v>0</v>
      </c>
    </row>
    <row r="1262" spans="1:6" ht="13.5" x14ac:dyDescent="0.25">
      <c r="A1262" s="123" t="s">
        <v>8108</v>
      </c>
      <c r="B1262" s="123">
        <v>87881</v>
      </c>
      <c r="C1262" s="123" t="s">
        <v>5236</v>
      </c>
      <c r="D1262" s="123" t="s">
        <v>17</v>
      </c>
      <c r="E1262" s="124">
        <v>7.05</v>
      </c>
      <c r="F1262" s="123">
        <v>0</v>
      </c>
    </row>
    <row r="1263" spans="1:6" ht="13.5" x14ac:dyDescent="0.25">
      <c r="A1263" s="123" t="s">
        <v>8108</v>
      </c>
      <c r="B1263" s="123">
        <v>87887</v>
      </c>
      <c r="C1263" s="123" t="s">
        <v>5241</v>
      </c>
      <c r="D1263" s="123" t="s">
        <v>17</v>
      </c>
      <c r="E1263" s="124">
        <v>15.28</v>
      </c>
      <c r="F1263" s="123">
        <v>0</v>
      </c>
    </row>
    <row r="1264" spans="1:6" ht="13.5" x14ac:dyDescent="0.25">
      <c r="A1264" s="123" t="s">
        <v>8108</v>
      </c>
      <c r="B1264" s="123">
        <v>87886</v>
      </c>
      <c r="C1264" s="123" t="s">
        <v>5240</v>
      </c>
      <c r="D1264" s="123" t="s">
        <v>17</v>
      </c>
      <c r="E1264" s="124">
        <v>16.170000000000002</v>
      </c>
      <c r="F1264" s="123">
        <v>0</v>
      </c>
    </row>
    <row r="1265" spans="1:6" ht="13.5" x14ac:dyDescent="0.25">
      <c r="A1265" s="123" t="s">
        <v>8108</v>
      </c>
      <c r="B1265" s="123">
        <v>87911</v>
      </c>
      <c r="C1265" s="123" t="s">
        <v>5259</v>
      </c>
      <c r="D1265" s="123" t="s">
        <v>17</v>
      </c>
      <c r="E1265" s="124">
        <v>21.42</v>
      </c>
      <c r="F1265" s="123">
        <v>0</v>
      </c>
    </row>
    <row r="1266" spans="1:6" ht="13.5" x14ac:dyDescent="0.25">
      <c r="A1266" s="123" t="s">
        <v>8108</v>
      </c>
      <c r="B1266" s="123">
        <v>87910</v>
      </c>
      <c r="C1266" s="123" t="s">
        <v>5258</v>
      </c>
      <c r="D1266" s="123" t="s">
        <v>17</v>
      </c>
      <c r="E1266" s="124">
        <v>22.31</v>
      </c>
      <c r="F1266" s="123">
        <v>0</v>
      </c>
    </row>
    <row r="1267" spans="1:6" ht="13.5" x14ac:dyDescent="0.25">
      <c r="A1267" s="123" t="s">
        <v>8109</v>
      </c>
      <c r="B1267" s="123">
        <v>103686</v>
      </c>
      <c r="C1267" s="123" t="s">
        <v>5599</v>
      </c>
      <c r="D1267" s="123" t="s">
        <v>13</v>
      </c>
      <c r="E1267" s="124">
        <v>692.45</v>
      </c>
      <c r="F1267" s="123">
        <v>5.9999999999999995E-4</v>
      </c>
    </row>
    <row r="1268" spans="1:6" ht="13.5" x14ac:dyDescent="0.25">
      <c r="A1268" s="123" t="s">
        <v>8109</v>
      </c>
      <c r="B1268" s="123">
        <v>103685</v>
      </c>
      <c r="C1268" s="123" t="s">
        <v>5598</v>
      </c>
      <c r="D1268" s="123" t="s">
        <v>13</v>
      </c>
      <c r="E1268" s="124">
        <v>623.73</v>
      </c>
      <c r="F1268" s="123">
        <v>2.0000000000000001E-4</v>
      </c>
    </row>
    <row r="1269" spans="1:6" ht="13.5" x14ac:dyDescent="0.25">
      <c r="A1269" s="123" t="s">
        <v>8109</v>
      </c>
      <c r="B1269" s="123">
        <v>103669</v>
      </c>
      <c r="C1269" s="123" t="s">
        <v>3601</v>
      </c>
      <c r="D1269" s="123" t="s">
        <v>13</v>
      </c>
      <c r="E1269" s="124">
        <v>936.47</v>
      </c>
      <c r="F1269" s="123">
        <v>1.8E-3</v>
      </c>
    </row>
    <row r="1270" spans="1:6" ht="13.5" x14ac:dyDescent="0.25">
      <c r="A1270" s="123" t="s">
        <v>8109</v>
      </c>
      <c r="B1270" s="123">
        <v>103672</v>
      </c>
      <c r="C1270" s="123" t="s">
        <v>5594</v>
      </c>
      <c r="D1270" s="123" t="s">
        <v>13</v>
      </c>
      <c r="E1270" s="124">
        <v>617.34</v>
      </c>
      <c r="F1270" s="123">
        <v>2.0000000000000001E-4</v>
      </c>
    </row>
    <row r="1271" spans="1:6" ht="13.5" x14ac:dyDescent="0.25">
      <c r="A1271" s="123" t="s">
        <v>8109</v>
      </c>
      <c r="B1271" s="123">
        <v>103671</v>
      </c>
      <c r="C1271" s="123" t="s">
        <v>3603</v>
      </c>
      <c r="D1271" s="123" t="s">
        <v>13</v>
      </c>
      <c r="E1271" s="124">
        <v>659.73</v>
      </c>
      <c r="F1271" s="123">
        <v>4.0000000000000002E-4</v>
      </c>
    </row>
    <row r="1272" spans="1:6" ht="13.5" x14ac:dyDescent="0.25">
      <c r="A1272" s="123" t="s">
        <v>8109</v>
      </c>
      <c r="B1272" s="123">
        <v>103688</v>
      </c>
      <c r="C1272" s="123" t="s">
        <v>3614</v>
      </c>
      <c r="D1272" s="123" t="s">
        <v>13</v>
      </c>
      <c r="E1272" s="124">
        <v>802.1</v>
      </c>
      <c r="F1272" s="123">
        <v>6.9999999999999999E-4</v>
      </c>
    </row>
    <row r="1273" spans="1:6" ht="13.5" x14ac:dyDescent="0.25">
      <c r="A1273" s="123" t="s">
        <v>8109</v>
      </c>
      <c r="B1273" s="123">
        <v>103687</v>
      </c>
      <c r="C1273" s="123" t="s">
        <v>3613</v>
      </c>
      <c r="D1273" s="123" t="s">
        <v>13</v>
      </c>
      <c r="E1273" s="124">
        <v>1073.21</v>
      </c>
      <c r="F1273" s="123">
        <v>1E-3</v>
      </c>
    </row>
    <row r="1274" spans="1:6" ht="13.5" x14ac:dyDescent="0.25">
      <c r="A1274" s="123" t="s">
        <v>8109</v>
      </c>
      <c r="B1274" s="123">
        <v>103684</v>
      </c>
      <c r="C1274" s="123" t="s">
        <v>5597</v>
      </c>
      <c r="D1274" s="123" t="s">
        <v>13</v>
      </c>
      <c r="E1274" s="124">
        <v>637.67999999999995</v>
      </c>
      <c r="F1274" s="123">
        <v>2.0000000000000001E-4</v>
      </c>
    </row>
    <row r="1275" spans="1:6" ht="13.5" x14ac:dyDescent="0.25">
      <c r="A1275" s="123" t="s">
        <v>8109</v>
      </c>
      <c r="B1275" s="123">
        <v>103681</v>
      </c>
      <c r="C1275" s="123" t="s">
        <v>3610</v>
      </c>
      <c r="D1275" s="123" t="s">
        <v>13</v>
      </c>
      <c r="E1275" s="124">
        <v>689.47</v>
      </c>
      <c r="F1275" s="123">
        <v>4.0000000000000002E-4</v>
      </c>
    </row>
    <row r="1276" spans="1:6" ht="13.5" x14ac:dyDescent="0.25">
      <c r="A1276" s="123" t="s">
        <v>8109</v>
      </c>
      <c r="B1276" s="123">
        <v>103679</v>
      </c>
      <c r="C1276" s="123" t="s">
        <v>3608</v>
      </c>
      <c r="D1276" s="123" t="s">
        <v>13</v>
      </c>
      <c r="E1276" s="124">
        <v>761.98</v>
      </c>
      <c r="F1276" s="123">
        <v>5.9999999999999995E-4</v>
      </c>
    </row>
    <row r="1277" spans="1:6" ht="13.5" x14ac:dyDescent="0.25">
      <c r="A1277" s="123" t="s">
        <v>8109</v>
      </c>
      <c r="B1277" s="123">
        <v>103677</v>
      </c>
      <c r="C1277" s="123" t="s">
        <v>3606</v>
      </c>
      <c r="D1277" s="123" t="s">
        <v>13</v>
      </c>
      <c r="E1277" s="124">
        <v>809.05</v>
      </c>
      <c r="F1277" s="123">
        <v>5.0000000000000001E-4</v>
      </c>
    </row>
    <row r="1278" spans="1:6" ht="13.5" x14ac:dyDescent="0.25">
      <c r="A1278" s="123" t="s">
        <v>8109</v>
      </c>
      <c r="B1278" s="123">
        <v>103675</v>
      </c>
      <c r="C1278" s="123" t="s">
        <v>5596</v>
      </c>
      <c r="D1278" s="123" t="s">
        <v>13</v>
      </c>
      <c r="E1278" s="125">
        <v>618.54999999999995</v>
      </c>
      <c r="F1278" s="123">
        <v>2.9999999999999997E-4</v>
      </c>
    </row>
    <row r="1279" spans="1:6" ht="13.5" x14ac:dyDescent="0.25">
      <c r="A1279" s="123" t="s">
        <v>8109</v>
      </c>
      <c r="B1279" s="123">
        <v>103680</v>
      </c>
      <c r="C1279" s="123" t="s">
        <v>3609</v>
      </c>
      <c r="D1279" s="123" t="s">
        <v>13</v>
      </c>
      <c r="E1279" s="124">
        <v>817.81</v>
      </c>
      <c r="F1279" s="123">
        <v>8.0000000000000004E-4</v>
      </c>
    </row>
    <row r="1280" spans="1:6" ht="13.5" x14ac:dyDescent="0.25">
      <c r="A1280" s="123" t="s">
        <v>8109</v>
      </c>
      <c r="B1280" s="123">
        <v>103678</v>
      </c>
      <c r="C1280" s="123" t="s">
        <v>3607</v>
      </c>
      <c r="D1280" s="123" t="s">
        <v>13</v>
      </c>
      <c r="E1280" s="124">
        <v>891.62</v>
      </c>
      <c r="F1280" s="123">
        <v>1E-3</v>
      </c>
    </row>
    <row r="1281" spans="1:6" ht="13.5" x14ac:dyDescent="0.25">
      <c r="A1281" s="123" t="s">
        <v>8109</v>
      </c>
      <c r="B1281" s="123">
        <v>103676</v>
      </c>
      <c r="C1281" s="123" t="s">
        <v>3605</v>
      </c>
      <c r="D1281" s="123" t="s">
        <v>13</v>
      </c>
      <c r="E1281" s="124">
        <v>997.57</v>
      </c>
      <c r="F1281" s="123">
        <v>8.0000000000000004E-4</v>
      </c>
    </row>
    <row r="1282" spans="1:6" ht="13.5" x14ac:dyDescent="0.25">
      <c r="A1282" s="123" t="s">
        <v>8109</v>
      </c>
      <c r="B1282" s="123">
        <v>103674</v>
      </c>
      <c r="C1282" s="123" t="s">
        <v>5595</v>
      </c>
      <c r="D1282" s="123" t="s">
        <v>13</v>
      </c>
      <c r="E1282" s="124">
        <v>640.72</v>
      </c>
      <c r="F1282" s="123">
        <v>4.0000000000000002E-4</v>
      </c>
    </row>
    <row r="1283" spans="1:6" ht="13.5" x14ac:dyDescent="0.25">
      <c r="A1283" s="123" t="s">
        <v>8109</v>
      </c>
      <c r="B1283" s="123">
        <v>103683</v>
      </c>
      <c r="C1283" s="123" t="s">
        <v>3612</v>
      </c>
      <c r="D1283" s="123" t="s">
        <v>13</v>
      </c>
      <c r="E1283" s="124">
        <v>1275.95</v>
      </c>
      <c r="F1283" s="123">
        <v>1.4E-3</v>
      </c>
    </row>
    <row r="1284" spans="1:6" ht="13.5" x14ac:dyDescent="0.25">
      <c r="A1284" s="123" t="s">
        <v>8109</v>
      </c>
      <c r="B1284" s="123">
        <v>103682</v>
      </c>
      <c r="C1284" s="123" t="s">
        <v>3611</v>
      </c>
      <c r="D1284" s="123" t="s">
        <v>13</v>
      </c>
      <c r="E1284" s="124">
        <v>955.81</v>
      </c>
      <c r="F1284" s="123">
        <v>1E-3</v>
      </c>
    </row>
    <row r="1285" spans="1:6" ht="13.5" x14ac:dyDescent="0.25">
      <c r="A1285" s="123" t="s">
        <v>8109</v>
      </c>
      <c r="B1285" s="123">
        <v>103670</v>
      </c>
      <c r="C1285" s="123" t="s">
        <v>3602</v>
      </c>
      <c r="D1285" s="123" t="s">
        <v>13</v>
      </c>
      <c r="E1285" s="124">
        <v>330.29</v>
      </c>
      <c r="F1285" s="123">
        <v>5.0000000000000001E-3</v>
      </c>
    </row>
    <row r="1286" spans="1:6" ht="13.5" x14ac:dyDescent="0.25">
      <c r="A1286" s="123" t="s">
        <v>8109</v>
      </c>
      <c r="B1286" s="123">
        <v>103673</v>
      </c>
      <c r="C1286" s="123" t="s">
        <v>3604</v>
      </c>
      <c r="D1286" s="123" t="s">
        <v>13</v>
      </c>
      <c r="E1286" s="124">
        <v>46.05</v>
      </c>
      <c r="F1286" s="123">
        <v>3.0000000000000001E-3</v>
      </c>
    </row>
    <row r="1287" spans="1:6" ht="13.5" x14ac:dyDescent="0.25">
      <c r="A1287" s="123" t="s">
        <v>8110</v>
      </c>
      <c r="B1287" s="123">
        <v>91084</v>
      </c>
      <c r="C1287" s="123" t="s">
        <v>7033</v>
      </c>
      <c r="D1287" s="123" t="s">
        <v>17</v>
      </c>
      <c r="E1287" s="124">
        <v>287.49</v>
      </c>
      <c r="F1287" s="123">
        <v>8.2100000000000006E-2</v>
      </c>
    </row>
    <row r="1288" spans="1:6" ht="13.5" x14ac:dyDescent="0.25">
      <c r="A1288" s="123" t="s">
        <v>8110</v>
      </c>
      <c r="B1288" s="123">
        <v>91080</v>
      </c>
      <c r="C1288" s="123" t="s">
        <v>7029</v>
      </c>
      <c r="D1288" s="123" t="s">
        <v>17</v>
      </c>
      <c r="E1288" s="124">
        <v>227.23</v>
      </c>
      <c r="F1288" s="123">
        <v>6.2799999999999995E-2</v>
      </c>
    </row>
    <row r="1289" spans="1:6" ht="13.5" x14ac:dyDescent="0.25">
      <c r="A1289" s="123" t="s">
        <v>8110</v>
      </c>
      <c r="B1289" s="123">
        <v>91101</v>
      </c>
      <c r="C1289" s="123" t="s">
        <v>7049</v>
      </c>
      <c r="D1289" s="123" t="s">
        <v>17</v>
      </c>
      <c r="E1289" s="124">
        <v>267.24</v>
      </c>
      <c r="F1289" s="123">
        <v>7.6899999999999996E-2</v>
      </c>
    </row>
    <row r="1290" spans="1:6" ht="13.5" x14ac:dyDescent="0.25">
      <c r="A1290" s="123" t="s">
        <v>8110</v>
      </c>
      <c r="B1290" s="123">
        <v>91097</v>
      </c>
      <c r="C1290" s="123" t="s">
        <v>7045</v>
      </c>
      <c r="D1290" s="123" t="s">
        <v>17</v>
      </c>
      <c r="E1290" s="124">
        <v>219.59</v>
      </c>
      <c r="F1290" s="123">
        <v>5.96E-2</v>
      </c>
    </row>
    <row r="1291" spans="1:6" ht="13.5" x14ac:dyDescent="0.25">
      <c r="A1291" s="123" t="s">
        <v>8110</v>
      </c>
      <c r="B1291" s="123">
        <v>91082</v>
      </c>
      <c r="C1291" s="123" t="s">
        <v>7031</v>
      </c>
      <c r="D1291" s="123" t="s">
        <v>17</v>
      </c>
      <c r="E1291" s="124">
        <v>259.14</v>
      </c>
      <c r="F1291" s="123">
        <v>7.9299999999999995E-2</v>
      </c>
    </row>
    <row r="1292" spans="1:6" ht="13.5" x14ac:dyDescent="0.25">
      <c r="A1292" s="123" t="s">
        <v>8110</v>
      </c>
      <c r="B1292" s="123">
        <v>91078</v>
      </c>
      <c r="C1292" s="123" t="s">
        <v>7027</v>
      </c>
      <c r="D1292" s="123" t="s">
        <v>17</v>
      </c>
      <c r="E1292" s="124">
        <v>214.1</v>
      </c>
      <c r="F1292" s="123">
        <v>6.1100000000000002E-2</v>
      </c>
    </row>
    <row r="1293" spans="1:6" ht="13.5" x14ac:dyDescent="0.25">
      <c r="A1293" s="123" t="s">
        <v>8110</v>
      </c>
      <c r="B1293" s="123">
        <v>91099</v>
      </c>
      <c r="C1293" s="123" t="s">
        <v>7047</v>
      </c>
      <c r="D1293" s="123" t="s">
        <v>17</v>
      </c>
      <c r="E1293" s="124">
        <v>244.88</v>
      </c>
      <c r="F1293" s="123">
        <v>7.4399999999999994E-2</v>
      </c>
    </row>
    <row r="1294" spans="1:6" ht="13.5" x14ac:dyDescent="0.25">
      <c r="A1294" s="123" t="s">
        <v>8110</v>
      </c>
      <c r="B1294" s="123">
        <v>91095</v>
      </c>
      <c r="C1294" s="123" t="s">
        <v>7043</v>
      </c>
      <c r="D1294" s="123" t="s">
        <v>17</v>
      </c>
      <c r="E1294" s="124">
        <v>208.07</v>
      </c>
      <c r="F1294" s="123">
        <v>5.8099999999999999E-2</v>
      </c>
    </row>
    <row r="1295" spans="1:6" ht="13.5" x14ac:dyDescent="0.25">
      <c r="A1295" s="123" t="s">
        <v>8110</v>
      </c>
      <c r="B1295" s="123">
        <v>91076</v>
      </c>
      <c r="C1295" s="123" t="s">
        <v>7025</v>
      </c>
      <c r="D1295" s="123" t="s">
        <v>17</v>
      </c>
      <c r="E1295" s="124">
        <v>397.61</v>
      </c>
      <c r="F1295" s="123">
        <v>5.1400000000000001E-2</v>
      </c>
    </row>
    <row r="1296" spans="1:6" ht="13.5" x14ac:dyDescent="0.25">
      <c r="A1296" s="123" t="s">
        <v>8110</v>
      </c>
      <c r="B1296" s="123">
        <v>91072</v>
      </c>
      <c r="C1296" s="123" t="s">
        <v>7021</v>
      </c>
      <c r="D1296" s="123" t="s">
        <v>17</v>
      </c>
      <c r="E1296" s="124">
        <v>349.95</v>
      </c>
      <c r="F1296" s="123">
        <v>3.7199999999999997E-2</v>
      </c>
    </row>
    <row r="1297" spans="1:6" ht="13.5" x14ac:dyDescent="0.25">
      <c r="A1297" s="123" t="s">
        <v>8110</v>
      </c>
      <c r="B1297" s="123">
        <v>91093</v>
      </c>
      <c r="C1297" s="123" t="s">
        <v>7041</v>
      </c>
      <c r="D1297" s="123" t="s">
        <v>17</v>
      </c>
      <c r="E1297" s="124">
        <v>413.09</v>
      </c>
      <c r="F1297" s="123">
        <v>4.3799999999999999E-2</v>
      </c>
    </row>
    <row r="1298" spans="1:6" ht="13.5" x14ac:dyDescent="0.25">
      <c r="A1298" s="123" t="s">
        <v>8110</v>
      </c>
      <c r="B1298" s="123">
        <v>91089</v>
      </c>
      <c r="C1298" s="123" t="s">
        <v>7037</v>
      </c>
      <c r="D1298" s="123" t="s">
        <v>17</v>
      </c>
      <c r="E1298" s="124">
        <v>374.12</v>
      </c>
      <c r="F1298" s="123">
        <v>3.2199999999999999E-2</v>
      </c>
    </row>
    <row r="1299" spans="1:6" ht="13.5" x14ac:dyDescent="0.25">
      <c r="A1299" s="123" t="s">
        <v>8110</v>
      </c>
      <c r="B1299" s="123">
        <v>91074</v>
      </c>
      <c r="C1299" s="123" t="s">
        <v>7023</v>
      </c>
      <c r="D1299" s="123" t="s">
        <v>17</v>
      </c>
      <c r="E1299" s="124">
        <v>259.67</v>
      </c>
      <c r="F1299" s="123">
        <v>6.9699999999999998E-2</v>
      </c>
    </row>
    <row r="1300" spans="1:6" ht="13.5" x14ac:dyDescent="0.25">
      <c r="A1300" s="123" t="s">
        <v>8110</v>
      </c>
      <c r="B1300" s="123">
        <v>91070</v>
      </c>
      <c r="C1300" s="123" t="s">
        <v>7019</v>
      </c>
      <c r="D1300" s="123" t="s">
        <v>17</v>
      </c>
      <c r="E1300" s="124">
        <v>223.2</v>
      </c>
      <c r="F1300" s="123">
        <v>5.3999999999999999E-2</v>
      </c>
    </row>
    <row r="1301" spans="1:6" ht="13.5" x14ac:dyDescent="0.25">
      <c r="A1301" s="123" t="s">
        <v>8110</v>
      </c>
      <c r="B1301" s="123">
        <v>91091</v>
      </c>
      <c r="C1301" s="123" t="s">
        <v>7039</v>
      </c>
      <c r="D1301" s="123" t="s">
        <v>17</v>
      </c>
      <c r="E1301" s="124">
        <v>276.43</v>
      </c>
      <c r="F1301" s="123">
        <v>5.8799999999999998E-2</v>
      </c>
    </row>
    <row r="1302" spans="1:6" ht="13.5" x14ac:dyDescent="0.25">
      <c r="A1302" s="123" t="s">
        <v>8110</v>
      </c>
      <c r="B1302" s="123">
        <v>91087</v>
      </c>
      <c r="C1302" s="123" t="s">
        <v>7035</v>
      </c>
      <c r="D1302" s="123" t="s">
        <v>17</v>
      </c>
      <c r="E1302" s="124">
        <v>245.99</v>
      </c>
      <c r="F1302" s="123">
        <v>4.5499999999999999E-2</v>
      </c>
    </row>
    <row r="1303" spans="1:6" ht="13.5" x14ac:dyDescent="0.25">
      <c r="A1303" s="123" t="s">
        <v>8110</v>
      </c>
      <c r="B1303" s="123">
        <v>91083</v>
      </c>
      <c r="C1303" s="123" t="s">
        <v>7032</v>
      </c>
      <c r="D1303" s="123" t="s">
        <v>17</v>
      </c>
      <c r="E1303" s="124">
        <v>354.01</v>
      </c>
      <c r="F1303" s="123">
        <v>0.1041</v>
      </c>
    </row>
    <row r="1304" spans="1:6" ht="13.5" x14ac:dyDescent="0.25">
      <c r="A1304" s="123" t="s">
        <v>8110</v>
      </c>
      <c r="B1304" s="123">
        <v>91079</v>
      </c>
      <c r="C1304" s="123" t="s">
        <v>7028</v>
      </c>
      <c r="D1304" s="123" t="s">
        <v>17</v>
      </c>
      <c r="E1304" s="124">
        <v>212.56</v>
      </c>
      <c r="F1304" s="123">
        <v>7.0400000000000004E-2</v>
      </c>
    </row>
    <row r="1305" spans="1:6" ht="13.5" x14ac:dyDescent="0.25">
      <c r="A1305" s="123" t="s">
        <v>8110</v>
      </c>
      <c r="B1305" s="123">
        <v>91100</v>
      </c>
      <c r="C1305" s="123" t="s">
        <v>7048</v>
      </c>
      <c r="D1305" s="123" t="s">
        <v>17</v>
      </c>
      <c r="E1305" s="124">
        <v>294.64999999999998</v>
      </c>
      <c r="F1305" s="123">
        <v>9.3899999999999997E-2</v>
      </c>
    </row>
    <row r="1306" spans="1:6" ht="13.5" x14ac:dyDescent="0.25">
      <c r="A1306" s="123" t="s">
        <v>8110</v>
      </c>
      <c r="B1306" s="123">
        <v>91096</v>
      </c>
      <c r="C1306" s="123" t="s">
        <v>7044</v>
      </c>
      <c r="D1306" s="123" t="s">
        <v>17</v>
      </c>
      <c r="E1306" s="124">
        <v>201.05</v>
      </c>
      <c r="F1306" s="123">
        <v>6.5600000000000006E-2</v>
      </c>
    </row>
    <row r="1307" spans="1:6" ht="13.5" x14ac:dyDescent="0.25">
      <c r="A1307" s="123" t="s">
        <v>8110</v>
      </c>
      <c r="B1307" s="123">
        <v>91081</v>
      </c>
      <c r="C1307" s="123" t="s">
        <v>7030</v>
      </c>
      <c r="D1307" s="123" t="s">
        <v>17</v>
      </c>
      <c r="E1307" s="124">
        <v>283.18</v>
      </c>
      <c r="F1307" s="123">
        <v>9.7900000000000001E-2</v>
      </c>
    </row>
    <row r="1308" spans="1:6" ht="13.5" x14ac:dyDescent="0.25">
      <c r="A1308" s="123" t="s">
        <v>8110</v>
      </c>
      <c r="B1308" s="123">
        <v>91077</v>
      </c>
      <c r="C1308" s="123" t="s">
        <v>7026</v>
      </c>
      <c r="D1308" s="123" t="s">
        <v>17</v>
      </c>
      <c r="E1308" s="124">
        <v>195.53</v>
      </c>
      <c r="F1308" s="123">
        <v>6.7500000000000004E-2</v>
      </c>
    </row>
    <row r="1309" spans="1:6" ht="13.5" x14ac:dyDescent="0.25">
      <c r="A1309" s="123" t="s">
        <v>8110</v>
      </c>
      <c r="B1309" s="123">
        <v>91098</v>
      </c>
      <c r="C1309" s="123" t="s">
        <v>7046</v>
      </c>
      <c r="D1309" s="123" t="s">
        <v>17</v>
      </c>
      <c r="E1309" s="124">
        <v>249.71</v>
      </c>
      <c r="F1309" s="123">
        <v>8.8900000000000007E-2</v>
      </c>
    </row>
    <row r="1310" spans="1:6" ht="13.5" x14ac:dyDescent="0.25">
      <c r="A1310" s="123" t="s">
        <v>8110</v>
      </c>
      <c r="B1310" s="123">
        <v>91094</v>
      </c>
      <c r="C1310" s="123" t="s">
        <v>7042</v>
      </c>
      <c r="D1310" s="123" t="s">
        <v>17</v>
      </c>
      <c r="E1310" s="124">
        <v>187.01</v>
      </c>
      <c r="F1310" s="123">
        <v>6.3100000000000003E-2</v>
      </c>
    </row>
    <row r="1311" spans="1:6" ht="13.5" x14ac:dyDescent="0.25">
      <c r="A1311" s="123" t="s">
        <v>8110</v>
      </c>
      <c r="B1311" s="123">
        <v>91075</v>
      </c>
      <c r="C1311" s="123" t="s">
        <v>7024</v>
      </c>
      <c r="D1311" s="123" t="s">
        <v>17</v>
      </c>
      <c r="E1311" s="124">
        <v>431.6</v>
      </c>
      <c r="F1311" s="123">
        <v>6.3399999999999998E-2</v>
      </c>
    </row>
    <row r="1312" spans="1:6" ht="13.5" x14ac:dyDescent="0.25">
      <c r="A1312" s="123" t="s">
        <v>8110</v>
      </c>
      <c r="B1312" s="123">
        <v>91071</v>
      </c>
      <c r="C1312" s="123" t="s">
        <v>7020</v>
      </c>
      <c r="D1312" s="123" t="s">
        <v>17</v>
      </c>
      <c r="E1312" s="124">
        <v>339.6</v>
      </c>
      <c r="F1312" s="123">
        <v>3.8600000000000002E-2</v>
      </c>
    </row>
    <row r="1313" spans="1:6" ht="13.5" x14ac:dyDescent="0.25">
      <c r="A1313" s="123" t="s">
        <v>8110</v>
      </c>
      <c r="B1313" s="123">
        <v>91092</v>
      </c>
      <c r="C1313" s="123" t="s">
        <v>7040</v>
      </c>
      <c r="D1313" s="123" t="s">
        <v>17</v>
      </c>
      <c r="E1313" s="124">
        <v>427.19</v>
      </c>
      <c r="F1313" s="123">
        <v>5.1400000000000001E-2</v>
      </c>
    </row>
    <row r="1314" spans="1:6" ht="13.5" x14ac:dyDescent="0.25">
      <c r="A1314" s="123" t="s">
        <v>8110</v>
      </c>
      <c r="B1314" s="123">
        <v>91088</v>
      </c>
      <c r="C1314" s="123" t="s">
        <v>7036</v>
      </c>
      <c r="D1314" s="123" t="s">
        <v>17</v>
      </c>
      <c r="E1314" s="124">
        <v>361.21</v>
      </c>
      <c r="F1314" s="123">
        <v>3.2500000000000001E-2</v>
      </c>
    </row>
    <row r="1315" spans="1:6" ht="13.5" x14ac:dyDescent="0.25">
      <c r="A1315" s="123" t="s">
        <v>8110</v>
      </c>
      <c r="B1315" s="123">
        <v>91073</v>
      </c>
      <c r="C1315" s="123" t="s">
        <v>7022</v>
      </c>
      <c r="D1315" s="123" t="s">
        <v>17</v>
      </c>
      <c r="E1315" s="124">
        <v>272.23</v>
      </c>
      <c r="F1315" s="123">
        <v>8.0699999999999994E-2</v>
      </c>
    </row>
    <row r="1316" spans="1:6" ht="13.5" x14ac:dyDescent="0.25">
      <c r="A1316" s="123" t="s">
        <v>8110</v>
      </c>
      <c r="B1316" s="123">
        <v>91069</v>
      </c>
      <c r="C1316" s="123" t="s">
        <v>7018</v>
      </c>
      <c r="D1316" s="123" t="s">
        <v>17</v>
      </c>
      <c r="E1316" s="124">
        <v>210.43</v>
      </c>
      <c r="F1316" s="123">
        <v>5.5800000000000002E-2</v>
      </c>
    </row>
    <row r="1317" spans="1:6" ht="13.5" x14ac:dyDescent="0.25">
      <c r="A1317" s="123" t="s">
        <v>8110</v>
      </c>
      <c r="B1317" s="123">
        <v>91090</v>
      </c>
      <c r="C1317" s="123" t="s">
        <v>7038</v>
      </c>
      <c r="D1317" s="123" t="s">
        <v>17</v>
      </c>
      <c r="E1317" s="124">
        <v>278.24</v>
      </c>
      <c r="F1317" s="123">
        <v>6.6000000000000003E-2</v>
      </c>
    </row>
    <row r="1318" spans="1:6" ht="13.5" x14ac:dyDescent="0.25">
      <c r="A1318" s="123" t="s">
        <v>8110</v>
      </c>
      <c r="B1318" s="123">
        <v>91086</v>
      </c>
      <c r="C1318" s="123" t="s">
        <v>7034</v>
      </c>
      <c r="D1318" s="123" t="s">
        <v>17</v>
      </c>
      <c r="E1318" s="124">
        <v>231.57</v>
      </c>
      <c r="F1318" s="123">
        <v>4.5900000000000003E-2</v>
      </c>
    </row>
    <row r="1319" spans="1:6" ht="13.5" x14ac:dyDescent="0.25">
      <c r="A1319" s="123" t="s">
        <v>8110</v>
      </c>
      <c r="B1319" s="123">
        <v>105522</v>
      </c>
      <c r="C1319" s="123" t="s">
        <v>8111</v>
      </c>
      <c r="D1319" s="123" t="s">
        <v>17</v>
      </c>
      <c r="E1319" s="124">
        <v>0</v>
      </c>
      <c r="F1319" s="123"/>
    </row>
    <row r="1320" spans="1:6" ht="13.5" x14ac:dyDescent="0.25">
      <c r="A1320" s="123" t="s">
        <v>8112</v>
      </c>
      <c r="B1320" s="123">
        <v>104281</v>
      </c>
      <c r="C1320" s="123" t="s">
        <v>8113</v>
      </c>
      <c r="D1320" s="123" t="s">
        <v>38</v>
      </c>
      <c r="E1320" s="124">
        <v>0</v>
      </c>
      <c r="F1320" s="123"/>
    </row>
    <row r="1321" spans="1:6" ht="13.5" x14ac:dyDescent="0.25">
      <c r="A1321" s="123" t="s">
        <v>8112</v>
      </c>
      <c r="B1321" s="123">
        <v>104287</v>
      </c>
      <c r="C1321" s="123" t="s">
        <v>8114</v>
      </c>
      <c r="D1321" s="123" t="s">
        <v>38</v>
      </c>
      <c r="E1321" s="124">
        <v>0</v>
      </c>
      <c r="F1321" s="123"/>
    </row>
    <row r="1322" spans="1:6" ht="13.5" x14ac:dyDescent="0.25">
      <c r="A1322" s="123" t="s">
        <v>8112</v>
      </c>
      <c r="B1322" s="123">
        <v>104286</v>
      </c>
      <c r="C1322" s="123" t="s">
        <v>8115</v>
      </c>
      <c r="D1322" s="123" t="s">
        <v>38</v>
      </c>
      <c r="E1322" s="124">
        <v>0</v>
      </c>
      <c r="F1322" s="123"/>
    </row>
    <row r="1323" spans="1:6" ht="13.5" x14ac:dyDescent="0.25">
      <c r="A1323" s="123" t="s">
        <v>8112</v>
      </c>
      <c r="B1323" s="123">
        <v>104292</v>
      </c>
      <c r="C1323" s="123" t="s">
        <v>8116</v>
      </c>
      <c r="D1323" s="123" t="s">
        <v>38</v>
      </c>
      <c r="E1323" s="124">
        <v>0</v>
      </c>
      <c r="F1323" s="123"/>
    </row>
    <row r="1324" spans="1:6" ht="13.5" x14ac:dyDescent="0.25">
      <c r="A1324" s="123" t="s">
        <v>8112</v>
      </c>
      <c r="B1324" s="123">
        <v>104282</v>
      </c>
      <c r="C1324" s="123" t="s">
        <v>8117</v>
      </c>
      <c r="D1324" s="123" t="s">
        <v>38</v>
      </c>
      <c r="E1324" s="124">
        <v>0</v>
      </c>
      <c r="F1324" s="123"/>
    </row>
    <row r="1325" spans="1:6" ht="13.5" x14ac:dyDescent="0.25">
      <c r="A1325" s="123" t="s">
        <v>8112</v>
      </c>
      <c r="B1325" s="123">
        <v>104288</v>
      </c>
      <c r="C1325" s="123" t="s">
        <v>8118</v>
      </c>
      <c r="D1325" s="123" t="s">
        <v>38</v>
      </c>
      <c r="E1325" s="124">
        <v>0</v>
      </c>
      <c r="F1325" s="123"/>
    </row>
    <row r="1326" spans="1:6" ht="13.5" x14ac:dyDescent="0.25">
      <c r="A1326" s="123" t="s">
        <v>8112</v>
      </c>
      <c r="B1326" s="123">
        <v>104283</v>
      </c>
      <c r="C1326" s="123" t="s">
        <v>8119</v>
      </c>
      <c r="D1326" s="123" t="s">
        <v>38</v>
      </c>
      <c r="E1326" s="124">
        <v>0</v>
      </c>
      <c r="F1326" s="123"/>
    </row>
    <row r="1327" spans="1:6" ht="13.5" x14ac:dyDescent="0.25">
      <c r="A1327" s="123" t="s">
        <v>8112</v>
      </c>
      <c r="B1327" s="123">
        <v>104289</v>
      </c>
      <c r="C1327" s="123" t="s">
        <v>8120</v>
      </c>
      <c r="D1327" s="123" t="s">
        <v>38</v>
      </c>
      <c r="E1327" s="124">
        <v>0</v>
      </c>
      <c r="F1327" s="123"/>
    </row>
    <row r="1328" spans="1:6" ht="13.5" x14ac:dyDescent="0.25">
      <c r="A1328" s="123" t="s">
        <v>8112</v>
      </c>
      <c r="B1328" s="123">
        <v>104284</v>
      </c>
      <c r="C1328" s="123" t="s">
        <v>8121</v>
      </c>
      <c r="D1328" s="123" t="s">
        <v>38</v>
      </c>
      <c r="E1328" s="124">
        <v>0</v>
      </c>
      <c r="F1328" s="123"/>
    </row>
    <row r="1329" spans="1:6" ht="13.5" x14ac:dyDescent="0.25">
      <c r="A1329" s="123" t="s">
        <v>8112</v>
      </c>
      <c r="B1329" s="123">
        <v>104290</v>
      </c>
      <c r="C1329" s="123" t="s">
        <v>8122</v>
      </c>
      <c r="D1329" s="123" t="s">
        <v>38</v>
      </c>
      <c r="E1329" s="124">
        <v>0</v>
      </c>
      <c r="F1329" s="123"/>
    </row>
    <row r="1330" spans="1:6" ht="13.5" x14ac:dyDescent="0.25">
      <c r="A1330" s="123" t="s">
        <v>8112</v>
      </c>
      <c r="B1330" s="123">
        <v>104285</v>
      </c>
      <c r="C1330" s="123" t="s">
        <v>8123</v>
      </c>
      <c r="D1330" s="123" t="s">
        <v>38</v>
      </c>
      <c r="E1330" s="124">
        <v>0</v>
      </c>
      <c r="F1330" s="123"/>
    </row>
    <row r="1331" spans="1:6" ht="13.5" x14ac:dyDescent="0.25">
      <c r="A1331" s="123" t="s">
        <v>8112</v>
      </c>
      <c r="B1331" s="123">
        <v>104291</v>
      </c>
      <c r="C1331" s="123" t="s">
        <v>8124</v>
      </c>
      <c r="D1331" s="123" t="s">
        <v>38</v>
      </c>
      <c r="E1331" s="124">
        <v>0</v>
      </c>
      <c r="F1331" s="123"/>
    </row>
    <row r="1332" spans="1:6" ht="13.5" x14ac:dyDescent="0.25">
      <c r="A1332" s="123" t="s">
        <v>8112</v>
      </c>
      <c r="B1332" s="123">
        <v>104267</v>
      </c>
      <c r="C1332" s="123" t="s">
        <v>8125</v>
      </c>
      <c r="D1332" s="123" t="s">
        <v>38</v>
      </c>
      <c r="E1332" s="124">
        <v>0</v>
      </c>
      <c r="F1332" s="123"/>
    </row>
    <row r="1333" spans="1:6" ht="13.5" x14ac:dyDescent="0.25">
      <c r="A1333" s="123" t="s">
        <v>8112</v>
      </c>
      <c r="B1333" s="123">
        <v>104268</v>
      </c>
      <c r="C1333" s="123" t="s">
        <v>8126</v>
      </c>
      <c r="D1333" s="123" t="s">
        <v>38</v>
      </c>
      <c r="E1333" s="124">
        <v>0</v>
      </c>
      <c r="F1333" s="123"/>
    </row>
    <row r="1334" spans="1:6" ht="13.5" x14ac:dyDescent="0.25">
      <c r="A1334" s="123" t="s">
        <v>8112</v>
      </c>
      <c r="B1334" s="123">
        <v>104269</v>
      </c>
      <c r="C1334" s="123" t="s">
        <v>8127</v>
      </c>
      <c r="D1334" s="123" t="s">
        <v>38</v>
      </c>
      <c r="E1334" s="124">
        <v>0</v>
      </c>
      <c r="F1334" s="123"/>
    </row>
    <row r="1335" spans="1:6" ht="13.5" x14ac:dyDescent="0.25">
      <c r="A1335" s="123" t="s">
        <v>8112</v>
      </c>
      <c r="B1335" s="123">
        <v>104270</v>
      </c>
      <c r="C1335" s="123" t="s">
        <v>8128</v>
      </c>
      <c r="D1335" s="123" t="s">
        <v>38</v>
      </c>
      <c r="E1335" s="124">
        <v>0</v>
      </c>
      <c r="F1335" s="123"/>
    </row>
    <row r="1336" spans="1:6" ht="13.5" x14ac:dyDescent="0.25">
      <c r="A1336" s="123" t="s">
        <v>8112</v>
      </c>
      <c r="B1336" s="123">
        <v>104276</v>
      </c>
      <c r="C1336" s="123" t="s">
        <v>8129</v>
      </c>
      <c r="D1336" s="123" t="s">
        <v>38</v>
      </c>
      <c r="E1336" s="124">
        <v>0</v>
      </c>
      <c r="F1336" s="123"/>
    </row>
    <row r="1337" spans="1:6" ht="13.5" x14ac:dyDescent="0.25">
      <c r="A1337" s="123" t="s">
        <v>8112</v>
      </c>
      <c r="B1337" s="123">
        <v>104280</v>
      </c>
      <c r="C1337" s="123" t="s">
        <v>8130</v>
      </c>
      <c r="D1337" s="123" t="s">
        <v>38</v>
      </c>
      <c r="E1337" s="124">
        <v>0</v>
      </c>
      <c r="F1337" s="123"/>
    </row>
    <row r="1338" spans="1:6" ht="13.5" x14ac:dyDescent="0.25">
      <c r="A1338" s="123" t="s">
        <v>8112</v>
      </c>
      <c r="B1338" s="123">
        <v>104271</v>
      </c>
      <c r="C1338" s="123" t="s">
        <v>8131</v>
      </c>
      <c r="D1338" s="123" t="s">
        <v>38</v>
      </c>
      <c r="E1338" s="124">
        <v>0</v>
      </c>
      <c r="F1338" s="123"/>
    </row>
    <row r="1339" spans="1:6" ht="13.5" x14ac:dyDescent="0.25">
      <c r="A1339" s="123" t="s">
        <v>8112</v>
      </c>
      <c r="B1339" s="123">
        <v>104272</v>
      </c>
      <c r="C1339" s="123" t="s">
        <v>8132</v>
      </c>
      <c r="D1339" s="123" t="s">
        <v>38</v>
      </c>
      <c r="E1339" s="124">
        <v>0</v>
      </c>
      <c r="F1339" s="123"/>
    </row>
    <row r="1340" spans="1:6" ht="13.5" x14ac:dyDescent="0.25">
      <c r="A1340" s="123" t="s">
        <v>8112</v>
      </c>
      <c r="B1340" s="123">
        <v>104273</v>
      </c>
      <c r="C1340" s="123" t="s">
        <v>8133</v>
      </c>
      <c r="D1340" s="123" t="s">
        <v>38</v>
      </c>
      <c r="E1340" s="124">
        <v>0</v>
      </c>
      <c r="F1340" s="123"/>
    </row>
    <row r="1341" spans="1:6" ht="13.5" x14ac:dyDescent="0.25">
      <c r="A1341" s="123" t="s">
        <v>8112</v>
      </c>
      <c r="B1341" s="123">
        <v>104277</v>
      </c>
      <c r="C1341" s="123" t="s">
        <v>8134</v>
      </c>
      <c r="D1341" s="123" t="s">
        <v>38</v>
      </c>
      <c r="E1341" s="124">
        <v>0</v>
      </c>
      <c r="F1341" s="123"/>
    </row>
    <row r="1342" spans="1:6" ht="13.5" x14ac:dyDescent="0.25">
      <c r="A1342" s="123" t="s">
        <v>8112</v>
      </c>
      <c r="B1342" s="123">
        <v>104274</v>
      </c>
      <c r="C1342" s="123" t="s">
        <v>8135</v>
      </c>
      <c r="D1342" s="123" t="s">
        <v>38</v>
      </c>
      <c r="E1342" s="124">
        <v>0</v>
      </c>
      <c r="F1342" s="123"/>
    </row>
    <row r="1343" spans="1:6" ht="13.5" x14ac:dyDescent="0.25">
      <c r="A1343" s="123" t="s">
        <v>8112</v>
      </c>
      <c r="B1343" s="123">
        <v>104278</v>
      </c>
      <c r="C1343" s="123" t="s">
        <v>8136</v>
      </c>
      <c r="D1343" s="123" t="s">
        <v>38</v>
      </c>
      <c r="E1343" s="124">
        <v>0</v>
      </c>
      <c r="F1343" s="123"/>
    </row>
    <row r="1344" spans="1:6" ht="13.5" x14ac:dyDescent="0.25">
      <c r="A1344" s="123" t="s">
        <v>8112</v>
      </c>
      <c r="B1344" s="123">
        <v>104275</v>
      </c>
      <c r="C1344" s="123" t="s">
        <v>8137</v>
      </c>
      <c r="D1344" s="123" t="s">
        <v>38</v>
      </c>
      <c r="E1344" s="124">
        <v>0</v>
      </c>
      <c r="F1344" s="123"/>
    </row>
    <row r="1345" spans="1:6" ht="13.5" x14ac:dyDescent="0.25">
      <c r="A1345" s="123" t="s">
        <v>8112</v>
      </c>
      <c r="B1345" s="123">
        <v>104279</v>
      </c>
      <c r="C1345" s="123" t="s">
        <v>8138</v>
      </c>
      <c r="D1345" s="123" t="s">
        <v>38</v>
      </c>
      <c r="E1345" s="124">
        <v>0</v>
      </c>
      <c r="F1345" s="123"/>
    </row>
    <row r="1346" spans="1:6" ht="13.5" x14ac:dyDescent="0.25">
      <c r="A1346" s="123" t="s">
        <v>8112</v>
      </c>
      <c r="B1346" s="123">
        <v>104265</v>
      </c>
      <c r="C1346" s="123" t="s">
        <v>8139</v>
      </c>
      <c r="D1346" s="123" t="s">
        <v>38</v>
      </c>
      <c r="E1346" s="124">
        <v>0</v>
      </c>
      <c r="F1346" s="123"/>
    </row>
    <row r="1347" spans="1:6" ht="13.5" x14ac:dyDescent="0.25">
      <c r="A1347" s="123" t="s">
        <v>8112</v>
      </c>
      <c r="B1347" s="123">
        <v>104266</v>
      </c>
      <c r="C1347" s="123" t="s">
        <v>8140</v>
      </c>
      <c r="D1347" s="123" t="s">
        <v>38</v>
      </c>
      <c r="E1347" s="124">
        <v>0</v>
      </c>
      <c r="F1347" s="123"/>
    </row>
    <row r="1348" spans="1:6" ht="13.5" x14ac:dyDescent="0.25">
      <c r="A1348" s="123" t="s">
        <v>8112</v>
      </c>
      <c r="B1348" s="123">
        <v>104305</v>
      </c>
      <c r="C1348" s="123" t="s">
        <v>8141</v>
      </c>
      <c r="D1348" s="123" t="s">
        <v>33</v>
      </c>
      <c r="E1348" s="124">
        <v>0</v>
      </c>
      <c r="F1348" s="123"/>
    </row>
    <row r="1349" spans="1:6" ht="13.5" x14ac:dyDescent="0.25">
      <c r="A1349" s="123" t="s">
        <v>8112</v>
      </c>
      <c r="B1349" s="123">
        <v>104306</v>
      </c>
      <c r="C1349" s="123" t="s">
        <v>8142</v>
      </c>
      <c r="D1349" s="123" t="s">
        <v>33</v>
      </c>
      <c r="E1349" s="124">
        <v>0</v>
      </c>
      <c r="F1349" s="123"/>
    </row>
    <row r="1350" spans="1:6" ht="13.5" x14ac:dyDescent="0.25">
      <c r="A1350" s="123" t="s">
        <v>8112</v>
      </c>
      <c r="B1350" s="123">
        <v>104307</v>
      </c>
      <c r="C1350" s="123" t="s">
        <v>8143</v>
      </c>
      <c r="D1350" s="123" t="s">
        <v>33</v>
      </c>
      <c r="E1350" s="124">
        <v>0</v>
      </c>
      <c r="F1350" s="123"/>
    </row>
    <row r="1351" spans="1:6" ht="13.5" x14ac:dyDescent="0.25">
      <c r="A1351" s="123" t="s">
        <v>8112</v>
      </c>
      <c r="B1351" s="123">
        <v>104308</v>
      </c>
      <c r="C1351" s="123" t="s">
        <v>8144</v>
      </c>
      <c r="D1351" s="123" t="s">
        <v>33</v>
      </c>
      <c r="E1351" s="124">
        <v>0</v>
      </c>
      <c r="F1351" s="123"/>
    </row>
    <row r="1352" spans="1:6" ht="13.5" x14ac:dyDescent="0.25">
      <c r="A1352" s="123" t="s">
        <v>8112</v>
      </c>
      <c r="B1352" s="123">
        <v>104309</v>
      </c>
      <c r="C1352" s="123" t="s">
        <v>8145</v>
      </c>
      <c r="D1352" s="123" t="s">
        <v>33</v>
      </c>
      <c r="E1352" s="124">
        <v>0</v>
      </c>
      <c r="F1352" s="123"/>
    </row>
    <row r="1353" spans="1:6" ht="13.5" x14ac:dyDescent="0.25">
      <c r="A1353" s="123" t="s">
        <v>8112</v>
      </c>
      <c r="B1353" s="123">
        <v>104310</v>
      </c>
      <c r="C1353" s="123" t="s">
        <v>8146</v>
      </c>
      <c r="D1353" s="123" t="s">
        <v>33</v>
      </c>
      <c r="E1353" s="124">
        <v>0</v>
      </c>
      <c r="F1353" s="123"/>
    </row>
    <row r="1354" spans="1:6" ht="13.5" x14ac:dyDescent="0.25">
      <c r="A1354" s="123" t="s">
        <v>8112</v>
      </c>
      <c r="B1354" s="123">
        <v>104311</v>
      </c>
      <c r="C1354" s="123" t="s">
        <v>8147</v>
      </c>
      <c r="D1354" s="123" t="s">
        <v>33</v>
      </c>
      <c r="E1354" s="124">
        <v>0</v>
      </c>
      <c r="F1354" s="123"/>
    </row>
    <row r="1355" spans="1:6" ht="13.5" x14ac:dyDescent="0.25">
      <c r="A1355" s="123" t="s">
        <v>8112</v>
      </c>
      <c r="B1355" s="123">
        <v>104301</v>
      </c>
      <c r="C1355" s="123" t="s">
        <v>8148</v>
      </c>
      <c r="D1355" s="123" t="s">
        <v>44</v>
      </c>
      <c r="E1355" s="124">
        <v>0</v>
      </c>
      <c r="F1355" s="123"/>
    </row>
    <row r="1356" spans="1:6" ht="13.5" x14ac:dyDescent="0.25">
      <c r="A1356" s="123" t="s">
        <v>8112</v>
      </c>
      <c r="B1356" s="123">
        <v>104302</v>
      </c>
      <c r="C1356" s="123" t="s">
        <v>8149</v>
      </c>
      <c r="D1356" s="123" t="s">
        <v>44</v>
      </c>
      <c r="E1356" s="124">
        <v>0</v>
      </c>
      <c r="F1356" s="123"/>
    </row>
    <row r="1357" spans="1:6" ht="13.5" x14ac:dyDescent="0.25">
      <c r="A1357" s="123" t="s">
        <v>8112</v>
      </c>
      <c r="B1357" s="123">
        <v>104303</v>
      </c>
      <c r="C1357" s="123" t="s">
        <v>8150</v>
      </c>
      <c r="D1357" s="123" t="s">
        <v>44</v>
      </c>
      <c r="E1357" s="124">
        <v>0</v>
      </c>
      <c r="F1357" s="123"/>
    </row>
    <row r="1358" spans="1:6" ht="13.5" x14ac:dyDescent="0.25">
      <c r="A1358" s="123" t="s">
        <v>8112</v>
      </c>
      <c r="B1358" s="123">
        <v>104304</v>
      </c>
      <c r="C1358" s="123" t="s">
        <v>8151</v>
      </c>
      <c r="D1358" s="123" t="s">
        <v>44</v>
      </c>
      <c r="E1358" s="124">
        <v>0</v>
      </c>
      <c r="F1358" s="123"/>
    </row>
    <row r="1359" spans="1:6" ht="13.5" x14ac:dyDescent="0.25">
      <c r="A1359" s="123" t="s">
        <v>8112</v>
      </c>
      <c r="B1359" s="123">
        <v>104293</v>
      </c>
      <c r="C1359" s="123" t="s">
        <v>8152</v>
      </c>
      <c r="D1359" s="123" t="s">
        <v>44</v>
      </c>
      <c r="E1359" s="124">
        <v>0</v>
      </c>
      <c r="F1359" s="123"/>
    </row>
    <row r="1360" spans="1:6" ht="13.5" x14ac:dyDescent="0.25">
      <c r="A1360" s="123" t="s">
        <v>8112</v>
      </c>
      <c r="B1360" s="123">
        <v>104297</v>
      </c>
      <c r="C1360" s="123" t="s">
        <v>8153</v>
      </c>
      <c r="D1360" s="123" t="s">
        <v>44</v>
      </c>
      <c r="E1360" s="124">
        <v>0</v>
      </c>
      <c r="F1360" s="123"/>
    </row>
    <row r="1361" spans="1:6" ht="13.5" x14ac:dyDescent="0.25">
      <c r="A1361" s="123" t="s">
        <v>8112</v>
      </c>
      <c r="B1361" s="123">
        <v>104295</v>
      </c>
      <c r="C1361" s="123" t="s">
        <v>8154</v>
      </c>
      <c r="D1361" s="123" t="s">
        <v>44</v>
      </c>
      <c r="E1361" s="124">
        <v>0</v>
      </c>
      <c r="F1361" s="123"/>
    </row>
    <row r="1362" spans="1:6" ht="13.5" x14ac:dyDescent="0.25">
      <c r="A1362" s="123" t="s">
        <v>8112</v>
      </c>
      <c r="B1362" s="123">
        <v>104299</v>
      </c>
      <c r="C1362" s="123" t="s">
        <v>8155</v>
      </c>
      <c r="D1362" s="123" t="s">
        <v>44</v>
      </c>
      <c r="E1362" s="124">
        <v>0</v>
      </c>
      <c r="F1362" s="123"/>
    </row>
    <row r="1363" spans="1:6" ht="13.5" x14ac:dyDescent="0.25">
      <c r="A1363" s="123" t="s">
        <v>8112</v>
      </c>
      <c r="B1363" s="123">
        <v>104294</v>
      </c>
      <c r="C1363" s="123" t="s">
        <v>8156</v>
      </c>
      <c r="D1363" s="123" t="s">
        <v>44</v>
      </c>
      <c r="E1363" s="124">
        <v>0</v>
      </c>
      <c r="F1363" s="123"/>
    </row>
    <row r="1364" spans="1:6" ht="13.5" x14ac:dyDescent="0.25">
      <c r="A1364" s="123" t="s">
        <v>8112</v>
      </c>
      <c r="B1364" s="123">
        <v>104298</v>
      </c>
      <c r="C1364" s="123" t="s">
        <v>8157</v>
      </c>
      <c r="D1364" s="123" t="s">
        <v>44</v>
      </c>
      <c r="E1364" s="124">
        <v>0</v>
      </c>
      <c r="F1364" s="123"/>
    </row>
    <row r="1365" spans="1:6" ht="13.5" x14ac:dyDescent="0.25">
      <c r="A1365" s="123" t="s">
        <v>8112</v>
      </c>
      <c r="B1365" s="123">
        <v>104296</v>
      </c>
      <c r="C1365" s="123" t="s">
        <v>8158</v>
      </c>
      <c r="D1365" s="123" t="s">
        <v>44</v>
      </c>
      <c r="E1365" s="124">
        <v>0</v>
      </c>
      <c r="F1365" s="123"/>
    </row>
    <row r="1366" spans="1:6" ht="13.5" x14ac:dyDescent="0.25">
      <c r="A1366" s="123" t="s">
        <v>8112</v>
      </c>
      <c r="B1366" s="123">
        <v>104300</v>
      </c>
      <c r="C1366" s="123" t="s">
        <v>8159</v>
      </c>
      <c r="D1366" s="123" t="s">
        <v>44</v>
      </c>
      <c r="E1366" s="124">
        <v>0</v>
      </c>
      <c r="F1366" s="123"/>
    </row>
    <row r="1367" spans="1:6" ht="13.5" x14ac:dyDescent="0.25">
      <c r="A1367" s="123" t="s">
        <v>8160</v>
      </c>
      <c r="B1367" s="123">
        <v>90944</v>
      </c>
      <c r="C1367" s="123" t="s">
        <v>3236</v>
      </c>
      <c r="D1367" s="123" t="s">
        <v>17</v>
      </c>
      <c r="E1367" s="124">
        <v>175.78</v>
      </c>
      <c r="F1367" s="123">
        <v>0</v>
      </c>
    </row>
    <row r="1368" spans="1:6" ht="13.5" x14ac:dyDescent="0.25">
      <c r="A1368" s="123" t="s">
        <v>8160</v>
      </c>
      <c r="B1368" s="123">
        <v>90934</v>
      </c>
      <c r="C1368" s="123" t="s">
        <v>3232</v>
      </c>
      <c r="D1368" s="123" t="s">
        <v>17</v>
      </c>
      <c r="E1368" s="124">
        <v>162.99</v>
      </c>
      <c r="F1368" s="123">
        <v>0</v>
      </c>
    </row>
    <row r="1369" spans="1:6" ht="13.5" x14ac:dyDescent="0.25">
      <c r="A1369" s="123" t="s">
        <v>8160</v>
      </c>
      <c r="B1369" s="123">
        <v>90954</v>
      </c>
      <c r="C1369" s="123" t="s">
        <v>3240</v>
      </c>
      <c r="D1369" s="123" t="s">
        <v>17</v>
      </c>
      <c r="E1369" s="124">
        <v>199.19</v>
      </c>
      <c r="F1369" s="123">
        <v>0</v>
      </c>
    </row>
    <row r="1370" spans="1:6" ht="13.5" x14ac:dyDescent="0.25">
      <c r="A1370" s="123" t="s">
        <v>8160</v>
      </c>
      <c r="B1370" s="123">
        <v>90933</v>
      </c>
      <c r="C1370" s="123" t="s">
        <v>3231</v>
      </c>
      <c r="D1370" s="123" t="s">
        <v>17</v>
      </c>
      <c r="E1370" s="124">
        <v>148.80000000000001</v>
      </c>
      <c r="F1370" s="123">
        <v>0</v>
      </c>
    </row>
    <row r="1371" spans="1:6" ht="13.5" x14ac:dyDescent="0.25">
      <c r="A1371" s="123" t="s">
        <v>8160</v>
      </c>
      <c r="B1371" s="123">
        <v>90943</v>
      </c>
      <c r="C1371" s="123" t="s">
        <v>3235</v>
      </c>
      <c r="D1371" s="123" t="s">
        <v>17</v>
      </c>
      <c r="E1371" s="124">
        <v>160.34</v>
      </c>
      <c r="F1371" s="123">
        <v>0</v>
      </c>
    </row>
    <row r="1372" spans="1:6" ht="13.5" x14ac:dyDescent="0.25">
      <c r="A1372" s="123" t="s">
        <v>8160</v>
      </c>
      <c r="B1372" s="123">
        <v>90953</v>
      </c>
      <c r="C1372" s="123" t="s">
        <v>3239</v>
      </c>
      <c r="D1372" s="123" t="s">
        <v>17</v>
      </c>
      <c r="E1372" s="124">
        <v>181.43</v>
      </c>
      <c r="F1372" s="123">
        <v>0</v>
      </c>
    </row>
    <row r="1373" spans="1:6" ht="13.5" x14ac:dyDescent="0.25">
      <c r="A1373" s="123" t="s">
        <v>8160</v>
      </c>
      <c r="B1373" s="123">
        <v>90932</v>
      </c>
      <c r="C1373" s="123" t="s">
        <v>3230</v>
      </c>
      <c r="D1373" s="123" t="s">
        <v>17</v>
      </c>
      <c r="E1373" s="124">
        <v>92.12</v>
      </c>
      <c r="F1373" s="123">
        <v>0</v>
      </c>
    </row>
    <row r="1374" spans="1:6" ht="13.5" x14ac:dyDescent="0.25">
      <c r="A1374" s="123" t="s">
        <v>8160</v>
      </c>
      <c r="B1374" s="123">
        <v>90942</v>
      </c>
      <c r="C1374" s="123" t="s">
        <v>3234</v>
      </c>
      <c r="D1374" s="123" t="s">
        <v>17</v>
      </c>
      <c r="E1374" s="124">
        <v>98.61</v>
      </c>
      <c r="F1374" s="123">
        <v>0</v>
      </c>
    </row>
    <row r="1375" spans="1:6" ht="13.5" x14ac:dyDescent="0.25">
      <c r="A1375" s="123" t="s">
        <v>8160</v>
      </c>
      <c r="B1375" s="123">
        <v>90952</v>
      </c>
      <c r="C1375" s="123" t="s">
        <v>3238</v>
      </c>
      <c r="D1375" s="123" t="s">
        <v>17</v>
      </c>
      <c r="E1375" s="124">
        <v>110.46</v>
      </c>
      <c r="F1375" s="123">
        <v>0</v>
      </c>
    </row>
    <row r="1376" spans="1:6" ht="13.5" x14ac:dyDescent="0.25">
      <c r="A1376" s="123" t="s">
        <v>8160</v>
      </c>
      <c r="B1376" s="123">
        <v>90930</v>
      </c>
      <c r="C1376" s="123" t="s">
        <v>3229</v>
      </c>
      <c r="D1376" s="123" t="s">
        <v>17</v>
      </c>
      <c r="E1376" s="124">
        <v>84.43</v>
      </c>
      <c r="F1376" s="123">
        <v>0</v>
      </c>
    </row>
    <row r="1377" spans="1:6" ht="13.5" x14ac:dyDescent="0.25">
      <c r="A1377" s="123" t="s">
        <v>8160</v>
      </c>
      <c r="B1377" s="123">
        <v>90940</v>
      </c>
      <c r="C1377" s="123" t="s">
        <v>3233</v>
      </c>
      <c r="D1377" s="123" t="s">
        <v>17</v>
      </c>
      <c r="E1377" s="124">
        <v>90.24</v>
      </c>
      <c r="F1377" s="123">
        <v>0</v>
      </c>
    </row>
    <row r="1378" spans="1:6" ht="13.5" x14ac:dyDescent="0.25">
      <c r="A1378" s="123" t="s">
        <v>8160</v>
      </c>
      <c r="B1378" s="123">
        <v>90950</v>
      </c>
      <c r="C1378" s="123" t="s">
        <v>3237</v>
      </c>
      <c r="D1378" s="123" t="s">
        <v>17</v>
      </c>
      <c r="E1378" s="124">
        <v>100.83</v>
      </c>
      <c r="F1378" s="123">
        <v>0</v>
      </c>
    </row>
    <row r="1379" spans="1:6" ht="13.5" x14ac:dyDescent="0.25">
      <c r="A1379" s="123" t="s">
        <v>8160</v>
      </c>
      <c r="B1379" s="123">
        <v>88476</v>
      </c>
      <c r="C1379" s="123" t="s">
        <v>3226</v>
      </c>
      <c r="D1379" s="123" t="s">
        <v>17</v>
      </c>
      <c r="E1379" s="124">
        <v>21.42</v>
      </c>
      <c r="F1379" s="123">
        <v>0</v>
      </c>
    </row>
    <row r="1380" spans="1:6" ht="13.5" x14ac:dyDescent="0.25">
      <c r="A1380" s="123" t="s">
        <v>8160</v>
      </c>
      <c r="B1380" s="123">
        <v>88477</v>
      </c>
      <c r="C1380" s="123" t="s">
        <v>3227</v>
      </c>
      <c r="D1380" s="123" t="s">
        <v>17</v>
      </c>
      <c r="E1380" s="124">
        <v>29.55</v>
      </c>
      <c r="F1380" s="123">
        <v>0</v>
      </c>
    </row>
    <row r="1381" spans="1:6" ht="13.5" x14ac:dyDescent="0.25">
      <c r="A1381" s="123" t="s">
        <v>8160</v>
      </c>
      <c r="B1381" s="123">
        <v>88478</v>
      </c>
      <c r="C1381" s="123" t="s">
        <v>3228</v>
      </c>
      <c r="D1381" s="123" t="s">
        <v>17</v>
      </c>
      <c r="E1381" s="124">
        <v>36.270000000000003</v>
      </c>
      <c r="F1381" s="123">
        <v>0</v>
      </c>
    </row>
    <row r="1382" spans="1:6" ht="13.5" x14ac:dyDescent="0.25">
      <c r="A1382" s="123" t="s">
        <v>8160</v>
      </c>
      <c r="B1382" s="123">
        <v>88470</v>
      </c>
      <c r="C1382" s="123" t="s">
        <v>3223</v>
      </c>
      <c r="D1382" s="123" t="s">
        <v>17</v>
      </c>
      <c r="E1382" s="124">
        <v>25.4</v>
      </c>
      <c r="F1382" s="123">
        <v>0</v>
      </c>
    </row>
    <row r="1383" spans="1:6" ht="13.5" x14ac:dyDescent="0.25">
      <c r="A1383" s="123" t="s">
        <v>8160</v>
      </c>
      <c r="B1383" s="123">
        <v>88471</v>
      </c>
      <c r="C1383" s="123" t="s">
        <v>3224</v>
      </c>
      <c r="D1383" s="123" t="s">
        <v>17</v>
      </c>
      <c r="E1383" s="124">
        <v>31.86</v>
      </c>
      <c r="F1383" s="123">
        <v>0</v>
      </c>
    </row>
    <row r="1384" spans="1:6" ht="13.5" x14ac:dyDescent="0.25">
      <c r="A1384" s="123" t="s">
        <v>8160</v>
      </c>
      <c r="B1384" s="123">
        <v>88472</v>
      </c>
      <c r="C1384" s="123" t="s">
        <v>3225</v>
      </c>
      <c r="D1384" s="123" t="s">
        <v>17</v>
      </c>
      <c r="E1384" s="124">
        <v>36.99</v>
      </c>
      <c r="F1384" s="123">
        <v>0</v>
      </c>
    </row>
    <row r="1385" spans="1:6" ht="13.5" x14ac:dyDescent="0.25">
      <c r="A1385" s="123" t="s">
        <v>8160</v>
      </c>
      <c r="B1385" s="123">
        <v>87759</v>
      </c>
      <c r="C1385" s="123" t="s">
        <v>3218</v>
      </c>
      <c r="D1385" s="123" t="s">
        <v>17</v>
      </c>
      <c r="E1385" s="124">
        <v>111.28</v>
      </c>
      <c r="F1385" s="123">
        <v>0</v>
      </c>
    </row>
    <row r="1386" spans="1:6" ht="13.5" x14ac:dyDescent="0.25">
      <c r="A1386" s="123" t="s">
        <v>8160</v>
      </c>
      <c r="B1386" s="123">
        <v>87769</v>
      </c>
      <c r="C1386" s="123" t="s">
        <v>3222</v>
      </c>
      <c r="D1386" s="123" t="s">
        <v>17</v>
      </c>
      <c r="E1386" s="124">
        <v>132.11000000000001</v>
      </c>
      <c r="F1386" s="123">
        <v>0</v>
      </c>
    </row>
    <row r="1387" spans="1:6" ht="13.5" x14ac:dyDescent="0.25">
      <c r="A1387" s="123" t="s">
        <v>8160</v>
      </c>
      <c r="B1387" s="123">
        <v>87739</v>
      </c>
      <c r="C1387" s="123" t="s">
        <v>3210</v>
      </c>
      <c r="D1387" s="123" t="s">
        <v>17</v>
      </c>
      <c r="E1387" s="124">
        <v>88.13</v>
      </c>
      <c r="F1387" s="123">
        <v>0</v>
      </c>
    </row>
    <row r="1388" spans="1:6" ht="13.5" x14ac:dyDescent="0.25">
      <c r="A1388" s="123" t="s">
        <v>8160</v>
      </c>
      <c r="B1388" s="123">
        <v>87749</v>
      </c>
      <c r="C1388" s="123" t="s">
        <v>3214</v>
      </c>
      <c r="D1388" s="123" t="s">
        <v>17</v>
      </c>
      <c r="E1388" s="124">
        <v>113.51</v>
      </c>
      <c r="F1388" s="123">
        <v>0</v>
      </c>
    </row>
    <row r="1389" spans="1:6" ht="13.5" x14ac:dyDescent="0.25">
      <c r="A1389" s="123" t="s">
        <v>8160</v>
      </c>
      <c r="B1389" s="123">
        <v>87624</v>
      </c>
      <c r="C1389" s="123" t="s">
        <v>6090</v>
      </c>
      <c r="D1389" s="123" t="s">
        <v>17</v>
      </c>
      <c r="E1389" s="124">
        <v>74.510000000000005</v>
      </c>
      <c r="F1389" s="123">
        <v>0</v>
      </c>
    </row>
    <row r="1390" spans="1:6" ht="13.5" x14ac:dyDescent="0.25">
      <c r="A1390" s="123" t="s">
        <v>8160</v>
      </c>
      <c r="B1390" s="123">
        <v>87634</v>
      </c>
      <c r="C1390" s="123" t="s">
        <v>3190</v>
      </c>
      <c r="D1390" s="123" t="s">
        <v>17</v>
      </c>
      <c r="E1390" s="124">
        <v>99.87</v>
      </c>
      <c r="F1390" s="123">
        <v>0</v>
      </c>
    </row>
    <row r="1391" spans="1:6" ht="13.5" x14ac:dyDescent="0.25">
      <c r="A1391" s="123" t="s">
        <v>8160</v>
      </c>
      <c r="B1391" s="123">
        <v>87644</v>
      </c>
      <c r="C1391" s="123" t="s">
        <v>3194</v>
      </c>
      <c r="D1391" s="123" t="s">
        <v>17</v>
      </c>
      <c r="E1391" s="124">
        <v>120.65</v>
      </c>
      <c r="F1391" s="123">
        <v>0</v>
      </c>
    </row>
    <row r="1392" spans="1:6" ht="13.5" x14ac:dyDescent="0.25">
      <c r="A1392" s="123" t="s">
        <v>8160</v>
      </c>
      <c r="B1392" s="123">
        <v>87684</v>
      </c>
      <c r="C1392" s="123" t="s">
        <v>3198</v>
      </c>
      <c r="D1392" s="123" t="s">
        <v>17</v>
      </c>
      <c r="E1392" s="124">
        <v>115.89</v>
      </c>
      <c r="F1392" s="123">
        <v>0</v>
      </c>
    </row>
    <row r="1393" spans="1:6" ht="13.5" x14ac:dyDescent="0.25">
      <c r="A1393" s="123" t="s">
        <v>8160</v>
      </c>
      <c r="B1393" s="123">
        <v>87694</v>
      </c>
      <c r="C1393" s="123" t="s">
        <v>3202</v>
      </c>
      <c r="D1393" s="123" t="s">
        <v>17</v>
      </c>
      <c r="E1393" s="125">
        <v>132.76</v>
      </c>
      <c r="F1393" s="123">
        <v>0</v>
      </c>
    </row>
    <row r="1394" spans="1:6" ht="13.5" x14ac:dyDescent="0.25">
      <c r="A1394" s="123" t="s">
        <v>8160</v>
      </c>
      <c r="B1394" s="123">
        <v>87704</v>
      </c>
      <c r="C1394" s="123" t="s">
        <v>3206</v>
      </c>
      <c r="D1394" s="123" t="s">
        <v>17</v>
      </c>
      <c r="E1394" s="124">
        <v>144.07</v>
      </c>
      <c r="F1394" s="123">
        <v>0</v>
      </c>
    </row>
    <row r="1395" spans="1:6" ht="13.5" x14ac:dyDescent="0.25">
      <c r="A1395" s="123" t="s">
        <v>8160</v>
      </c>
      <c r="B1395" s="123">
        <v>87758</v>
      </c>
      <c r="C1395" s="123" t="s">
        <v>3217</v>
      </c>
      <c r="D1395" s="123" t="s">
        <v>17</v>
      </c>
      <c r="E1395" s="124">
        <v>101.21</v>
      </c>
      <c r="F1395" s="123">
        <v>0</v>
      </c>
    </row>
    <row r="1396" spans="1:6" ht="13.5" x14ac:dyDescent="0.25">
      <c r="A1396" s="123" t="s">
        <v>8160</v>
      </c>
      <c r="B1396" s="123">
        <v>87768</v>
      </c>
      <c r="C1396" s="123" t="s">
        <v>3221</v>
      </c>
      <c r="D1396" s="123" t="s">
        <v>17</v>
      </c>
      <c r="E1396" s="124">
        <v>119.72</v>
      </c>
      <c r="F1396" s="123">
        <v>0</v>
      </c>
    </row>
    <row r="1397" spans="1:6" ht="13.5" x14ac:dyDescent="0.25">
      <c r="A1397" s="123" t="s">
        <v>8160</v>
      </c>
      <c r="B1397" s="123">
        <v>87738</v>
      </c>
      <c r="C1397" s="123" t="s">
        <v>3209</v>
      </c>
      <c r="D1397" s="123" t="s">
        <v>17</v>
      </c>
      <c r="E1397" s="125">
        <v>80.88</v>
      </c>
      <c r="F1397" s="123">
        <v>0</v>
      </c>
    </row>
    <row r="1398" spans="1:6" ht="13.5" x14ac:dyDescent="0.25">
      <c r="A1398" s="123" t="s">
        <v>8160</v>
      </c>
      <c r="B1398" s="123">
        <v>87748</v>
      </c>
      <c r="C1398" s="123" t="s">
        <v>3213</v>
      </c>
      <c r="D1398" s="123" t="s">
        <v>17</v>
      </c>
      <c r="E1398" s="124">
        <v>103.44</v>
      </c>
      <c r="F1398" s="123">
        <v>0</v>
      </c>
    </row>
    <row r="1399" spans="1:6" ht="13.5" x14ac:dyDescent="0.25">
      <c r="A1399" s="123" t="s">
        <v>8160</v>
      </c>
      <c r="B1399" s="123">
        <v>87623</v>
      </c>
      <c r="C1399" s="123" t="s">
        <v>3186</v>
      </c>
      <c r="D1399" s="123" t="s">
        <v>17</v>
      </c>
      <c r="E1399" s="124">
        <v>67.260000000000005</v>
      </c>
      <c r="F1399" s="123">
        <v>0</v>
      </c>
    </row>
    <row r="1400" spans="1:6" ht="13.5" x14ac:dyDescent="0.25">
      <c r="A1400" s="123" t="s">
        <v>8160</v>
      </c>
      <c r="B1400" s="123">
        <v>87633</v>
      </c>
      <c r="C1400" s="123" t="s">
        <v>3189</v>
      </c>
      <c r="D1400" s="123" t="s">
        <v>17</v>
      </c>
      <c r="E1400" s="124">
        <v>89.8</v>
      </c>
      <c r="F1400" s="123">
        <v>0</v>
      </c>
    </row>
    <row r="1401" spans="1:6" ht="13.5" x14ac:dyDescent="0.25">
      <c r="A1401" s="123" t="s">
        <v>8160</v>
      </c>
      <c r="B1401" s="123">
        <v>87643</v>
      </c>
      <c r="C1401" s="123" t="s">
        <v>3193</v>
      </c>
      <c r="D1401" s="123" t="s">
        <v>17</v>
      </c>
      <c r="E1401" s="124">
        <v>108.26</v>
      </c>
      <c r="F1401" s="123">
        <v>0</v>
      </c>
    </row>
    <row r="1402" spans="1:6" ht="13.5" x14ac:dyDescent="0.25">
      <c r="A1402" s="123" t="s">
        <v>8160</v>
      </c>
      <c r="B1402" s="123">
        <v>87683</v>
      </c>
      <c r="C1402" s="123" t="s">
        <v>3197</v>
      </c>
      <c r="D1402" s="123" t="s">
        <v>17</v>
      </c>
      <c r="E1402" s="124">
        <v>103.5</v>
      </c>
      <c r="F1402" s="123">
        <v>0</v>
      </c>
    </row>
    <row r="1403" spans="1:6" ht="13.5" x14ac:dyDescent="0.25">
      <c r="A1403" s="123" t="s">
        <v>8160</v>
      </c>
      <c r="B1403" s="123">
        <v>87703</v>
      </c>
      <c r="C1403" s="123" t="s">
        <v>3205</v>
      </c>
      <c r="D1403" s="123" t="s">
        <v>17</v>
      </c>
      <c r="E1403" s="124">
        <v>128.63</v>
      </c>
      <c r="F1403" s="123">
        <v>0</v>
      </c>
    </row>
    <row r="1404" spans="1:6" ht="13.5" x14ac:dyDescent="0.25">
      <c r="A1404" s="123" t="s">
        <v>8160</v>
      </c>
      <c r="B1404" s="123">
        <v>87693</v>
      </c>
      <c r="C1404" s="123" t="s">
        <v>3201</v>
      </c>
      <c r="D1404" s="123" t="s">
        <v>17</v>
      </c>
      <c r="E1404" s="124">
        <v>118.57</v>
      </c>
      <c r="F1404" s="123">
        <v>0</v>
      </c>
    </row>
    <row r="1405" spans="1:6" ht="13.5" x14ac:dyDescent="0.25">
      <c r="A1405" s="123" t="s">
        <v>8160</v>
      </c>
      <c r="B1405" s="123">
        <v>87757</v>
      </c>
      <c r="C1405" s="123" t="s">
        <v>3216</v>
      </c>
      <c r="D1405" s="123" t="s">
        <v>17</v>
      </c>
      <c r="E1405" s="124">
        <v>60.96</v>
      </c>
      <c r="F1405" s="123">
        <v>0</v>
      </c>
    </row>
    <row r="1406" spans="1:6" ht="13.5" x14ac:dyDescent="0.25">
      <c r="A1406" s="123" t="s">
        <v>8160</v>
      </c>
      <c r="B1406" s="123">
        <v>87767</v>
      </c>
      <c r="C1406" s="123" t="s">
        <v>3220</v>
      </c>
      <c r="D1406" s="123" t="s">
        <v>17</v>
      </c>
      <c r="E1406" s="124">
        <v>70.23</v>
      </c>
      <c r="F1406" s="123">
        <v>0</v>
      </c>
    </row>
    <row r="1407" spans="1:6" ht="13.5" x14ac:dyDescent="0.25">
      <c r="A1407" s="123" t="s">
        <v>8160</v>
      </c>
      <c r="B1407" s="123">
        <v>87737</v>
      </c>
      <c r="C1407" s="123" t="s">
        <v>3208</v>
      </c>
      <c r="D1407" s="123" t="s">
        <v>17</v>
      </c>
      <c r="E1407" s="124">
        <v>51.93</v>
      </c>
      <c r="F1407" s="123">
        <v>0</v>
      </c>
    </row>
    <row r="1408" spans="1:6" ht="13.5" x14ac:dyDescent="0.25">
      <c r="A1408" s="123" t="s">
        <v>8160</v>
      </c>
      <c r="B1408" s="123">
        <v>87747</v>
      </c>
      <c r="C1408" s="123" t="s">
        <v>3212</v>
      </c>
      <c r="D1408" s="123" t="s">
        <v>17</v>
      </c>
      <c r="E1408" s="124">
        <v>63.19</v>
      </c>
      <c r="F1408" s="123">
        <v>0</v>
      </c>
    </row>
    <row r="1409" spans="1:6" ht="13.5" x14ac:dyDescent="0.25">
      <c r="A1409" s="123" t="s">
        <v>8160</v>
      </c>
      <c r="B1409" s="123">
        <v>87622</v>
      </c>
      <c r="C1409" s="123" t="s">
        <v>3185</v>
      </c>
      <c r="D1409" s="123" t="s">
        <v>17</v>
      </c>
      <c r="E1409" s="124">
        <v>38.31</v>
      </c>
      <c r="F1409" s="123">
        <v>0</v>
      </c>
    </row>
    <row r="1410" spans="1:6" ht="13.5" x14ac:dyDescent="0.25">
      <c r="A1410" s="123" t="s">
        <v>8160</v>
      </c>
      <c r="B1410" s="123">
        <v>87632</v>
      </c>
      <c r="C1410" s="123" t="s">
        <v>3188</v>
      </c>
      <c r="D1410" s="123" t="s">
        <v>17</v>
      </c>
      <c r="E1410" s="124">
        <v>49.55</v>
      </c>
      <c r="F1410" s="123">
        <v>0</v>
      </c>
    </row>
    <row r="1411" spans="1:6" ht="13.5" x14ac:dyDescent="0.25">
      <c r="A1411" s="123" t="s">
        <v>8160</v>
      </c>
      <c r="B1411" s="123">
        <v>87642</v>
      </c>
      <c r="C1411" s="123" t="s">
        <v>3192</v>
      </c>
      <c r="D1411" s="123" t="s">
        <v>17</v>
      </c>
      <c r="E1411" s="124">
        <v>58.77</v>
      </c>
      <c r="F1411" s="123">
        <v>0</v>
      </c>
    </row>
    <row r="1412" spans="1:6" ht="13.5" x14ac:dyDescent="0.25">
      <c r="A1412" s="123" t="s">
        <v>8160</v>
      </c>
      <c r="B1412" s="123">
        <v>87682</v>
      </c>
      <c r="C1412" s="123" t="s">
        <v>3196</v>
      </c>
      <c r="D1412" s="123" t="s">
        <v>17</v>
      </c>
      <c r="E1412" s="124">
        <v>54.01</v>
      </c>
      <c r="F1412" s="123">
        <v>0</v>
      </c>
    </row>
    <row r="1413" spans="1:6" ht="13.5" x14ac:dyDescent="0.25">
      <c r="A1413" s="123" t="s">
        <v>8160</v>
      </c>
      <c r="B1413" s="123">
        <v>87692</v>
      </c>
      <c r="C1413" s="123" t="s">
        <v>3200</v>
      </c>
      <c r="D1413" s="123" t="s">
        <v>17</v>
      </c>
      <c r="E1413" s="124">
        <v>61.89</v>
      </c>
      <c r="F1413" s="123">
        <v>0</v>
      </c>
    </row>
    <row r="1414" spans="1:6" ht="13.5" x14ac:dyDescent="0.25">
      <c r="A1414" s="123" t="s">
        <v>8160</v>
      </c>
      <c r="B1414" s="123">
        <v>87702</v>
      </c>
      <c r="C1414" s="123" t="s">
        <v>3204</v>
      </c>
      <c r="D1414" s="123" t="s">
        <v>17</v>
      </c>
      <c r="E1414" s="124">
        <v>66.900000000000006</v>
      </c>
      <c r="F1414" s="123">
        <v>0</v>
      </c>
    </row>
    <row r="1415" spans="1:6" ht="13.5" x14ac:dyDescent="0.25">
      <c r="A1415" s="123" t="s">
        <v>8160</v>
      </c>
      <c r="B1415" s="123">
        <v>87755</v>
      </c>
      <c r="C1415" s="123" t="s">
        <v>3215</v>
      </c>
      <c r="D1415" s="123" t="s">
        <v>17</v>
      </c>
      <c r="E1415" s="124">
        <v>55.5</v>
      </c>
      <c r="F1415" s="123">
        <v>0</v>
      </c>
    </row>
    <row r="1416" spans="1:6" ht="13.5" x14ac:dyDescent="0.25">
      <c r="A1416" s="123" t="s">
        <v>8160</v>
      </c>
      <c r="B1416" s="123">
        <v>87765</v>
      </c>
      <c r="C1416" s="123" t="s">
        <v>3219</v>
      </c>
      <c r="D1416" s="123" t="s">
        <v>17</v>
      </c>
      <c r="E1416" s="124">
        <v>63.51</v>
      </c>
      <c r="F1416" s="123">
        <v>0</v>
      </c>
    </row>
    <row r="1417" spans="1:6" ht="13.5" x14ac:dyDescent="0.25">
      <c r="A1417" s="123" t="s">
        <v>8160</v>
      </c>
      <c r="B1417" s="123">
        <v>87735</v>
      </c>
      <c r="C1417" s="123" t="s">
        <v>3207</v>
      </c>
      <c r="D1417" s="123" t="s">
        <v>17</v>
      </c>
      <c r="E1417" s="124">
        <v>48</v>
      </c>
      <c r="F1417" s="123">
        <v>0</v>
      </c>
    </row>
    <row r="1418" spans="1:6" ht="13.5" x14ac:dyDescent="0.25">
      <c r="A1418" s="123" t="s">
        <v>8160</v>
      </c>
      <c r="B1418" s="123">
        <v>87745</v>
      </c>
      <c r="C1418" s="123" t="s">
        <v>3211</v>
      </c>
      <c r="D1418" s="123" t="s">
        <v>17</v>
      </c>
      <c r="E1418" s="124">
        <v>57.73</v>
      </c>
      <c r="F1418" s="123">
        <v>0</v>
      </c>
    </row>
    <row r="1419" spans="1:6" ht="13.5" x14ac:dyDescent="0.25">
      <c r="A1419" s="123" t="s">
        <v>8160</v>
      </c>
      <c r="B1419" s="123">
        <v>87620</v>
      </c>
      <c r="C1419" s="123" t="s">
        <v>3184</v>
      </c>
      <c r="D1419" s="123" t="s">
        <v>17</v>
      </c>
      <c r="E1419" s="124">
        <v>34.380000000000003</v>
      </c>
      <c r="F1419" s="123">
        <v>0</v>
      </c>
    </row>
    <row r="1420" spans="1:6" ht="13.5" x14ac:dyDescent="0.25">
      <c r="A1420" s="123" t="s">
        <v>8160</v>
      </c>
      <c r="B1420" s="123">
        <v>87630</v>
      </c>
      <c r="C1420" s="123" t="s">
        <v>3187</v>
      </c>
      <c r="D1420" s="123" t="s">
        <v>17</v>
      </c>
      <c r="E1420" s="124">
        <v>44.09</v>
      </c>
      <c r="F1420" s="123">
        <v>0</v>
      </c>
    </row>
    <row r="1421" spans="1:6" ht="13.5" x14ac:dyDescent="0.25">
      <c r="A1421" s="123" t="s">
        <v>8160</v>
      </c>
      <c r="B1421" s="123">
        <v>87640</v>
      </c>
      <c r="C1421" s="123" t="s">
        <v>3191</v>
      </c>
      <c r="D1421" s="123" t="s">
        <v>17</v>
      </c>
      <c r="E1421" s="124">
        <v>52.05</v>
      </c>
      <c r="F1421" s="123">
        <v>0</v>
      </c>
    </row>
    <row r="1422" spans="1:6" ht="13.5" x14ac:dyDescent="0.25">
      <c r="A1422" s="123" t="s">
        <v>8160</v>
      </c>
      <c r="B1422" s="123">
        <v>87680</v>
      </c>
      <c r="C1422" s="123" t="s">
        <v>3195</v>
      </c>
      <c r="D1422" s="123" t="s">
        <v>17</v>
      </c>
      <c r="E1422" s="124">
        <v>47.29</v>
      </c>
      <c r="F1422" s="123">
        <v>0</v>
      </c>
    </row>
    <row r="1423" spans="1:6" ht="13.5" x14ac:dyDescent="0.25">
      <c r="A1423" s="123" t="s">
        <v>8160</v>
      </c>
      <c r="B1423" s="123">
        <v>87690</v>
      </c>
      <c r="C1423" s="123" t="s">
        <v>3199</v>
      </c>
      <c r="D1423" s="123" t="s">
        <v>17</v>
      </c>
      <c r="E1423" s="124">
        <v>54.2</v>
      </c>
      <c r="F1423" s="123">
        <v>0</v>
      </c>
    </row>
    <row r="1424" spans="1:6" ht="13.5" x14ac:dyDescent="0.25">
      <c r="A1424" s="123" t="s">
        <v>8160</v>
      </c>
      <c r="B1424" s="123">
        <v>87700</v>
      </c>
      <c r="C1424" s="123" t="s">
        <v>3203</v>
      </c>
      <c r="D1424" s="123" t="s">
        <v>17</v>
      </c>
      <c r="E1424" s="124">
        <v>58.53</v>
      </c>
      <c r="F1424" s="123">
        <v>0</v>
      </c>
    </row>
    <row r="1425" spans="1:6" ht="13.5" x14ac:dyDescent="0.25">
      <c r="A1425" s="123" t="s">
        <v>8160</v>
      </c>
      <c r="B1425" s="123">
        <v>102803</v>
      </c>
      <c r="C1425" s="123" t="s">
        <v>3241</v>
      </c>
      <c r="D1425" s="123" t="s">
        <v>17</v>
      </c>
      <c r="E1425" s="124">
        <v>2.5499999999999998</v>
      </c>
      <c r="F1425" s="123">
        <v>0</v>
      </c>
    </row>
    <row r="1426" spans="1:6" ht="13.5" x14ac:dyDescent="0.25">
      <c r="A1426" s="123" t="s">
        <v>8161</v>
      </c>
      <c r="B1426" s="123">
        <v>92717</v>
      </c>
      <c r="C1426" s="123" t="s">
        <v>5734</v>
      </c>
      <c r="D1426" s="123" t="s">
        <v>37</v>
      </c>
      <c r="E1426" s="124">
        <v>0.18</v>
      </c>
      <c r="F1426" s="123">
        <v>0</v>
      </c>
    </row>
    <row r="1427" spans="1:6" ht="13.5" x14ac:dyDescent="0.25">
      <c r="A1427" s="123" t="s">
        <v>8161</v>
      </c>
      <c r="B1427" s="123">
        <v>92716</v>
      </c>
      <c r="C1427" s="123" t="s">
        <v>5711</v>
      </c>
      <c r="D1427" s="123" t="s">
        <v>35</v>
      </c>
      <c r="E1427" s="124">
        <v>109.36</v>
      </c>
      <c r="F1427" s="123">
        <v>0.99670000000000003</v>
      </c>
    </row>
    <row r="1428" spans="1:6" ht="13.5" x14ac:dyDescent="0.25">
      <c r="A1428" s="123" t="s">
        <v>8161</v>
      </c>
      <c r="B1428" s="123">
        <v>103668</v>
      </c>
      <c r="C1428" s="123" t="s">
        <v>8162</v>
      </c>
      <c r="D1428" s="123" t="s">
        <v>37</v>
      </c>
      <c r="E1428" s="124">
        <v>0</v>
      </c>
      <c r="F1428" s="123"/>
    </row>
    <row r="1429" spans="1:6" ht="13.5" x14ac:dyDescent="0.25">
      <c r="A1429" s="123" t="s">
        <v>8161</v>
      </c>
      <c r="B1429" s="123">
        <v>103667</v>
      </c>
      <c r="C1429" s="123" t="s">
        <v>8163</v>
      </c>
      <c r="D1429" s="123" t="s">
        <v>35</v>
      </c>
      <c r="E1429" s="124">
        <v>0</v>
      </c>
      <c r="F1429" s="123"/>
    </row>
    <row r="1430" spans="1:6" ht="13.5" x14ac:dyDescent="0.25">
      <c r="A1430" s="123" t="s">
        <v>8161</v>
      </c>
      <c r="B1430" s="123">
        <v>89218</v>
      </c>
      <c r="C1430" s="123" t="s">
        <v>669</v>
      </c>
      <c r="D1430" s="123" t="s">
        <v>37</v>
      </c>
      <c r="E1430" s="124">
        <v>93.96</v>
      </c>
      <c r="F1430" s="123">
        <v>0.41439999999999999</v>
      </c>
    </row>
    <row r="1431" spans="1:6" ht="13.5" x14ac:dyDescent="0.25">
      <c r="A1431" s="123" t="s">
        <v>8161</v>
      </c>
      <c r="B1431" s="123">
        <v>89843</v>
      </c>
      <c r="C1431" s="123" t="s">
        <v>327</v>
      </c>
      <c r="D1431" s="123" t="s">
        <v>35</v>
      </c>
      <c r="E1431" s="124">
        <v>222.46</v>
      </c>
      <c r="F1431" s="123">
        <v>0.30059999999999998</v>
      </c>
    </row>
    <row r="1432" spans="1:6" ht="13.5" x14ac:dyDescent="0.25">
      <c r="A1432" s="123" t="s">
        <v>8161</v>
      </c>
      <c r="B1432" s="123">
        <v>87446</v>
      </c>
      <c r="C1432" s="123" t="s">
        <v>5720</v>
      </c>
      <c r="D1432" s="123" t="s">
        <v>37</v>
      </c>
      <c r="E1432" s="124">
        <v>0.59</v>
      </c>
      <c r="F1432" s="123">
        <v>0</v>
      </c>
    </row>
    <row r="1433" spans="1:6" ht="13.5" x14ac:dyDescent="0.25">
      <c r="A1433" s="123" t="s">
        <v>8161</v>
      </c>
      <c r="B1433" s="123">
        <v>87445</v>
      </c>
      <c r="C1433" s="123" t="s">
        <v>5698</v>
      </c>
      <c r="D1433" s="123" t="s">
        <v>35</v>
      </c>
      <c r="E1433" s="124">
        <v>5.72</v>
      </c>
      <c r="F1433" s="123">
        <v>0</v>
      </c>
    </row>
    <row r="1434" spans="1:6" ht="13.5" x14ac:dyDescent="0.25">
      <c r="A1434" s="123" t="s">
        <v>8161</v>
      </c>
      <c r="B1434" s="123">
        <v>93234</v>
      </c>
      <c r="C1434" s="123" t="s">
        <v>707</v>
      </c>
      <c r="D1434" s="123" t="s">
        <v>37</v>
      </c>
      <c r="E1434" s="124">
        <v>0.54</v>
      </c>
      <c r="F1434" s="123">
        <v>0</v>
      </c>
    </row>
    <row r="1435" spans="1:6" ht="13.5" x14ac:dyDescent="0.25">
      <c r="A1435" s="123" t="s">
        <v>8161</v>
      </c>
      <c r="B1435" s="123">
        <v>93233</v>
      </c>
      <c r="C1435" s="123" t="s">
        <v>501</v>
      </c>
      <c r="D1435" s="123" t="s">
        <v>35</v>
      </c>
      <c r="E1435" s="124">
        <v>6.17</v>
      </c>
      <c r="F1435" s="123">
        <v>0</v>
      </c>
    </row>
    <row r="1436" spans="1:6" ht="13.5" x14ac:dyDescent="0.25">
      <c r="A1436" s="123" t="s">
        <v>8161</v>
      </c>
      <c r="B1436" s="123">
        <v>102953</v>
      </c>
      <c r="C1436" s="123" t="s">
        <v>8164</v>
      </c>
      <c r="D1436" s="123" t="s">
        <v>37</v>
      </c>
      <c r="E1436" s="124">
        <v>0</v>
      </c>
      <c r="F1436" s="123"/>
    </row>
    <row r="1437" spans="1:6" ht="13.5" x14ac:dyDescent="0.25">
      <c r="A1437" s="123" t="s">
        <v>8161</v>
      </c>
      <c r="B1437" s="123">
        <v>102952</v>
      </c>
      <c r="C1437" s="123" t="s">
        <v>8165</v>
      </c>
      <c r="D1437" s="123" t="s">
        <v>35</v>
      </c>
      <c r="E1437" s="124">
        <v>0</v>
      </c>
      <c r="F1437" s="123"/>
    </row>
    <row r="1438" spans="1:6" ht="13.5" x14ac:dyDescent="0.25">
      <c r="A1438" s="123" t="s">
        <v>8161</v>
      </c>
      <c r="B1438" s="123">
        <v>88831</v>
      </c>
      <c r="C1438" s="123" t="s">
        <v>5724</v>
      </c>
      <c r="D1438" s="123" t="s">
        <v>37</v>
      </c>
      <c r="E1438" s="124">
        <v>0.43</v>
      </c>
      <c r="F1438" s="123">
        <v>0</v>
      </c>
    </row>
    <row r="1439" spans="1:6" ht="13.5" x14ac:dyDescent="0.25">
      <c r="A1439" s="123" t="s">
        <v>8161</v>
      </c>
      <c r="B1439" s="123">
        <v>88830</v>
      </c>
      <c r="C1439" s="123" t="s">
        <v>5702</v>
      </c>
      <c r="D1439" s="123" t="s">
        <v>35</v>
      </c>
      <c r="E1439" s="124">
        <v>1.71</v>
      </c>
      <c r="F1439" s="123">
        <v>0</v>
      </c>
    </row>
    <row r="1440" spans="1:6" ht="13.5" x14ac:dyDescent="0.25">
      <c r="A1440" s="123" t="s">
        <v>8161</v>
      </c>
      <c r="B1440" s="123">
        <v>89226</v>
      </c>
      <c r="C1440" s="123" t="s">
        <v>5726</v>
      </c>
      <c r="D1440" s="123" t="s">
        <v>37</v>
      </c>
      <c r="E1440" s="124">
        <v>1.76</v>
      </c>
      <c r="F1440" s="123">
        <v>0</v>
      </c>
    </row>
    <row r="1441" spans="1:6" ht="13.5" x14ac:dyDescent="0.25">
      <c r="A1441" s="123" t="s">
        <v>8161</v>
      </c>
      <c r="B1441" s="123">
        <v>89225</v>
      </c>
      <c r="C1441" s="123" t="s">
        <v>5704</v>
      </c>
      <c r="D1441" s="123" t="s">
        <v>35</v>
      </c>
      <c r="E1441" s="124">
        <v>5.12</v>
      </c>
      <c r="F1441" s="123">
        <v>0</v>
      </c>
    </row>
    <row r="1442" spans="1:6" ht="13.5" x14ac:dyDescent="0.25">
      <c r="A1442" s="123" t="s">
        <v>8161</v>
      </c>
      <c r="B1442" s="123">
        <v>89279</v>
      </c>
      <c r="C1442" s="123" t="s">
        <v>5727</v>
      </c>
      <c r="D1442" s="123" t="s">
        <v>37</v>
      </c>
      <c r="E1442" s="124">
        <v>2.14</v>
      </c>
      <c r="F1442" s="123">
        <v>0</v>
      </c>
    </row>
    <row r="1443" spans="1:6" ht="13.5" x14ac:dyDescent="0.25">
      <c r="A1443" s="123" t="s">
        <v>8161</v>
      </c>
      <c r="B1443" s="123">
        <v>89278</v>
      </c>
      <c r="C1443" s="123" t="s">
        <v>5705</v>
      </c>
      <c r="D1443" s="123" t="s">
        <v>35</v>
      </c>
      <c r="E1443" s="124">
        <v>13.38</v>
      </c>
      <c r="F1443" s="123">
        <v>0</v>
      </c>
    </row>
    <row r="1444" spans="1:6" ht="13.5" x14ac:dyDescent="0.25">
      <c r="A1444" s="123" t="s">
        <v>8161</v>
      </c>
      <c r="B1444" s="123">
        <v>90651</v>
      </c>
      <c r="C1444" s="123" t="s">
        <v>682</v>
      </c>
      <c r="D1444" s="123" t="s">
        <v>37</v>
      </c>
      <c r="E1444" s="124">
        <v>1.23</v>
      </c>
      <c r="F1444" s="123">
        <v>0</v>
      </c>
    </row>
    <row r="1445" spans="1:6" ht="13.5" x14ac:dyDescent="0.25">
      <c r="A1445" s="123" t="s">
        <v>8161</v>
      </c>
      <c r="B1445" s="123">
        <v>90650</v>
      </c>
      <c r="C1445" s="123" t="s">
        <v>371</v>
      </c>
      <c r="D1445" s="123" t="s">
        <v>35</v>
      </c>
      <c r="E1445" s="124">
        <v>9.35</v>
      </c>
      <c r="F1445" s="123">
        <v>0</v>
      </c>
    </row>
    <row r="1446" spans="1:6" ht="13.5" x14ac:dyDescent="0.25">
      <c r="A1446" s="123" t="s">
        <v>8161</v>
      </c>
      <c r="B1446" s="123">
        <v>90657</v>
      </c>
      <c r="C1446" s="123" t="s">
        <v>683</v>
      </c>
      <c r="D1446" s="123" t="s">
        <v>37</v>
      </c>
      <c r="E1446" s="124">
        <v>5.28</v>
      </c>
      <c r="F1446" s="123">
        <v>0</v>
      </c>
    </row>
    <row r="1447" spans="1:6" ht="13.5" x14ac:dyDescent="0.25">
      <c r="A1447" s="123" t="s">
        <v>8161</v>
      </c>
      <c r="B1447" s="123">
        <v>90656</v>
      </c>
      <c r="C1447" s="123" t="s">
        <v>376</v>
      </c>
      <c r="D1447" s="123" t="s">
        <v>35</v>
      </c>
      <c r="E1447" s="124">
        <v>14.6</v>
      </c>
      <c r="F1447" s="123">
        <v>0</v>
      </c>
    </row>
    <row r="1448" spans="1:6" ht="13.5" x14ac:dyDescent="0.25">
      <c r="A1448" s="123" t="s">
        <v>8161</v>
      </c>
      <c r="B1448" s="123">
        <v>90663</v>
      </c>
      <c r="C1448" s="123" t="s">
        <v>684</v>
      </c>
      <c r="D1448" s="123" t="s">
        <v>37</v>
      </c>
      <c r="E1448" s="124">
        <v>5.65</v>
      </c>
      <c r="F1448" s="123">
        <v>0</v>
      </c>
    </row>
    <row r="1449" spans="1:6" ht="13.5" x14ac:dyDescent="0.25">
      <c r="A1449" s="123" t="s">
        <v>8161</v>
      </c>
      <c r="B1449" s="123">
        <v>90662</v>
      </c>
      <c r="C1449" s="123" t="s">
        <v>381</v>
      </c>
      <c r="D1449" s="123" t="s">
        <v>35</v>
      </c>
      <c r="E1449" s="124">
        <v>15.3</v>
      </c>
      <c r="F1449" s="123">
        <v>0</v>
      </c>
    </row>
    <row r="1450" spans="1:6" ht="13.5" x14ac:dyDescent="0.25">
      <c r="A1450" s="123" t="s">
        <v>8161</v>
      </c>
      <c r="B1450" s="123">
        <v>89022</v>
      </c>
      <c r="C1450" s="123" t="s">
        <v>6384</v>
      </c>
      <c r="D1450" s="123" t="s">
        <v>37</v>
      </c>
      <c r="E1450" s="124">
        <v>0.44</v>
      </c>
      <c r="F1450" s="123">
        <v>1</v>
      </c>
    </row>
    <row r="1451" spans="1:6" ht="13.5" x14ac:dyDescent="0.25">
      <c r="A1451" s="123" t="s">
        <v>8161</v>
      </c>
      <c r="B1451" s="123">
        <v>89021</v>
      </c>
      <c r="C1451" s="123" t="s">
        <v>6380</v>
      </c>
      <c r="D1451" s="123" t="s">
        <v>35</v>
      </c>
      <c r="E1451" s="124">
        <v>2.23</v>
      </c>
      <c r="F1451" s="123">
        <v>0.37669999999999998</v>
      </c>
    </row>
    <row r="1452" spans="1:6" ht="13.5" x14ac:dyDescent="0.25">
      <c r="A1452" s="123" t="s">
        <v>8161</v>
      </c>
      <c r="B1452" s="123">
        <v>90644</v>
      </c>
      <c r="C1452" s="123" t="s">
        <v>681</v>
      </c>
      <c r="D1452" s="123" t="s">
        <v>37</v>
      </c>
      <c r="E1452" s="124">
        <v>8.11</v>
      </c>
      <c r="F1452" s="123">
        <v>0</v>
      </c>
    </row>
    <row r="1453" spans="1:6" ht="13.5" x14ac:dyDescent="0.25">
      <c r="A1453" s="123" t="s">
        <v>8161</v>
      </c>
      <c r="B1453" s="123">
        <v>90643</v>
      </c>
      <c r="C1453" s="123" t="s">
        <v>366</v>
      </c>
      <c r="D1453" s="123" t="s">
        <v>35</v>
      </c>
      <c r="E1453" s="124">
        <v>28.91</v>
      </c>
      <c r="F1453" s="123">
        <v>0</v>
      </c>
    </row>
    <row r="1454" spans="1:6" ht="13.5" x14ac:dyDescent="0.25">
      <c r="A1454" s="123" t="s">
        <v>8161</v>
      </c>
      <c r="B1454" s="123">
        <v>102811</v>
      </c>
      <c r="C1454" s="123" t="s">
        <v>8166</v>
      </c>
      <c r="D1454" s="123" t="s">
        <v>37</v>
      </c>
      <c r="E1454" s="124">
        <v>0</v>
      </c>
      <c r="F1454" s="123"/>
    </row>
    <row r="1455" spans="1:6" ht="13.5" x14ac:dyDescent="0.25">
      <c r="A1455" s="123" t="s">
        <v>8161</v>
      </c>
      <c r="B1455" s="123">
        <v>102810</v>
      </c>
      <c r="C1455" s="123" t="s">
        <v>8167</v>
      </c>
      <c r="D1455" s="123" t="s">
        <v>35</v>
      </c>
      <c r="E1455" s="124">
        <v>0</v>
      </c>
      <c r="F1455" s="123"/>
    </row>
    <row r="1456" spans="1:6" ht="13.5" x14ac:dyDescent="0.25">
      <c r="A1456" s="123" t="s">
        <v>8161</v>
      </c>
      <c r="B1456" s="123">
        <v>92146</v>
      </c>
      <c r="C1456" s="123" t="s">
        <v>702</v>
      </c>
      <c r="D1456" s="123" t="s">
        <v>37</v>
      </c>
      <c r="E1456" s="124">
        <v>34.25</v>
      </c>
      <c r="F1456" s="123">
        <v>0</v>
      </c>
    </row>
    <row r="1457" spans="1:6" ht="13.5" x14ac:dyDescent="0.25">
      <c r="A1457" s="123" t="s">
        <v>8161</v>
      </c>
      <c r="B1457" s="123">
        <v>92145</v>
      </c>
      <c r="C1457" s="123" t="s">
        <v>476</v>
      </c>
      <c r="D1457" s="123" t="s">
        <v>35</v>
      </c>
      <c r="E1457" s="124">
        <v>84.37</v>
      </c>
      <c r="F1457" s="123">
        <v>0</v>
      </c>
    </row>
    <row r="1458" spans="1:6" ht="13.5" x14ac:dyDescent="0.25">
      <c r="A1458" s="123" t="s">
        <v>8161</v>
      </c>
      <c r="B1458" s="123">
        <v>92139</v>
      </c>
      <c r="C1458" s="123" t="s">
        <v>701</v>
      </c>
      <c r="D1458" s="123" t="s">
        <v>37</v>
      </c>
      <c r="E1458" s="124">
        <v>45.97</v>
      </c>
      <c r="F1458" s="123">
        <v>0</v>
      </c>
    </row>
    <row r="1459" spans="1:6" ht="13.5" x14ac:dyDescent="0.25">
      <c r="A1459" s="123" t="s">
        <v>8161</v>
      </c>
      <c r="B1459" s="123">
        <v>92138</v>
      </c>
      <c r="C1459" s="123" t="s">
        <v>470</v>
      </c>
      <c r="D1459" s="123" t="s">
        <v>35</v>
      </c>
      <c r="E1459" s="124">
        <v>100.25</v>
      </c>
      <c r="F1459" s="123">
        <v>0</v>
      </c>
    </row>
    <row r="1460" spans="1:6" ht="13.5" x14ac:dyDescent="0.25">
      <c r="A1460" s="123" t="s">
        <v>8161</v>
      </c>
      <c r="B1460" s="123">
        <v>91387</v>
      </c>
      <c r="C1460" s="123" t="s">
        <v>695</v>
      </c>
      <c r="D1460" s="123" t="s">
        <v>37</v>
      </c>
      <c r="E1460" s="124">
        <v>76.56</v>
      </c>
      <c r="F1460" s="123">
        <v>0.5998</v>
      </c>
    </row>
    <row r="1461" spans="1:6" ht="13.5" x14ac:dyDescent="0.25">
      <c r="A1461" s="123" t="s">
        <v>8161</v>
      </c>
      <c r="B1461" s="123">
        <v>91386</v>
      </c>
      <c r="C1461" s="123" t="s">
        <v>438</v>
      </c>
      <c r="D1461" s="123" t="s">
        <v>35</v>
      </c>
      <c r="E1461" s="124">
        <v>283.82</v>
      </c>
      <c r="F1461" s="123">
        <v>0.35099999999999998</v>
      </c>
    </row>
    <row r="1462" spans="1:6" ht="13.5" x14ac:dyDescent="0.25">
      <c r="A1462" s="123" t="s">
        <v>8161</v>
      </c>
      <c r="B1462" s="123">
        <v>96036</v>
      </c>
      <c r="C1462" s="123" t="s">
        <v>729</v>
      </c>
      <c r="D1462" s="123" t="s">
        <v>37</v>
      </c>
      <c r="E1462" s="124">
        <v>84.87</v>
      </c>
      <c r="F1462" s="123">
        <v>0.63900000000000001</v>
      </c>
    </row>
    <row r="1463" spans="1:6" ht="13.5" x14ac:dyDescent="0.25">
      <c r="A1463" s="123" t="s">
        <v>8161</v>
      </c>
      <c r="B1463" s="123">
        <v>96035</v>
      </c>
      <c r="C1463" s="123" t="s">
        <v>606</v>
      </c>
      <c r="D1463" s="123" t="s">
        <v>35</v>
      </c>
      <c r="E1463" s="124">
        <v>297.52</v>
      </c>
      <c r="F1463" s="123">
        <v>0.38080000000000003</v>
      </c>
    </row>
    <row r="1464" spans="1:6" ht="13.5" x14ac:dyDescent="0.25">
      <c r="A1464" s="123" t="s">
        <v>8161</v>
      </c>
      <c r="B1464" s="123">
        <v>89877</v>
      </c>
      <c r="C1464" s="123" t="s">
        <v>675</v>
      </c>
      <c r="D1464" s="123" t="s">
        <v>37</v>
      </c>
      <c r="E1464" s="124">
        <v>89.73</v>
      </c>
      <c r="F1464" s="123">
        <v>0.65849999999999997</v>
      </c>
    </row>
    <row r="1465" spans="1:6" ht="13.5" x14ac:dyDescent="0.25">
      <c r="A1465" s="123" t="s">
        <v>8161</v>
      </c>
      <c r="B1465" s="123">
        <v>89876</v>
      </c>
      <c r="C1465" s="123" t="s">
        <v>333</v>
      </c>
      <c r="D1465" s="123" t="s">
        <v>35</v>
      </c>
      <c r="E1465" s="124">
        <v>348.3</v>
      </c>
      <c r="F1465" s="123">
        <v>0.36380000000000001</v>
      </c>
    </row>
    <row r="1466" spans="1:6" ht="13.5" x14ac:dyDescent="0.25">
      <c r="A1466" s="123" t="s">
        <v>8161</v>
      </c>
      <c r="B1466" s="123">
        <v>89884</v>
      </c>
      <c r="C1466" s="123" t="s">
        <v>676</v>
      </c>
      <c r="D1466" s="123" t="s">
        <v>37</v>
      </c>
      <c r="E1466" s="124">
        <v>93.59</v>
      </c>
      <c r="F1466" s="123">
        <v>0.67259999999999998</v>
      </c>
    </row>
    <row r="1467" spans="1:6" ht="13.5" x14ac:dyDescent="0.25">
      <c r="A1467" s="123" t="s">
        <v>8161</v>
      </c>
      <c r="B1467" s="123">
        <v>89883</v>
      </c>
      <c r="C1467" s="123" t="s">
        <v>339</v>
      </c>
      <c r="D1467" s="123" t="s">
        <v>35</v>
      </c>
      <c r="E1467" s="124">
        <v>385.65</v>
      </c>
      <c r="F1467" s="123">
        <v>0.3493</v>
      </c>
    </row>
    <row r="1468" spans="1:6" ht="13.5" x14ac:dyDescent="0.25">
      <c r="A1468" s="123" t="s">
        <v>8161</v>
      </c>
      <c r="B1468" s="123">
        <v>67827</v>
      </c>
      <c r="C1468" s="123" t="s">
        <v>660</v>
      </c>
      <c r="D1468" s="123" t="s">
        <v>37</v>
      </c>
      <c r="E1468" s="124">
        <v>66.77</v>
      </c>
      <c r="F1468" s="123">
        <v>0.54110000000000003</v>
      </c>
    </row>
    <row r="1469" spans="1:6" ht="13.5" x14ac:dyDescent="0.25">
      <c r="A1469" s="123" t="s">
        <v>8161</v>
      </c>
      <c r="B1469" s="123">
        <v>67826</v>
      </c>
      <c r="C1469" s="123" t="s">
        <v>239</v>
      </c>
      <c r="D1469" s="123" t="s">
        <v>35</v>
      </c>
      <c r="E1469" s="124">
        <v>197.32</v>
      </c>
      <c r="F1469" s="123">
        <v>0.39750000000000002</v>
      </c>
    </row>
    <row r="1470" spans="1:6" ht="13.5" x14ac:dyDescent="0.25">
      <c r="A1470" s="123" t="s">
        <v>8161</v>
      </c>
      <c r="B1470" s="123">
        <v>5961</v>
      </c>
      <c r="C1470" s="123" t="s">
        <v>655</v>
      </c>
      <c r="D1470" s="123" t="s">
        <v>37</v>
      </c>
      <c r="E1470" s="124">
        <v>65.540000000000006</v>
      </c>
      <c r="F1470" s="123">
        <v>0.53249999999999997</v>
      </c>
    </row>
    <row r="1471" spans="1:6" ht="13.5" x14ac:dyDescent="0.25">
      <c r="A1471" s="123" t="s">
        <v>8161</v>
      </c>
      <c r="B1471" s="123">
        <v>5811</v>
      </c>
      <c r="C1471" s="123" t="s">
        <v>88</v>
      </c>
      <c r="D1471" s="123" t="s">
        <v>35</v>
      </c>
      <c r="E1471" s="124">
        <v>216.13</v>
      </c>
      <c r="F1471" s="123">
        <v>0.35070000000000001</v>
      </c>
    </row>
    <row r="1472" spans="1:6" ht="13.5" x14ac:dyDescent="0.25">
      <c r="A1472" s="123" t="s">
        <v>8161</v>
      </c>
      <c r="B1472" s="123">
        <v>92243</v>
      </c>
      <c r="C1472" s="123" t="s">
        <v>703</v>
      </c>
      <c r="D1472" s="123" t="s">
        <v>37</v>
      </c>
      <c r="E1472" s="124">
        <v>81.239999999999995</v>
      </c>
      <c r="F1472" s="123">
        <v>0.56759999999999999</v>
      </c>
    </row>
    <row r="1473" spans="1:6" ht="13.5" x14ac:dyDescent="0.25">
      <c r="A1473" s="123" t="s">
        <v>8161</v>
      </c>
      <c r="B1473" s="123">
        <v>92242</v>
      </c>
      <c r="C1473" s="123" t="s">
        <v>482</v>
      </c>
      <c r="D1473" s="123" t="s">
        <v>35</v>
      </c>
      <c r="E1473" s="124">
        <v>433.14</v>
      </c>
      <c r="F1473" s="123">
        <v>0.22850000000000001</v>
      </c>
    </row>
    <row r="1474" spans="1:6" ht="13.5" x14ac:dyDescent="0.25">
      <c r="A1474" s="123" t="s">
        <v>8161</v>
      </c>
      <c r="B1474" s="123">
        <v>91646</v>
      </c>
      <c r="C1474" s="123" t="s">
        <v>699</v>
      </c>
      <c r="D1474" s="123" t="s">
        <v>37</v>
      </c>
      <c r="E1474" s="124">
        <v>98.5</v>
      </c>
      <c r="F1474" s="123">
        <v>0.64339999999999997</v>
      </c>
    </row>
    <row r="1475" spans="1:6" ht="13.5" x14ac:dyDescent="0.25">
      <c r="A1475" s="123" t="s">
        <v>8161</v>
      </c>
      <c r="B1475" s="123">
        <v>91645</v>
      </c>
      <c r="C1475" s="123" t="s">
        <v>455</v>
      </c>
      <c r="D1475" s="123" t="s">
        <v>35</v>
      </c>
      <c r="E1475" s="124">
        <v>497.6</v>
      </c>
      <c r="F1475" s="123">
        <v>0.27389999999999998</v>
      </c>
    </row>
    <row r="1476" spans="1:6" ht="13.5" x14ac:dyDescent="0.25">
      <c r="A1476" s="123" t="s">
        <v>8161</v>
      </c>
      <c r="B1476" s="123">
        <v>92107</v>
      </c>
      <c r="C1476" s="123" t="s">
        <v>5731</v>
      </c>
      <c r="D1476" s="123" t="s">
        <v>37</v>
      </c>
      <c r="E1476" s="124">
        <v>98.14</v>
      </c>
      <c r="F1476" s="123">
        <v>0.69640000000000002</v>
      </c>
    </row>
    <row r="1477" spans="1:6" ht="13.5" x14ac:dyDescent="0.25">
      <c r="A1477" s="123" t="s">
        <v>8161</v>
      </c>
      <c r="B1477" s="123">
        <v>92106</v>
      </c>
      <c r="C1477" s="123" t="s">
        <v>5708</v>
      </c>
      <c r="D1477" s="123" t="s">
        <v>35</v>
      </c>
      <c r="E1477" s="124">
        <v>381.17</v>
      </c>
      <c r="F1477" s="123">
        <v>0.37509999999999999</v>
      </c>
    </row>
    <row r="1478" spans="1:6" ht="13.5" x14ac:dyDescent="0.25">
      <c r="A1478" s="123" t="s">
        <v>8161</v>
      </c>
      <c r="B1478" s="123">
        <v>5903</v>
      </c>
      <c r="C1478" s="123" t="s">
        <v>646</v>
      </c>
      <c r="D1478" s="123" t="s">
        <v>37</v>
      </c>
      <c r="E1478" s="124">
        <v>75.650000000000006</v>
      </c>
      <c r="F1478" s="123">
        <v>0.60609999999999997</v>
      </c>
    </row>
    <row r="1479" spans="1:6" ht="13.5" x14ac:dyDescent="0.25">
      <c r="A1479" s="123" t="s">
        <v>8161</v>
      </c>
      <c r="B1479" s="123">
        <v>5901</v>
      </c>
      <c r="C1479" s="123" t="s">
        <v>175</v>
      </c>
      <c r="D1479" s="123" t="s">
        <v>35</v>
      </c>
      <c r="E1479" s="125">
        <v>336.8</v>
      </c>
      <c r="F1479" s="123">
        <v>0.2928</v>
      </c>
    </row>
    <row r="1480" spans="1:6" ht="13.5" x14ac:dyDescent="0.25">
      <c r="A1480" s="123" t="s">
        <v>8161</v>
      </c>
      <c r="B1480" s="123">
        <v>6260</v>
      </c>
      <c r="C1480" s="123" t="s">
        <v>656</v>
      </c>
      <c r="D1480" s="123" t="s">
        <v>37</v>
      </c>
      <c r="E1480" s="124">
        <v>62.72</v>
      </c>
      <c r="F1480" s="123">
        <v>0.52490000000000003</v>
      </c>
    </row>
    <row r="1481" spans="1:6" ht="13.5" x14ac:dyDescent="0.25">
      <c r="A1481" s="123" t="s">
        <v>8161</v>
      </c>
      <c r="B1481" s="123">
        <v>6259</v>
      </c>
      <c r="C1481" s="123" t="s">
        <v>218</v>
      </c>
      <c r="D1481" s="123" t="s">
        <v>35</v>
      </c>
      <c r="E1481" s="124">
        <v>271.66000000000003</v>
      </c>
      <c r="F1481" s="123">
        <v>0.25990000000000002</v>
      </c>
    </row>
    <row r="1482" spans="1:6" ht="13.5" x14ac:dyDescent="0.25">
      <c r="A1482" s="123" t="s">
        <v>8161</v>
      </c>
      <c r="B1482" s="123">
        <v>104705</v>
      </c>
      <c r="C1482" s="123" t="s">
        <v>8168</v>
      </c>
      <c r="D1482" s="123" t="s">
        <v>37</v>
      </c>
      <c r="E1482" s="124">
        <v>0</v>
      </c>
      <c r="F1482" s="123"/>
    </row>
    <row r="1483" spans="1:6" ht="13.5" x14ac:dyDescent="0.25">
      <c r="A1483" s="123" t="s">
        <v>8161</v>
      </c>
      <c r="B1483" s="123">
        <v>104704</v>
      </c>
      <c r="C1483" s="123" t="s">
        <v>8169</v>
      </c>
      <c r="D1483" s="123" t="s">
        <v>35</v>
      </c>
      <c r="E1483" s="124">
        <v>0</v>
      </c>
      <c r="F1483" s="123"/>
    </row>
    <row r="1484" spans="1:6" ht="13.5" x14ac:dyDescent="0.25">
      <c r="A1484" s="123" t="s">
        <v>8161</v>
      </c>
      <c r="B1484" s="123">
        <v>91395</v>
      </c>
      <c r="C1484" s="123" t="s">
        <v>696</v>
      </c>
      <c r="D1484" s="123" t="s">
        <v>37</v>
      </c>
      <c r="E1484" s="124">
        <v>60.52</v>
      </c>
      <c r="F1484" s="123">
        <v>0.50760000000000005</v>
      </c>
    </row>
    <row r="1485" spans="1:6" ht="13.5" x14ac:dyDescent="0.25">
      <c r="A1485" s="123" t="s">
        <v>8161</v>
      </c>
      <c r="B1485" s="123">
        <v>73467</v>
      </c>
      <c r="C1485" s="123" t="s">
        <v>254</v>
      </c>
      <c r="D1485" s="123" t="s">
        <v>35</v>
      </c>
      <c r="E1485" s="124">
        <v>264.07</v>
      </c>
      <c r="F1485" s="123">
        <v>0.25240000000000001</v>
      </c>
    </row>
    <row r="1486" spans="1:6" ht="13.5" x14ac:dyDescent="0.25">
      <c r="A1486" s="123" t="s">
        <v>8161</v>
      </c>
      <c r="B1486" s="123">
        <v>5826</v>
      </c>
      <c r="C1486" s="123" t="s">
        <v>631</v>
      </c>
      <c r="D1486" s="123" t="s">
        <v>37</v>
      </c>
      <c r="E1486" s="124">
        <v>63.46</v>
      </c>
      <c r="F1486" s="123">
        <v>0.53039999999999998</v>
      </c>
    </row>
    <row r="1487" spans="1:6" ht="13.5" x14ac:dyDescent="0.25">
      <c r="A1487" s="123" t="s">
        <v>8161</v>
      </c>
      <c r="B1487" s="123">
        <v>5824</v>
      </c>
      <c r="C1487" s="123" t="s">
        <v>101</v>
      </c>
      <c r="D1487" s="123" t="s">
        <v>35</v>
      </c>
      <c r="E1487" s="124">
        <v>229</v>
      </c>
      <c r="F1487" s="123">
        <v>0.31900000000000001</v>
      </c>
    </row>
    <row r="1488" spans="1:6" ht="13.5" x14ac:dyDescent="0.25">
      <c r="A1488" s="123" t="s">
        <v>8161</v>
      </c>
      <c r="B1488" s="123">
        <v>5892</v>
      </c>
      <c r="C1488" s="123" t="s">
        <v>644</v>
      </c>
      <c r="D1488" s="123" t="s">
        <v>37</v>
      </c>
      <c r="E1488" s="124">
        <v>58.27</v>
      </c>
      <c r="F1488" s="123">
        <v>0.48859999999999998</v>
      </c>
    </row>
    <row r="1489" spans="1:6" ht="13.5" x14ac:dyDescent="0.25">
      <c r="A1489" s="123" t="s">
        <v>8161</v>
      </c>
      <c r="B1489" s="123">
        <v>5890</v>
      </c>
      <c r="C1489" s="123" t="s">
        <v>163</v>
      </c>
      <c r="D1489" s="123" t="s">
        <v>35</v>
      </c>
      <c r="E1489" s="124">
        <v>215.62</v>
      </c>
      <c r="F1489" s="123">
        <v>0.28899999999999998</v>
      </c>
    </row>
    <row r="1490" spans="1:6" ht="13.5" x14ac:dyDescent="0.25">
      <c r="A1490" s="123" t="s">
        <v>8161</v>
      </c>
      <c r="B1490" s="123">
        <v>5896</v>
      </c>
      <c r="C1490" s="123" t="s">
        <v>645</v>
      </c>
      <c r="D1490" s="123" t="s">
        <v>37</v>
      </c>
      <c r="E1490" s="124">
        <v>61.05</v>
      </c>
      <c r="F1490" s="123">
        <v>0.51190000000000002</v>
      </c>
    </row>
    <row r="1491" spans="1:6" ht="13.5" x14ac:dyDescent="0.25">
      <c r="A1491" s="123" t="s">
        <v>8161</v>
      </c>
      <c r="B1491" s="123">
        <v>5894</v>
      </c>
      <c r="C1491" s="123" t="s">
        <v>169</v>
      </c>
      <c r="D1491" s="123" t="s">
        <v>35</v>
      </c>
      <c r="E1491" s="124">
        <v>224.37</v>
      </c>
      <c r="F1491" s="123">
        <v>0.3049</v>
      </c>
    </row>
    <row r="1492" spans="1:6" ht="13.5" x14ac:dyDescent="0.25">
      <c r="A1492" s="123" t="s">
        <v>8161</v>
      </c>
      <c r="B1492" s="123">
        <v>91032</v>
      </c>
      <c r="C1492" s="123" t="s">
        <v>692</v>
      </c>
      <c r="D1492" s="123" t="s">
        <v>37</v>
      </c>
      <c r="E1492" s="124">
        <v>69.41</v>
      </c>
      <c r="F1492" s="123">
        <v>0.57069999999999999</v>
      </c>
    </row>
    <row r="1493" spans="1:6" ht="13.5" x14ac:dyDescent="0.25">
      <c r="A1493" s="123" t="s">
        <v>8161</v>
      </c>
      <c r="B1493" s="123">
        <v>91031</v>
      </c>
      <c r="C1493" s="123" t="s">
        <v>422</v>
      </c>
      <c r="D1493" s="123" t="s">
        <v>35</v>
      </c>
      <c r="E1493" s="124">
        <v>274.77999999999997</v>
      </c>
      <c r="F1493" s="123">
        <v>0.31330000000000002</v>
      </c>
    </row>
    <row r="1494" spans="1:6" ht="13.5" x14ac:dyDescent="0.25">
      <c r="A1494" s="123" t="s">
        <v>8161</v>
      </c>
      <c r="B1494" s="123">
        <v>102817</v>
      </c>
      <c r="C1494" s="123" t="s">
        <v>8170</v>
      </c>
      <c r="D1494" s="123" t="s">
        <v>37</v>
      </c>
      <c r="E1494" s="124">
        <v>0</v>
      </c>
      <c r="F1494" s="123"/>
    </row>
    <row r="1495" spans="1:6" ht="13.5" x14ac:dyDescent="0.25">
      <c r="A1495" s="123" t="s">
        <v>8161</v>
      </c>
      <c r="B1495" s="123">
        <v>102816</v>
      </c>
      <c r="C1495" s="123" t="s">
        <v>8171</v>
      </c>
      <c r="D1495" s="123" t="s">
        <v>35</v>
      </c>
      <c r="E1495" s="124">
        <v>0</v>
      </c>
      <c r="F1495" s="123"/>
    </row>
    <row r="1496" spans="1:6" ht="13.5" x14ac:dyDescent="0.25">
      <c r="A1496" s="123" t="s">
        <v>8161</v>
      </c>
      <c r="B1496" s="123">
        <v>91534</v>
      </c>
      <c r="C1496" s="123" t="s">
        <v>697</v>
      </c>
      <c r="D1496" s="123" t="s">
        <v>37</v>
      </c>
      <c r="E1496" s="125">
        <v>27.12</v>
      </c>
      <c r="F1496" s="123">
        <v>3.9100000000000003E-2</v>
      </c>
    </row>
    <row r="1497" spans="1:6" ht="13.5" x14ac:dyDescent="0.25">
      <c r="A1497" s="123" t="s">
        <v>8161</v>
      </c>
      <c r="B1497" s="123">
        <v>91533</v>
      </c>
      <c r="C1497" s="123" t="s">
        <v>444</v>
      </c>
      <c r="D1497" s="123" t="s">
        <v>35</v>
      </c>
      <c r="E1497" s="125">
        <v>34.97</v>
      </c>
      <c r="F1497" s="123">
        <v>6.0299999999999999E-2</v>
      </c>
    </row>
    <row r="1498" spans="1:6" ht="13.5" x14ac:dyDescent="0.25">
      <c r="A1498" s="123" t="s">
        <v>8161</v>
      </c>
      <c r="B1498" s="123">
        <v>95265</v>
      </c>
      <c r="C1498" s="123" t="s">
        <v>719</v>
      </c>
      <c r="D1498" s="123" t="s">
        <v>37</v>
      </c>
      <c r="E1498" s="125">
        <v>0.86</v>
      </c>
      <c r="F1498" s="123">
        <v>1</v>
      </c>
    </row>
    <row r="1499" spans="1:6" ht="13.5" x14ac:dyDescent="0.25">
      <c r="A1499" s="123" t="s">
        <v>8161</v>
      </c>
      <c r="B1499" s="123">
        <v>95264</v>
      </c>
      <c r="C1499" s="123" t="s">
        <v>558</v>
      </c>
      <c r="D1499" s="123" t="s">
        <v>35</v>
      </c>
      <c r="E1499" s="125">
        <v>6.86</v>
      </c>
      <c r="F1499" s="123">
        <v>0.24929999999999999</v>
      </c>
    </row>
    <row r="1500" spans="1:6" ht="13.5" x14ac:dyDescent="0.25">
      <c r="A1500" s="123" t="s">
        <v>8161</v>
      </c>
      <c r="B1500" s="123">
        <v>90973</v>
      </c>
      <c r="C1500" s="123" t="s">
        <v>689</v>
      </c>
      <c r="D1500" s="123" t="s">
        <v>37</v>
      </c>
      <c r="E1500" s="125">
        <v>8.44</v>
      </c>
      <c r="F1500" s="123">
        <v>1</v>
      </c>
    </row>
    <row r="1501" spans="1:6" ht="13.5" x14ac:dyDescent="0.25">
      <c r="A1501" s="123" t="s">
        <v>8161</v>
      </c>
      <c r="B1501" s="123">
        <v>90972</v>
      </c>
      <c r="C1501" s="123" t="s">
        <v>407</v>
      </c>
      <c r="D1501" s="123" t="s">
        <v>35</v>
      </c>
      <c r="E1501" s="125">
        <v>82.42</v>
      </c>
      <c r="F1501" s="123">
        <v>0.2036</v>
      </c>
    </row>
    <row r="1502" spans="1:6" ht="13.5" x14ac:dyDescent="0.25">
      <c r="A1502" s="123" t="s">
        <v>8161</v>
      </c>
      <c r="B1502" s="123">
        <v>91001</v>
      </c>
      <c r="C1502" s="123" t="s">
        <v>691</v>
      </c>
      <c r="D1502" s="123" t="s">
        <v>37</v>
      </c>
      <c r="E1502" s="125">
        <v>10.02</v>
      </c>
      <c r="F1502" s="123">
        <v>1</v>
      </c>
    </row>
    <row r="1503" spans="1:6" ht="13.5" x14ac:dyDescent="0.25">
      <c r="A1503" s="123" t="s">
        <v>8161</v>
      </c>
      <c r="B1503" s="123">
        <v>90999</v>
      </c>
      <c r="C1503" s="123" t="s">
        <v>417</v>
      </c>
      <c r="D1503" s="123" t="s">
        <v>35</v>
      </c>
      <c r="E1503" s="125">
        <v>109.07</v>
      </c>
      <c r="F1503" s="123">
        <v>0.1825</v>
      </c>
    </row>
    <row r="1504" spans="1:6" ht="13.5" x14ac:dyDescent="0.25">
      <c r="A1504" s="123" t="s">
        <v>8161</v>
      </c>
      <c r="B1504" s="123">
        <v>5954</v>
      </c>
      <c r="C1504" s="123" t="s">
        <v>654</v>
      </c>
      <c r="D1504" s="123" t="s">
        <v>37</v>
      </c>
      <c r="E1504" s="125">
        <v>6.3</v>
      </c>
      <c r="F1504" s="123">
        <v>1</v>
      </c>
    </row>
    <row r="1505" spans="1:6" ht="13.5" x14ac:dyDescent="0.25">
      <c r="A1505" s="123" t="s">
        <v>8161</v>
      </c>
      <c r="B1505" s="123">
        <v>5953</v>
      </c>
      <c r="C1505" s="123" t="s">
        <v>213</v>
      </c>
      <c r="D1505" s="123" t="s">
        <v>35</v>
      </c>
      <c r="E1505" s="125">
        <v>63.58</v>
      </c>
      <c r="F1505" s="123">
        <v>0.19689999999999999</v>
      </c>
    </row>
    <row r="1506" spans="1:6" ht="13.5" x14ac:dyDescent="0.25">
      <c r="A1506" s="123" t="s">
        <v>8161</v>
      </c>
      <c r="B1506" s="123">
        <v>90982</v>
      </c>
      <c r="C1506" s="123" t="s">
        <v>690</v>
      </c>
      <c r="D1506" s="123" t="s">
        <v>37</v>
      </c>
      <c r="E1506" s="125">
        <v>21.46</v>
      </c>
      <c r="F1506" s="123">
        <v>1</v>
      </c>
    </row>
    <row r="1507" spans="1:6" ht="13.5" x14ac:dyDescent="0.25">
      <c r="A1507" s="123" t="s">
        <v>8161</v>
      </c>
      <c r="B1507" s="123">
        <v>90979</v>
      </c>
      <c r="C1507" s="123" t="s">
        <v>412</v>
      </c>
      <c r="D1507" s="123" t="s">
        <v>35</v>
      </c>
      <c r="E1507" s="125">
        <v>212.92</v>
      </c>
      <c r="F1507" s="123">
        <v>0.20019999999999999</v>
      </c>
    </row>
    <row r="1508" spans="1:6" ht="13.5" x14ac:dyDescent="0.25">
      <c r="A1508" s="123" t="s">
        <v>8161</v>
      </c>
      <c r="B1508" s="123">
        <v>90965</v>
      </c>
      <c r="C1508" s="123" t="s">
        <v>688</v>
      </c>
      <c r="D1508" s="123" t="s">
        <v>37</v>
      </c>
      <c r="E1508" s="125">
        <v>8.42</v>
      </c>
      <c r="F1508" s="123">
        <v>1</v>
      </c>
    </row>
    <row r="1509" spans="1:6" ht="13.5" x14ac:dyDescent="0.25">
      <c r="A1509" s="123" t="s">
        <v>8161</v>
      </c>
      <c r="B1509" s="123">
        <v>90964</v>
      </c>
      <c r="C1509" s="123" t="s">
        <v>402</v>
      </c>
      <c r="D1509" s="123" t="s">
        <v>35</v>
      </c>
      <c r="E1509" s="125">
        <v>32.93</v>
      </c>
      <c r="F1509" s="123">
        <v>0.50800000000000001</v>
      </c>
    </row>
    <row r="1510" spans="1:6" ht="13.5" x14ac:dyDescent="0.25">
      <c r="A1510" s="123" t="s">
        <v>8161</v>
      </c>
      <c r="B1510" s="123">
        <v>102970</v>
      </c>
      <c r="C1510" s="123" t="s">
        <v>8172</v>
      </c>
      <c r="D1510" s="123" t="s">
        <v>37</v>
      </c>
      <c r="E1510" s="125">
        <v>0</v>
      </c>
      <c r="F1510" s="123"/>
    </row>
    <row r="1511" spans="1:6" ht="13.5" x14ac:dyDescent="0.25">
      <c r="A1511" s="123" t="s">
        <v>8161</v>
      </c>
      <c r="B1511" s="123">
        <v>102971</v>
      </c>
      <c r="C1511" s="123" t="s">
        <v>8173</v>
      </c>
      <c r="D1511" s="123" t="s">
        <v>35</v>
      </c>
      <c r="E1511" s="125">
        <v>0</v>
      </c>
      <c r="F1511" s="123"/>
    </row>
    <row r="1512" spans="1:6" ht="13.5" x14ac:dyDescent="0.25">
      <c r="A1512" s="123" t="s">
        <v>8161</v>
      </c>
      <c r="B1512" s="123">
        <v>102822</v>
      </c>
      <c r="C1512" s="123" t="s">
        <v>8174</v>
      </c>
      <c r="D1512" s="123" t="s">
        <v>37</v>
      </c>
      <c r="E1512" s="125">
        <v>0</v>
      </c>
      <c r="F1512" s="123"/>
    </row>
    <row r="1513" spans="1:6" ht="13.5" x14ac:dyDescent="0.25">
      <c r="A1513" s="123" t="s">
        <v>8161</v>
      </c>
      <c r="B1513" s="123">
        <v>102821</v>
      </c>
      <c r="C1513" s="123" t="s">
        <v>8175</v>
      </c>
      <c r="D1513" s="123" t="s">
        <v>35</v>
      </c>
      <c r="E1513" s="125">
        <v>0</v>
      </c>
      <c r="F1513" s="123"/>
    </row>
    <row r="1514" spans="1:6" ht="13.5" x14ac:dyDescent="0.25">
      <c r="A1514" s="123" t="s">
        <v>8161</v>
      </c>
      <c r="B1514" s="123">
        <v>102828</v>
      </c>
      <c r="C1514" s="123" t="s">
        <v>8176</v>
      </c>
      <c r="D1514" s="123" t="s">
        <v>37</v>
      </c>
      <c r="E1514" s="125">
        <v>0</v>
      </c>
      <c r="F1514" s="123"/>
    </row>
    <row r="1515" spans="1:6" ht="13.5" x14ac:dyDescent="0.25">
      <c r="A1515" s="123" t="s">
        <v>8161</v>
      </c>
      <c r="B1515" s="123">
        <v>102827</v>
      </c>
      <c r="C1515" s="123" t="s">
        <v>8177</v>
      </c>
      <c r="D1515" s="123" t="s">
        <v>35</v>
      </c>
      <c r="E1515" s="125">
        <v>0</v>
      </c>
      <c r="F1515" s="123"/>
    </row>
    <row r="1516" spans="1:6" ht="13.5" x14ac:dyDescent="0.25">
      <c r="A1516" s="123" t="s">
        <v>8161</v>
      </c>
      <c r="B1516" s="123">
        <v>103939</v>
      </c>
      <c r="C1516" s="123" t="s">
        <v>8178</v>
      </c>
      <c r="D1516" s="123" t="s">
        <v>37</v>
      </c>
      <c r="E1516" s="124">
        <v>0</v>
      </c>
      <c r="F1516" s="123"/>
    </row>
    <row r="1517" spans="1:6" ht="13.5" x14ac:dyDescent="0.25">
      <c r="A1517" s="123" t="s">
        <v>8161</v>
      </c>
      <c r="B1517" s="123">
        <v>103938</v>
      </c>
      <c r="C1517" s="123" t="s">
        <v>8179</v>
      </c>
      <c r="D1517" s="123" t="s">
        <v>35</v>
      </c>
      <c r="E1517" s="124">
        <v>0</v>
      </c>
      <c r="F1517" s="123"/>
    </row>
    <row r="1518" spans="1:6" ht="13.5" x14ac:dyDescent="0.25">
      <c r="A1518" s="123" t="s">
        <v>8161</v>
      </c>
      <c r="B1518" s="123">
        <v>103945</v>
      </c>
      <c r="C1518" s="123" t="s">
        <v>8180</v>
      </c>
      <c r="D1518" s="123" t="s">
        <v>37</v>
      </c>
      <c r="E1518" s="124">
        <v>0</v>
      </c>
      <c r="F1518" s="123"/>
    </row>
    <row r="1519" spans="1:6" ht="13.5" x14ac:dyDescent="0.25">
      <c r="A1519" s="123" t="s">
        <v>8161</v>
      </c>
      <c r="B1519" s="123">
        <v>103944</v>
      </c>
      <c r="C1519" s="123" t="s">
        <v>8181</v>
      </c>
      <c r="D1519" s="123" t="s">
        <v>35</v>
      </c>
      <c r="E1519" s="124">
        <v>0</v>
      </c>
      <c r="F1519" s="123"/>
    </row>
    <row r="1520" spans="1:6" ht="13.5" x14ac:dyDescent="0.25">
      <c r="A1520" s="123" t="s">
        <v>8161</v>
      </c>
      <c r="B1520" s="123">
        <v>91285</v>
      </c>
      <c r="C1520" s="123" t="s">
        <v>694</v>
      </c>
      <c r="D1520" s="123" t="s">
        <v>37</v>
      </c>
      <c r="E1520" s="124">
        <v>1.1499999999999999</v>
      </c>
      <c r="F1520" s="123">
        <v>0</v>
      </c>
    </row>
    <row r="1521" spans="1:6" ht="13.5" x14ac:dyDescent="0.25">
      <c r="A1521" s="123" t="s">
        <v>8161</v>
      </c>
      <c r="B1521" s="123">
        <v>91283</v>
      </c>
      <c r="C1521" s="123" t="s">
        <v>433</v>
      </c>
      <c r="D1521" s="123" t="s">
        <v>35</v>
      </c>
      <c r="E1521" s="124">
        <v>11.91</v>
      </c>
      <c r="F1521" s="123">
        <v>0</v>
      </c>
    </row>
    <row r="1522" spans="1:6" ht="13.5" x14ac:dyDescent="0.25">
      <c r="A1522" s="123" t="s">
        <v>8161</v>
      </c>
      <c r="B1522" s="123">
        <v>95283</v>
      </c>
      <c r="C1522" s="123" t="s">
        <v>5740</v>
      </c>
      <c r="D1522" s="123" t="s">
        <v>37</v>
      </c>
      <c r="E1522" s="124">
        <v>0.8</v>
      </c>
      <c r="F1522" s="123">
        <v>1</v>
      </c>
    </row>
    <row r="1523" spans="1:6" ht="13.5" x14ac:dyDescent="0.25">
      <c r="A1523" s="123" t="s">
        <v>8161</v>
      </c>
      <c r="B1523" s="123">
        <v>95282</v>
      </c>
      <c r="C1523" s="123" t="s">
        <v>5717</v>
      </c>
      <c r="D1523" s="123" t="s">
        <v>35</v>
      </c>
      <c r="E1523" s="124">
        <v>10.96</v>
      </c>
      <c r="F1523" s="123">
        <v>0.1323</v>
      </c>
    </row>
    <row r="1524" spans="1:6" ht="13.5" x14ac:dyDescent="0.25">
      <c r="A1524" s="123" t="s">
        <v>8161</v>
      </c>
      <c r="B1524" s="123">
        <v>95128</v>
      </c>
      <c r="C1524" s="123" t="s">
        <v>716</v>
      </c>
      <c r="D1524" s="123" t="s">
        <v>37</v>
      </c>
      <c r="E1524" s="124">
        <v>49.44</v>
      </c>
      <c r="F1524" s="123">
        <v>0.47289999999999999</v>
      </c>
    </row>
    <row r="1525" spans="1:6" ht="13.5" x14ac:dyDescent="0.25">
      <c r="A1525" s="123" t="s">
        <v>8161</v>
      </c>
      <c r="B1525" s="123">
        <v>95127</v>
      </c>
      <c r="C1525" s="123" t="s">
        <v>540</v>
      </c>
      <c r="D1525" s="123" t="s">
        <v>35</v>
      </c>
      <c r="E1525" s="124">
        <v>228.47</v>
      </c>
      <c r="F1525" s="123">
        <v>0.18790000000000001</v>
      </c>
    </row>
    <row r="1526" spans="1:6" ht="13.5" x14ac:dyDescent="0.25">
      <c r="A1526" s="123" t="s">
        <v>8161</v>
      </c>
      <c r="B1526" s="123">
        <v>92044</v>
      </c>
      <c r="C1526" s="123" t="s">
        <v>700</v>
      </c>
      <c r="D1526" s="123" t="s">
        <v>37</v>
      </c>
      <c r="E1526" s="124">
        <v>7.8</v>
      </c>
      <c r="F1526" s="123">
        <v>1</v>
      </c>
    </row>
    <row r="1527" spans="1:6" ht="13.5" x14ac:dyDescent="0.25">
      <c r="A1527" s="123" t="s">
        <v>8161</v>
      </c>
      <c r="B1527" s="123">
        <v>92043</v>
      </c>
      <c r="C1527" s="123" t="s">
        <v>466</v>
      </c>
      <c r="D1527" s="123" t="s">
        <v>35</v>
      </c>
      <c r="E1527" s="124">
        <v>13.19</v>
      </c>
      <c r="F1527" s="123">
        <v>1</v>
      </c>
    </row>
    <row r="1528" spans="1:6" ht="13.5" x14ac:dyDescent="0.25">
      <c r="A1528" s="123" t="s">
        <v>8161</v>
      </c>
      <c r="B1528" s="123">
        <v>102834</v>
      </c>
      <c r="C1528" s="123" t="s">
        <v>8182</v>
      </c>
      <c r="D1528" s="123" t="s">
        <v>37</v>
      </c>
      <c r="E1528" s="124">
        <v>0</v>
      </c>
      <c r="F1528" s="123"/>
    </row>
    <row r="1529" spans="1:6" ht="13.5" x14ac:dyDescent="0.25">
      <c r="A1529" s="123" t="s">
        <v>8161</v>
      </c>
      <c r="B1529" s="123">
        <v>102833</v>
      </c>
      <c r="C1529" s="123" t="s">
        <v>8183</v>
      </c>
      <c r="D1529" s="123" t="s">
        <v>35</v>
      </c>
      <c r="E1529" s="124">
        <v>0</v>
      </c>
      <c r="F1529" s="123"/>
    </row>
    <row r="1530" spans="1:6" ht="13.5" x14ac:dyDescent="0.25">
      <c r="A1530" s="123" t="s">
        <v>8161</v>
      </c>
      <c r="B1530" s="123">
        <v>92119</v>
      </c>
      <c r="C1530" s="123" t="s">
        <v>5733</v>
      </c>
      <c r="D1530" s="123" t="s">
        <v>37</v>
      </c>
      <c r="E1530" s="124">
        <v>0.31</v>
      </c>
      <c r="F1530" s="123">
        <v>0</v>
      </c>
    </row>
    <row r="1531" spans="1:6" ht="13.5" x14ac:dyDescent="0.25">
      <c r="A1531" s="123" t="s">
        <v>8161</v>
      </c>
      <c r="B1531" s="123">
        <v>92118</v>
      </c>
      <c r="C1531" s="123" t="s">
        <v>5710</v>
      </c>
      <c r="D1531" s="123" t="s">
        <v>35</v>
      </c>
      <c r="E1531" s="124">
        <v>0.49</v>
      </c>
      <c r="F1531" s="123">
        <v>0</v>
      </c>
    </row>
    <row r="1532" spans="1:6" ht="13.5" x14ac:dyDescent="0.25">
      <c r="A1532" s="123" t="s">
        <v>8161</v>
      </c>
      <c r="B1532" s="123">
        <v>102917</v>
      </c>
      <c r="C1532" s="123" t="s">
        <v>8184</v>
      </c>
      <c r="D1532" s="123" t="s">
        <v>37</v>
      </c>
      <c r="E1532" s="124">
        <v>0</v>
      </c>
      <c r="F1532" s="123"/>
    </row>
    <row r="1533" spans="1:6" ht="13.5" x14ac:dyDescent="0.25">
      <c r="A1533" s="123" t="s">
        <v>8161</v>
      </c>
      <c r="B1533" s="123">
        <v>102916</v>
      </c>
      <c r="C1533" s="123" t="s">
        <v>8185</v>
      </c>
      <c r="D1533" s="123" t="s">
        <v>35</v>
      </c>
      <c r="E1533" s="124">
        <v>0</v>
      </c>
      <c r="F1533" s="123"/>
    </row>
    <row r="1534" spans="1:6" ht="13.5" x14ac:dyDescent="0.25">
      <c r="A1534" s="123" t="s">
        <v>8161</v>
      </c>
      <c r="B1534" s="123">
        <v>95721</v>
      </c>
      <c r="C1534" s="123" t="s">
        <v>724</v>
      </c>
      <c r="D1534" s="123" t="s">
        <v>37</v>
      </c>
      <c r="E1534" s="124">
        <v>113.27</v>
      </c>
      <c r="F1534" s="123">
        <v>0.73570000000000002</v>
      </c>
    </row>
    <row r="1535" spans="1:6" ht="13.5" x14ac:dyDescent="0.25">
      <c r="A1535" s="123" t="s">
        <v>8161</v>
      </c>
      <c r="B1535" s="123">
        <v>95720</v>
      </c>
      <c r="C1535" s="123" t="s">
        <v>581</v>
      </c>
      <c r="D1535" s="123" t="s">
        <v>35</v>
      </c>
      <c r="E1535" s="124">
        <v>293.05</v>
      </c>
      <c r="F1535" s="123">
        <v>0.5655</v>
      </c>
    </row>
    <row r="1536" spans="1:6" ht="13.5" x14ac:dyDescent="0.25">
      <c r="A1536" s="123" t="s">
        <v>8161</v>
      </c>
      <c r="B1536" s="123">
        <v>104716</v>
      </c>
      <c r="C1536" s="123" t="s">
        <v>7802</v>
      </c>
      <c r="D1536" s="123" t="s">
        <v>35</v>
      </c>
      <c r="E1536" s="124">
        <v>283.08</v>
      </c>
      <c r="F1536" s="123">
        <v>0.55020000000000002</v>
      </c>
    </row>
    <row r="1537" spans="1:6" ht="13.5" x14ac:dyDescent="0.25">
      <c r="A1537" s="123" t="s">
        <v>8161</v>
      </c>
      <c r="B1537" s="123">
        <v>104717</v>
      </c>
      <c r="C1537" s="123" t="s">
        <v>7811</v>
      </c>
      <c r="D1537" s="123" t="s">
        <v>37</v>
      </c>
      <c r="E1537" s="124">
        <v>108.26</v>
      </c>
      <c r="F1537" s="123">
        <v>0.72340000000000004</v>
      </c>
    </row>
    <row r="1538" spans="1:6" ht="13.5" x14ac:dyDescent="0.25">
      <c r="A1538" s="123" t="s">
        <v>8161</v>
      </c>
      <c r="B1538" s="123">
        <v>102899</v>
      </c>
      <c r="C1538" s="123" t="s">
        <v>8186</v>
      </c>
      <c r="D1538" s="123" t="s">
        <v>37</v>
      </c>
      <c r="E1538" s="124">
        <v>0</v>
      </c>
      <c r="F1538" s="123"/>
    </row>
    <row r="1539" spans="1:6" ht="13.5" x14ac:dyDescent="0.25">
      <c r="A1539" s="123" t="s">
        <v>8161</v>
      </c>
      <c r="B1539" s="123">
        <v>102898</v>
      </c>
      <c r="C1539" s="123" t="s">
        <v>8187</v>
      </c>
      <c r="D1539" s="123" t="s">
        <v>35</v>
      </c>
      <c r="E1539" s="124">
        <v>0</v>
      </c>
      <c r="F1539" s="123"/>
    </row>
    <row r="1540" spans="1:6" ht="13.5" x14ac:dyDescent="0.25">
      <c r="A1540" s="123" t="s">
        <v>8161</v>
      </c>
      <c r="B1540" s="123">
        <v>5632</v>
      </c>
      <c r="C1540" s="123" t="s">
        <v>43</v>
      </c>
      <c r="D1540" s="123" t="s">
        <v>37</v>
      </c>
      <c r="E1540" s="124">
        <v>90.12</v>
      </c>
      <c r="F1540" s="123">
        <v>0.66779999999999995</v>
      </c>
    </row>
    <row r="1541" spans="1:6" ht="13.5" x14ac:dyDescent="0.25">
      <c r="A1541" s="123" t="s">
        <v>8161</v>
      </c>
      <c r="B1541" s="123">
        <v>5631</v>
      </c>
      <c r="C1541" s="123" t="s">
        <v>42</v>
      </c>
      <c r="D1541" s="123" t="s">
        <v>35</v>
      </c>
      <c r="E1541" s="124">
        <v>219.4</v>
      </c>
      <c r="F1541" s="123">
        <v>0.54549999999999998</v>
      </c>
    </row>
    <row r="1542" spans="1:6" ht="13.5" x14ac:dyDescent="0.25">
      <c r="A1542" s="123" t="s">
        <v>8161</v>
      </c>
      <c r="B1542" s="123">
        <v>88908</v>
      </c>
      <c r="C1542" s="123" t="s">
        <v>47</v>
      </c>
      <c r="D1542" s="123" t="s">
        <v>37</v>
      </c>
      <c r="E1542" s="124">
        <v>98.03</v>
      </c>
      <c r="F1542" s="123">
        <v>0.6946</v>
      </c>
    </row>
    <row r="1543" spans="1:6" ht="13.5" x14ac:dyDescent="0.25">
      <c r="A1543" s="123" t="s">
        <v>8161</v>
      </c>
      <c r="B1543" s="123">
        <v>88907</v>
      </c>
      <c r="C1543" s="123" t="s">
        <v>46</v>
      </c>
      <c r="D1543" s="123" t="s">
        <v>35</v>
      </c>
      <c r="E1543" s="124">
        <v>262.74</v>
      </c>
      <c r="F1543" s="123">
        <v>0.51539999999999997</v>
      </c>
    </row>
    <row r="1544" spans="1:6" ht="13.5" x14ac:dyDescent="0.25">
      <c r="A1544" s="123" t="s">
        <v>8161</v>
      </c>
      <c r="B1544" s="123">
        <v>5911</v>
      </c>
      <c r="C1544" s="123" t="s">
        <v>647</v>
      </c>
      <c r="D1544" s="123" t="s">
        <v>37</v>
      </c>
      <c r="E1544" s="124">
        <v>28.74</v>
      </c>
      <c r="F1544" s="123">
        <v>0.1736</v>
      </c>
    </row>
    <row r="1545" spans="1:6" ht="13.5" x14ac:dyDescent="0.25">
      <c r="A1545" s="123" t="s">
        <v>8161</v>
      </c>
      <c r="B1545" s="123">
        <v>5909</v>
      </c>
      <c r="C1545" s="123" t="s">
        <v>181</v>
      </c>
      <c r="D1545" s="123" t="s">
        <v>35</v>
      </c>
      <c r="E1545" s="124">
        <v>36.549999999999997</v>
      </c>
      <c r="F1545" s="123">
        <v>0.26350000000000001</v>
      </c>
    </row>
    <row r="1546" spans="1:6" ht="13.5" x14ac:dyDescent="0.25">
      <c r="A1546" s="123" t="s">
        <v>8161</v>
      </c>
      <c r="B1546" s="123">
        <v>91486</v>
      </c>
      <c r="C1546" s="123" t="s">
        <v>5730</v>
      </c>
      <c r="D1546" s="123" t="s">
        <v>37</v>
      </c>
      <c r="E1546" s="124">
        <v>69.97</v>
      </c>
      <c r="F1546" s="123">
        <v>0.57410000000000005</v>
      </c>
    </row>
    <row r="1547" spans="1:6" ht="13.5" x14ac:dyDescent="0.25">
      <c r="A1547" s="123" t="s">
        <v>8161</v>
      </c>
      <c r="B1547" s="123">
        <v>83362</v>
      </c>
      <c r="C1547" s="123" t="s">
        <v>5697</v>
      </c>
      <c r="D1547" s="123" t="s">
        <v>35</v>
      </c>
      <c r="E1547" s="124">
        <v>281.23</v>
      </c>
      <c r="F1547" s="123">
        <v>0.29799999999999999</v>
      </c>
    </row>
    <row r="1548" spans="1:6" ht="13.5" x14ac:dyDescent="0.25">
      <c r="A1548" s="123" t="s">
        <v>8161</v>
      </c>
      <c r="B1548" s="123">
        <v>102839</v>
      </c>
      <c r="C1548" s="123" t="s">
        <v>8188</v>
      </c>
      <c r="D1548" s="123" t="s">
        <v>37</v>
      </c>
      <c r="E1548" s="124">
        <v>0</v>
      </c>
      <c r="F1548" s="123"/>
    </row>
    <row r="1549" spans="1:6" ht="13.5" x14ac:dyDescent="0.25">
      <c r="A1549" s="123" t="s">
        <v>8161</v>
      </c>
      <c r="B1549" s="123">
        <v>102838</v>
      </c>
      <c r="C1549" s="123" t="s">
        <v>8189</v>
      </c>
      <c r="D1549" s="123" t="s">
        <v>35</v>
      </c>
      <c r="E1549" s="124">
        <v>0</v>
      </c>
      <c r="F1549" s="123"/>
    </row>
    <row r="1550" spans="1:6" ht="13.5" x14ac:dyDescent="0.25">
      <c r="A1550" s="123" t="s">
        <v>8161</v>
      </c>
      <c r="B1550" s="123">
        <v>89235</v>
      </c>
      <c r="C1550" s="123" t="s">
        <v>670</v>
      </c>
      <c r="D1550" s="123" t="s">
        <v>37</v>
      </c>
      <c r="E1550" s="124">
        <v>175.32</v>
      </c>
      <c r="F1550" s="123">
        <v>0.85170000000000001</v>
      </c>
    </row>
    <row r="1551" spans="1:6" ht="13.5" x14ac:dyDescent="0.25">
      <c r="A1551" s="123" t="s">
        <v>8161</v>
      </c>
      <c r="B1551" s="123">
        <v>89234</v>
      </c>
      <c r="C1551" s="123" t="s">
        <v>300</v>
      </c>
      <c r="D1551" s="123" t="s">
        <v>35</v>
      </c>
      <c r="E1551" s="124">
        <v>560.23</v>
      </c>
      <c r="F1551" s="123">
        <v>0.63049999999999995</v>
      </c>
    </row>
    <row r="1552" spans="1:6" ht="13.5" x14ac:dyDescent="0.25">
      <c r="A1552" s="123" t="s">
        <v>8161</v>
      </c>
      <c r="B1552" s="123">
        <v>89243</v>
      </c>
      <c r="C1552" s="123" t="s">
        <v>671</v>
      </c>
      <c r="D1552" s="123" t="s">
        <v>37</v>
      </c>
      <c r="E1552" s="124">
        <v>374.83</v>
      </c>
      <c r="F1552" s="123">
        <v>0.93059999999999998</v>
      </c>
    </row>
    <row r="1553" spans="1:6" ht="13.5" x14ac:dyDescent="0.25">
      <c r="A1553" s="123" t="s">
        <v>8161</v>
      </c>
      <c r="B1553" s="123">
        <v>89242</v>
      </c>
      <c r="C1553" s="123" t="s">
        <v>305</v>
      </c>
      <c r="D1553" s="123" t="s">
        <v>35</v>
      </c>
      <c r="E1553" s="124">
        <v>1329.81</v>
      </c>
      <c r="F1553" s="123">
        <v>0.62050000000000005</v>
      </c>
    </row>
    <row r="1554" spans="1:6" ht="13.5" x14ac:dyDescent="0.25">
      <c r="A1554" s="123" t="s">
        <v>8161</v>
      </c>
      <c r="B1554" s="123">
        <v>102935</v>
      </c>
      <c r="C1554" s="123" t="s">
        <v>8190</v>
      </c>
      <c r="D1554" s="123" t="s">
        <v>37</v>
      </c>
      <c r="E1554" s="124">
        <v>0</v>
      </c>
      <c r="F1554" s="123"/>
    </row>
    <row r="1555" spans="1:6" ht="13.5" x14ac:dyDescent="0.25">
      <c r="A1555" s="123" t="s">
        <v>8161</v>
      </c>
      <c r="B1555" s="123">
        <v>102934</v>
      </c>
      <c r="C1555" s="123" t="s">
        <v>8191</v>
      </c>
      <c r="D1555" s="123" t="s">
        <v>35</v>
      </c>
      <c r="E1555" s="124">
        <v>0</v>
      </c>
      <c r="F1555" s="123"/>
    </row>
    <row r="1556" spans="1:6" ht="13.5" x14ac:dyDescent="0.25">
      <c r="A1556" s="123" t="s">
        <v>8161</v>
      </c>
      <c r="B1556" s="123">
        <v>93416</v>
      </c>
      <c r="C1556" s="123" t="s">
        <v>712</v>
      </c>
      <c r="D1556" s="123" t="s">
        <v>37</v>
      </c>
      <c r="E1556" s="124">
        <v>0.49</v>
      </c>
      <c r="F1556" s="123">
        <v>1</v>
      </c>
    </row>
    <row r="1557" spans="1:6" ht="13.5" x14ac:dyDescent="0.25">
      <c r="A1557" s="123" t="s">
        <v>8161</v>
      </c>
      <c r="B1557" s="123">
        <v>93415</v>
      </c>
      <c r="C1557" s="123" t="s">
        <v>520</v>
      </c>
      <c r="D1557" s="123" t="s">
        <v>35</v>
      </c>
      <c r="E1557" s="124">
        <v>12.84</v>
      </c>
      <c r="F1557" s="123">
        <v>6.3100000000000003E-2</v>
      </c>
    </row>
    <row r="1558" spans="1:6" ht="13.5" x14ac:dyDescent="0.25">
      <c r="A1558" s="123" t="s">
        <v>8161</v>
      </c>
      <c r="B1558" s="123">
        <v>5689</v>
      </c>
      <c r="C1558" s="123" t="s">
        <v>82</v>
      </c>
      <c r="D1558" s="123" t="s">
        <v>35</v>
      </c>
      <c r="E1558" s="124">
        <v>6.52</v>
      </c>
      <c r="F1558" s="123">
        <v>1</v>
      </c>
    </row>
    <row r="1559" spans="1:6" ht="13.5" x14ac:dyDescent="0.25">
      <c r="A1559" s="123" t="s">
        <v>8161</v>
      </c>
      <c r="B1559" s="123">
        <v>5690</v>
      </c>
      <c r="C1559" s="123" t="s">
        <v>6383</v>
      </c>
      <c r="D1559" s="123" t="s">
        <v>37</v>
      </c>
      <c r="E1559" s="124">
        <v>4.22</v>
      </c>
      <c r="F1559" s="123">
        <v>1</v>
      </c>
    </row>
    <row r="1560" spans="1:6" ht="13.5" x14ac:dyDescent="0.25">
      <c r="A1560" s="123" t="s">
        <v>8161</v>
      </c>
      <c r="B1560" s="123">
        <v>5923</v>
      </c>
      <c r="C1560" s="123" t="s">
        <v>648</v>
      </c>
      <c r="D1560" s="123" t="s">
        <v>37</v>
      </c>
      <c r="E1560" s="124">
        <v>3.31</v>
      </c>
      <c r="F1560" s="123">
        <v>1</v>
      </c>
    </row>
    <row r="1561" spans="1:6" ht="13.5" x14ac:dyDescent="0.25">
      <c r="A1561" s="123" t="s">
        <v>8161</v>
      </c>
      <c r="B1561" s="123">
        <v>5921</v>
      </c>
      <c r="C1561" s="123" t="s">
        <v>186</v>
      </c>
      <c r="D1561" s="123" t="s">
        <v>35</v>
      </c>
      <c r="E1561" s="124">
        <v>5.1100000000000003</v>
      </c>
      <c r="F1561" s="123">
        <v>1</v>
      </c>
    </row>
    <row r="1562" spans="1:6" ht="13.5" x14ac:dyDescent="0.25">
      <c r="A1562" s="123" t="s">
        <v>8161</v>
      </c>
      <c r="B1562" s="123">
        <v>95212</v>
      </c>
      <c r="C1562" s="123" t="s">
        <v>5715</v>
      </c>
      <c r="D1562" s="123" t="s">
        <v>35</v>
      </c>
      <c r="E1562" s="124">
        <v>157.75</v>
      </c>
      <c r="F1562" s="123">
        <v>0.79159999999999997</v>
      </c>
    </row>
    <row r="1563" spans="1:6" ht="13.5" x14ac:dyDescent="0.25">
      <c r="A1563" s="123" t="s">
        <v>8161</v>
      </c>
      <c r="B1563" s="123">
        <v>95213</v>
      </c>
      <c r="C1563" s="123" t="s">
        <v>5738</v>
      </c>
      <c r="D1563" s="123" t="s">
        <v>37</v>
      </c>
      <c r="E1563" s="124">
        <v>92.28</v>
      </c>
      <c r="F1563" s="123">
        <v>0.71660000000000001</v>
      </c>
    </row>
    <row r="1564" spans="1:6" ht="13.5" x14ac:dyDescent="0.25">
      <c r="A1564" s="123" t="s">
        <v>8161</v>
      </c>
      <c r="B1564" s="123">
        <v>93272</v>
      </c>
      <c r="C1564" s="123" t="s">
        <v>5712</v>
      </c>
      <c r="D1564" s="123" t="s">
        <v>35</v>
      </c>
      <c r="E1564" s="124">
        <v>95.46</v>
      </c>
      <c r="F1564" s="123">
        <v>0.65559999999999996</v>
      </c>
    </row>
    <row r="1565" spans="1:6" ht="13.5" x14ac:dyDescent="0.25">
      <c r="A1565" s="123" t="s">
        <v>8161</v>
      </c>
      <c r="B1565" s="123">
        <v>93274</v>
      </c>
      <c r="C1565" s="123" t="s">
        <v>5735</v>
      </c>
      <c r="D1565" s="123" t="s">
        <v>37</v>
      </c>
      <c r="E1565" s="124">
        <v>62.81</v>
      </c>
      <c r="F1565" s="123">
        <v>0.5837</v>
      </c>
    </row>
    <row r="1566" spans="1:6" ht="13.5" x14ac:dyDescent="0.25">
      <c r="A1566" s="123" t="s">
        <v>8161</v>
      </c>
      <c r="B1566" s="123">
        <v>83766</v>
      </c>
      <c r="C1566" s="123" t="s">
        <v>663</v>
      </c>
      <c r="D1566" s="123" t="s">
        <v>37</v>
      </c>
      <c r="E1566" s="124">
        <v>45.88</v>
      </c>
      <c r="F1566" s="123">
        <v>0.30099999999999999</v>
      </c>
    </row>
    <row r="1567" spans="1:6" ht="13.5" x14ac:dyDescent="0.25">
      <c r="A1567" s="123" t="s">
        <v>8161</v>
      </c>
      <c r="B1567" s="123">
        <v>83765</v>
      </c>
      <c r="C1567" s="123" t="s">
        <v>266</v>
      </c>
      <c r="D1567" s="123" t="s">
        <v>35</v>
      </c>
      <c r="E1567" s="124">
        <v>109.35</v>
      </c>
      <c r="F1567" s="123">
        <v>0.20960000000000001</v>
      </c>
    </row>
    <row r="1568" spans="1:6" ht="13.5" x14ac:dyDescent="0.25">
      <c r="A1568" s="123" t="s">
        <v>8161</v>
      </c>
      <c r="B1568" s="123">
        <v>95873</v>
      </c>
      <c r="C1568" s="123" t="s">
        <v>725</v>
      </c>
      <c r="D1568" s="123" t="s">
        <v>37</v>
      </c>
      <c r="E1568" s="124">
        <v>14.75</v>
      </c>
      <c r="F1568" s="123">
        <v>1</v>
      </c>
    </row>
    <row r="1569" spans="1:6" ht="13.5" x14ac:dyDescent="0.25">
      <c r="A1569" s="123" t="s">
        <v>8161</v>
      </c>
      <c r="B1569" s="123">
        <v>95872</v>
      </c>
      <c r="C1569" s="123" t="s">
        <v>586</v>
      </c>
      <c r="D1569" s="123" t="s">
        <v>35</v>
      </c>
      <c r="E1569" s="124">
        <v>320.22000000000003</v>
      </c>
      <c r="F1569" s="123">
        <v>7.6399999999999996E-2</v>
      </c>
    </row>
    <row r="1570" spans="1:6" ht="13.5" x14ac:dyDescent="0.25">
      <c r="A1570" s="123" t="s">
        <v>8161</v>
      </c>
      <c r="B1570" s="123">
        <v>104689</v>
      </c>
      <c r="C1570" s="123" t="s">
        <v>8192</v>
      </c>
      <c r="D1570" s="123" t="s">
        <v>37</v>
      </c>
      <c r="E1570" s="124">
        <v>0</v>
      </c>
      <c r="F1570" s="123"/>
    </row>
    <row r="1571" spans="1:6" ht="13.5" x14ac:dyDescent="0.25">
      <c r="A1571" s="123" t="s">
        <v>8161</v>
      </c>
      <c r="B1571" s="123">
        <v>104688</v>
      </c>
      <c r="C1571" s="123" t="s">
        <v>8193</v>
      </c>
      <c r="D1571" s="123" t="s">
        <v>35</v>
      </c>
      <c r="E1571" s="124">
        <v>0</v>
      </c>
      <c r="F1571" s="123"/>
    </row>
    <row r="1572" spans="1:6" ht="13.5" x14ac:dyDescent="0.25">
      <c r="A1572" s="123" t="s">
        <v>8161</v>
      </c>
      <c r="B1572" s="123">
        <v>73395</v>
      </c>
      <c r="C1572" s="123" t="s">
        <v>661</v>
      </c>
      <c r="D1572" s="123" t="s">
        <v>37</v>
      </c>
      <c r="E1572" s="124">
        <v>10.36</v>
      </c>
      <c r="F1572" s="123">
        <v>1</v>
      </c>
    </row>
    <row r="1573" spans="1:6" ht="13.5" x14ac:dyDescent="0.25">
      <c r="A1573" s="123" t="s">
        <v>8161</v>
      </c>
      <c r="B1573" s="123">
        <v>73417</v>
      </c>
      <c r="C1573" s="123" t="s">
        <v>245</v>
      </c>
      <c r="D1573" s="123" t="s">
        <v>35</v>
      </c>
      <c r="E1573" s="124">
        <v>207.4</v>
      </c>
      <c r="F1573" s="123">
        <v>6.9900000000000004E-2</v>
      </c>
    </row>
    <row r="1574" spans="1:6" ht="13.5" x14ac:dyDescent="0.25">
      <c r="A1574" s="123" t="s">
        <v>8161</v>
      </c>
      <c r="B1574" s="123">
        <v>93428</v>
      </c>
      <c r="C1574" s="123" t="s">
        <v>714</v>
      </c>
      <c r="D1574" s="123" t="s">
        <v>37</v>
      </c>
      <c r="E1574" s="124">
        <v>9.2200000000000006</v>
      </c>
      <c r="F1574" s="123">
        <v>1</v>
      </c>
    </row>
    <row r="1575" spans="1:6" ht="13.5" x14ac:dyDescent="0.25">
      <c r="A1575" s="123" t="s">
        <v>8161</v>
      </c>
      <c r="B1575" s="123">
        <v>93427</v>
      </c>
      <c r="C1575" s="123" t="s">
        <v>530</v>
      </c>
      <c r="D1575" s="123" t="s">
        <v>35</v>
      </c>
      <c r="E1575" s="124">
        <v>188.9</v>
      </c>
      <c r="F1575" s="123">
        <v>8.1000000000000003E-2</v>
      </c>
    </row>
    <row r="1576" spans="1:6" ht="13.5" x14ac:dyDescent="0.25">
      <c r="A1576" s="123" t="s">
        <v>8161</v>
      </c>
      <c r="B1576" s="123">
        <v>93422</v>
      </c>
      <c r="C1576" s="123" t="s">
        <v>713</v>
      </c>
      <c r="D1576" s="123" t="s">
        <v>37</v>
      </c>
      <c r="E1576" s="124">
        <v>6.52</v>
      </c>
      <c r="F1576" s="123">
        <v>1</v>
      </c>
    </row>
    <row r="1577" spans="1:6" ht="13.5" x14ac:dyDescent="0.25">
      <c r="A1577" s="123" t="s">
        <v>8161</v>
      </c>
      <c r="B1577" s="123">
        <v>93421</v>
      </c>
      <c r="C1577" s="123" t="s">
        <v>525</v>
      </c>
      <c r="D1577" s="123" t="s">
        <v>35</v>
      </c>
      <c r="E1577" s="124">
        <v>83.46</v>
      </c>
      <c r="F1577" s="123">
        <v>0.12959999999999999</v>
      </c>
    </row>
    <row r="1578" spans="1:6" ht="13.5" x14ac:dyDescent="0.25">
      <c r="A1578" s="123" t="s">
        <v>8161</v>
      </c>
      <c r="B1578" s="123">
        <v>93282</v>
      </c>
      <c r="C1578" s="123" t="s">
        <v>709</v>
      </c>
      <c r="D1578" s="123" t="s">
        <v>37</v>
      </c>
      <c r="E1578" s="124">
        <v>26.5</v>
      </c>
      <c r="F1578" s="123">
        <v>1.32E-2</v>
      </c>
    </row>
    <row r="1579" spans="1:6" ht="13.5" x14ac:dyDescent="0.25">
      <c r="A1579" s="123" t="s">
        <v>8161</v>
      </c>
      <c r="B1579" s="123">
        <v>93281</v>
      </c>
      <c r="C1579" s="123" t="s">
        <v>502</v>
      </c>
      <c r="D1579" s="123" t="s">
        <v>35</v>
      </c>
      <c r="E1579" s="124">
        <v>27.33</v>
      </c>
      <c r="F1579" s="123">
        <v>2.2700000000000001E-2</v>
      </c>
    </row>
    <row r="1580" spans="1:6" ht="13.5" x14ac:dyDescent="0.25">
      <c r="A1580" s="123" t="s">
        <v>8161</v>
      </c>
      <c r="B1580" s="123">
        <v>104914</v>
      </c>
      <c r="C1580" s="123" t="s">
        <v>8194</v>
      </c>
      <c r="D1580" s="123" t="s">
        <v>37</v>
      </c>
      <c r="E1580" s="124">
        <v>0</v>
      </c>
      <c r="F1580" s="123"/>
    </row>
    <row r="1581" spans="1:6" ht="13.5" x14ac:dyDescent="0.25">
      <c r="A1581" s="123" t="s">
        <v>8161</v>
      </c>
      <c r="B1581" s="123">
        <v>104913</v>
      </c>
      <c r="C1581" s="123" t="s">
        <v>8195</v>
      </c>
      <c r="D1581" s="123" t="s">
        <v>35</v>
      </c>
      <c r="E1581" s="124">
        <v>0</v>
      </c>
      <c r="F1581" s="123"/>
    </row>
    <row r="1582" spans="1:6" ht="13.5" x14ac:dyDescent="0.25">
      <c r="A1582" s="123" t="s">
        <v>8161</v>
      </c>
      <c r="B1582" s="123">
        <v>102845</v>
      </c>
      <c r="C1582" s="123" t="s">
        <v>8196</v>
      </c>
      <c r="D1582" s="123" t="s">
        <v>37</v>
      </c>
      <c r="E1582" s="124">
        <v>0</v>
      </c>
      <c r="F1582" s="123"/>
    </row>
    <row r="1583" spans="1:6" ht="13.5" x14ac:dyDescent="0.25">
      <c r="A1583" s="123" t="s">
        <v>8161</v>
      </c>
      <c r="B1583" s="123">
        <v>102844</v>
      </c>
      <c r="C1583" s="123" t="s">
        <v>8197</v>
      </c>
      <c r="D1583" s="123" t="s">
        <v>35</v>
      </c>
      <c r="E1583" s="124">
        <v>0</v>
      </c>
      <c r="F1583" s="123"/>
    </row>
    <row r="1584" spans="1:6" ht="13.5" x14ac:dyDescent="0.25">
      <c r="A1584" s="123" t="s">
        <v>8161</v>
      </c>
      <c r="B1584" s="123">
        <v>89273</v>
      </c>
      <c r="C1584" s="123" t="s">
        <v>674</v>
      </c>
      <c r="D1584" s="123" t="s">
        <v>37</v>
      </c>
      <c r="E1584" s="124">
        <v>103.6</v>
      </c>
      <c r="F1584" s="123">
        <v>0.74760000000000004</v>
      </c>
    </row>
    <row r="1585" spans="1:6" ht="13.5" x14ac:dyDescent="0.25">
      <c r="A1585" s="123" t="s">
        <v>8161</v>
      </c>
      <c r="B1585" s="123">
        <v>89272</v>
      </c>
      <c r="C1585" s="123" t="s">
        <v>320</v>
      </c>
      <c r="D1585" s="123" t="s">
        <v>35</v>
      </c>
      <c r="E1585" s="124">
        <v>218.31</v>
      </c>
      <c r="F1585" s="123">
        <v>0.73629999999999995</v>
      </c>
    </row>
    <row r="1586" spans="1:6" ht="13.5" x14ac:dyDescent="0.25">
      <c r="A1586" s="123" t="s">
        <v>8161</v>
      </c>
      <c r="B1586" s="123">
        <v>93288</v>
      </c>
      <c r="C1586" s="123" t="s">
        <v>710</v>
      </c>
      <c r="D1586" s="123" t="s">
        <v>37</v>
      </c>
      <c r="E1586" s="124">
        <v>175.1</v>
      </c>
      <c r="F1586" s="123">
        <v>0.85070000000000001</v>
      </c>
    </row>
    <row r="1587" spans="1:6" ht="13.5" x14ac:dyDescent="0.25">
      <c r="A1587" s="123" t="s">
        <v>8161</v>
      </c>
      <c r="B1587" s="123">
        <v>93287</v>
      </c>
      <c r="C1587" s="123" t="s">
        <v>508</v>
      </c>
      <c r="D1587" s="123" t="s">
        <v>35</v>
      </c>
      <c r="E1587" s="124">
        <v>344.63</v>
      </c>
      <c r="F1587" s="123">
        <v>0.89700000000000002</v>
      </c>
    </row>
    <row r="1588" spans="1:6" ht="13.5" x14ac:dyDescent="0.25">
      <c r="A1588" s="123" t="s">
        <v>8161</v>
      </c>
      <c r="B1588" s="123">
        <v>104711</v>
      </c>
      <c r="C1588" s="123" t="s">
        <v>8198</v>
      </c>
      <c r="D1588" s="123" t="s">
        <v>37</v>
      </c>
      <c r="E1588" s="124">
        <v>0</v>
      </c>
      <c r="F1588" s="123"/>
    </row>
    <row r="1589" spans="1:6" ht="13.5" x14ac:dyDescent="0.25">
      <c r="A1589" s="123" t="s">
        <v>8161</v>
      </c>
      <c r="B1589" s="123">
        <v>104710</v>
      </c>
      <c r="C1589" s="123" t="s">
        <v>8199</v>
      </c>
      <c r="D1589" s="123" t="s">
        <v>35</v>
      </c>
      <c r="E1589" s="124">
        <v>0</v>
      </c>
      <c r="F1589" s="123"/>
    </row>
    <row r="1590" spans="1:6" ht="13.5" x14ac:dyDescent="0.25">
      <c r="A1590" s="123" t="s">
        <v>8161</v>
      </c>
      <c r="B1590" s="123">
        <v>104908</v>
      </c>
      <c r="C1590" s="123" t="s">
        <v>8200</v>
      </c>
      <c r="D1590" s="123" t="s">
        <v>37</v>
      </c>
      <c r="E1590" s="124">
        <v>0</v>
      </c>
      <c r="F1590" s="123"/>
    </row>
    <row r="1591" spans="1:6" ht="13.5" x14ac:dyDescent="0.25">
      <c r="A1591" s="123" t="s">
        <v>8161</v>
      </c>
      <c r="B1591" s="123">
        <v>104907</v>
      </c>
      <c r="C1591" s="123" t="s">
        <v>8201</v>
      </c>
      <c r="D1591" s="123" t="s">
        <v>35</v>
      </c>
      <c r="E1591" s="124">
        <v>0</v>
      </c>
      <c r="F1591" s="123"/>
    </row>
    <row r="1592" spans="1:6" ht="13.5" x14ac:dyDescent="0.25">
      <c r="A1592" s="123" t="s">
        <v>8161</v>
      </c>
      <c r="B1592" s="123">
        <v>102851</v>
      </c>
      <c r="C1592" s="123" t="s">
        <v>8202</v>
      </c>
      <c r="D1592" s="123" t="s">
        <v>37</v>
      </c>
      <c r="E1592" s="124">
        <v>0</v>
      </c>
      <c r="F1592" s="123"/>
    </row>
    <row r="1593" spans="1:6" ht="13.5" x14ac:dyDescent="0.25">
      <c r="A1593" s="123" t="s">
        <v>8161</v>
      </c>
      <c r="B1593" s="123">
        <v>102850</v>
      </c>
      <c r="C1593" s="123" t="s">
        <v>8203</v>
      </c>
      <c r="D1593" s="123" t="s">
        <v>35</v>
      </c>
      <c r="E1593" s="124">
        <v>0</v>
      </c>
      <c r="F1593" s="123"/>
    </row>
    <row r="1594" spans="1:6" ht="13.5" x14ac:dyDescent="0.25">
      <c r="A1594" s="123" t="s">
        <v>8161</v>
      </c>
      <c r="B1594" s="123">
        <v>102857</v>
      </c>
      <c r="C1594" s="123" t="s">
        <v>8204</v>
      </c>
      <c r="D1594" s="123" t="s">
        <v>37</v>
      </c>
      <c r="E1594" s="125">
        <v>0</v>
      </c>
      <c r="F1594" s="123"/>
    </row>
    <row r="1595" spans="1:6" ht="13.5" x14ac:dyDescent="0.25">
      <c r="A1595" s="123" t="s">
        <v>8161</v>
      </c>
      <c r="B1595" s="123">
        <v>102856</v>
      </c>
      <c r="C1595" s="123" t="s">
        <v>8205</v>
      </c>
      <c r="D1595" s="123" t="s">
        <v>35</v>
      </c>
      <c r="E1595" s="125">
        <v>0</v>
      </c>
      <c r="F1595" s="123"/>
    </row>
    <row r="1596" spans="1:6" ht="13.5" x14ac:dyDescent="0.25">
      <c r="A1596" s="123" t="s">
        <v>8161</v>
      </c>
      <c r="B1596" s="123">
        <v>93403</v>
      </c>
      <c r="C1596" s="123" t="s">
        <v>711</v>
      </c>
      <c r="D1596" s="123" t="s">
        <v>37</v>
      </c>
      <c r="E1596" s="125">
        <v>70.239999999999995</v>
      </c>
      <c r="F1596" s="123">
        <v>0.5544</v>
      </c>
    </row>
    <row r="1597" spans="1:6" ht="13.5" x14ac:dyDescent="0.25">
      <c r="A1597" s="123" t="s">
        <v>8161</v>
      </c>
      <c r="B1597" s="123">
        <v>93402</v>
      </c>
      <c r="C1597" s="123" t="s">
        <v>514</v>
      </c>
      <c r="D1597" s="123" t="s">
        <v>35</v>
      </c>
      <c r="E1597" s="125">
        <v>285.7</v>
      </c>
      <c r="F1597" s="123">
        <v>0.29099999999999998</v>
      </c>
    </row>
    <row r="1598" spans="1:6" ht="13.5" x14ac:dyDescent="0.25">
      <c r="A1598" s="123" t="s">
        <v>8161</v>
      </c>
      <c r="B1598" s="123">
        <v>5930</v>
      </c>
      <c r="C1598" s="123" t="s">
        <v>649</v>
      </c>
      <c r="D1598" s="123" t="s">
        <v>37</v>
      </c>
      <c r="E1598" s="125">
        <v>73.37</v>
      </c>
      <c r="F1598" s="123">
        <v>0.57340000000000002</v>
      </c>
    </row>
    <row r="1599" spans="1:6" ht="13.5" x14ac:dyDescent="0.25">
      <c r="A1599" s="123" t="s">
        <v>8161</v>
      </c>
      <c r="B1599" s="123">
        <v>5928</v>
      </c>
      <c r="C1599" s="123" t="s">
        <v>52</v>
      </c>
      <c r="D1599" s="123" t="s">
        <v>35</v>
      </c>
      <c r="E1599" s="125">
        <v>291.69</v>
      </c>
      <c r="F1599" s="123">
        <v>0.30559999999999998</v>
      </c>
    </row>
    <row r="1600" spans="1:6" ht="13.5" x14ac:dyDescent="0.25">
      <c r="A1600" s="123" t="s">
        <v>8161</v>
      </c>
      <c r="B1600" s="123">
        <v>105845</v>
      </c>
      <c r="C1600" s="123" t="s">
        <v>8206</v>
      </c>
      <c r="D1600" s="123" t="s">
        <v>37</v>
      </c>
      <c r="E1600" s="125">
        <v>0</v>
      </c>
      <c r="F1600" s="123"/>
    </row>
    <row r="1601" spans="1:6" ht="13.5" x14ac:dyDescent="0.25">
      <c r="A1601" s="123" t="s">
        <v>8161</v>
      </c>
      <c r="B1601" s="123">
        <v>105844</v>
      </c>
      <c r="C1601" s="123" t="s">
        <v>8207</v>
      </c>
      <c r="D1601" s="123" t="s">
        <v>35</v>
      </c>
      <c r="E1601" s="124">
        <v>0</v>
      </c>
      <c r="F1601" s="123"/>
    </row>
    <row r="1602" spans="1:6" ht="13.5" x14ac:dyDescent="0.25">
      <c r="A1602" s="123" t="s">
        <v>8161</v>
      </c>
      <c r="B1602" s="123">
        <v>91635</v>
      </c>
      <c r="C1602" s="123" t="s">
        <v>698</v>
      </c>
      <c r="D1602" s="123" t="s">
        <v>37</v>
      </c>
      <c r="E1602" s="124">
        <v>64.78</v>
      </c>
      <c r="F1602" s="123">
        <v>0.51680000000000004</v>
      </c>
    </row>
    <row r="1603" spans="1:6" ht="13.5" x14ac:dyDescent="0.25">
      <c r="A1603" s="123" t="s">
        <v>8161</v>
      </c>
      <c r="B1603" s="123">
        <v>91634</v>
      </c>
      <c r="C1603" s="123" t="s">
        <v>449</v>
      </c>
      <c r="D1603" s="123" t="s">
        <v>35</v>
      </c>
      <c r="E1603" s="124">
        <v>247.44</v>
      </c>
      <c r="F1603" s="123">
        <v>0.28770000000000001</v>
      </c>
    </row>
    <row r="1604" spans="1:6" ht="13.5" x14ac:dyDescent="0.25">
      <c r="A1604" s="123" t="s">
        <v>8161</v>
      </c>
      <c r="B1604" s="123">
        <v>98765</v>
      </c>
      <c r="C1604" s="123" t="s">
        <v>733</v>
      </c>
      <c r="D1604" s="123" t="s">
        <v>37</v>
      </c>
      <c r="E1604" s="125">
        <v>0.06</v>
      </c>
      <c r="F1604" s="123">
        <v>0</v>
      </c>
    </row>
    <row r="1605" spans="1:6" ht="13.5" x14ac:dyDescent="0.25">
      <c r="A1605" s="123" t="s">
        <v>8161</v>
      </c>
      <c r="B1605" s="123">
        <v>98764</v>
      </c>
      <c r="C1605" s="123" t="s">
        <v>623</v>
      </c>
      <c r="D1605" s="123" t="s">
        <v>35</v>
      </c>
      <c r="E1605" s="125">
        <v>3.43</v>
      </c>
      <c r="F1605" s="123">
        <v>0</v>
      </c>
    </row>
    <row r="1606" spans="1:6" ht="13.5" x14ac:dyDescent="0.25">
      <c r="A1606" s="123" t="s">
        <v>8161</v>
      </c>
      <c r="B1606" s="123">
        <v>99834</v>
      </c>
      <c r="C1606" s="123" t="s">
        <v>5741</v>
      </c>
      <c r="D1606" s="123" t="s">
        <v>37</v>
      </c>
      <c r="E1606" s="125">
        <v>0.25</v>
      </c>
      <c r="F1606" s="123">
        <v>1</v>
      </c>
    </row>
    <row r="1607" spans="1:6" ht="13.5" x14ac:dyDescent="0.25">
      <c r="A1607" s="123" t="s">
        <v>8161</v>
      </c>
      <c r="B1607" s="123">
        <v>99833</v>
      </c>
      <c r="C1607" s="123" t="s">
        <v>5718</v>
      </c>
      <c r="D1607" s="123" t="s">
        <v>35</v>
      </c>
      <c r="E1607" s="125">
        <v>3.57</v>
      </c>
      <c r="F1607" s="123">
        <v>0.10920000000000001</v>
      </c>
    </row>
    <row r="1608" spans="1:6" ht="13.5" x14ac:dyDescent="0.25">
      <c r="A1608" s="123" t="s">
        <v>8161</v>
      </c>
      <c r="B1608" s="123">
        <v>104521</v>
      </c>
      <c r="C1608" s="123" t="s">
        <v>8208</v>
      </c>
      <c r="D1608" s="123" t="s">
        <v>37</v>
      </c>
      <c r="E1608" s="125">
        <v>0</v>
      </c>
      <c r="F1608" s="123"/>
    </row>
    <row r="1609" spans="1:6" ht="13.5" x14ac:dyDescent="0.25">
      <c r="A1609" s="123" t="s">
        <v>8161</v>
      </c>
      <c r="B1609" s="123">
        <v>104520</v>
      </c>
      <c r="C1609" s="123" t="s">
        <v>8209</v>
      </c>
      <c r="D1609" s="123" t="s">
        <v>35</v>
      </c>
      <c r="E1609" s="125">
        <v>0</v>
      </c>
      <c r="F1609" s="123"/>
    </row>
    <row r="1610" spans="1:6" ht="13.5" x14ac:dyDescent="0.25">
      <c r="A1610" s="123" t="s">
        <v>8161</v>
      </c>
      <c r="B1610" s="123">
        <v>90687</v>
      </c>
      <c r="C1610" s="123" t="s">
        <v>5729</v>
      </c>
      <c r="D1610" s="123" t="s">
        <v>37</v>
      </c>
      <c r="E1610" s="125">
        <v>73.349999999999994</v>
      </c>
      <c r="F1610" s="123">
        <v>0.64549999999999996</v>
      </c>
    </row>
    <row r="1611" spans="1:6" ht="13.5" x14ac:dyDescent="0.25">
      <c r="A1611" s="123" t="s">
        <v>8161</v>
      </c>
      <c r="B1611" s="123">
        <v>90686</v>
      </c>
      <c r="C1611" s="123" t="s">
        <v>5707</v>
      </c>
      <c r="D1611" s="123" t="s">
        <v>35</v>
      </c>
      <c r="E1611" s="125">
        <v>177.04</v>
      </c>
      <c r="F1611" s="123">
        <v>0.50509999999999999</v>
      </c>
    </row>
    <row r="1612" spans="1:6" ht="13.5" x14ac:dyDescent="0.25">
      <c r="A1612" s="123" t="s">
        <v>8161</v>
      </c>
      <c r="B1612" s="123">
        <v>5952</v>
      </c>
      <c r="C1612" s="123" t="s">
        <v>653</v>
      </c>
      <c r="D1612" s="123" t="s">
        <v>37</v>
      </c>
      <c r="E1612" s="125">
        <v>27.93</v>
      </c>
      <c r="F1612" s="123">
        <v>6.9099999999999995E-2</v>
      </c>
    </row>
    <row r="1613" spans="1:6" ht="13.5" x14ac:dyDescent="0.25">
      <c r="A1613" s="123" t="s">
        <v>8161</v>
      </c>
      <c r="B1613" s="123">
        <v>5795</v>
      </c>
      <c r="C1613" s="123" t="s">
        <v>83</v>
      </c>
      <c r="D1613" s="123" t="s">
        <v>35</v>
      </c>
      <c r="E1613" s="125">
        <v>29.9</v>
      </c>
      <c r="F1613" s="123">
        <v>0.13039999999999999</v>
      </c>
    </row>
    <row r="1614" spans="1:6" ht="13.5" x14ac:dyDescent="0.25">
      <c r="A1614" s="123" t="s">
        <v>8161</v>
      </c>
      <c r="B1614" s="123">
        <v>104657</v>
      </c>
      <c r="C1614" s="123" t="s">
        <v>8210</v>
      </c>
      <c r="D1614" s="123" t="s">
        <v>37</v>
      </c>
      <c r="E1614" s="125">
        <v>0</v>
      </c>
      <c r="F1614" s="123"/>
    </row>
    <row r="1615" spans="1:6" ht="13.5" x14ac:dyDescent="0.25">
      <c r="A1615" s="123" t="s">
        <v>8161</v>
      </c>
      <c r="B1615" s="123">
        <v>104656</v>
      </c>
      <c r="C1615" s="123" t="s">
        <v>8211</v>
      </c>
      <c r="D1615" s="123" t="s">
        <v>35</v>
      </c>
      <c r="E1615" s="125">
        <v>0</v>
      </c>
      <c r="F1615" s="123"/>
    </row>
    <row r="1616" spans="1:6" ht="13.5" x14ac:dyDescent="0.25">
      <c r="A1616" s="123" t="s">
        <v>8161</v>
      </c>
      <c r="B1616" s="123">
        <v>102274</v>
      </c>
      <c r="C1616" s="123" t="s">
        <v>2064</v>
      </c>
      <c r="D1616" s="123" t="s">
        <v>37</v>
      </c>
      <c r="E1616" s="125">
        <v>26.84</v>
      </c>
      <c r="F1616" s="123">
        <v>3.1300000000000001E-2</v>
      </c>
    </row>
    <row r="1617" spans="1:6" ht="13.5" x14ac:dyDescent="0.25">
      <c r="A1617" s="123" t="s">
        <v>8161</v>
      </c>
      <c r="B1617" s="123">
        <v>102275</v>
      </c>
      <c r="C1617" s="123" t="s">
        <v>2063</v>
      </c>
      <c r="D1617" s="123" t="s">
        <v>35</v>
      </c>
      <c r="E1617" s="125">
        <v>28.92</v>
      </c>
      <c r="F1617" s="123">
        <v>5.8799999999999998E-2</v>
      </c>
    </row>
    <row r="1618" spans="1:6" ht="13.5" x14ac:dyDescent="0.25">
      <c r="A1618" s="123" t="s">
        <v>8161</v>
      </c>
      <c r="B1618" s="123">
        <v>95259</v>
      </c>
      <c r="C1618" s="123" t="s">
        <v>718</v>
      </c>
      <c r="D1618" s="123" t="s">
        <v>37</v>
      </c>
      <c r="E1618" s="125">
        <v>27.72</v>
      </c>
      <c r="F1618" s="123">
        <v>6.2E-2</v>
      </c>
    </row>
    <row r="1619" spans="1:6" ht="13.5" x14ac:dyDescent="0.25">
      <c r="A1619" s="123" t="s">
        <v>8161</v>
      </c>
      <c r="B1619" s="123">
        <v>95258</v>
      </c>
      <c r="C1619" s="123" t="s">
        <v>554</v>
      </c>
      <c r="D1619" s="123" t="s">
        <v>35</v>
      </c>
      <c r="E1619" s="125">
        <v>29.47</v>
      </c>
      <c r="F1619" s="123">
        <v>0.1177</v>
      </c>
    </row>
    <row r="1620" spans="1:6" ht="13.5" x14ac:dyDescent="0.25">
      <c r="A1620" s="123" t="s">
        <v>8161</v>
      </c>
      <c r="B1620" s="123">
        <v>105917</v>
      </c>
      <c r="C1620" s="123" t="s">
        <v>8212</v>
      </c>
      <c r="D1620" s="123" t="s">
        <v>37</v>
      </c>
      <c r="E1620" s="125">
        <v>0</v>
      </c>
      <c r="F1620" s="123"/>
    </row>
    <row r="1621" spans="1:6" ht="13.5" x14ac:dyDescent="0.25">
      <c r="A1621" s="123" t="s">
        <v>8161</v>
      </c>
      <c r="B1621" s="123">
        <v>105916</v>
      </c>
      <c r="C1621" s="123" t="s">
        <v>8213</v>
      </c>
      <c r="D1621" s="123" t="s">
        <v>35</v>
      </c>
      <c r="E1621" s="125">
        <v>0</v>
      </c>
      <c r="F1621" s="123"/>
    </row>
    <row r="1622" spans="1:6" ht="13.5" x14ac:dyDescent="0.25">
      <c r="A1622" s="123" t="s">
        <v>8161</v>
      </c>
      <c r="B1622" s="123">
        <v>92967</v>
      </c>
      <c r="C1622" s="123" t="s">
        <v>705</v>
      </c>
      <c r="D1622" s="123" t="s">
        <v>37</v>
      </c>
      <c r="E1622" s="125">
        <v>27.99</v>
      </c>
      <c r="F1622" s="123">
        <v>7.1099999999999997E-2</v>
      </c>
    </row>
    <row r="1623" spans="1:6" ht="13.5" x14ac:dyDescent="0.25">
      <c r="A1623" s="123" t="s">
        <v>8161</v>
      </c>
      <c r="B1623" s="123">
        <v>92966</v>
      </c>
      <c r="C1623" s="123" t="s">
        <v>493</v>
      </c>
      <c r="D1623" s="123" t="s">
        <v>35</v>
      </c>
      <c r="E1623" s="125">
        <v>30.01</v>
      </c>
      <c r="F1623" s="123">
        <v>0.1336</v>
      </c>
    </row>
    <row r="1624" spans="1:6" ht="13.5" x14ac:dyDescent="0.25">
      <c r="A1624" s="123" t="s">
        <v>8161</v>
      </c>
      <c r="B1624" s="123">
        <v>103794</v>
      </c>
      <c r="C1624" s="123" t="s">
        <v>8214</v>
      </c>
      <c r="D1624" s="123" t="s">
        <v>37</v>
      </c>
      <c r="E1624" s="125">
        <v>0</v>
      </c>
      <c r="F1624" s="123"/>
    </row>
    <row r="1625" spans="1:6" ht="13.5" x14ac:dyDescent="0.25">
      <c r="A1625" s="123" t="s">
        <v>8161</v>
      </c>
      <c r="B1625" s="123">
        <v>103793</v>
      </c>
      <c r="C1625" s="123" t="s">
        <v>8215</v>
      </c>
      <c r="D1625" s="123" t="s">
        <v>35</v>
      </c>
      <c r="E1625" s="125">
        <v>0</v>
      </c>
      <c r="F1625" s="123"/>
    </row>
    <row r="1626" spans="1:6" ht="13.5" x14ac:dyDescent="0.25">
      <c r="A1626" s="123" t="s">
        <v>8161</v>
      </c>
      <c r="B1626" s="123">
        <v>96156</v>
      </c>
      <c r="C1626" s="123" t="s">
        <v>731</v>
      </c>
      <c r="D1626" s="123" t="s">
        <v>37</v>
      </c>
      <c r="E1626" s="125">
        <v>62.69</v>
      </c>
      <c r="F1626" s="123">
        <v>0.58530000000000004</v>
      </c>
    </row>
    <row r="1627" spans="1:6" ht="13.5" x14ac:dyDescent="0.25">
      <c r="A1627" s="123" t="s">
        <v>8161</v>
      </c>
      <c r="B1627" s="123">
        <v>96158</v>
      </c>
      <c r="C1627" s="123" t="s">
        <v>617</v>
      </c>
      <c r="D1627" s="123" t="s">
        <v>35</v>
      </c>
      <c r="E1627" s="125">
        <v>143.87</v>
      </c>
      <c r="F1627" s="123">
        <v>0.51939999999999997</v>
      </c>
    </row>
    <row r="1628" spans="1:6" ht="13.5" x14ac:dyDescent="0.25">
      <c r="A1628" s="123" t="s">
        <v>8161</v>
      </c>
      <c r="B1628" s="123">
        <v>90693</v>
      </c>
      <c r="C1628" s="123" t="s">
        <v>687</v>
      </c>
      <c r="D1628" s="123" t="s">
        <v>37</v>
      </c>
      <c r="E1628" s="125">
        <v>57.85</v>
      </c>
      <c r="F1628" s="123">
        <v>0.55059999999999998</v>
      </c>
    </row>
    <row r="1629" spans="1:6" ht="13.5" x14ac:dyDescent="0.25">
      <c r="A1629" s="123" t="s">
        <v>8161</v>
      </c>
      <c r="B1629" s="123">
        <v>90692</v>
      </c>
      <c r="C1629" s="123" t="s">
        <v>397</v>
      </c>
      <c r="D1629" s="123" t="s">
        <v>35</v>
      </c>
      <c r="E1629" s="125">
        <v>134.25</v>
      </c>
      <c r="F1629" s="123">
        <v>0.4849</v>
      </c>
    </row>
    <row r="1630" spans="1:6" ht="13.5" x14ac:dyDescent="0.25">
      <c r="A1630" s="123" t="s">
        <v>8161</v>
      </c>
      <c r="B1630" s="123">
        <v>96246</v>
      </c>
      <c r="C1630" s="123" t="s">
        <v>7536</v>
      </c>
      <c r="D1630" s="123" t="s">
        <v>37</v>
      </c>
      <c r="E1630" s="125">
        <v>65.67</v>
      </c>
      <c r="F1630" s="123">
        <v>0.54410000000000003</v>
      </c>
    </row>
    <row r="1631" spans="1:6" ht="13.5" x14ac:dyDescent="0.25">
      <c r="A1631" s="123" t="s">
        <v>8161</v>
      </c>
      <c r="B1631" s="123">
        <v>96245</v>
      </c>
      <c r="C1631" s="123" t="s">
        <v>7534</v>
      </c>
      <c r="D1631" s="123" t="s">
        <v>35</v>
      </c>
      <c r="E1631" s="124">
        <v>119.85</v>
      </c>
      <c r="F1631" s="123">
        <v>0.59289999999999998</v>
      </c>
    </row>
    <row r="1632" spans="1:6" ht="13.5" x14ac:dyDescent="0.25">
      <c r="A1632" s="123" t="s">
        <v>8161</v>
      </c>
      <c r="B1632" s="123">
        <v>88404</v>
      </c>
      <c r="C1632" s="123" t="s">
        <v>5723</v>
      </c>
      <c r="D1632" s="123" t="s">
        <v>37</v>
      </c>
      <c r="E1632" s="124">
        <v>1.08</v>
      </c>
      <c r="F1632" s="123">
        <v>0</v>
      </c>
    </row>
    <row r="1633" spans="1:6" ht="13.5" x14ac:dyDescent="0.25">
      <c r="A1633" s="123" t="s">
        <v>8161</v>
      </c>
      <c r="B1633" s="123">
        <v>88399</v>
      </c>
      <c r="C1633" s="123" t="s">
        <v>5701</v>
      </c>
      <c r="D1633" s="123" t="s">
        <v>35</v>
      </c>
      <c r="E1633" s="124">
        <v>3.39</v>
      </c>
      <c r="F1633" s="123">
        <v>0</v>
      </c>
    </row>
    <row r="1634" spans="1:6" ht="13.5" x14ac:dyDescent="0.25">
      <c r="A1634" s="123" t="s">
        <v>8161</v>
      </c>
      <c r="B1634" s="123">
        <v>88392</v>
      </c>
      <c r="C1634" s="123" t="s">
        <v>5721</v>
      </c>
      <c r="D1634" s="123" t="s">
        <v>37</v>
      </c>
      <c r="E1634" s="124">
        <v>1.1399999999999999</v>
      </c>
      <c r="F1634" s="123">
        <v>0</v>
      </c>
    </row>
    <row r="1635" spans="1:6" ht="13.5" x14ac:dyDescent="0.25">
      <c r="A1635" s="123" t="s">
        <v>8161</v>
      </c>
      <c r="B1635" s="123">
        <v>88386</v>
      </c>
      <c r="C1635" s="123" t="s">
        <v>5699</v>
      </c>
      <c r="D1635" s="123" t="s">
        <v>35</v>
      </c>
      <c r="E1635" s="124">
        <v>4.41</v>
      </c>
      <c r="F1635" s="123">
        <v>0</v>
      </c>
    </row>
    <row r="1636" spans="1:6" ht="13.5" x14ac:dyDescent="0.25">
      <c r="A1636" s="123" t="s">
        <v>8161</v>
      </c>
      <c r="B1636" s="123">
        <v>88398</v>
      </c>
      <c r="C1636" s="123" t="s">
        <v>5722</v>
      </c>
      <c r="D1636" s="123" t="s">
        <v>37</v>
      </c>
      <c r="E1636" s="124">
        <v>1.36</v>
      </c>
      <c r="F1636" s="123">
        <v>0</v>
      </c>
    </row>
    <row r="1637" spans="1:6" ht="13.5" x14ac:dyDescent="0.25">
      <c r="A1637" s="123" t="s">
        <v>8161</v>
      </c>
      <c r="B1637" s="123">
        <v>88393</v>
      </c>
      <c r="C1637" s="123" t="s">
        <v>5700</v>
      </c>
      <c r="D1637" s="123" t="s">
        <v>35</v>
      </c>
      <c r="E1637" s="124">
        <v>5.94</v>
      </c>
      <c r="F1637" s="123">
        <v>0</v>
      </c>
    </row>
    <row r="1638" spans="1:6" ht="13.5" x14ac:dyDescent="0.25">
      <c r="A1638" s="123" t="s">
        <v>8161</v>
      </c>
      <c r="B1638" s="123">
        <v>90638</v>
      </c>
      <c r="C1638" s="123" t="s">
        <v>680</v>
      </c>
      <c r="D1638" s="123" t="s">
        <v>37</v>
      </c>
      <c r="E1638" s="124">
        <v>5.43</v>
      </c>
      <c r="F1638" s="123">
        <v>0</v>
      </c>
    </row>
    <row r="1639" spans="1:6" ht="13.5" x14ac:dyDescent="0.25">
      <c r="A1639" s="123" t="s">
        <v>8161</v>
      </c>
      <c r="B1639" s="123">
        <v>90637</v>
      </c>
      <c r="C1639" s="123" t="s">
        <v>361</v>
      </c>
      <c r="D1639" s="123" t="s">
        <v>35</v>
      </c>
      <c r="E1639" s="124">
        <v>14.75</v>
      </c>
      <c r="F1639" s="123">
        <v>0</v>
      </c>
    </row>
    <row r="1640" spans="1:6" ht="13.5" x14ac:dyDescent="0.25">
      <c r="A1640" s="123" t="s">
        <v>8161</v>
      </c>
      <c r="B1640" s="123">
        <v>103243</v>
      </c>
      <c r="C1640" s="123" t="s">
        <v>8216</v>
      </c>
      <c r="D1640" s="123" t="s">
        <v>37</v>
      </c>
      <c r="E1640" s="125">
        <v>0</v>
      </c>
      <c r="F1640" s="123"/>
    </row>
    <row r="1641" spans="1:6" ht="13.5" x14ac:dyDescent="0.25">
      <c r="A1641" s="123" t="s">
        <v>8161</v>
      </c>
      <c r="B1641" s="123">
        <v>103242</v>
      </c>
      <c r="C1641" s="123" t="s">
        <v>8217</v>
      </c>
      <c r="D1641" s="123" t="s">
        <v>35</v>
      </c>
      <c r="E1641" s="124">
        <v>0</v>
      </c>
      <c r="F1641" s="123"/>
    </row>
    <row r="1642" spans="1:6" ht="13.5" x14ac:dyDescent="0.25">
      <c r="A1642" s="123" t="s">
        <v>8161</v>
      </c>
      <c r="B1642" s="123">
        <v>5806</v>
      </c>
      <c r="C1642" s="123" t="s">
        <v>630</v>
      </c>
      <c r="D1642" s="123" t="s">
        <v>37</v>
      </c>
      <c r="E1642" s="124">
        <v>0.34</v>
      </c>
      <c r="F1642" s="123">
        <v>0</v>
      </c>
    </row>
    <row r="1643" spans="1:6" ht="13.5" x14ac:dyDescent="0.25">
      <c r="A1643" s="123" t="s">
        <v>8161</v>
      </c>
      <c r="B1643" s="123">
        <v>73536</v>
      </c>
      <c r="C1643" s="123" t="s">
        <v>260</v>
      </c>
      <c r="D1643" s="123" t="s">
        <v>35</v>
      </c>
      <c r="E1643" s="124">
        <v>23.38</v>
      </c>
      <c r="F1643" s="123">
        <v>0</v>
      </c>
    </row>
    <row r="1644" spans="1:6" ht="13.5" x14ac:dyDescent="0.25">
      <c r="A1644" s="123" t="s">
        <v>8161</v>
      </c>
      <c r="B1644" s="123">
        <v>7043</v>
      </c>
      <c r="C1644" s="123" t="s">
        <v>658</v>
      </c>
      <c r="D1644" s="123" t="s">
        <v>37</v>
      </c>
      <c r="E1644" s="124">
        <v>0.43</v>
      </c>
      <c r="F1644" s="123">
        <v>0</v>
      </c>
    </row>
    <row r="1645" spans="1:6" ht="13.5" x14ac:dyDescent="0.25">
      <c r="A1645" s="123" t="s">
        <v>8161</v>
      </c>
      <c r="B1645" s="123">
        <v>7042</v>
      </c>
      <c r="C1645" s="123" t="s">
        <v>229</v>
      </c>
      <c r="D1645" s="123" t="s">
        <v>35</v>
      </c>
      <c r="E1645" s="124">
        <v>27.64</v>
      </c>
      <c r="F1645" s="123">
        <v>0</v>
      </c>
    </row>
    <row r="1646" spans="1:6" ht="13.5" x14ac:dyDescent="0.25">
      <c r="A1646" s="123" t="s">
        <v>8161</v>
      </c>
      <c r="B1646" s="123">
        <v>5934</v>
      </c>
      <c r="C1646" s="123" t="s">
        <v>650</v>
      </c>
      <c r="D1646" s="123" t="s">
        <v>37</v>
      </c>
      <c r="E1646" s="124">
        <v>102.39</v>
      </c>
      <c r="F1646" s="123">
        <v>0.60760000000000003</v>
      </c>
    </row>
    <row r="1647" spans="1:6" ht="13.5" x14ac:dyDescent="0.25">
      <c r="A1647" s="123" t="s">
        <v>8161</v>
      </c>
      <c r="B1647" s="123">
        <v>5932</v>
      </c>
      <c r="C1647" s="123" t="s">
        <v>196</v>
      </c>
      <c r="D1647" s="123" t="s">
        <v>35</v>
      </c>
      <c r="E1647" s="124">
        <v>266.98</v>
      </c>
      <c r="F1647" s="123">
        <v>0.51</v>
      </c>
    </row>
    <row r="1648" spans="1:6" ht="13.5" x14ac:dyDescent="0.25">
      <c r="A1648" s="123" t="s">
        <v>8161</v>
      </c>
      <c r="B1648" s="123">
        <v>96159</v>
      </c>
      <c r="C1648" s="123" t="s">
        <v>732</v>
      </c>
      <c r="D1648" s="123" t="s">
        <v>37</v>
      </c>
      <c r="E1648" s="124">
        <v>91.26</v>
      </c>
      <c r="F1648" s="123">
        <v>0.71509999999999996</v>
      </c>
    </row>
    <row r="1649" spans="1:6" ht="13.5" x14ac:dyDescent="0.25">
      <c r="A1649" s="123" t="s">
        <v>8161</v>
      </c>
      <c r="B1649" s="123">
        <v>95133</v>
      </c>
      <c r="C1649" s="123" t="s">
        <v>544</v>
      </c>
      <c r="D1649" s="123" t="s">
        <v>35</v>
      </c>
      <c r="E1649" s="124">
        <v>182.56</v>
      </c>
      <c r="F1649" s="123">
        <v>0.6663</v>
      </c>
    </row>
    <row r="1650" spans="1:6" ht="13.5" x14ac:dyDescent="0.25">
      <c r="A1650" s="123" t="s">
        <v>8161</v>
      </c>
      <c r="B1650" s="123">
        <v>102986</v>
      </c>
      <c r="C1650" s="123" t="s">
        <v>8218</v>
      </c>
      <c r="D1650" s="123" t="s">
        <v>37</v>
      </c>
      <c r="E1650" s="124">
        <v>0</v>
      </c>
      <c r="F1650" s="123"/>
    </row>
    <row r="1651" spans="1:6" ht="13.5" x14ac:dyDescent="0.25">
      <c r="A1651" s="123" t="s">
        <v>8161</v>
      </c>
      <c r="B1651" s="123">
        <v>102987</v>
      </c>
      <c r="C1651" s="123" t="s">
        <v>8219</v>
      </c>
      <c r="D1651" s="123" t="s">
        <v>35</v>
      </c>
      <c r="E1651" s="124">
        <v>0</v>
      </c>
      <c r="F1651" s="123"/>
    </row>
    <row r="1652" spans="1:6" ht="13.5" x14ac:dyDescent="0.25">
      <c r="A1652" s="123" t="s">
        <v>8161</v>
      </c>
      <c r="B1652" s="123">
        <v>92961</v>
      </c>
      <c r="C1652" s="123" t="s">
        <v>704</v>
      </c>
      <c r="D1652" s="123" t="s">
        <v>37</v>
      </c>
      <c r="E1652" s="124">
        <v>5.43</v>
      </c>
      <c r="F1652" s="123">
        <v>1</v>
      </c>
    </row>
    <row r="1653" spans="1:6" ht="13.5" x14ac:dyDescent="0.25">
      <c r="A1653" s="123" t="s">
        <v>8161</v>
      </c>
      <c r="B1653" s="123">
        <v>92960</v>
      </c>
      <c r="C1653" s="123" t="s">
        <v>488</v>
      </c>
      <c r="D1653" s="123" t="s">
        <v>35</v>
      </c>
      <c r="E1653" s="124">
        <v>20.3</v>
      </c>
      <c r="F1653" s="123">
        <v>0.50539999999999996</v>
      </c>
    </row>
    <row r="1654" spans="1:6" ht="13.5" x14ac:dyDescent="0.25">
      <c r="A1654" s="123" t="s">
        <v>8161</v>
      </c>
      <c r="B1654" s="123">
        <v>102863</v>
      </c>
      <c r="C1654" s="123" t="s">
        <v>8220</v>
      </c>
      <c r="D1654" s="123" t="s">
        <v>37</v>
      </c>
      <c r="E1654" s="124">
        <v>0</v>
      </c>
      <c r="F1654" s="123"/>
    </row>
    <row r="1655" spans="1:6" ht="13.5" x14ac:dyDescent="0.25">
      <c r="A1655" s="123" t="s">
        <v>8161</v>
      </c>
      <c r="B1655" s="123">
        <v>102862</v>
      </c>
      <c r="C1655" s="123" t="s">
        <v>8221</v>
      </c>
      <c r="D1655" s="123" t="s">
        <v>35</v>
      </c>
      <c r="E1655" s="124">
        <v>0</v>
      </c>
      <c r="F1655" s="123"/>
    </row>
    <row r="1656" spans="1:6" ht="13.5" x14ac:dyDescent="0.25">
      <c r="A1656" s="123" t="s">
        <v>8161</v>
      </c>
      <c r="B1656" s="123">
        <v>93409</v>
      </c>
      <c r="C1656" s="123" t="s">
        <v>6385</v>
      </c>
      <c r="D1656" s="123" t="s">
        <v>37</v>
      </c>
      <c r="E1656" s="124">
        <v>33.14</v>
      </c>
      <c r="F1656" s="123">
        <v>0.27760000000000001</v>
      </c>
    </row>
    <row r="1657" spans="1:6" ht="13.5" x14ac:dyDescent="0.25">
      <c r="A1657" s="123" t="s">
        <v>8161</v>
      </c>
      <c r="B1657" s="123">
        <v>93408</v>
      </c>
      <c r="C1657" s="123" t="s">
        <v>6381</v>
      </c>
      <c r="D1657" s="123" t="s">
        <v>35</v>
      </c>
      <c r="E1657" s="124">
        <v>93</v>
      </c>
      <c r="F1657" s="123">
        <v>0.19350000000000001</v>
      </c>
    </row>
    <row r="1658" spans="1:6" ht="13.5" x14ac:dyDescent="0.25">
      <c r="A1658" s="123" t="s">
        <v>8161</v>
      </c>
      <c r="B1658" s="123">
        <v>102941</v>
      </c>
      <c r="C1658" s="123" t="s">
        <v>8222</v>
      </c>
      <c r="D1658" s="123" t="s">
        <v>37</v>
      </c>
      <c r="E1658" s="124">
        <v>0</v>
      </c>
      <c r="F1658" s="123"/>
    </row>
    <row r="1659" spans="1:6" ht="13.5" x14ac:dyDescent="0.25">
      <c r="A1659" s="123" t="s">
        <v>8161</v>
      </c>
      <c r="B1659" s="123">
        <v>102940</v>
      </c>
      <c r="C1659" s="123" t="s">
        <v>8223</v>
      </c>
      <c r="D1659" s="123" t="s">
        <v>35</v>
      </c>
      <c r="E1659" s="124">
        <v>0</v>
      </c>
      <c r="F1659" s="123"/>
    </row>
    <row r="1660" spans="1:6" ht="13.5" x14ac:dyDescent="0.25">
      <c r="A1660" s="123" t="s">
        <v>8161</v>
      </c>
      <c r="B1660" s="123">
        <v>103164</v>
      </c>
      <c r="C1660" s="123" t="s">
        <v>8224</v>
      </c>
      <c r="D1660" s="123" t="s">
        <v>37</v>
      </c>
      <c r="E1660" s="124">
        <v>0</v>
      </c>
      <c r="F1660" s="123"/>
    </row>
    <row r="1661" spans="1:6" ht="13.5" x14ac:dyDescent="0.25">
      <c r="A1661" s="123" t="s">
        <v>8161</v>
      </c>
      <c r="B1661" s="123">
        <v>103163</v>
      </c>
      <c r="C1661" s="123" t="s">
        <v>8225</v>
      </c>
      <c r="D1661" s="123" t="s">
        <v>35</v>
      </c>
      <c r="E1661" s="124">
        <v>0</v>
      </c>
      <c r="F1661" s="123"/>
    </row>
    <row r="1662" spans="1:6" ht="13.5" x14ac:dyDescent="0.25">
      <c r="A1662" s="123" t="s">
        <v>8161</v>
      </c>
      <c r="B1662" s="123">
        <v>103158</v>
      </c>
      <c r="C1662" s="123" t="s">
        <v>8226</v>
      </c>
      <c r="D1662" s="123" t="s">
        <v>37</v>
      </c>
      <c r="E1662" s="124">
        <v>0</v>
      </c>
      <c r="F1662" s="123"/>
    </row>
    <row r="1663" spans="1:6" ht="13.5" x14ac:dyDescent="0.25">
      <c r="A1663" s="123" t="s">
        <v>8161</v>
      </c>
      <c r="B1663" s="123">
        <v>103157</v>
      </c>
      <c r="C1663" s="123" t="s">
        <v>8227</v>
      </c>
      <c r="D1663" s="123" t="s">
        <v>35</v>
      </c>
      <c r="E1663" s="124">
        <v>0</v>
      </c>
      <c r="F1663" s="123"/>
    </row>
    <row r="1664" spans="1:6" ht="13.5" x14ac:dyDescent="0.25">
      <c r="A1664" s="123" t="s">
        <v>8161</v>
      </c>
      <c r="B1664" s="123">
        <v>103176</v>
      </c>
      <c r="C1664" s="123" t="s">
        <v>8228</v>
      </c>
      <c r="D1664" s="123" t="s">
        <v>37</v>
      </c>
      <c r="E1664" s="124">
        <v>0</v>
      </c>
      <c r="F1664" s="123"/>
    </row>
    <row r="1665" spans="1:6" ht="13.5" x14ac:dyDescent="0.25">
      <c r="A1665" s="123" t="s">
        <v>8161</v>
      </c>
      <c r="B1665" s="123">
        <v>103175</v>
      </c>
      <c r="C1665" s="123" t="s">
        <v>8229</v>
      </c>
      <c r="D1665" s="123" t="s">
        <v>35</v>
      </c>
      <c r="E1665" s="124">
        <v>0</v>
      </c>
      <c r="F1665" s="123"/>
    </row>
    <row r="1666" spans="1:6" ht="13.5" x14ac:dyDescent="0.25">
      <c r="A1666" s="123" t="s">
        <v>8161</v>
      </c>
      <c r="B1666" s="123">
        <v>103182</v>
      </c>
      <c r="C1666" s="123" t="s">
        <v>8230</v>
      </c>
      <c r="D1666" s="123" t="s">
        <v>37</v>
      </c>
      <c r="E1666" s="124">
        <v>0</v>
      </c>
      <c r="F1666" s="123"/>
    </row>
    <row r="1667" spans="1:6" ht="13.5" x14ac:dyDescent="0.25">
      <c r="A1667" s="123" t="s">
        <v>8161</v>
      </c>
      <c r="B1667" s="123">
        <v>103181</v>
      </c>
      <c r="C1667" s="123" t="s">
        <v>8231</v>
      </c>
      <c r="D1667" s="123" t="s">
        <v>35</v>
      </c>
      <c r="E1667" s="124">
        <v>0</v>
      </c>
      <c r="F1667" s="123"/>
    </row>
    <row r="1668" spans="1:6" ht="13.5" x14ac:dyDescent="0.25">
      <c r="A1668" s="123" t="s">
        <v>8161</v>
      </c>
      <c r="B1668" s="123">
        <v>103170</v>
      </c>
      <c r="C1668" s="123" t="s">
        <v>8232</v>
      </c>
      <c r="D1668" s="123" t="s">
        <v>37</v>
      </c>
      <c r="E1668" s="124">
        <v>0</v>
      </c>
      <c r="F1668" s="123"/>
    </row>
    <row r="1669" spans="1:6" ht="13.5" x14ac:dyDescent="0.25">
      <c r="A1669" s="123" t="s">
        <v>8161</v>
      </c>
      <c r="B1669" s="123">
        <v>103169</v>
      </c>
      <c r="C1669" s="123" t="s">
        <v>8233</v>
      </c>
      <c r="D1669" s="123" t="s">
        <v>35</v>
      </c>
      <c r="E1669" s="124">
        <v>0</v>
      </c>
      <c r="F1669" s="123"/>
    </row>
    <row r="1670" spans="1:6" ht="13.5" x14ac:dyDescent="0.25">
      <c r="A1670" s="123" t="s">
        <v>8161</v>
      </c>
      <c r="B1670" s="123">
        <v>102869</v>
      </c>
      <c r="C1670" s="123" t="s">
        <v>8234</v>
      </c>
      <c r="D1670" s="123" t="s">
        <v>37</v>
      </c>
      <c r="E1670" s="124">
        <v>0</v>
      </c>
      <c r="F1670" s="123"/>
    </row>
    <row r="1671" spans="1:6" ht="13.5" x14ac:dyDescent="0.25">
      <c r="A1671" s="123" t="s">
        <v>8161</v>
      </c>
      <c r="B1671" s="123">
        <v>102868</v>
      </c>
      <c r="C1671" s="123" t="s">
        <v>8235</v>
      </c>
      <c r="D1671" s="123" t="s">
        <v>35</v>
      </c>
      <c r="E1671" s="124">
        <v>0</v>
      </c>
      <c r="F1671" s="123"/>
    </row>
    <row r="1672" spans="1:6" ht="13.5" x14ac:dyDescent="0.25">
      <c r="A1672" s="123" t="s">
        <v>8161</v>
      </c>
      <c r="B1672" s="123">
        <v>92113</v>
      </c>
      <c r="C1672" s="123" t="s">
        <v>5732</v>
      </c>
      <c r="D1672" s="123" t="s">
        <v>37</v>
      </c>
      <c r="E1672" s="124">
        <v>1.26</v>
      </c>
      <c r="F1672" s="123">
        <v>0</v>
      </c>
    </row>
    <row r="1673" spans="1:6" ht="13.5" x14ac:dyDescent="0.25">
      <c r="A1673" s="123" t="s">
        <v>8161</v>
      </c>
      <c r="B1673" s="123">
        <v>92112</v>
      </c>
      <c r="C1673" s="123" t="s">
        <v>5709</v>
      </c>
      <c r="D1673" s="123" t="s">
        <v>35</v>
      </c>
      <c r="E1673" s="124">
        <v>3.45</v>
      </c>
      <c r="F1673" s="123">
        <v>0</v>
      </c>
    </row>
    <row r="1674" spans="1:6" ht="13.5" x14ac:dyDescent="0.25">
      <c r="A1674" s="123" t="s">
        <v>8161</v>
      </c>
      <c r="B1674" s="123">
        <v>90675</v>
      </c>
      <c r="C1674" s="123" t="s">
        <v>685</v>
      </c>
      <c r="D1674" s="123" t="s">
        <v>37</v>
      </c>
      <c r="E1674" s="124">
        <v>336.65</v>
      </c>
      <c r="F1674" s="123">
        <v>0.92259999999999998</v>
      </c>
    </row>
    <row r="1675" spans="1:6" ht="13.5" x14ac:dyDescent="0.25">
      <c r="A1675" s="123" t="s">
        <v>8161</v>
      </c>
      <c r="B1675" s="123">
        <v>90674</v>
      </c>
      <c r="C1675" s="123" t="s">
        <v>386</v>
      </c>
      <c r="D1675" s="123" t="s">
        <v>35</v>
      </c>
      <c r="E1675" s="124">
        <v>772.63</v>
      </c>
      <c r="F1675" s="123">
        <v>0.79859999999999998</v>
      </c>
    </row>
    <row r="1676" spans="1:6" ht="13.5" x14ac:dyDescent="0.25">
      <c r="A1676" s="123" t="s">
        <v>8161</v>
      </c>
      <c r="B1676" s="123">
        <v>93225</v>
      </c>
      <c r="C1676" s="123" t="s">
        <v>706</v>
      </c>
      <c r="D1676" s="123" t="s">
        <v>37</v>
      </c>
      <c r="E1676" s="124">
        <v>502.3</v>
      </c>
      <c r="F1676" s="123">
        <v>0.94810000000000005</v>
      </c>
    </row>
    <row r="1677" spans="1:6" ht="13.5" x14ac:dyDescent="0.25">
      <c r="A1677" s="123" t="s">
        <v>8161</v>
      </c>
      <c r="B1677" s="123">
        <v>93224</v>
      </c>
      <c r="C1677" s="123" t="s">
        <v>497</v>
      </c>
      <c r="D1677" s="123" t="s">
        <v>35</v>
      </c>
      <c r="E1677" s="124">
        <v>1141.3900000000001</v>
      </c>
      <c r="F1677" s="123">
        <v>0.82889999999999997</v>
      </c>
    </row>
    <row r="1678" spans="1:6" ht="13.5" x14ac:dyDescent="0.25">
      <c r="A1678" s="123" t="s">
        <v>8161</v>
      </c>
      <c r="B1678" s="123">
        <v>104696</v>
      </c>
      <c r="C1678" s="123" t="s">
        <v>7810</v>
      </c>
      <c r="D1678" s="123" t="s">
        <v>37</v>
      </c>
      <c r="E1678" s="124">
        <v>27.25</v>
      </c>
      <c r="F1678" s="123">
        <v>4.3700000000000003E-2</v>
      </c>
    </row>
    <row r="1679" spans="1:6" ht="13.5" x14ac:dyDescent="0.25">
      <c r="A1679" s="123" t="s">
        <v>8161</v>
      </c>
      <c r="B1679" s="123">
        <v>104695</v>
      </c>
      <c r="C1679" s="123" t="s">
        <v>7801</v>
      </c>
      <c r="D1679" s="123" t="s">
        <v>35</v>
      </c>
      <c r="E1679" s="124">
        <v>30</v>
      </c>
      <c r="F1679" s="123">
        <v>8.0299999999999996E-2</v>
      </c>
    </row>
    <row r="1680" spans="1:6" ht="13.5" x14ac:dyDescent="0.25">
      <c r="A1680" s="123" t="s">
        <v>8161</v>
      </c>
      <c r="B1680" s="123">
        <v>90681</v>
      </c>
      <c r="C1680" s="123" t="s">
        <v>686</v>
      </c>
      <c r="D1680" s="123" t="s">
        <v>37</v>
      </c>
      <c r="E1680" s="124">
        <v>168.64</v>
      </c>
      <c r="F1680" s="123">
        <v>0.84550000000000003</v>
      </c>
    </row>
    <row r="1681" spans="1:6" ht="13.5" x14ac:dyDescent="0.25">
      <c r="A1681" s="123" t="s">
        <v>8161</v>
      </c>
      <c r="B1681" s="123">
        <v>90680</v>
      </c>
      <c r="C1681" s="123" t="s">
        <v>391</v>
      </c>
      <c r="D1681" s="123" t="s">
        <v>35</v>
      </c>
      <c r="E1681" s="124">
        <v>408</v>
      </c>
      <c r="F1681" s="123">
        <v>0.69269999999999998</v>
      </c>
    </row>
    <row r="1682" spans="1:6" ht="13.5" x14ac:dyDescent="0.25">
      <c r="A1682" s="123" t="s">
        <v>8161</v>
      </c>
      <c r="B1682" s="123">
        <v>102875</v>
      </c>
      <c r="C1682" s="123" t="s">
        <v>7803</v>
      </c>
      <c r="D1682" s="123" t="s">
        <v>37</v>
      </c>
      <c r="E1682" s="124">
        <v>479.68</v>
      </c>
      <c r="F1682" s="123">
        <v>0.94569999999999999</v>
      </c>
    </row>
    <row r="1683" spans="1:6" ht="13.5" x14ac:dyDescent="0.25">
      <c r="A1683" s="123" t="s">
        <v>8161</v>
      </c>
      <c r="B1683" s="123">
        <v>102874</v>
      </c>
      <c r="C1683" s="123" t="s">
        <v>7794</v>
      </c>
      <c r="D1683" s="123" t="s">
        <v>35</v>
      </c>
      <c r="E1683" s="124">
        <v>1056.1400000000001</v>
      </c>
      <c r="F1683" s="123">
        <v>0.85270000000000001</v>
      </c>
    </row>
    <row r="1684" spans="1:6" ht="13.5" x14ac:dyDescent="0.25">
      <c r="A1684" s="123" t="s">
        <v>8161</v>
      </c>
      <c r="B1684" s="123">
        <v>102965</v>
      </c>
      <c r="C1684" s="123" t="s">
        <v>7805</v>
      </c>
      <c r="D1684" s="123" t="s">
        <v>37</v>
      </c>
      <c r="E1684" s="124">
        <v>246.2</v>
      </c>
      <c r="F1684" s="123">
        <v>0.89419999999999999</v>
      </c>
    </row>
    <row r="1685" spans="1:6" ht="13.5" x14ac:dyDescent="0.25">
      <c r="A1685" s="123" t="s">
        <v>8161</v>
      </c>
      <c r="B1685" s="123">
        <v>102964</v>
      </c>
      <c r="C1685" s="123" t="s">
        <v>7796</v>
      </c>
      <c r="D1685" s="123" t="s">
        <v>35</v>
      </c>
      <c r="E1685" s="124">
        <v>500.61</v>
      </c>
      <c r="F1685" s="123">
        <v>0.76449999999999996</v>
      </c>
    </row>
    <row r="1686" spans="1:6" ht="13.5" x14ac:dyDescent="0.25">
      <c r="A1686" s="123" t="s">
        <v>8161</v>
      </c>
      <c r="B1686" s="123">
        <v>95703</v>
      </c>
      <c r="C1686" s="123" t="s">
        <v>723</v>
      </c>
      <c r="D1686" s="123" t="s">
        <v>37</v>
      </c>
      <c r="E1686" s="124">
        <v>31.78</v>
      </c>
      <c r="F1686" s="123">
        <v>0.18</v>
      </c>
    </row>
    <row r="1687" spans="1:6" ht="13.5" x14ac:dyDescent="0.25">
      <c r="A1687" s="123" t="s">
        <v>8161</v>
      </c>
      <c r="B1687" s="123">
        <v>95702</v>
      </c>
      <c r="C1687" s="123" t="s">
        <v>576</v>
      </c>
      <c r="D1687" s="123" t="s">
        <v>35</v>
      </c>
      <c r="E1687" s="124">
        <v>39.85</v>
      </c>
      <c r="F1687" s="123">
        <v>0.28960000000000002</v>
      </c>
    </row>
    <row r="1688" spans="1:6" ht="13.5" x14ac:dyDescent="0.25">
      <c r="A1688" s="123" t="s">
        <v>8161</v>
      </c>
      <c r="B1688" s="123">
        <v>90626</v>
      </c>
      <c r="C1688" s="123" t="s">
        <v>678</v>
      </c>
      <c r="D1688" s="123" t="s">
        <v>37</v>
      </c>
      <c r="E1688" s="124">
        <v>2.58</v>
      </c>
      <c r="F1688" s="123">
        <v>1</v>
      </c>
    </row>
    <row r="1689" spans="1:6" ht="13.5" x14ac:dyDescent="0.25">
      <c r="A1689" s="123" t="s">
        <v>8161</v>
      </c>
      <c r="B1689" s="123">
        <v>90625</v>
      </c>
      <c r="C1689" s="123" t="s">
        <v>350</v>
      </c>
      <c r="D1689" s="123" t="s">
        <v>35</v>
      </c>
      <c r="E1689" s="124">
        <v>7.45</v>
      </c>
      <c r="F1689" s="123">
        <v>0.69799999999999995</v>
      </c>
    </row>
    <row r="1690" spans="1:6" ht="13.5" x14ac:dyDescent="0.25">
      <c r="A1690" s="123" t="s">
        <v>8161</v>
      </c>
      <c r="B1690" s="123">
        <v>102881</v>
      </c>
      <c r="C1690" s="123" t="s">
        <v>7804</v>
      </c>
      <c r="D1690" s="123" t="s">
        <v>37</v>
      </c>
      <c r="E1690" s="124">
        <v>656.45</v>
      </c>
      <c r="F1690" s="123">
        <v>0.96030000000000004</v>
      </c>
    </row>
    <row r="1691" spans="1:6" ht="13.5" x14ac:dyDescent="0.25">
      <c r="A1691" s="123" t="s">
        <v>8161</v>
      </c>
      <c r="B1691" s="123">
        <v>102880</v>
      </c>
      <c r="C1691" s="123" t="s">
        <v>7795</v>
      </c>
      <c r="D1691" s="123" t="s">
        <v>35</v>
      </c>
      <c r="E1691" s="124">
        <v>1471.94</v>
      </c>
      <c r="F1691" s="123">
        <v>0.85019999999999996</v>
      </c>
    </row>
    <row r="1692" spans="1:6" ht="13.5" x14ac:dyDescent="0.25">
      <c r="A1692" s="123" t="s">
        <v>8161</v>
      </c>
      <c r="B1692" s="123">
        <v>103225</v>
      </c>
      <c r="C1692" s="123" t="s">
        <v>7807</v>
      </c>
      <c r="D1692" s="123" t="s">
        <v>37</v>
      </c>
      <c r="E1692" s="124">
        <v>218.84</v>
      </c>
      <c r="F1692" s="123">
        <v>0.88090000000000002</v>
      </c>
    </row>
    <row r="1693" spans="1:6" ht="13.5" x14ac:dyDescent="0.25">
      <c r="A1693" s="123" t="s">
        <v>8161</v>
      </c>
      <c r="B1693" s="123">
        <v>103224</v>
      </c>
      <c r="C1693" s="123" t="s">
        <v>7798</v>
      </c>
      <c r="D1693" s="123" t="s">
        <v>35</v>
      </c>
      <c r="E1693" s="124">
        <v>446.75</v>
      </c>
      <c r="F1693" s="123">
        <v>0.85670000000000002</v>
      </c>
    </row>
    <row r="1694" spans="1:6" ht="13.5" x14ac:dyDescent="0.25">
      <c r="A1694" s="123" t="s">
        <v>8161</v>
      </c>
      <c r="B1694" s="123">
        <v>103237</v>
      </c>
      <c r="C1694" s="123" t="s">
        <v>7809</v>
      </c>
      <c r="D1694" s="123" t="s">
        <v>37</v>
      </c>
      <c r="E1694" s="124">
        <v>630.91</v>
      </c>
      <c r="F1694" s="123">
        <v>0.9587</v>
      </c>
    </row>
    <row r="1695" spans="1:6" ht="13.5" x14ac:dyDescent="0.25">
      <c r="A1695" s="123" t="s">
        <v>8161</v>
      </c>
      <c r="B1695" s="123">
        <v>103236</v>
      </c>
      <c r="C1695" s="123" t="s">
        <v>7800</v>
      </c>
      <c r="D1695" s="123" t="s">
        <v>35</v>
      </c>
      <c r="E1695" s="124">
        <v>1367.49</v>
      </c>
      <c r="F1695" s="123">
        <v>0.89959999999999996</v>
      </c>
    </row>
    <row r="1696" spans="1:6" ht="13.5" x14ac:dyDescent="0.25">
      <c r="A1696" s="123" t="s">
        <v>8161</v>
      </c>
      <c r="B1696" s="123">
        <v>103231</v>
      </c>
      <c r="C1696" s="123" t="s">
        <v>7808</v>
      </c>
      <c r="D1696" s="123" t="s">
        <v>37</v>
      </c>
      <c r="E1696" s="124">
        <v>468.35</v>
      </c>
      <c r="F1696" s="123">
        <v>0.94440000000000002</v>
      </c>
    </row>
    <row r="1697" spans="1:6" ht="13.5" x14ac:dyDescent="0.25">
      <c r="A1697" s="123" t="s">
        <v>8161</v>
      </c>
      <c r="B1697" s="123">
        <v>103230</v>
      </c>
      <c r="C1697" s="123" t="s">
        <v>7799</v>
      </c>
      <c r="D1697" s="123" t="s">
        <v>35</v>
      </c>
      <c r="E1697" s="124">
        <v>998.39</v>
      </c>
      <c r="F1697" s="123">
        <v>0.87949999999999995</v>
      </c>
    </row>
    <row r="1698" spans="1:6" ht="13.5" x14ac:dyDescent="0.25">
      <c r="A1698" s="123" t="s">
        <v>8161</v>
      </c>
      <c r="B1698" s="123">
        <v>95621</v>
      </c>
      <c r="C1698" s="123" t="s">
        <v>721</v>
      </c>
      <c r="D1698" s="123" t="s">
        <v>37</v>
      </c>
      <c r="E1698" s="125">
        <v>27.4</v>
      </c>
      <c r="F1698" s="123">
        <v>5.11E-2</v>
      </c>
    </row>
    <row r="1699" spans="1:6" ht="13.5" x14ac:dyDescent="0.25">
      <c r="A1699" s="123" t="s">
        <v>8161</v>
      </c>
      <c r="B1699" s="123">
        <v>95620</v>
      </c>
      <c r="C1699" s="123" t="s">
        <v>567</v>
      </c>
      <c r="D1699" s="123" t="s">
        <v>35</v>
      </c>
      <c r="E1699" s="125">
        <v>28.83</v>
      </c>
      <c r="F1699" s="123">
        <v>9.8199999999999996E-2</v>
      </c>
    </row>
    <row r="1700" spans="1:6" ht="13.5" x14ac:dyDescent="0.25">
      <c r="A1700" s="123" t="s">
        <v>8161</v>
      </c>
      <c r="B1700" s="123">
        <v>102975</v>
      </c>
      <c r="C1700" s="123" t="s">
        <v>7806</v>
      </c>
      <c r="D1700" s="123" t="s">
        <v>37</v>
      </c>
      <c r="E1700" s="125">
        <v>144.25</v>
      </c>
      <c r="F1700" s="123">
        <v>0.81930000000000003</v>
      </c>
    </row>
    <row r="1701" spans="1:6" ht="13.5" x14ac:dyDescent="0.25">
      <c r="A1701" s="123" t="s">
        <v>8161</v>
      </c>
      <c r="B1701" s="123">
        <v>102976</v>
      </c>
      <c r="C1701" s="123" t="s">
        <v>7797</v>
      </c>
      <c r="D1701" s="123" t="s">
        <v>35</v>
      </c>
      <c r="E1701" s="125">
        <v>284.23</v>
      </c>
      <c r="F1701" s="123">
        <v>0.72109999999999996</v>
      </c>
    </row>
    <row r="1702" spans="1:6" ht="13.5" x14ac:dyDescent="0.25">
      <c r="A1702" s="123" t="s">
        <v>8161</v>
      </c>
      <c r="B1702" s="123">
        <v>90632</v>
      </c>
      <c r="C1702" s="123" t="s">
        <v>679</v>
      </c>
      <c r="D1702" s="123" t="s">
        <v>37</v>
      </c>
      <c r="E1702" s="124">
        <v>94.9</v>
      </c>
      <c r="F1702" s="123">
        <v>0.72540000000000004</v>
      </c>
    </row>
    <row r="1703" spans="1:6" ht="13.5" x14ac:dyDescent="0.25">
      <c r="A1703" s="123" t="s">
        <v>8161</v>
      </c>
      <c r="B1703" s="123">
        <v>90631</v>
      </c>
      <c r="C1703" s="123" t="s">
        <v>355</v>
      </c>
      <c r="D1703" s="123" t="s">
        <v>35</v>
      </c>
      <c r="E1703" s="124">
        <v>163.9</v>
      </c>
      <c r="F1703" s="123">
        <v>0.83450000000000002</v>
      </c>
    </row>
    <row r="1704" spans="1:6" ht="13.5" x14ac:dyDescent="0.25">
      <c r="A1704" s="123" t="s">
        <v>8161</v>
      </c>
      <c r="B1704" s="123">
        <v>95709</v>
      </c>
      <c r="C1704" s="123" t="s">
        <v>6386</v>
      </c>
      <c r="D1704" s="123" t="s">
        <v>37</v>
      </c>
      <c r="E1704" s="124">
        <v>95.57</v>
      </c>
      <c r="F1704" s="123">
        <v>0.72729999999999995</v>
      </c>
    </row>
    <row r="1705" spans="1:6" ht="13.5" x14ac:dyDescent="0.25">
      <c r="A1705" s="123" t="s">
        <v>8161</v>
      </c>
      <c r="B1705" s="123">
        <v>95708</v>
      </c>
      <c r="C1705" s="123" t="s">
        <v>6382</v>
      </c>
      <c r="D1705" s="123" t="s">
        <v>35</v>
      </c>
      <c r="E1705" s="124">
        <v>167.11</v>
      </c>
      <c r="F1705" s="123">
        <v>0.82640000000000002</v>
      </c>
    </row>
    <row r="1706" spans="1:6" ht="13.5" x14ac:dyDescent="0.25">
      <c r="A1706" s="123" t="s">
        <v>8161</v>
      </c>
      <c r="B1706" s="123">
        <v>91278</v>
      </c>
      <c r="C1706" s="123" t="s">
        <v>693</v>
      </c>
      <c r="D1706" s="123" t="s">
        <v>37</v>
      </c>
      <c r="E1706" s="124">
        <v>0.72</v>
      </c>
      <c r="F1706" s="123">
        <v>1</v>
      </c>
    </row>
    <row r="1707" spans="1:6" ht="13.5" x14ac:dyDescent="0.25">
      <c r="A1707" s="123" t="s">
        <v>8161</v>
      </c>
      <c r="B1707" s="123">
        <v>91277</v>
      </c>
      <c r="C1707" s="123" t="s">
        <v>428</v>
      </c>
      <c r="D1707" s="123" t="s">
        <v>35</v>
      </c>
      <c r="E1707" s="124">
        <v>10.94</v>
      </c>
      <c r="F1707" s="123">
        <v>0.13070000000000001</v>
      </c>
    </row>
    <row r="1708" spans="1:6" ht="13.5" x14ac:dyDescent="0.25">
      <c r="A1708" s="123" t="s">
        <v>8161</v>
      </c>
      <c r="B1708" s="123">
        <v>102887</v>
      </c>
      <c r="C1708" s="123" t="s">
        <v>8236</v>
      </c>
      <c r="D1708" s="123" t="s">
        <v>37</v>
      </c>
      <c r="E1708" s="124">
        <v>0</v>
      </c>
      <c r="F1708" s="123"/>
    </row>
    <row r="1709" spans="1:6" ht="13.5" x14ac:dyDescent="0.25">
      <c r="A1709" s="123" t="s">
        <v>8161</v>
      </c>
      <c r="B1709" s="123">
        <v>102886</v>
      </c>
      <c r="C1709" s="123" t="s">
        <v>8237</v>
      </c>
      <c r="D1709" s="123" t="s">
        <v>35</v>
      </c>
      <c r="E1709" s="124">
        <v>0</v>
      </c>
      <c r="F1709" s="123"/>
    </row>
    <row r="1710" spans="1:6" ht="13.5" x14ac:dyDescent="0.25">
      <c r="A1710" s="123" t="s">
        <v>8161</v>
      </c>
      <c r="B1710" s="123">
        <v>95277</v>
      </c>
      <c r="C1710" s="123" t="s">
        <v>5739</v>
      </c>
      <c r="D1710" s="123" t="s">
        <v>37</v>
      </c>
      <c r="E1710" s="124">
        <v>0.67</v>
      </c>
      <c r="F1710" s="123">
        <v>1</v>
      </c>
    </row>
    <row r="1711" spans="1:6" ht="13.5" x14ac:dyDescent="0.25">
      <c r="A1711" s="123" t="s">
        <v>8161</v>
      </c>
      <c r="B1711" s="123">
        <v>95276</v>
      </c>
      <c r="C1711" s="123" t="s">
        <v>5716</v>
      </c>
      <c r="D1711" s="123" t="s">
        <v>35</v>
      </c>
      <c r="E1711" s="124">
        <v>2.92</v>
      </c>
      <c r="F1711" s="123">
        <v>0.37669999999999998</v>
      </c>
    </row>
    <row r="1712" spans="1:6" ht="13.5" x14ac:dyDescent="0.25">
      <c r="A1712" s="123" t="s">
        <v>8161</v>
      </c>
      <c r="B1712" s="123">
        <v>88430</v>
      </c>
      <c r="C1712" s="123" t="s">
        <v>664</v>
      </c>
      <c r="D1712" s="123" t="s">
        <v>37</v>
      </c>
      <c r="E1712" s="124">
        <v>7.05</v>
      </c>
      <c r="F1712" s="123">
        <v>0</v>
      </c>
    </row>
    <row r="1713" spans="1:6" ht="13.5" x14ac:dyDescent="0.25">
      <c r="A1713" s="123" t="s">
        <v>8161</v>
      </c>
      <c r="B1713" s="123">
        <v>88418</v>
      </c>
      <c r="C1713" s="123" t="s">
        <v>271</v>
      </c>
      <c r="D1713" s="123" t="s">
        <v>35</v>
      </c>
      <c r="E1713" s="124">
        <v>14.98</v>
      </c>
      <c r="F1713" s="123">
        <v>0</v>
      </c>
    </row>
    <row r="1714" spans="1:6" ht="13.5" x14ac:dyDescent="0.25">
      <c r="A1714" s="123" t="s">
        <v>8161</v>
      </c>
      <c r="B1714" s="123">
        <v>88438</v>
      </c>
      <c r="C1714" s="123" t="s">
        <v>665</v>
      </c>
      <c r="D1714" s="123" t="s">
        <v>37</v>
      </c>
      <c r="E1714" s="124">
        <v>9.35</v>
      </c>
      <c r="F1714" s="123">
        <v>0</v>
      </c>
    </row>
    <row r="1715" spans="1:6" ht="13.5" x14ac:dyDescent="0.25">
      <c r="A1715" s="123" t="s">
        <v>8161</v>
      </c>
      <c r="B1715" s="123">
        <v>88433</v>
      </c>
      <c r="C1715" s="123" t="s">
        <v>276</v>
      </c>
      <c r="D1715" s="123" t="s">
        <v>35</v>
      </c>
      <c r="E1715" s="124">
        <v>19.61</v>
      </c>
      <c r="F1715" s="123">
        <v>0</v>
      </c>
    </row>
    <row r="1716" spans="1:6" ht="13.5" x14ac:dyDescent="0.25">
      <c r="A1716" s="123" t="s">
        <v>8161</v>
      </c>
      <c r="B1716" s="123">
        <v>90669</v>
      </c>
      <c r="C1716" s="123" t="s">
        <v>5728</v>
      </c>
      <c r="D1716" s="123" t="s">
        <v>37</v>
      </c>
      <c r="E1716" s="124">
        <v>8.4600000000000009</v>
      </c>
      <c r="F1716" s="123">
        <v>0.99529999999999996</v>
      </c>
    </row>
    <row r="1717" spans="1:6" ht="13.5" x14ac:dyDescent="0.25">
      <c r="A1717" s="123" t="s">
        <v>8161</v>
      </c>
      <c r="B1717" s="123">
        <v>90668</v>
      </c>
      <c r="C1717" s="123" t="s">
        <v>5706</v>
      </c>
      <c r="D1717" s="123" t="s">
        <v>35</v>
      </c>
      <c r="E1717" s="124">
        <v>33.020000000000003</v>
      </c>
      <c r="F1717" s="123">
        <v>0.50670000000000004</v>
      </c>
    </row>
    <row r="1718" spans="1:6" ht="13.5" x14ac:dyDescent="0.25">
      <c r="A1718" s="123" t="s">
        <v>8161</v>
      </c>
      <c r="B1718" s="123">
        <v>102980</v>
      </c>
      <c r="C1718" s="123" t="s">
        <v>8238</v>
      </c>
      <c r="D1718" s="123" t="s">
        <v>37</v>
      </c>
      <c r="E1718" s="124">
        <v>0</v>
      </c>
      <c r="F1718" s="123"/>
    </row>
    <row r="1719" spans="1:6" ht="13.5" x14ac:dyDescent="0.25">
      <c r="A1719" s="123" t="s">
        <v>8161</v>
      </c>
      <c r="B1719" s="123">
        <v>102981</v>
      </c>
      <c r="C1719" s="123" t="s">
        <v>8239</v>
      </c>
      <c r="D1719" s="123" t="s">
        <v>35</v>
      </c>
      <c r="E1719" s="124">
        <v>0</v>
      </c>
      <c r="F1719" s="123"/>
    </row>
    <row r="1720" spans="1:6" ht="13.5" x14ac:dyDescent="0.25">
      <c r="A1720" s="123" t="s">
        <v>8161</v>
      </c>
      <c r="B1720" s="123">
        <v>5946</v>
      </c>
      <c r="C1720" s="123" t="s">
        <v>652</v>
      </c>
      <c r="D1720" s="123" t="s">
        <v>37</v>
      </c>
      <c r="E1720" s="124">
        <v>91.27</v>
      </c>
      <c r="F1720" s="123">
        <v>0.71509999999999996</v>
      </c>
    </row>
    <row r="1721" spans="1:6" ht="13.5" x14ac:dyDescent="0.25">
      <c r="A1721" s="123" t="s">
        <v>8161</v>
      </c>
      <c r="B1721" s="123">
        <v>5944</v>
      </c>
      <c r="C1721" s="123" t="s">
        <v>208</v>
      </c>
      <c r="D1721" s="123" t="s">
        <v>35</v>
      </c>
      <c r="E1721" s="124">
        <v>232.01</v>
      </c>
      <c r="F1721" s="123">
        <v>0.5595</v>
      </c>
    </row>
    <row r="1722" spans="1:6" ht="13.5" x14ac:dyDescent="0.25">
      <c r="A1722" s="123" t="s">
        <v>8161</v>
      </c>
      <c r="B1722" s="123">
        <v>5942</v>
      </c>
      <c r="C1722" s="123" t="s">
        <v>651</v>
      </c>
      <c r="D1722" s="123" t="s">
        <v>37</v>
      </c>
      <c r="E1722" s="124">
        <v>73.08</v>
      </c>
      <c r="F1722" s="123">
        <v>0.64419999999999999</v>
      </c>
    </row>
    <row r="1723" spans="1:6" ht="13.5" x14ac:dyDescent="0.25">
      <c r="A1723" s="123" t="s">
        <v>8161</v>
      </c>
      <c r="B1723" s="123">
        <v>5940</v>
      </c>
      <c r="C1723" s="123" t="s">
        <v>202</v>
      </c>
      <c r="D1723" s="123" t="s">
        <v>35</v>
      </c>
      <c r="E1723" s="124">
        <v>169.13</v>
      </c>
      <c r="F1723" s="123">
        <v>0.55359999999999998</v>
      </c>
    </row>
    <row r="1724" spans="1:6" ht="13.5" x14ac:dyDescent="0.25">
      <c r="A1724" s="123" t="s">
        <v>8161</v>
      </c>
      <c r="B1724" s="123">
        <v>102893</v>
      </c>
      <c r="C1724" s="123" t="s">
        <v>8240</v>
      </c>
      <c r="D1724" s="123" t="s">
        <v>37</v>
      </c>
      <c r="E1724" s="124">
        <v>0</v>
      </c>
      <c r="F1724" s="123"/>
    </row>
    <row r="1725" spans="1:6" ht="13.5" x14ac:dyDescent="0.25">
      <c r="A1725" s="123" t="s">
        <v>8161</v>
      </c>
      <c r="B1725" s="123">
        <v>102892</v>
      </c>
      <c r="C1725" s="123" t="s">
        <v>8241</v>
      </c>
      <c r="D1725" s="123" t="s">
        <v>35</v>
      </c>
      <c r="E1725" s="124">
        <v>0</v>
      </c>
      <c r="F1725" s="123"/>
    </row>
    <row r="1726" spans="1:6" ht="13.5" x14ac:dyDescent="0.25">
      <c r="A1726" s="123" t="s">
        <v>8161</v>
      </c>
      <c r="B1726" s="123">
        <v>89251</v>
      </c>
      <c r="C1726" s="123" t="s">
        <v>672</v>
      </c>
      <c r="D1726" s="123" t="s">
        <v>37</v>
      </c>
      <c r="E1726" s="124">
        <v>329.12</v>
      </c>
      <c r="F1726" s="123">
        <v>0.92100000000000004</v>
      </c>
    </row>
    <row r="1727" spans="1:6" ht="13.5" x14ac:dyDescent="0.25">
      <c r="A1727" s="123" t="s">
        <v>8161</v>
      </c>
      <c r="B1727" s="123">
        <v>89250</v>
      </c>
      <c r="C1727" s="123" t="s">
        <v>310</v>
      </c>
      <c r="D1727" s="123" t="s">
        <v>35</v>
      </c>
      <c r="E1727" s="124">
        <v>1151.04</v>
      </c>
      <c r="F1727" s="123">
        <v>0.623</v>
      </c>
    </row>
    <row r="1728" spans="1:6" ht="13.5" x14ac:dyDescent="0.25">
      <c r="A1728" s="123" t="s">
        <v>8161</v>
      </c>
      <c r="B1728" s="123">
        <v>102959</v>
      </c>
      <c r="C1728" s="123" t="s">
        <v>8242</v>
      </c>
      <c r="D1728" s="123" t="s">
        <v>37</v>
      </c>
      <c r="E1728" s="124">
        <v>0</v>
      </c>
      <c r="F1728" s="123"/>
    </row>
    <row r="1729" spans="1:6" ht="13.5" x14ac:dyDescent="0.25">
      <c r="A1729" s="123" t="s">
        <v>8161</v>
      </c>
      <c r="B1729" s="123">
        <v>102958</v>
      </c>
      <c r="C1729" s="123" t="s">
        <v>8243</v>
      </c>
      <c r="D1729" s="123" t="s">
        <v>35</v>
      </c>
      <c r="E1729" s="124">
        <v>0</v>
      </c>
      <c r="F1729" s="123"/>
    </row>
    <row r="1730" spans="1:6" ht="13.5" x14ac:dyDescent="0.25">
      <c r="A1730" s="123" t="s">
        <v>8161</v>
      </c>
      <c r="B1730" s="123">
        <v>5681</v>
      </c>
      <c r="C1730" s="123" t="s">
        <v>628</v>
      </c>
      <c r="D1730" s="123" t="s">
        <v>37</v>
      </c>
      <c r="E1730" s="124">
        <v>59.31</v>
      </c>
      <c r="F1730" s="123">
        <v>0.49519999999999997</v>
      </c>
    </row>
    <row r="1731" spans="1:6" ht="13.5" x14ac:dyDescent="0.25">
      <c r="A1731" s="123" t="s">
        <v>8161</v>
      </c>
      <c r="B1731" s="123">
        <v>5680</v>
      </c>
      <c r="C1731" s="123" t="s">
        <v>71</v>
      </c>
      <c r="D1731" s="123" t="s">
        <v>35</v>
      </c>
      <c r="E1731" s="124">
        <v>137.97999999999999</v>
      </c>
      <c r="F1731" s="123">
        <v>0.42330000000000001</v>
      </c>
    </row>
    <row r="1732" spans="1:6" ht="13.5" x14ac:dyDescent="0.25">
      <c r="A1732" s="123" t="s">
        <v>8161</v>
      </c>
      <c r="B1732" s="123">
        <v>5877</v>
      </c>
      <c r="C1732" s="123" t="s">
        <v>641</v>
      </c>
      <c r="D1732" s="123" t="s">
        <v>37</v>
      </c>
      <c r="E1732" s="124">
        <v>61.8</v>
      </c>
      <c r="F1732" s="123">
        <v>0.51549999999999996</v>
      </c>
    </row>
    <row r="1733" spans="1:6" ht="13.5" x14ac:dyDescent="0.25">
      <c r="A1733" s="123" t="s">
        <v>8161</v>
      </c>
      <c r="B1733" s="123">
        <v>5875</v>
      </c>
      <c r="C1733" s="123" t="s">
        <v>148</v>
      </c>
      <c r="D1733" s="123" t="s">
        <v>35</v>
      </c>
      <c r="E1733" s="124">
        <v>138.53</v>
      </c>
      <c r="F1733" s="123">
        <v>0.45739999999999997</v>
      </c>
    </row>
    <row r="1734" spans="1:6" ht="13.5" x14ac:dyDescent="0.25">
      <c r="A1734" s="123" t="s">
        <v>8161</v>
      </c>
      <c r="B1734" s="123">
        <v>5679</v>
      </c>
      <c r="C1734" s="123" t="s">
        <v>36</v>
      </c>
      <c r="D1734" s="123" t="s">
        <v>37</v>
      </c>
      <c r="E1734" s="124">
        <v>62.96</v>
      </c>
      <c r="F1734" s="123">
        <v>0.52449999999999997</v>
      </c>
    </row>
    <row r="1735" spans="1:6" ht="13.5" x14ac:dyDescent="0.25">
      <c r="A1735" s="123" t="s">
        <v>8161</v>
      </c>
      <c r="B1735" s="123">
        <v>5678</v>
      </c>
      <c r="C1735" s="123" t="s">
        <v>34</v>
      </c>
      <c r="D1735" s="123" t="s">
        <v>35</v>
      </c>
      <c r="E1735" s="124">
        <v>150.88</v>
      </c>
      <c r="F1735" s="123">
        <v>0.43519999999999998</v>
      </c>
    </row>
    <row r="1736" spans="1:6" ht="13.5" x14ac:dyDescent="0.25">
      <c r="A1736" s="123" t="s">
        <v>8161</v>
      </c>
      <c r="B1736" s="123">
        <v>6880</v>
      </c>
      <c r="C1736" s="123" t="s">
        <v>657</v>
      </c>
      <c r="D1736" s="123" t="s">
        <v>37</v>
      </c>
      <c r="E1736" s="124">
        <v>89.54</v>
      </c>
      <c r="F1736" s="123">
        <v>0.70960000000000001</v>
      </c>
    </row>
    <row r="1737" spans="1:6" ht="13.5" x14ac:dyDescent="0.25">
      <c r="A1737" s="123" t="s">
        <v>8161</v>
      </c>
      <c r="B1737" s="123">
        <v>6879</v>
      </c>
      <c r="C1737" s="123" t="s">
        <v>224</v>
      </c>
      <c r="D1737" s="123" t="s">
        <v>35</v>
      </c>
      <c r="E1737" s="124">
        <v>222.01</v>
      </c>
      <c r="F1737" s="123">
        <v>0.56859999999999999</v>
      </c>
    </row>
    <row r="1738" spans="1:6" ht="13.5" x14ac:dyDescent="0.25">
      <c r="A1738" s="123" t="s">
        <v>8161</v>
      </c>
      <c r="B1738" s="123">
        <v>96464</v>
      </c>
      <c r="C1738" s="123" t="s">
        <v>7537</v>
      </c>
      <c r="D1738" s="123" t="s">
        <v>37</v>
      </c>
      <c r="E1738" s="124">
        <v>93.44</v>
      </c>
      <c r="F1738" s="123">
        <v>0.72170000000000001</v>
      </c>
    </row>
    <row r="1739" spans="1:6" ht="13.5" x14ac:dyDescent="0.25">
      <c r="A1739" s="123" t="s">
        <v>8161</v>
      </c>
      <c r="B1739" s="123">
        <v>96463</v>
      </c>
      <c r="C1739" s="123" t="s">
        <v>7535</v>
      </c>
      <c r="D1739" s="123" t="s">
        <v>35</v>
      </c>
      <c r="E1739" s="124">
        <v>229.13</v>
      </c>
      <c r="F1739" s="123">
        <v>0.58479999999999999</v>
      </c>
    </row>
    <row r="1740" spans="1:6" ht="13.5" x14ac:dyDescent="0.25">
      <c r="A1740" s="123" t="s">
        <v>8161</v>
      </c>
      <c r="B1740" s="123">
        <v>7050</v>
      </c>
      <c r="C1740" s="123" t="s">
        <v>659</v>
      </c>
      <c r="D1740" s="123" t="s">
        <v>37</v>
      </c>
      <c r="E1740" s="124">
        <v>82.43</v>
      </c>
      <c r="F1740" s="123">
        <v>0.68459999999999999</v>
      </c>
    </row>
    <row r="1741" spans="1:6" ht="13.5" x14ac:dyDescent="0.25">
      <c r="A1741" s="123" t="s">
        <v>8161</v>
      </c>
      <c r="B1741" s="123">
        <v>7049</v>
      </c>
      <c r="C1741" s="123" t="s">
        <v>234</v>
      </c>
      <c r="D1741" s="123" t="s">
        <v>35</v>
      </c>
      <c r="E1741" s="124">
        <v>234.72</v>
      </c>
      <c r="F1741" s="123">
        <v>0.4773</v>
      </c>
    </row>
    <row r="1742" spans="1:6" ht="13.5" x14ac:dyDescent="0.25">
      <c r="A1742" s="123" t="s">
        <v>8161</v>
      </c>
      <c r="B1742" s="123">
        <v>95632</v>
      </c>
      <c r="C1742" s="123" t="s">
        <v>722</v>
      </c>
      <c r="D1742" s="123" t="s">
        <v>37</v>
      </c>
      <c r="E1742" s="124">
        <v>86.81</v>
      </c>
      <c r="F1742" s="123">
        <v>0.70050000000000001</v>
      </c>
    </row>
    <row r="1743" spans="1:6" ht="13.5" x14ac:dyDescent="0.25">
      <c r="A1743" s="123" t="s">
        <v>8161</v>
      </c>
      <c r="B1743" s="123">
        <v>95631</v>
      </c>
      <c r="C1743" s="123" t="s">
        <v>571</v>
      </c>
      <c r="D1743" s="123" t="s">
        <v>35</v>
      </c>
      <c r="E1743" s="124">
        <v>243.5</v>
      </c>
      <c r="F1743" s="123">
        <v>0.49619999999999997</v>
      </c>
    </row>
    <row r="1744" spans="1:6" ht="13.5" x14ac:dyDescent="0.25">
      <c r="A1744" s="123" t="s">
        <v>8161</v>
      </c>
      <c r="B1744" s="123">
        <v>5685</v>
      </c>
      <c r="C1744" s="123" t="s">
        <v>629</v>
      </c>
      <c r="D1744" s="123" t="s">
        <v>37</v>
      </c>
      <c r="E1744" s="124">
        <v>66.650000000000006</v>
      </c>
      <c r="F1744" s="123">
        <v>0.6099</v>
      </c>
    </row>
    <row r="1745" spans="1:6" ht="13.5" x14ac:dyDescent="0.25">
      <c r="A1745" s="123" t="s">
        <v>8161</v>
      </c>
      <c r="B1745" s="123">
        <v>5684</v>
      </c>
      <c r="C1745" s="123" t="s">
        <v>76</v>
      </c>
      <c r="D1745" s="123" t="s">
        <v>35</v>
      </c>
      <c r="E1745" s="124">
        <v>168.64</v>
      </c>
      <c r="F1745" s="123">
        <v>0.47889999999999999</v>
      </c>
    </row>
    <row r="1746" spans="1:6" ht="13.5" x14ac:dyDescent="0.25">
      <c r="A1746" s="123" t="s">
        <v>8161</v>
      </c>
      <c r="B1746" s="123">
        <v>93244</v>
      </c>
      <c r="C1746" s="123" t="s">
        <v>708</v>
      </c>
      <c r="D1746" s="123" t="s">
        <v>37</v>
      </c>
      <c r="E1746" s="124">
        <v>68.33</v>
      </c>
      <c r="F1746" s="123">
        <v>0.61950000000000005</v>
      </c>
    </row>
    <row r="1747" spans="1:6" ht="13.5" x14ac:dyDescent="0.25">
      <c r="A1747" s="123" t="s">
        <v>8161</v>
      </c>
      <c r="B1747" s="123">
        <v>73436</v>
      </c>
      <c r="C1747" s="123" t="s">
        <v>249</v>
      </c>
      <c r="D1747" s="123" t="s">
        <v>35</v>
      </c>
      <c r="E1747" s="124">
        <v>171.92</v>
      </c>
      <c r="F1747" s="123">
        <v>0.48880000000000001</v>
      </c>
    </row>
    <row r="1748" spans="1:6" ht="13.5" x14ac:dyDescent="0.25">
      <c r="A1748" s="123" t="s">
        <v>8161</v>
      </c>
      <c r="B1748" s="123">
        <v>5881</v>
      </c>
      <c r="C1748" s="123" t="s">
        <v>642</v>
      </c>
      <c r="D1748" s="123" t="s">
        <v>37</v>
      </c>
      <c r="E1748" s="124">
        <v>81.55</v>
      </c>
      <c r="F1748" s="123">
        <v>0.68120000000000003</v>
      </c>
    </row>
    <row r="1749" spans="1:6" ht="13.5" x14ac:dyDescent="0.25">
      <c r="A1749" s="123" t="s">
        <v>8161</v>
      </c>
      <c r="B1749" s="123">
        <v>5879</v>
      </c>
      <c r="C1749" s="123" t="s">
        <v>153</v>
      </c>
      <c r="D1749" s="123" t="s">
        <v>35</v>
      </c>
      <c r="E1749" s="124">
        <v>149.32</v>
      </c>
      <c r="F1749" s="123">
        <v>0.73909999999999998</v>
      </c>
    </row>
    <row r="1750" spans="1:6" ht="13.5" x14ac:dyDescent="0.25">
      <c r="A1750" s="123" t="s">
        <v>8161</v>
      </c>
      <c r="B1750" s="123">
        <v>5865</v>
      </c>
      <c r="C1750" s="123" t="s">
        <v>639</v>
      </c>
      <c r="D1750" s="123" t="s">
        <v>37</v>
      </c>
      <c r="E1750" s="124">
        <v>12.26</v>
      </c>
      <c r="F1750" s="123">
        <v>1</v>
      </c>
    </row>
    <row r="1751" spans="1:6" ht="13.5" x14ac:dyDescent="0.25">
      <c r="A1751" s="123" t="s">
        <v>8161</v>
      </c>
      <c r="B1751" s="123">
        <v>5863</v>
      </c>
      <c r="C1751" s="123" t="s">
        <v>139</v>
      </c>
      <c r="D1751" s="123" t="s">
        <v>35</v>
      </c>
      <c r="E1751" s="124">
        <v>24.36</v>
      </c>
      <c r="F1751" s="123">
        <v>1</v>
      </c>
    </row>
    <row r="1752" spans="1:6" ht="13.5" x14ac:dyDescent="0.25">
      <c r="A1752" s="123" t="s">
        <v>8161</v>
      </c>
      <c r="B1752" s="123">
        <v>5869</v>
      </c>
      <c r="C1752" s="123" t="s">
        <v>640</v>
      </c>
      <c r="D1752" s="123" t="s">
        <v>37</v>
      </c>
      <c r="E1752" s="124">
        <v>75.92</v>
      </c>
      <c r="F1752" s="123">
        <v>0.65749999999999997</v>
      </c>
    </row>
    <row r="1753" spans="1:6" ht="13.5" x14ac:dyDescent="0.25">
      <c r="A1753" s="123" t="s">
        <v>8161</v>
      </c>
      <c r="B1753" s="123">
        <v>5867</v>
      </c>
      <c r="C1753" s="123" t="s">
        <v>143</v>
      </c>
      <c r="D1753" s="123" t="s">
        <v>35</v>
      </c>
      <c r="E1753" s="124">
        <v>169.43</v>
      </c>
      <c r="F1753" s="123">
        <v>0.58540000000000003</v>
      </c>
    </row>
    <row r="1754" spans="1:6" ht="13.5" x14ac:dyDescent="0.25">
      <c r="A1754" s="123" t="s">
        <v>8161</v>
      </c>
      <c r="B1754" s="123">
        <v>95271</v>
      </c>
      <c r="C1754" s="123" t="s">
        <v>720</v>
      </c>
      <c r="D1754" s="123" t="s">
        <v>37</v>
      </c>
      <c r="E1754" s="124">
        <v>0.67</v>
      </c>
      <c r="F1754" s="123">
        <v>1</v>
      </c>
    </row>
    <row r="1755" spans="1:6" ht="13.5" x14ac:dyDescent="0.25">
      <c r="A1755" s="123" t="s">
        <v>8161</v>
      </c>
      <c r="B1755" s="123">
        <v>95270</v>
      </c>
      <c r="C1755" s="123" t="s">
        <v>563</v>
      </c>
      <c r="D1755" s="123" t="s">
        <v>35</v>
      </c>
      <c r="E1755" s="124">
        <v>10.73</v>
      </c>
      <c r="F1755" s="123">
        <v>0.1137</v>
      </c>
    </row>
    <row r="1756" spans="1:6" ht="13.5" x14ac:dyDescent="0.25">
      <c r="A1756" s="123" t="s">
        <v>8161</v>
      </c>
      <c r="B1756" s="123">
        <v>91693</v>
      </c>
      <c r="C1756" s="123" t="s">
        <v>61</v>
      </c>
      <c r="D1756" s="123" t="s">
        <v>37</v>
      </c>
      <c r="E1756" s="124">
        <v>26.19</v>
      </c>
      <c r="F1756" s="123">
        <v>0</v>
      </c>
    </row>
    <row r="1757" spans="1:6" ht="13.5" x14ac:dyDescent="0.25">
      <c r="A1757" s="123" t="s">
        <v>8161</v>
      </c>
      <c r="B1757" s="123">
        <v>91692</v>
      </c>
      <c r="C1757" s="123" t="s">
        <v>60</v>
      </c>
      <c r="D1757" s="123" t="s">
        <v>35</v>
      </c>
      <c r="E1757" s="124">
        <v>27.23</v>
      </c>
      <c r="F1757" s="123">
        <v>0</v>
      </c>
    </row>
    <row r="1758" spans="1:6" ht="13.5" x14ac:dyDescent="0.25">
      <c r="A1758" s="123" t="s">
        <v>8161</v>
      </c>
      <c r="B1758" s="123">
        <v>102929</v>
      </c>
      <c r="C1758" s="123" t="s">
        <v>8244</v>
      </c>
      <c r="D1758" s="123" t="s">
        <v>37</v>
      </c>
      <c r="E1758" s="124">
        <v>0</v>
      </c>
      <c r="F1758" s="123"/>
    </row>
    <row r="1759" spans="1:6" ht="13.5" x14ac:dyDescent="0.25">
      <c r="A1759" s="123" t="s">
        <v>8161</v>
      </c>
      <c r="B1759" s="123">
        <v>102928</v>
      </c>
      <c r="C1759" s="123" t="s">
        <v>8245</v>
      </c>
      <c r="D1759" s="123" t="s">
        <v>35</v>
      </c>
      <c r="E1759" s="124">
        <v>0</v>
      </c>
      <c r="F1759" s="123"/>
    </row>
    <row r="1760" spans="1:6" ht="13.5" x14ac:dyDescent="0.25">
      <c r="A1760" s="123" t="s">
        <v>8161</v>
      </c>
      <c r="B1760" s="123">
        <v>95140</v>
      </c>
      <c r="C1760" s="123" t="s">
        <v>717</v>
      </c>
      <c r="D1760" s="123" t="s">
        <v>37</v>
      </c>
      <c r="E1760" s="124">
        <v>0.04</v>
      </c>
      <c r="F1760" s="123">
        <v>1</v>
      </c>
    </row>
    <row r="1761" spans="1:6" ht="13.5" x14ac:dyDescent="0.25">
      <c r="A1761" s="123" t="s">
        <v>8161</v>
      </c>
      <c r="B1761" s="123">
        <v>95139</v>
      </c>
      <c r="C1761" s="123" t="s">
        <v>550</v>
      </c>
      <c r="D1761" s="123" t="s">
        <v>35</v>
      </c>
      <c r="E1761" s="124">
        <v>0.06</v>
      </c>
      <c r="F1761" s="123">
        <v>1</v>
      </c>
    </row>
    <row r="1762" spans="1:6" ht="13.5" x14ac:dyDescent="0.25">
      <c r="A1762" s="123" t="s">
        <v>8161</v>
      </c>
      <c r="B1762" s="123">
        <v>89027</v>
      </c>
      <c r="C1762" s="123" t="s">
        <v>5725</v>
      </c>
      <c r="D1762" s="123" t="s">
        <v>37</v>
      </c>
      <c r="E1762" s="124">
        <v>5.14</v>
      </c>
      <c r="F1762" s="123">
        <v>1</v>
      </c>
    </row>
    <row r="1763" spans="1:6" ht="13.5" x14ac:dyDescent="0.25">
      <c r="A1763" s="123" t="s">
        <v>8161</v>
      </c>
      <c r="B1763" s="123">
        <v>89028</v>
      </c>
      <c r="C1763" s="123" t="s">
        <v>5703</v>
      </c>
      <c r="D1763" s="123" t="s">
        <v>35</v>
      </c>
      <c r="E1763" s="124">
        <v>195.08</v>
      </c>
      <c r="F1763" s="123">
        <v>5.0900000000000001E-2</v>
      </c>
    </row>
    <row r="1764" spans="1:6" ht="13.5" x14ac:dyDescent="0.25">
      <c r="A1764" s="123" t="s">
        <v>8161</v>
      </c>
      <c r="B1764" s="123">
        <v>7031</v>
      </c>
      <c r="C1764" s="123" t="s">
        <v>5719</v>
      </c>
      <c r="D1764" s="123" t="s">
        <v>37</v>
      </c>
      <c r="E1764" s="124">
        <v>6.33</v>
      </c>
      <c r="F1764" s="123">
        <v>1</v>
      </c>
    </row>
    <row r="1765" spans="1:6" ht="13.5" x14ac:dyDescent="0.25">
      <c r="A1765" s="123" t="s">
        <v>8161</v>
      </c>
      <c r="B1765" s="123">
        <v>7030</v>
      </c>
      <c r="C1765" s="123" t="s">
        <v>5696</v>
      </c>
      <c r="D1765" s="123" t="s">
        <v>35</v>
      </c>
      <c r="E1765" s="124">
        <v>289.95</v>
      </c>
      <c r="F1765" s="123">
        <v>4.2099999999999999E-2</v>
      </c>
    </row>
    <row r="1766" spans="1:6" ht="13.5" x14ac:dyDescent="0.25">
      <c r="A1766" s="123" t="s">
        <v>8161</v>
      </c>
      <c r="B1766" s="123">
        <v>102947</v>
      </c>
      <c r="C1766" s="123" t="s">
        <v>8246</v>
      </c>
      <c r="D1766" s="123" t="s">
        <v>37</v>
      </c>
      <c r="E1766" s="124">
        <v>0</v>
      </c>
      <c r="F1766" s="123"/>
    </row>
    <row r="1767" spans="1:6" ht="13.5" x14ac:dyDescent="0.25">
      <c r="A1767" s="123" t="s">
        <v>8161</v>
      </c>
      <c r="B1767" s="123">
        <v>102946</v>
      </c>
      <c r="C1767" s="123" t="s">
        <v>8247</v>
      </c>
      <c r="D1767" s="123" t="s">
        <v>35</v>
      </c>
      <c r="E1767" s="124">
        <v>0</v>
      </c>
      <c r="F1767" s="123"/>
    </row>
    <row r="1768" spans="1:6" ht="13.5" x14ac:dyDescent="0.25">
      <c r="A1768" s="123" t="s">
        <v>8161</v>
      </c>
      <c r="B1768" s="123">
        <v>104092</v>
      </c>
      <c r="C1768" s="123" t="s">
        <v>3576</v>
      </c>
      <c r="D1768" s="123" t="s">
        <v>37</v>
      </c>
      <c r="E1768" s="124">
        <v>0.08</v>
      </c>
      <c r="F1768" s="123">
        <v>0</v>
      </c>
    </row>
    <row r="1769" spans="1:6" ht="13.5" x14ac:dyDescent="0.25">
      <c r="A1769" s="123" t="s">
        <v>8161</v>
      </c>
      <c r="B1769" s="123">
        <v>104091</v>
      </c>
      <c r="C1769" s="123" t="s">
        <v>3574</v>
      </c>
      <c r="D1769" s="123" t="s">
        <v>35</v>
      </c>
      <c r="E1769" s="124">
        <v>0.65</v>
      </c>
      <c r="F1769" s="123">
        <v>0</v>
      </c>
    </row>
    <row r="1770" spans="1:6" ht="13.5" x14ac:dyDescent="0.25">
      <c r="A1770" s="123" t="s">
        <v>8161</v>
      </c>
      <c r="B1770" s="123">
        <v>104098</v>
      </c>
      <c r="C1770" s="123" t="s">
        <v>3577</v>
      </c>
      <c r="D1770" s="123" t="s">
        <v>37</v>
      </c>
      <c r="E1770" s="124">
        <v>0.12</v>
      </c>
      <c r="F1770" s="123">
        <v>0</v>
      </c>
    </row>
    <row r="1771" spans="1:6" ht="13.5" x14ac:dyDescent="0.25">
      <c r="A1771" s="123" t="s">
        <v>8161</v>
      </c>
      <c r="B1771" s="123">
        <v>104097</v>
      </c>
      <c r="C1771" s="123" t="s">
        <v>3575</v>
      </c>
      <c r="D1771" s="123" t="s">
        <v>35</v>
      </c>
      <c r="E1771" s="124">
        <v>0.92</v>
      </c>
      <c r="F1771" s="123">
        <v>0</v>
      </c>
    </row>
    <row r="1772" spans="1:6" ht="13.5" x14ac:dyDescent="0.25">
      <c r="A1772" s="123" t="s">
        <v>8161</v>
      </c>
      <c r="B1772" s="123">
        <v>102905</v>
      </c>
      <c r="C1772" s="123" t="s">
        <v>8248</v>
      </c>
      <c r="D1772" s="123" t="s">
        <v>37</v>
      </c>
      <c r="E1772" s="124">
        <v>0</v>
      </c>
      <c r="F1772" s="123"/>
    </row>
    <row r="1773" spans="1:6" ht="13.5" x14ac:dyDescent="0.25">
      <c r="A1773" s="123" t="s">
        <v>8161</v>
      </c>
      <c r="B1773" s="123">
        <v>102904</v>
      </c>
      <c r="C1773" s="123" t="s">
        <v>8249</v>
      </c>
      <c r="D1773" s="123" t="s">
        <v>35</v>
      </c>
      <c r="E1773" s="124">
        <v>0</v>
      </c>
      <c r="F1773" s="123"/>
    </row>
    <row r="1774" spans="1:6" ht="13.5" x14ac:dyDescent="0.25">
      <c r="A1774" s="123" t="s">
        <v>8161</v>
      </c>
      <c r="B1774" s="123">
        <v>89031</v>
      </c>
      <c r="C1774" s="123" t="s">
        <v>667</v>
      </c>
      <c r="D1774" s="123" t="s">
        <v>37</v>
      </c>
      <c r="E1774" s="125">
        <v>74.430000000000007</v>
      </c>
      <c r="F1774" s="123">
        <v>0.64990000000000003</v>
      </c>
    </row>
    <row r="1775" spans="1:6" ht="13.5" x14ac:dyDescent="0.25">
      <c r="A1775" s="123" t="s">
        <v>8161</v>
      </c>
      <c r="B1775" s="123">
        <v>89032</v>
      </c>
      <c r="C1775" s="123" t="s">
        <v>290</v>
      </c>
      <c r="D1775" s="123" t="s">
        <v>35</v>
      </c>
      <c r="E1775" s="124">
        <v>202.12</v>
      </c>
      <c r="F1775" s="123">
        <v>0.53639999999999999</v>
      </c>
    </row>
    <row r="1776" spans="1:6" ht="13.5" x14ac:dyDescent="0.25">
      <c r="A1776" s="123" t="s">
        <v>8161</v>
      </c>
      <c r="B1776" s="123">
        <v>88844</v>
      </c>
      <c r="C1776" s="123" t="s">
        <v>666</v>
      </c>
      <c r="D1776" s="123" t="s">
        <v>37</v>
      </c>
      <c r="E1776" s="124">
        <v>76.69</v>
      </c>
      <c r="F1776" s="123">
        <v>0.66020000000000001</v>
      </c>
    </row>
    <row r="1777" spans="1:6" ht="13.5" x14ac:dyDescent="0.25">
      <c r="A1777" s="123" t="s">
        <v>8161</v>
      </c>
      <c r="B1777" s="123">
        <v>88843</v>
      </c>
      <c r="C1777" s="123" t="s">
        <v>281</v>
      </c>
      <c r="D1777" s="123" t="s">
        <v>35</v>
      </c>
      <c r="E1777" s="124">
        <v>224.15</v>
      </c>
      <c r="F1777" s="123">
        <v>0.50619999999999998</v>
      </c>
    </row>
    <row r="1778" spans="1:6" ht="13.5" x14ac:dyDescent="0.25">
      <c r="A1778" s="123" t="s">
        <v>8161</v>
      </c>
      <c r="B1778" s="123">
        <v>5853</v>
      </c>
      <c r="C1778" s="123" t="s">
        <v>637</v>
      </c>
      <c r="D1778" s="123" t="s">
        <v>37</v>
      </c>
      <c r="E1778" s="124">
        <v>88.78</v>
      </c>
      <c r="F1778" s="123">
        <v>0.70650000000000002</v>
      </c>
    </row>
    <row r="1779" spans="1:6" ht="13.5" x14ac:dyDescent="0.25">
      <c r="A1779" s="123" t="s">
        <v>8161</v>
      </c>
      <c r="B1779" s="123">
        <v>5851</v>
      </c>
      <c r="C1779" s="123" t="s">
        <v>129</v>
      </c>
      <c r="D1779" s="123" t="s">
        <v>35</v>
      </c>
      <c r="E1779" s="124">
        <v>268.16000000000003</v>
      </c>
      <c r="F1779" s="123">
        <v>0.5242</v>
      </c>
    </row>
    <row r="1780" spans="1:6" ht="13.5" x14ac:dyDescent="0.25">
      <c r="A1780" s="123" t="s">
        <v>8161</v>
      </c>
      <c r="B1780" s="123">
        <v>5849</v>
      </c>
      <c r="C1780" s="123" t="s">
        <v>636</v>
      </c>
      <c r="D1780" s="123" t="s">
        <v>37</v>
      </c>
      <c r="E1780" s="124">
        <v>88.39</v>
      </c>
      <c r="F1780" s="123">
        <v>0.70520000000000005</v>
      </c>
    </row>
    <row r="1781" spans="1:6" ht="13.5" x14ac:dyDescent="0.25">
      <c r="A1781" s="123" t="s">
        <v>8161</v>
      </c>
      <c r="B1781" s="123">
        <v>5847</v>
      </c>
      <c r="C1781" s="123" t="s">
        <v>124</v>
      </c>
      <c r="D1781" s="123" t="s">
        <v>35</v>
      </c>
      <c r="E1781" s="124">
        <v>280.83</v>
      </c>
      <c r="F1781" s="123">
        <v>0.49740000000000001</v>
      </c>
    </row>
    <row r="1782" spans="1:6" ht="13.5" x14ac:dyDescent="0.25">
      <c r="A1782" s="123" t="s">
        <v>8161</v>
      </c>
      <c r="B1782" s="123">
        <v>5857</v>
      </c>
      <c r="C1782" s="123" t="s">
        <v>638</v>
      </c>
      <c r="D1782" s="123" t="s">
        <v>37</v>
      </c>
      <c r="E1782" s="124">
        <v>231.49</v>
      </c>
      <c r="F1782" s="123">
        <v>0.88739999999999997</v>
      </c>
    </row>
    <row r="1783" spans="1:6" ht="13.5" x14ac:dyDescent="0.25">
      <c r="A1783" s="123" t="s">
        <v>8161</v>
      </c>
      <c r="B1783" s="123">
        <v>5855</v>
      </c>
      <c r="C1783" s="123" t="s">
        <v>134</v>
      </c>
      <c r="D1783" s="123" t="s">
        <v>35</v>
      </c>
      <c r="E1783" s="124">
        <v>721.28</v>
      </c>
      <c r="F1783" s="123">
        <v>0.63829999999999998</v>
      </c>
    </row>
    <row r="1784" spans="1:6" ht="13.5" x14ac:dyDescent="0.25">
      <c r="A1784" s="123" t="s">
        <v>8161</v>
      </c>
      <c r="B1784" s="123">
        <v>96021</v>
      </c>
      <c r="C1784" s="123" t="s">
        <v>727</v>
      </c>
      <c r="D1784" s="123" t="s">
        <v>37</v>
      </c>
      <c r="E1784" s="124">
        <v>54.86</v>
      </c>
      <c r="F1784" s="123">
        <v>0.52500000000000002</v>
      </c>
    </row>
    <row r="1785" spans="1:6" ht="13.5" x14ac:dyDescent="0.25">
      <c r="A1785" s="123" t="s">
        <v>8161</v>
      </c>
      <c r="B1785" s="123">
        <v>96020</v>
      </c>
      <c r="C1785" s="123" t="s">
        <v>596</v>
      </c>
      <c r="D1785" s="123" t="s">
        <v>35</v>
      </c>
      <c r="E1785" s="124">
        <v>184.41</v>
      </c>
      <c r="F1785" s="123">
        <v>0.29089999999999999</v>
      </c>
    </row>
    <row r="1786" spans="1:6" ht="13.5" x14ac:dyDescent="0.25">
      <c r="A1786" s="123" t="s">
        <v>8161</v>
      </c>
      <c r="B1786" s="123">
        <v>96014</v>
      </c>
      <c r="C1786" s="123" t="s">
        <v>726</v>
      </c>
      <c r="D1786" s="123" t="s">
        <v>37</v>
      </c>
      <c r="E1786" s="124">
        <v>55.11</v>
      </c>
      <c r="F1786" s="123">
        <v>0.52710000000000001</v>
      </c>
    </row>
    <row r="1787" spans="1:6" ht="13.5" x14ac:dyDescent="0.25">
      <c r="A1787" s="123" t="s">
        <v>8161</v>
      </c>
      <c r="B1787" s="123">
        <v>96013</v>
      </c>
      <c r="C1787" s="123" t="s">
        <v>591</v>
      </c>
      <c r="D1787" s="123" t="s">
        <v>35</v>
      </c>
      <c r="E1787" s="124">
        <v>184.88</v>
      </c>
      <c r="F1787" s="123">
        <v>0.29270000000000002</v>
      </c>
    </row>
    <row r="1788" spans="1:6" ht="13.5" x14ac:dyDescent="0.25">
      <c r="A1788" s="123" t="s">
        <v>8161</v>
      </c>
      <c r="B1788" s="123">
        <v>96029</v>
      </c>
      <c r="C1788" s="123" t="s">
        <v>728</v>
      </c>
      <c r="D1788" s="123" t="s">
        <v>37</v>
      </c>
      <c r="E1788" s="124">
        <v>48.32</v>
      </c>
      <c r="F1788" s="123">
        <v>0.4607</v>
      </c>
    </row>
    <row r="1789" spans="1:6" ht="13.5" x14ac:dyDescent="0.25">
      <c r="A1789" s="123" t="s">
        <v>8161</v>
      </c>
      <c r="B1789" s="123">
        <v>96028</v>
      </c>
      <c r="C1789" s="123" t="s">
        <v>601</v>
      </c>
      <c r="D1789" s="123" t="s">
        <v>35</v>
      </c>
      <c r="E1789" s="124">
        <v>140.47999999999999</v>
      </c>
      <c r="F1789" s="123">
        <v>0.29509999999999997</v>
      </c>
    </row>
    <row r="1790" spans="1:6" ht="13.5" x14ac:dyDescent="0.25">
      <c r="A1790" s="123" t="s">
        <v>8161</v>
      </c>
      <c r="B1790" s="123">
        <v>96155</v>
      </c>
      <c r="C1790" s="123" t="s">
        <v>730</v>
      </c>
      <c r="D1790" s="123" t="s">
        <v>37</v>
      </c>
      <c r="E1790" s="124">
        <v>48.57</v>
      </c>
      <c r="F1790" s="123">
        <v>0.46350000000000002</v>
      </c>
    </row>
    <row r="1791" spans="1:6" ht="13.5" x14ac:dyDescent="0.25">
      <c r="A1791" s="123" t="s">
        <v>8161</v>
      </c>
      <c r="B1791" s="123">
        <v>96157</v>
      </c>
      <c r="C1791" s="123" t="s">
        <v>612</v>
      </c>
      <c r="D1791" s="123" t="s">
        <v>35</v>
      </c>
      <c r="E1791" s="124">
        <v>140.94999999999999</v>
      </c>
      <c r="F1791" s="123">
        <v>0.29749999999999999</v>
      </c>
    </row>
    <row r="1792" spans="1:6" ht="13.5" x14ac:dyDescent="0.25">
      <c r="A1792" s="123" t="s">
        <v>8161</v>
      </c>
      <c r="B1792" s="123">
        <v>5845</v>
      </c>
      <c r="C1792" s="123" t="s">
        <v>635</v>
      </c>
      <c r="D1792" s="123" t="s">
        <v>37</v>
      </c>
      <c r="E1792" s="124">
        <v>50.53</v>
      </c>
      <c r="F1792" s="123">
        <v>0.48430000000000001</v>
      </c>
    </row>
    <row r="1793" spans="1:6" ht="13.5" x14ac:dyDescent="0.25">
      <c r="A1793" s="123" t="s">
        <v>8161</v>
      </c>
      <c r="B1793" s="123">
        <v>5843</v>
      </c>
      <c r="C1793" s="123" t="s">
        <v>118</v>
      </c>
      <c r="D1793" s="123" t="s">
        <v>35</v>
      </c>
      <c r="E1793" s="124">
        <v>176.32</v>
      </c>
      <c r="F1793" s="123">
        <v>0.25829999999999997</v>
      </c>
    </row>
    <row r="1794" spans="1:6" ht="13.5" x14ac:dyDescent="0.25">
      <c r="A1794" s="123" t="s">
        <v>8161</v>
      </c>
      <c r="B1794" s="123">
        <v>89036</v>
      </c>
      <c r="C1794" s="123" t="s">
        <v>668</v>
      </c>
      <c r="D1794" s="123" t="s">
        <v>37</v>
      </c>
      <c r="E1794" s="124">
        <v>43.96</v>
      </c>
      <c r="F1794" s="123">
        <v>0.40720000000000001</v>
      </c>
    </row>
    <row r="1795" spans="1:6" ht="13.5" x14ac:dyDescent="0.25">
      <c r="A1795" s="123" t="s">
        <v>8161</v>
      </c>
      <c r="B1795" s="123">
        <v>89035</v>
      </c>
      <c r="C1795" s="123" t="s">
        <v>295</v>
      </c>
      <c r="D1795" s="123" t="s">
        <v>35</v>
      </c>
      <c r="E1795" s="124">
        <v>132.36000000000001</v>
      </c>
      <c r="F1795" s="123">
        <v>0.25190000000000001</v>
      </c>
    </row>
    <row r="1796" spans="1:6" ht="13.5" x14ac:dyDescent="0.25">
      <c r="A1796" s="123" t="s">
        <v>8161</v>
      </c>
      <c r="B1796" s="123">
        <v>102911</v>
      </c>
      <c r="C1796" s="123" t="s">
        <v>8250</v>
      </c>
      <c r="D1796" s="123" t="s">
        <v>37</v>
      </c>
      <c r="E1796" s="124">
        <v>0</v>
      </c>
      <c r="F1796" s="123"/>
    </row>
    <row r="1797" spans="1:6" ht="13.5" x14ac:dyDescent="0.25">
      <c r="A1797" s="123" t="s">
        <v>8161</v>
      </c>
      <c r="B1797" s="123">
        <v>102910</v>
      </c>
      <c r="C1797" s="123" t="s">
        <v>8251</v>
      </c>
      <c r="D1797" s="123" t="s">
        <v>35</v>
      </c>
      <c r="E1797" s="124">
        <v>0</v>
      </c>
      <c r="F1797" s="123"/>
    </row>
    <row r="1798" spans="1:6" ht="13.5" x14ac:dyDescent="0.25">
      <c r="A1798" s="123" t="s">
        <v>8161</v>
      </c>
      <c r="B1798" s="123">
        <v>93440</v>
      </c>
      <c r="C1798" s="123" t="s">
        <v>5737</v>
      </c>
      <c r="D1798" s="123" t="s">
        <v>37</v>
      </c>
      <c r="E1798" s="124">
        <v>147.12</v>
      </c>
      <c r="F1798" s="123">
        <v>8.1199999999999994E-2</v>
      </c>
    </row>
    <row r="1799" spans="1:6" ht="13.5" x14ac:dyDescent="0.25">
      <c r="A1799" s="123" t="s">
        <v>8161</v>
      </c>
      <c r="B1799" s="123">
        <v>93439</v>
      </c>
      <c r="C1799" s="123" t="s">
        <v>5714</v>
      </c>
      <c r="D1799" s="123" t="s">
        <v>35</v>
      </c>
      <c r="E1799" s="124">
        <v>278.73</v>
      </c>
      <c r="F1799" s="123">
        <v>7.8700000000000006E-2</v>
      </c>
    </row>
    <row r="1800" spans="1:6" ht="13.5" x14ac:dyDescent="0.25">
      <c r="A1800" s="123" t="s">
        <v>8161</v>
      </c>
      <c r="B1800" s="123">
        <v>100648</v>
      </c>
      <c r="C1800" s="123" t="s">
        <v>1312</v>
      </c>
      <c r="D1800" s="123" t="s">
        <v>37</v>
      </c>
      <c r="E1800" s="124">
        <v>594.24</v>
      </c>
      <c r="F1800" s="123">
        <v>0.93240000000000001</v>
      </c>
    </row>
    <row r="1801" spans="1:6" ht="13.5" x14ac:dyDescent="0.25">
      <c r="A1801" s="123" t="s">
        <v>8161</v>
      </c>
      <c r="B1801" s="123">
        <v>100647</v>
      </c>
      <c r="C1801" s="123" t="s">
        <v>1310</v>
      </c>
      <c r="D1801" s="123" t="s">
        <v>35</v>
      </c>
      <c r="E1801" s="124">
        <v>7084.77</v>
      </c>
      <c r="F1801" s="123">
        <v>0.17119999999999999</v>
      </c>
    </row>
    <row r="1802" spans="1:6" ht="13.5" x14ac:dyDescent="0.25">
      <c r="A1802" s="123" t="s">
        <v>8161</v>
      </c>
      <c r="B1802" s="123">
        <v>5829</v>
      </c>
      <c r="C1802" s="123" t="s">
        <v>632</v>
      </c>
      <c r="D1802" s="123" t="s">
        <v>37</v>
      </c>
      <c r="E1802" s="125">
        <v>177.77</v>
      </c>
      <c r="F1802" s="123">
        <v>0.23960000000000001</v>
      </c>
    </row>
    <row r="1803" spans="1:6" ht="13.5" x14ac:dyDescent="0.25">
      <c r="A1803" s="123" t="s">
        <v>8161</v>
      </c>
      <c r="B1803" s="123">
        <v>5823</v>
      </c>
      <c r="C1803" s="123" t="s">
        <v>95</v>
      </c>
      <c r="D1803" s="123" t="s">
        <v>35</v>
      </c>
      <c r="E1803" s="125">
        <v>230.52</v>
      </c>
      <c r="F1803" s="123">
        <v>0.33929999999999999</v>
      </c>
    </row>
    <row r="1804" spans="1:6" ht="13.5" x14ac:dyDescent="0.25">
      <c r="A1804" s="123" t="s">
        <v>8161</v>
      </c>
      <c r="B1804" s="123">
        <v>5884</v>
      </c>
      <c r="C1804" s="123" t="s">
        <v>643</v>
      </c>
      <c r="D1804" s="123" t="s">
        <v>37</v>
      </c>
      <c r="E1804" s="124">
        <v>55.95</v>
      </c>
      <c r="F1804" s="123">
        <v>0.57550000000000001</v>
      </c>
    </row>
    <row r="1805" spans="1:6" ht="13.5" x14ac:dyDescent="0.25">
      <c r="A1805" s="123" t="s">
        <v>8161</v>
      </c>
      <c r="B1805" s="123">
        <v>5882</v>
      </c>
      <c r="C1805" s="123" t="s">
        <v>158</v>
      </c>
      <c r="D1805" s="123" t="s">
        <v>35</v>
      </c>
      <c r="E1805" s="125">
        <v>128.6</v>
      </c>
      <c r="F1805" s="123">
        <v>0.58299999999999996</v>
      </c>
    </row>
    <row r="1806" spans="1:6" ht="13.5" x14ac:dyDescent="0.25">
      <c r="A1806" s="123" t="s">
        <v>8161</v>
      </c>
      <c r="B1806" s="123">
        <v>100642</v>
      </c>
      <c r="C1806" s="123" t="s">
        <v>1311</v>
      </c>
      <c r="D1806" s="123" t="s">
        <v>37</v>
      </c>
      <c r="E1806" s="125">
        <v>301.56</v>
      </c>
      <c r="F1806" s="123">
        <v>0.86680000000000001</v>
      </c>
    </row>
    <row r="1807" spans="1:6" ht="13.5" x14ac:dyDescent="0.25">
      <c r="A1807" s="123" t="s">
        <v>8161</v>
      </c>
      <c r="B1807" s="123">
        <v>100641</v>
      </c>
      <c r="C1807" s="123" t="s">
        <v>1309</v>
      </c>
      <c r="D1807" s="123" t="s">
        <v>35</v>
      </c>
      <c r="E1807" s="125">
        <v>5217.2700000000004</v>
      </c>
      <c r="F1807" s="123">
        <v>9.8000000000000004E-2</v>
      </c>
    </row>
    <row r="1808" spans="1:6" ht="13.5" x14ac:dyDescent="0.25">
      <c r="A1808" s="123" t="s">
        <v>8161</v>
      </c>
      <c r="B1808" s="123">
        <v>93434</v>
      </c>
      <c r="C1808" s="123" t="s">
        <v>5736</v>
      </c>
      <c r="D1808" s="123" t="s">
        <v>37</v>
      </c>
      <c r="E1808" s="125">
        <v>347.97</v>
      </c>
      <c r="F1808" s="123">
        <v>0.61150000000000004</v>
      </c>
    </row>
    <row r="1809" spans="1:6" ht="13.5" x14ac:dyDescent="0.25">
      <c r="A1809" s="123" t="s">
        <v>8161</v>
      </c>
      <c r="B1809" s="123">
        <v>93433</v>
      </c>
      <c r="C1809" s="123" t="s">
        <v>5713</v>
      </c>
      <c r="D1809" s="123" t="s">
        <v>35</v>
      </c>
      <c r="E1809" s="125">
        <v>2884.38</v>
      </c>
      <c r="F1809" s="123">
        <v>0.1444</v>
      </c>
    </row>
    <row r="1810" spans="1:6" ht="13.5" x14ac:dyDescent="0.25">
      <c r="A1810" s="123" t="s">
        <v>8161</v>
      </c>
      <c r="B1810" s="123">
        <v>95122</v>
      </c>
      <c r="C1810" s="123" t="s">
        <v>715</v>
      </c>
      <c r="D1810" s="123" t="s">
        <v>37</v>
      </c>
      <c r="E1810" s="125">
        <v>232.86</v>
      </c>
      <c r="F1810" s="123">
        <v>0.41949999999999998</v>
      </c>
    </row>
    <row r="1811" spans="1:6" ht="13.5" x14ac:dyDescent="0.25">
      <c r="A1811" s="123" t="s">
        <v>8161</v>
      </c>
      <c r="B1811" s="123">
        <v>95121</v>
      </c>
      <c r="C1811" s="123" t="s">
        <v>535</v>
      </c>
      <c r="D1811" s="123" t="s">
        <v>35</v>
      </c>
      <c r="E1811" s="125">
        <v>360.43</v>
      </c>
      <c r="F1811" s="123">
        <v>0.49759999999999999</v>
      </c>
    </row>
    <row r="1812" spans="1:6" ht="13.5" x14ac:dyDescent="0.25">
      <c r="A1812" s="123" t="s">
        <v>8161</v>
      </c>
      <c r="B1812" s="123">
        <v>103662</v>
      </c>
      <c r="C1812" s="123" t="s">
        <v>8252</v>
      </c>
      <c r="D1812" s="123" t="s">
        <v>37</v>
      </c>
      <c r="E1812" s="125">
        <v>0</v>
      </c>
      <c r="F1812" s="123"/>
    </row>
    <row r="1813" spans="1:6" ht="13.5" x14ac:dyDescent="0.25">
      <c r="A1813" s="123" t="s">
        <v>8161</v>
      </c>
      <c r="B1813" s="123">
        <v>103661</v>
      </c>
      <c r="C1813" s="123" t="s">
        <v>8253</v>
      </c>
      <c r="D1813" s="123" t="s">
        <v>35</v>
      </c>
      <c r="E1813" s="125">
        <v>0</v>
      </c>
      <c r="F1813" s="123"/>
    </row>
    <row r="1814" spans="1:6" ht="13.5" x14ac:dyDescent="0.25">
      <c r="A1814" s="123" t="s">
        <v>8161</v>
      </c>
      <c r="B1814" s="123">
        <v>5841</v>
      </c>
      <c r="C1814" s="123" t="s">
        <v>634</v>
      </c>
      <c r="D1814" s="123" t="s">
        <v>37</v>
      </c>
      <c r="E1814" s="125">
        <v>4.84</v>
      </c>
      <c r="F1814" s="123">
        <v>1</v>
      </c>
    </row>
    <row r="1815" spans="1:6" ht="13.5" x14ac:dyDescent="0.25">
      <c r="A1815" s="123" t="s">
        <v>8161</v>
      </c>
      <c r="B1815" s="123">
        <v>5839</v>
      </c>
      <c r="C1815" s="123" t="s">
        <v>114</v>
      </c>
      <c r="D1815" s="123" t="s">
        <v>35</v>
      </c>
      <c r="E1815" s="125">
        <v>9.6199999999999992</v>
      </c>
      <c r="F1815" s="123">
        <v>1</v>
      </c>
    </row>
    <row r="1816" spans="1:6" ht="13.5" x14ac:dyDescent="0.25">
      <c r="A1816" s="123" t="s">
        <v>8161</v>
      </c>
      <c r="B1816" s="123">
        <v>90587</v>
      </c>
      <c r="C1816" s="123" t="s">
        <v>677</v>
      </c>
      <c r="D1816" s="123" t="s">
        <v>37</v>
      </c>
      <c r="E1816" s="125">
        <v>0.53</v>
      </c>
      <c r="F1816" s="123">
        <v>1</v>
      </c>
    </row>
    <row r="1817" spans="1:6" ht="13.5" x14ac:dyDescent="0.25">
      <c r="A1817" s="123" t="s">
        <v>8161</v>
      </c>
      <c r="B1817" s="123">
        <v>90586</v>
      </c>
      <c r="C1817" s="123" t="s">
        <v>345</v>
      </c>
      <c r="D1817" s="123" t="s">
        <v>35</v>
      </c>
      <c r="E1817" s="125">
        <v>1.23</v>
      </c>
      <c r="F1817" s="123">
        <v>0.69920000000000004</v>
      </c>
    </row>
    <row r="1818" spans="1:6" ht="13.5" x14ac:dyDescent="0.25">
      <c r="A1818" s="123" t="s">
        <v>8161</v>
      </c>
      <c r="B1818" s="123">
        <v>5837</v>
      </c>
      <c r="C1818" s="123" t="s">
        <v>633</v>
      </c>
      <c r="D1818" s="123" t="s">
        <v>37</v>
      </c>
      <c r="E1818" s="124">
        <v>136.85</v>
      </c>
      <c r="F1818" s="123">
        <v>0.81</v>
      </c>
    </row>
    <row r="1819" spans="1:6" ht="13.5" x14ac:dyDescent="0.25">
      <c r="A1819" s="123" t="s">
        <v>8161</v>
      </c>
      <c r="B1819" s="123">
        <v>5835</v>
      </c>
      <c r="C1819" s="123" t="s">
        <v>108</v>
      </c>
      <c r="D1819" s="123" t="s">
        <v>35</v>
      </c>
      <c r="E1819" s="124">
        <v>365.02</v>
      </c>
      <c r="F1819" s="123">
        <v>0.66459999999999997</v>
      </c>
    </row>
    <row r="1820" spans="1:6" ht="13.5" x14ac:dyDescent="0.25">
      <c r="A1820" s="123" t="s">
        <v>8161</v>
      </c>
      <c r="B1820" s="123">
        <v>89257</v>
      </c>
      <c r="C1820" s="123" t="s">
        <v>315</v>
      </c>
      <c r="D1820" s="123" t="s">
        <v>35</v>
      </c>
      <c r="E1820" s="125">
        <v>316.61</v>
      </c>
      <c r="F1820" s="123">
        <v>0.62790000000000001</v>
      </c>
    </row>
    <row r="1821" spans="1:6" ht="13.5" x14ac:dyDescent="0.25">
      <c r="A1821" s="123" t="s">
        <v>8161</v>
      </c>
      <c r="B1821" s="123">
        <v>89258</v>
      </c>
      <c r="C1821" s="123" t="s">
        <v>673</v>
      </c>
      <c r="D1821" s="123" t="s">
        <v>37</v>
      </c>
      <c r="E1821" s="125">
        <v>116.83</v>
      </c>
      <c r="F1821" s="123">
        <v>0.77749999999999997</v>
      </c>
    </row>
    <row r="1822" spans="1:6" ht="13.5" x14ac:dyDescent="0.25">
      <c r="A1822" s="123" t="s">
        <v>8254</v>
      </c>
      <c r="B1822" s="123">
        <v>97621</v>
      </c>
      <c r="C1822" s="123" t="s">
        <v>6107</v>
      </c>
      <c r="D1822" s="123" t="s">
        <v>13</v>
      </c>
      <c r="E1822" s="125">
        <v>129.75</v>
      </c>
      <c r="F1822" s="123">
        <v>0</v>
      </c>
    </row>
    <row r="1823" spans="1:6" ht="13.5" x14ac:dyDescent="0.25">
      <c r="A1823" s="123" t="s">
        <v>8254</v>
      </c>
      <c r="B1823" s="123">
        <v>97622</v>
      </c>
      <c r="C1823" s="123" t="s">
        <v>6108</v>
      </c>
      <c r="D1823" s="123" t="s">
        <v>13</v>
      </c>
      <c r="E1823" s="125">
        <v>63.23</v>
      </c>
      <c r="F1823" s="123">
        <v>0</v>
      </c>
    </row>
    <row r="1824" spans="1:6" ht="13.5" x14ac:dyDescent="0.25">
      <c r="A1824" s="123" t="s">
        <v>8254</v>
      </c>
      <c r="B1824" s="123">
        <v>97623</v>
      </c>
      <c r="C1824" s="123" t="s">
        <v>6109</v>
      </c>
      <c r="D1824" s="123" t="s">
        <v>13</v>
      </c>
      <c r="E1824" s="125">
        <v>193.71</v>
      </c>
      <c r="F1824" s="123">
        <v>0</v>
      </c>
    </row>
    <row r="1825" spans="1:6" ht="13.5" x14ac:dyDescent="0.25">
      <c r="A1825" s="123" t="s">
        <v>8254</v>
      </c>
      <c r="B1825" s="123">
        <v>97624</v>
      </c>
      <c r="C1825" s="123" t="s">
        <v>6110</v>
      </c>
      <c r="D1825" s="123" t="s">
        <v>13</v>
      </c>
      <c r="E1825" s="124">
        <v>118.89</v>
      </c>
      <c r="F1825" s="123">
        <v>0</v>
      </c>
    </row>
    <row r="1826" spans="1:6" ht="13.5" x14ac:dyDescent="0.25">
      <c r="A1826" s="123" t="s">
        <v>8254</v>
      </c>
      <c r="B1826" s="123">
        <v>97625</v>
      </c>
      <c r="C1826" s="123" t="s">
        <v>6111</v>
      </c>
      <c r="D1826" s="123" t="s">
        <v>13</v>
      </c>
      <c r="E1826" s="125">
        <v>50.77</v>
      </c>
      <c r="F1826" s="123">
        <v>0.57179999999999997</v>
      </c>
    </row>
    <row r="1827" spans="1:6" ht="13.5" x14ac:dyDescent="0.25">
      <c r="A1827" s="123" t="s">
        <v>8254</v>
      </c>
      <c r="B1827" s="123">
        <v>104791</v>
      </c>
      <c r="C1827" s="123" t="s">
        <v>6153</v>
      </c>
      <c r="D1827" s="123" t="s">
        <v>17</v>
      </c>
      <c r="E1827" s="124">
        <v>6.62</v>
      </c>
      <c r="F1827" s="123">
        <v>2.87E-2</v>
      </c>
    </row>
    <row r="1828" spans="1:6" ht="13.5" x14ac:dyDescent="0.25">
      <c r="A1828" s="123" t="s">
        <v>8254</v>
      </c>
      <c r="B1828" s="123">
        <v>97631</v>
      </c>
      <c r="C1828" s="123" t="s">
        <v>6116</v>
      </c>
      <c r="D1828" s="123" t="s">
        <v>17</v>
      </c>
      <c r="E1828" s="125">
        <v>12.79</v>
      </c>
      <c r="F1828" s="123">
        <v>0</v>
      </c>
    </row>
    <row r="1829" spans="1:6" ht="13.5" x14ac:dyDescent="0.25">
      <c r="A1829" s="123" t="s">
        <v>8254</v>
      </c>
      <c r="B1829" s="123">
        <v>97630</v>
      </c>
      <c r="C1829" s="123" t="s">
        <v>8255</v>
      </c>
      <c r="D1829" s="123" t="s">
        <v>13</v>
      </c>
      <c r="E1829" s="125">
        <v>0</v>
      </c>
      <c r="F1829" s="123"/>
    </row>
    <row r="1830" spans="1:6" ht="13.5" x14ac:dyDescent="0.25">
      <c r="A1830" s="123" t="s">
        <v>8254</v>
      </c>
      <c r="B1830" s="123">
        <v>104796</v>
      </c>
      <c r="C1830" s="123" t="s">
        <v>6158</v>
      </c>
      <c r="D1830" s="123" t="s">
        <v>33</v>
      </c>
      <c r="E1830" s="124">
        <v>15.28</v>
      </c>
      <c r="F1830" s="123">
        <v>0.1623</v>
      </c>
    </row>
    <row r="1831" spans="1:6" ht="13.5" x14ac:dyDescent="0.25">
      <c r="A1831" s="123" t="s">
        <v>8254</v>
      </c>
      <c r="B1831" s="123">
        <v>97628</v>
      </c>
      <c r="C1831" s="123" t="s">
        <v>6114</v>
      </c>
      <c r="D1831" s="123" t="s">
        <v>13</v>
      </c>
      <c r="E1831" s="125">
        <v>295.99</v>
      </c>
      <c r="F1831" s="123">
        <v>0</v>
      </c>
    </row>
    <row r="1832" spans="1:6" ht="13.5" x14ac:dyDescent="0.25">
      <c r="A1832" s="123" t="s">
        <v>8254</v>
      </c>
      <c r="B1832" s="123">
        <v>97629</v>
      </c>
      <c r="C1832" s="123" t="s">
        <v>6115</v>
      </c>
      <c r="D1832" s="123" t="s">
        <v>13</v>
      </c>
      <c r="E1832" s="125">
        <v>91.93</v>
      </c>
      <c r="F1832" s="123">
        <v>3.85E-2</v>
      </c>
    </row>
    <row r="1833" spans="1:6" ht="13.5" x14ac:dyDescent="0.25">
      <c r="A1833" s="123" t="s">
        <v>8254</v>
      </c>
      <c r="B1833" s="123">
        <v>97626</v>
      </c>
      <c r="C1833" s="123" t="s">
        <v>6112</v>
      </c>
      <c r="D1833" s="123" t="s">
        <v>13</v>
      </c>
      <c r="E1833" s="125">
        <v>635.53</v>
      </c>
      <c r="F1833" s="123">
        <v>0</v>
      </c>
    </row>
    <row r="1834" spans="1:6" ht="13.5" x14ac:dyDescent="0.25">
      <c r="A1834" s="123" t="s">
        <v>8254</v>
      </c>
      <c r="B1834" s="123">
        <v>97627</v>
      </c>
      <c r="C1834" s="123" t="s">
        <v>6113</v>
      </c>
      <c r="D1834" s="123" t="s">
        <v>13</v>
      </c>
      <c r="E1834" s="125">
        <v>197.4</v>
      </c>
      <c r="F1834" s="123">
        <v>3.8600000000000002E-2</v>
      </c>
    </row>
    <row r="1835" spans="1:6" ht="13.5" x14ac:dyDescent="0.25">
      <c r="A1835" s="123" t="s">
        <v>8254</v>
      </c>
      <c r="B1835" s="123">
        <v>104789</v>
      </c>
      <c r="C1835" s="123" t="s">
        <v>6151</v>
      </c>
      <c r="D1835" s="123" t="s">
        <v>13</v>
      </c>
      <c r="E1835" s="125">
        <v>222.55</v>
      </c>
      <c r="F1835" s="123">
        <v>0</v>
      </c>
    </row>
    <row r="1836" spans="1:6" ht="13.5" x14ac:dyDescent="0.25">
      <c r="A1836" s="123" t="s">
        <v>8254</v>
      </c>
      <c r="B1836" s="123">
        <v>104790</v>
      </c>
      <c r="C1836" s="123" t="s">
        <v>6152</v>
      </c>
      <c r="D1836" s="123" t="s">
        <v>13</v>
      </c>
      <c r="E1836" s="125">
        <v>115.92</v>
      </c>
      <c r="F1836" s="123">
        <v>0.27979999999999999</v>
      </c>
    </row>
    <row r="1837" spans="1:6" ht="13.5" x14ac:dyDescent="0.25">
      <c r="A1837" s="123" t="s">
        <v>8254</v>
      </c>
      <c r="B1837" s="123">
        <v>97633</v>
      </c>
      <c r="C1837" s="123" t="s">
        <v>6118</v>
      </c>
      <c r="D1837" s="123" t="s">
        <v>17</v>
      </c>
      <c r="E1837" s="125">
        <v>25.55</v>
      </c>
      <c r="F1837" s="123">
        <v>0</v>
      </c>
    </row>
    <row r="1838" spans="1:6" ht="13.5" x14ac:dyDescent="0.25">
      <c r="A1838" s="123" t="s">
        <v>8254</v>
      </c>
      <c r="B1838" s="123">
        <v>97634</v>
      </c>
      <c r="C1838" s="123" t="s">
        <v>6119</v>
      </c>
      <c r="D1838" s="123" t="s">
        <v>17</v>
      </c>
      <c r="E1838" s="125">
        <v>7.45</v>
      </c>
      <c r="F1838" s="123">
        <v>2.4199999999999999E-2</v>
      </c>
    </row>
    <row r="1839" spans="1:6" ht="13.5" x14ac:dyDescent="0.25">
      <c r="A1839" s="123" t="s">
        <v>8254</v>
      </c>
      <c r="B1839" s="123">
        <v>97632</v>
      </c>
      <c r="C1839" s="123" t="s">
        <v>6117</v>
      </c>
      <c r="D1839" s="123" t="s">
        <v>33</v>
      </c>
      <c r="E1839" s="125">
        <v>2.92</v>
      </c>
      <c r="F1839" s="123">
        <v>0</v>
      </c>
    </row>
    <row r="1840" spans="1:6" ht="13.5" x14ac:dyDescent="0.25">
      <c r="A1840" s="123" t="s">
        <v>8254</v>
      </c>
      <c r="B1840" s="123">
        <v>97636</v>
      </c>
      <c r="C1840" s="123" t="s">
        <v>6121</v>
      </c>
      <c r="D1840" s="123" t="s">
        <v>17</v>
      </c>
      <c r="E1840" s="125">
        <v>23.55</v>
      </c>
      <c r="F1840" s="123">
        <v>0.39450000000000002</v>
      </c>
    </row>
    <row r="1841" spans="1:6" ht="13.5" x14ac:dyDescent="0.25">
      <c r="A1841" s="123" t="s">
        <v>8254</v>
      </c>
      <c r="B1841" s="123">
        <v>104797</v>
      </c>
      <c r="C1841" s="123" t="s">
        <v>6159</v>
      </c>
      <c r="D1841" s="123" t="s">
        <v>33</v>
      </c>
      <c r="E1841" s="125">
        <v>19.11</v>
      </c>
      <c r="F1841" s="123">
        <v>0.16270000000000001</v>
      </c>
    </row>
    <row r="1842" spans="1:6" ht="13.5" x14ac:dyDescent="0.25">
      <c r="A1842" s="123" t="s">
        <v>8254</v>
      </c>
      <c r="B1842" s="123">
        <v>104803</v>
      </c>
      <c r="C1842" s="123" t="s">
        <v>6165</v>
      </c>
      <c r="D1842" s="123" t="s">
        <v>33</v>
      </c>
      <c r="E1842" s="125">
        <v>5.16</v>
      </c>
      <c r="F1842" s="123">
        <v>0</v>
      </c>
    </row>
    <row r="1843" spans="1:6" ht="13.5" x14ac:dyDescent="0.25">
      <c r="A1843" s="123" t="s">
        <v>8254</v>
      </c>
      <c r="B1843" s="123">
        <v>97664</v>
      </c>
      <c r="C1843" s="123" t="s">
        <v>6148</v>
      </c>
      <c r="D1843" s="123" t="s">
        <v>38</v>
      </c>
      <c r="E1843" s="125">
        <v>1.76</v>
      </c>
      <c r="F1843" s="123">
        <v>0</v>
      </c>
    </row>
    <row r="1844" spans="1:6" ht="13.5" x14ac:dyDescent="0.25">
      <c r="A1844" s="123" t="s">
        <v>8254</v>
      </c>
      <c r="B1844" s="123">
        <v>104801</v>
      </c>
      <c r="C1844" s="123" t="s">
        <v>6163</v>
      </c>
      <c r="D1844" s="123" t="s">
        <v>17</v>
      </c>
      <c r="E1844" s="125">
        <v>16.03</v>
      </c>
      <c r="F1844" s="123">
        <v>0</v>
      </c>
    </row>
    <row r="1845" spans="1:6" ht="13.5" x14ac:dyDescent="0.25">
      <c r="A1845" s="123" t="s">
        <v>8254</v>
      </c>
      <c r="B1845" s="123">
        <v>97661</v>
      </c>
      <c r="C1845" s="123" t="s">
        <v>6145</v>
      </c>
      <c r="D1845" s="123" t="s">
        <v>33</v>
      </c>
      <c r="E1845" s="125">
        <v>0.79</v>
      </c>
      <c r="F1845" s="123">
        <v>0</v>
      </c>
    </row>
    <row r="1846" spans="1:6" ht="13.5" x14ac:dyDescent="0.25">
      <c r="A1846" s="123" t="s">
        <v>8254</v>
      </c>
      <c r="B1846" s="123">
        <v>104794</v>
      </c>
      <c r="C1846" s="123" t="s">
        <v>6156</v>
      </c>
      <c r="D1846" s="123" t="s">
        <v>33</v>
      </c>
      <c r="E1846" s="125">
        <v>1.08</v>
      </c>
      <c r="F1846" s="123">
        <v>0</v>
      </c>
    </row>
    <row r="1847" spans="1:6" ht="13.5" x14ac:dyDescent="0.25">
      <c r="A1847" s="123" t="s">
        <v>8254</v>
      </c>
      <c r="B1847" s="123">
        <v>104795</v>
      </c>
      <c r="C1847" s="123" t="s">
        <v>6157</v>
      </c>
      <c r="D1847" s="123" t="s">
        <v>33</v>
      </c>
      <c r="E1847" s="125">
        <v>1.51</v>
      </c>
      <c r="F1847" s="123">
        <v>0</v>
      </c>
    </row>
    <row r="1848" spans="1:6" ht="13.5" x14ac:dyDescent="0.25">
      <c r="A1848" s="123" t="s">
        <v>8254</v>
      </c>
      <c r="B1848" s="123">
        <v>104792</v>
      </c>
      <c r="C1848" s="123" t="s">
        <v>6154</v>
      </c>
      <c r="D1848" s="123" t="s">
        <v>33</v>
      </c>
      <c r="E1848" s="125">
        <v>0.44</v>
      </c>
      <c r="F1848" s="123">
        <v>0</v>
      </c>
    </row>
    <row r="1849" spans="1:6" ht="13.5" x14ac:dyDescent="0.25">
      <c r="A1849" s="123" t="s">
        <v>8254</v>
      </c>
      <c r="B1849" s="123">
        <v>104793</v>
      </c>
      <c r="C1849" s="123" t="s">
        <v>6155</v>
      </c>
      <c r="D1849" s="123" t="s">
        <v>33</v>
      </c>
      <c r="E1849" s="125">
        <v>0.6</v>
      </c>
      <c r="F1849" s="123">
        <v>0</v>
      </c>
    </row>
    <row r="1850" spans="1:6" ht="13.5" x14ac:dyDescent="0.25">
      <c r="A1850" s="123" t="s">
        <v>8254</v>
      </c>
      <c r="B1850" s="123">
        <v>104800</v>
      </c>
      <c r="C1850" s="123" t="s">
        <v>6162</v>
      </c>
      <c r="D1850" s="123" t="s">
        <v>33</v>
      </c>
      <c r="E1850" s="125">
        <v>10.55</v>
      </c>
      <c r="F1850" s="123">
        <v>0</v>
      </c>
    </row>
    <row r="1851" spans="1:6" ht="13.5" x14ac:dyDescent="0.25">
      <c r="A1851" s="123" t="s">
        <v>8254</v>
      </c>
      <c r="B1851" s="123">
        <v>97638</v>
      </c>
      <c r="C1851" s="123" t="s">
        <v>6123</v>
      </c>
      <c r="D1851" s="123" t="s">
        <v>17</v>
      </c>
      <c r="E1851" s="125">
        <v>9.07</v>
      </c>
      <c r="F1851" s="123">
        <v>0</v>
      </c>
    </row>
    <row r="1852" spans="1:6" ht="13.5" x14ac:dyDescent="0.25">
      <c r="A1852" s="123" t="s">
        <v>8254</v>
      </c>
      <c r="B1852" s="123">
        <v>97641</v>
      </c>
      <c r="C1852" s="123" t="s">
        <v>6126</v>
      </c>
      <c r="D1852" s="123" t="s">
        <v>17</v>
      </c>
      <c r="E1852" s="125">
        <v>3.29</v>
      </c>
      <c r="F1852" s="123">
        <v>0</v>
      </c>
    </row>
    <row r="1853" spans="1:6" ht="13.5" x14ac:dyDescent="0.25">
      <c r="A1853" s="123" t="s">
        <v>8254</v>
      </c>
      <c r="B1853" s="123">
        <v>97640</v>
      </c>
      <c r="C1853" s="123" t="s">
        <v>6125</v>
      </c>
      <c r="D1853" s="123" t="s">
        <v>17</v>
      </c>
      <c r="E1853" s="125">
        <v>2.11</v>
      </c>
      <c r="F1853" s="123">
        <v>0</v>
      </c>
    </row>
    <row r="1854" spans="1:6" ht="13.5" x14ac:dyDescent="0.25">
      <c r="A1854" s="123" t="s">
        <v>8254</v>
      </c>
      <c r="B1854" s="123">
        <v>97660</v>
      </c>
      <c r="C1854" s="123" t="s">
        <v>6144</v>
      </c>
      <c r="D1854" s="123" t="s">
        <v>38</v>
      </c>
      <c r="E1854" s="125">
        <v>0.75</v>
      </c>
      <c r="F1854" s="123">
        <v>0</v>
      </c>
    </row>
    <row r="1855" spans="1:6" ht="13.5" x14ac:dyDescent="0.25">
      <c r="A1855" s="123" t="s">
        <v>8254</v>
      </c>
      <c r="B1855" s="123">
        <v>97645</v>
      </c>
      <c r="C1855" s="123" t="s">
        <v>6130</v>
      </c>
      <c r="D1855" s="123" t="s">
        <v>17</v>
      </c>
      <c r="E1855" s="125">
        <v>27.63</v>
      </c>
      <c r="F1855" s="123">
        <v>0</v>
      </c>
    </row>
    <row r="1856" spans="1:6" ht="13.5" x14ac:dyDescent="0.25">
      <c r="A1856" s="123" t="s">
        <v>8254</v>
      </c>
      <c r="B1856" s="123">
        <v>97663</v>
      </c>
      <c r="C1856" s="123" t="s">
        <v>6147</v>
      </c>
      <c r="D1856" s="123" t="s">
        <v>38</v>
      </c>
      <c r="E1856" s="125">
        <v>14.15</v>
      </c>
      <c r="F1856" s="123">
        <v>0</v>
      </c>
    </row>
    <row r="1857" spans="1:6" ht="13.5" x14ac:dyDescent="0.25">
      <c r="A1857" s="123" t="s">
        <v>8254</v>
      </c>
      <c r="B1857" s="123">
        <v>97665</v>
      </c>
      <c r="C1857" s="123" t="s">
        <v>6149</v>
      </c>
      <c r="D1857" s="123" t="s">
        <v>38</v>
      </c>
      <c r="E1857" s="125">
        <v>2.02</v>
      </c>
      <c r="F1857" s="123">
        <v>0</v>
      </c>
    </row>
    <row r="1858" spans="1:6" ht="13.5" x14ac:dyDescent="0.25">
      <c r="A1858" s="123" t="s">
        <v>8254</v>
      </c>
      <c r="B1858" s="123">
        <v>97666</v>
      </c>
      <c r="C1858" s="123" t="s">
        <v>6150</v>
      </c>
      <c r="D1858" s="123" t="s">
        <v>38</v>
      </c>
      <c r="E1858" s="125">
        <v>10.32</v>
      </c>
      <c r="F1858" s="123">
        <v>0</v>
      </c>
    </row>
    <row r="1859" spans="1:6" ht="13.5" x14ac:dyDescent="0.25">
      <c r="A1859" s="123" t="s">
        <v>8254</v>
      </c>
      <c r="B1859" s="123">
        <v>97635</v>
      </c>
      <c r="C1859" s="123" t="s">
        <v>6120</v>
      </c>
      <c r="D1859" s="123" t="s">
        <v>17</v>
      </c>
      <c r="E1859" s="125">
        <v>18.989999999999998</v>
      </c>
      <c r="F1859" s="123">
        <v>0</v>
      </c>
    </row>
    <row r="1860" spans="1:6" ht="13.5" x14ac:dyDescent="0.25">
      <c r="A1860" s="123" t="s">
        <v>8254</v>
      </c>
      <c r="B1860" s="123">
        <v>97643</v>
      </c>
      <c r="C1860" s="123" t="s">
        <v>6128</v>
      </c>
      <c r="D1860" s="123" t="s">
        <v>17</v>
      </c>
      <c r="E1860" s="125">
        <v>28.33</v>
      </c>
      <c r="F1860" s="123">
        <v>0</v>
      </c>
    </row>
    <row r="1861" spans="1:6" ht="13.5" x14ac:dyDescent="0.25">
      <c r="A1861" s="123" t="s">
        <v>8254</v>
      </c>
      <c r="B1861" s="123">
        <v>104799</v>
      </c>
      <c r="C1861" s="123" t="s">
        <v>6161</v>
      </c>
      <c r="D1861" s="123" t="s">
        <v>17</v>
      </c>
      <c r="E1861" s="125">
        <v>11.71</v>
      </c>
      <c r="F1861" s="123">
        <v>0</v>
      </c>
    </row>
    <row r="1862" spans="1:6" ht="13.5" x14ac:dyDescent="0.25">
      <c r="A1862" s="123" t="s">
        <v>8254</v>
      </c>
      <c r="B1862" s="123">
        <v>97639</v>
      </c>
      <c r="C1862" s="123" t="s">
        <v>6124</v>
      </c>
      <c r="D1862" s="123" t="s">
        <v>17</v>
      </c>
      <c r="E1862" s="125">
        <v>23.11</v>
      </c>
      <c r="F1862" s="123">
        <v>0</v>
      </c>
    </row>
    <row r="1863" spans="1:6" ht="13.5" x14ac:dyDescent="0.25">
      <c r="A1863" s="123" t="s">
        <v>8254</v>
      </c>
      <c r="B1863" s="123">
        <v>97644</v>
      </c>
      <c r="C1863" s="123" t="s">
        <v>6129</v>
      </c>
      <c r="D1863" s="123" t="s">
        <v>17</v>
      </c>
      <c r="E1863" s="125">
        <v>10.7</v>
      </c>
      <c r="F1863" s="123">
        <v>0</v>
      </c>
    </row>
    <row r="1864" spans="1:6" ht="13.5" x14ac:dyDescent="0.25">
      <c r="A1864" s="123" t="s">
        <v>8254</v>
      </c>
      <c r="B1864" s="123">
        <v>97648</v>
      </c>
      <c r="C1864" s="123" t="s">
        <v>6132</v>
      </c>
      <c r="D1864" s="123" t="s">
        <v>17</v>
      </c>
      <c r="E1864" s="125">
        <v>2.2799999999999998</v>
      </c>
      <c r="F1864" s="123">
        <v>0</v>
      </c>
    </row>
    <row r="1865" spans="1:6" ht="13.5" x14ac:dyDescent="0.25">
      <c r="A1865" s="123" t="s">
        <v>8254</v>
      </c>
      <c r="B1865" s="123">
        <v>104798</v>
      </c>
      <c r="C1865" s="123" t="s">
        <v>6160</v>
      </c>
      <c r="D1865" s="123" t="s">
        <v>38</v>
      </c>
      <c r="E1865" s="125">
        <v>14.92</v>
      </c>
      <c r="F1865" s="123">
        <v>0</v>
      </c>
    </row>
    <row r="1866" spans="1:6" ht="13.5" x14ac:dyDescent="0.25">
      <c r="A1866" s="123" t="s">
        <v>8254</v>
      </c>
      <c r="B1866" s="123">
        <v>97637</v>
      </c>
      <c r="C1866" s="123" t="s">
        <v>6122</v>
      </c>
      <c r="D1866" s="123" t="s">
        <v>17</v>
      </c>
      <c r="E1866" s="125">
        <v>3.12</v>
      </c>
      <c r="F1866" s="123">
        <v>0</v>
      </c>
    </row>
    <row r="1867" spans="1:6" ht="13.5" x14ac:dyDescent="0.25">
      <c r="A1867" s="123" t="s">
        <v>8254</v>
      </c>
      <c r="B1867" s="123">
        <v>104802</v>
      </c>
      <c r="C1867" s="123" t="s">
        <v>6164</v>
      </c>
      <c r="D1867" s="123" t="s">
        <v>17</v>
      </c>
      <c r="E1867" s="125">
        <v>10.66</v>
      </c>
      <c r="F1867" s="123">
        <v>0</v>
      </c>
    </row>
    <row r="1868" spans="1:6" ht="13.5" x14ac:dyDescent="0.25">
      <c r="A1868" s="123" t="s">
        <v>8254</v>
      </c>
      <c r="B1868" s="123">
        <v>97647</v>
      </c>
      <c r="C1868" s="123" t="s">
        <v>6131</v>
      </c>
      <c r="D1868" s="123" t="s">
        <v>17</v>
      </c>
      <c r="E1868" s="125">
        <v>3.97</v>
      </c>
      <c r="F1868" s="123">
        <v>0</v>
      </c>
    </row>
    <row r="1869" spans="1:6" ht="13.5" x14ac:dyDescent="0.25">
      <c r="A1869" s="123" t="s">
        <v>8254</v>
      </c>
      <c r="B1869" s="123">
        <v>97649</v>
      </c>
      <c r="C1869" s="123" t="s">
        <v>6133</v>
      </c>
      <c r="D1869" s="123" t="s">
        <v>17</v>
      </c>
      <c r="E1869" s="125">
        <v>4.96</v>
      </c>
      <c r="F1869" s="123">
        <v>0.129</v>
      </c>
    </row>
    <row r="1870" spans="1:6" ht="13.5" x14ac:dyDescent="0.25">
      <c r="A1870" s="123" t="s">
        <v>8254</v>
      </c>
      <c r="B1870" s="123">
        <v>97652</v>
      </c>
      <c r="C1870" s="123" t="s">
        <v>6136</v>
      </c>
      <c r="D1870" s="123" t="s">
        <v>38</v>
      </c>
      <c r="E1870" s="125">
        <v>212.16</v>
      </c>
      <c r="F1870" s="123">
        <v>0</v>
      </c>
    </row>
    <row r="1871" spans="1:6" ht="13.5" x14ac:dyDescent="0.25">
      <c r="A1871" s="123" t="s">
        <v>8254</v>
      </c>
      <c r="B1871" s="123">
        <v>97654</v>
      </c>
      <c r="C1871" s="123" t="s">
        <v>6138</v>
      </c>
      <c r="D1871" s="123" t="s">
        <v>38</v>
      </c>
      <c r="E1871" s="125">
        <v>182.36</v>
      </c>
      <c r="F1871" s="123">
        <v>0.53439999999999999</v>
      </c>
    </row>
    <row r="1872" spans="1:6" ht="13.5" x14ac:dyDescent="0.25">
      <c r="A1872" s="123" t="s">
        <v>8254</v>
      </c>
      <c r="B1872" s="123">
        <v>97651</v>
      </c>
      <c r="C1872" s="123" t="s">
        <v>6135</v>
      </c>
      <c r="D1872" s="123" t="s">
        <v>38</v>
      </c>
      <c r="E1872" s="125">
        <v>93.58</v>
      </c>
      <c r="F1872" s="123">
        <v>0</v>
      </c>
    </row>
    <row r="1873" spans="1:6" ht="13.5" x14ac:dyDescent="0.25">
      <c r="A1873" s="123" t="s">
        <v>8254</v>
      </c>
      <c r="B1873" s="123">
        <v>97653</v>
      </c>
      <c r="C1873" s="123" t="s">
        <v>6137</v>
      </c>
      <c r="D1873" s="123" t="s">
        <v>38</v>
      </c>
      <c r="E1873" s="125">
        <v>143.56</v>
      </c>
      <c r="F1873" s="123">
        <v>0.67879999999999996</v>
      </c>
    </row>
    <row r="1874" spans="1:6" ht="13.5" x14ac:dyDescent="0.25">
      <c r="A1874" s="123" t="s">
        <v>8254</v>
      </c>
      <c r="B1874" s="123">
        <v>97657</v>
      </c>
      <c r="C1874" s="123" t="s">
        <v>6141</v>
      </c>
      <c r="D1874" s="123" t="s">
        <v>38</v>
      </c>
      <c r="E1874" s="125">
        <v>720.8</v>
      </c>
      <c r="F1874" s="123">
        <v>0.4335</v>
      </c>
    </row>
    <row r="1875" spans="1:6" ht="13.5" x14ac:dyDescent="0.25">
      <c r="A1875" s="123" t="s">
        <v>8254</v>
      </c>
      <c r="B1875" s="123">
        <v>97659</v>
      </c>
      <c r="C1875" s="123" t="s">
        <v>6143</v>
      </c>
      <c r="D1875" s="123" t="s">
        <v>38</v>
      </c>
      <c r="E1875" s="125">
        <v>322.23</v>
      </c>
      <c r="F1875" s="123">
        <v>0.52680000000000005</v>
      </c>
    </row>
    <row r="1876" spans="1:6" ht="13.5" x14ac:dyDescent="0.25">
      <c r="A1876" s="123" t="s">
        <v>8254</v>
      </c>
      <c r="B1876" s="123">
        <v>97656</v>
      </c>
      <c r="C1876" s="123" t="s">
        <v>6140</v>
      </c>
      <c r="D1876" s="123" t="s">
        <v>38</v>
      </c>
      <c r="E1876" s="125">
        <v>363.66</v>
      </c>
      <c r="F1876" s="123">
        <v>0.4335</v>
      </c>
    </row>
    <row r="1877" spans="1:6" ht="13.5" x14ac:dyDescent="0.25">
      <c r="A1877" s="123" t="s">
        <v>8254</v>
      </c>
      <c r="B1877" s="123">
        <v>97658</v>
      </c>
      <c r="C1877" s="123" t="s">
        <v>6142</v>
      </c>
      <c r="D1877" s="123" t="s">
        <v>38</v>
      </c>
      <c r="E1877" s="125">
        <v>228.8</v>
      </c>
      <c r="F1877" s="123">
        <v>0.60150000000000003</v>
      </c>
    </row>
    <row r="1878" spans="1:6" ht="13.5" x14ac:dyDescent="0.25">
      <c r="A1878" s="123" t="s">
        <v>8254</v>
      </c>
      <c r="B1878" s="123">
        <v>97650</v>
      </c>
      <c r="C1878" s="123" t="s">
        <v>6134</v>
      </c>
      <c r="D1878" s="123" t="s">
        <v>17</v>
      </c>
      <c r="E1878" s="125">
        <v>8.59</v>
      </c>
      <c r="F1878" s="123">
        <v>0</v>
      </c>
    </row>
    <row r="1879" spans="1:6" ht="13.5" x14ac:dyDescent="0.25">
      <c r="A1879" s="123" t="s">
        <v>8254</v>
      </c>
      <c r="B1879" s="123">
        <v>97642</v>
      </c>
      <c r="C1879" s="123" t="s">
        <v>6127</v>
      </c>
      <c r="D1879" s="123" t="s">
        <v>17</v>
      </c>
      <c r="E1879" s="125">
        <v>3.04</v>
      </c>
      <c r="F1879" s="123">
        <v>0</v>
      </c>
    </row>
    <row r="1880" spans="1:6" ht="13.5" x14ac:dyDescent="0.25">
      <c r="A1880" s="123" t="s">
        <v>8254</v>
      </c>
      <c r="B1880" s="123">
        <v>97655</v>
      </c>
      <c r="C1880" s="123" t="s">
        <v>6139</v>
      </c>
      <c r="D1880" s="123" t="s">
        <v>17</v>
      </c>
      <c r="E1880" s="125">
        <v>39.74</v>
      </c>
      <c r="F1880" s="123">
        <v>0.50449999999999995</v>
      </c>
    </row>
    <row r="1881" spans="1:6" ht="13.5" x14ac:dyDescent="0.25">
      <c r="A1881" s="123" t="s">
        <v>8254</v>
      </c>
      <c r="B1881" s="123">
        <v>97662</v>
      </c>
      <c r="C1881" s="123" t="s">
        <v>6146</v>
      </c>
      <c r="D1881" s="123" t="s">
        <v>33</v>
      </c>
      <c r="E1881" s="125">
        <v>0.56999999999999995</v>
      </c>
      <c r="F1881" s="123">
        <v>0</v>
      </c>
    </row>
    <row r="1882" spans="1:6" ht="13.5" x14ac:dyDescent="0.25">
      <c r="A1882" s="123" t="s">
        <v>8254</v>
      </c>
      <c r="B1882" s="123">
        <v>97646</v>
      </c>
      <c r="C1882" s="123" t="s">
        <v>8256</v>
      </c>
      <c r="D1882" s="123" t="s">
        <v>17</v>
      </c>
      <c r="E1882" s="125">
        <v>0</v>
      </c>
      <c r="F1882" s="123"/>
    </row>
    <row r="1883" spans="1:6" ht="13.5" x14ac:dyDescent="0.25">
      <c r="A1883" s="123" t="s">
        <v>8257</v>
      </c>
      <c r="B1883" s="123">
        <v>92712</v>
      </c>
      <c r="C1883" s="123" t="s">
        <v>5802</v>
      </c>
      <c r="D1883" s="123" t="s">
        <v>40</v>
      </c>
      <c r="E1883" s="125">
        <v>0.15</v>
      </c>
      <c r="F1883" s="123">
        <v>0</v>
      </c>
    </row>
    <row r="1884" spans="1:6" ht="13.5" x14ac:dyDescent="0.25">
      <c r="A1884" s="123" t="s">
        <v>8257</v>
      </c>
      <c r="B1884" s="123">
        <v>92713</v>
      </c>
      <c r="C1884" s="123" t="s">
        <v>5803</v>
      </c>
      <c r="D1884" s="123" t="s">
        <v>40</v>
      </c>
      <c r="E1884" s="125">
        <v>0.03</v>
      </c>
      <c r="F1884" s="123">
        <v>0</v>
      </c>
    </row>
    <row r="1885" spans="1:6" ht="13.5" x14ac:dyDescent="0.25">
      <c r="A1885" s="123" t="s">
        <v>8257</v>
      </c>
      <c r="B1885" s="123">
        <v>92714</v>
      </c>
      <c r="C1885" s="123" t="s">
        <v>5804</v>
      </c>
      <c r="D1885" s="123" t="s">
        <v>40</v>
      </c>
      <c r="E1885" s="125">
        <v>0.18</v>
      </c>
      <c r="F1885" s="123">
        <v>0</v>
      </c>
    </row>
    <row r="1886" spans="1:6" ht="13.5" x14ac:dyDescent="0.25">
      <c r="A1886" s="123" t="s">
        <v>8257</v>
      </c>
      <c r="B1886" s="123">
        <v>92715</v>
      </c>
      <c r="C1886" s="123" t="s">
        <v>5805</v>
      </c>
      <c r="D1886" s="123" t="s">
        <v>40</v>
      </c>
      <c r="E1886" s="124">
        <v>109</v>
      </c>
      <c r="F1886" s="123">
        <v>1</v>
      </c>
    </row>
    <row r="1887" spans="1:6" ht="13.5" x14ac:dyDescent="0.25">
      <c r="A1887" s="123" t="s">
        <v>8257</v>
      </c>
      <c r="B1887" s="123">
        <v>103663</v>
      </c>
      <c r="C1887" s="123" t="s">
        <v>8258</v>
      </c>
      <c r="D1887" s="123" t="s">
        <v>40</v>
      </c>
      <c r="E1887" s="125">
        <v>0</v>
      </c>
      <c r="F1887" s="123"/>
    </row>
    <row r="1888" spans="1:6" ht="13.5" x14ac:dyDescent="0.25">
      <c r="A1888" s="123" t="s">
        <v>8257</v>
      </c>
      <c r="B1888" s="123">
        <v>104390</v>
      </c>
      <c r="C1888" s="123" t="s">
        <v>8259</v>
      </c>
      <c r="D1888" s="123" t="s">
        <v>40</v>
      </c>
      <c r="E1888" s="125">
        <v>0</v>
      </c>
      <c r="F1888" s="123"/>
    </row>
    <row r="1889" spans="1:6" ht="13.5" x14ac:dyDescent="0.25">
      <c r="A1889" s="123" t="s">
        <v>8257</v>
      </c>
      <c r="B1889" s="123">
        <v>103664</v>
      </c>
      <c r="C1889" s="123" t="s">
        <v>8260</v>
      </c>
      <c r="D1889" s="123" t="s">
        <v>40</v>
      </c>
      <c r="E1889" s="125">
        <v>0</v>
      </c>
      <c r="F1889" s="123"/>
    </row>
    <row r="1890" spans="1:6" ht="13.5" x14ac:dyDescent="0.25">
      <c r="A1890" s="123" t="s">
        <v>8257</v>
      </c>
      <c r="B1890" s="123">
        <v>104451</v>
      </c>
      <c r="C1890" s="123" t="s">
        <v>8261</v>
      </c>
      <c r="D1890" s="123" t="s">
        <v>40</v>
      </c>
      <c r="E1890" s="125">
        <v>0</v>
      </c>
      <c r="F1890" s="123"/>
    </row>
    <row r="1891" spans="1:6" ht="13.5" x14ac:dyDescent="0.25">
      <c r="A1891" s="123" t="s">
        <v>8257</v>
      </c>
      <c r="B1891" s="123">
        <v>103666</v>
      </c>
      <c r="C1891" s="123" t="s">
        <v>5858</v>
      </c>
      <c r="D1891" s="123" t="s">
        <v>40</v>
      </c>
      <c r="E1891" s="125">
        <v>146.96</v>
      </c>
      <c r="F1891" s="123">
        <v>0</v>
      </c>
    </row>
    <row r="1892" spans="1:6" ht="13.5" x14ac:dyDescent="0.25">
      <c r="A1892" s="123" t="s">
        <v>8257</v>
      </c>
      <c r="B1892" s="123">
        <v>89212</v>
      </c>
      <c r="C1892" s="123" t="s">
        <v>329</v>
      </c>
      <c r="D1892" s="123" t="s">
        <v>40</v>
      </c>
      <c r="E1892" s="124">
        <v>29.76</v>
      </c>
      <c r="F1892" s="123">
        <v>1</v>
      </c>
    </row>
    <row r="1893" spans="1:6" ht="13.5" x14ac:dyDescent="0.25">
      <c r="A1893" s="123" t="s">
        <v>8257</v>
      </c>
      <c r="B1893" s="123">
        <v>89213</v>
      </c>
      <c r="C1893" s="123" t="s">
        <v>330</v>
      </c>
      <c r="D1893" s="123" t="s">
        <v>40</v>
      </c>
      <c r="E1893" s="125">
        <v>9.18</v>
      </c>
      <c r="F1893" s="123">
        <v>1</v>
      </c>
    </row>
    <row r="1894" spans="1:6" ht="13.5" x14ac:dyDescent="0.25">
      <c r="A1894" s="123" t="s">
        <v>8257</v>
      </c>
      <c r="B1894" s="123">
        <v>89214</v>
      </c>
      <c r="C1894" s="123" t="s">
        <v>331</v>
      </c>
      <c r="D1894" s="123" t="s">
        <v>40</v>
      </c>
      <c r="E1894" s="124">
        <v>27.94</v>
      </c>
      <c r="F1894" s="123">
        <v>1</v>
      </c>
    </row>
    <row r="1895" spans="1:6" ht="13.5" x14ac:dyDescent="0.25">
      <c r="A1895" s="123" t="s">
        <v>8257</v>
      </c>
      <c r="B1895" s="123">
        <v>89215</v>
      </c>
      <c r="C1895" s="123" t="s">
        <v>332</v>
      </c>
      <c r="D1895" s="123" t="s">
        <v>40</v>
      </c>
      <c r="E1895" s="125">
        <v>100.56</v>
      </c>
      <c r="F1895" s="123">
        <v>0</v>
      </c>
    </row>
    <row r="1896" spans="1:6" ht="13.5" x14ac:dyDescent="0.25">
      <c r="A1896" s="123" t="s">
        <v>8257</v>
      </c>
      <c r="B1896" s="123">
        <v>87441</v>
      </c>
      <c r="C1896" s="123" t="s">
        <v>5746</v>
      </c>
      <c r="D1896" s="123" t="s">
        <v>40</v>
      </c>
      <c r="E1896" s="125">
        <v>0.48</v>
      </c>
      <c r="F1896" s="123">
        <v>0</v>
      </c>
    </row>
    <row r="1897" spans="1:6" ht="13.5" x14ac:dyDescent="0.25">
      <c r="A1897" s="123" t="s">
        <v>8257</v>
      </c>
      <c r="B1897" s="123">
        <v>87442</v>
      </c>
      <c r="C1897" s="123" t="s">
        <v>5747</v>
      </c>
      <c r="D1897" s="123" t="s">
        <v>40</v>
      </c>
      <c r="E1897" s="125">
        <v>0.11</v>
      </c>
      <c r="F1897" s="123">
        <v>0</v>
      </c>
    </row>
    <row r="1898" spans="1:6" ht="13.5" x14ac:dyDescent="0.25">
      <c r="A1898" s="123" t="s">
        <v>8257</v>
      </c>
      <c r="B1898" s="123">
        <v>87443</v>
      </c>
      <c r="C1898" s="123" t="s">
        <v>5748</v>
      </c>
      <c r="D1898" s="123" t="s">
        <v>40</v>
      </c>
      <c r="E1898" s="125">
        <v>0.6</v>
      </c>
      <c r="F1898" s="123">
        <v>0</v>
      </c>
    </row>
    <row r="1899" spans="1:6" ht="13.5" x14ac:dyDescent="0.25">
      <c r="A1899" s="123" t="s">
        <v>8257</v>
      </c>
      <c r="B1899" s="123">
        <v>87444</v>
      </c>
      <c r="C1899" s="123" t="s">
        <v>5749</v>
      </c>
      <c r="D1899" s="123" t="s">
        <v>40</v>
      </c>
      <c r="E1899" s="124">
        <v>4.53</v>
      </c>
      <c r="F1899" s="123">
        <v>0</v>
      </c>
    </row>
    <row r="1900" spans="1:6" ht="13.5" x14ac:dyDescent="0.25">
      <c r="A1900" s="123" t="s">
        <v>8257</v>
      </c>
      <c r="B1900" s="123">
        <v>93229</v>
      </c>
      <c r="C1900" s="123" t="s">
        <v>3578</v>
      </c>
      <c r="D1900" s="123" t="s">
        <v>40</v>
      </c>
      <c r="E1900" s="125">
        <v>0.44</v>
      </c>
      <c r="F1900" s="123">
        <v>0</v>
      </c>
    </row>
    <row r="1901" spans="1:6" ht="13.5" x14ac:dyDescent="0.25">
      <c r="A1901" s="123" t="s">
        <v>8257</v>
      </c>
      <c r="B1901" s="123">
        <v>93230</v>
      </c>
      <c r="C1901" s="123" t="s">
        <v>3579</v>
      </c>
      <c r="D1901" s="123" t="s">
        <v>40</v>
      </c>
      <c r="E1901" s="125">
        <v>0.1</v>
      </c>
      <c r="F1901" s="123">
        <v>0</v>
      </c>
    </row>
    <row r="1902" spans="1:6" ht="13.5" x14ac:dyDescent="0.25">
      <c r="A1902" s="123" t="s">
        <v>8257</v>
      </c>
      <c r="B1902" s="123">
        <v>93231</v>
      </c>
      <c r="C1902" s="123" t="s">
        <v>3580</v>
      </c>
      <c r="D1902" s="123" t="s">
        <v>40</v>
      </c>
      <c r="E1902" s="125">
        <v>0.55000000000000004</v>
      </c>
      <c r="F1902" s="123">
        <v>0</v>
      </c>
    </row>
    <row r="1903" spans="1:6" ht="13.5" x14ac:dyDescent="0.25">
      <c r="A1903" s="123" t="s">
        <v>8257</v>
      </c>
      <c r="B1903" s="123">
        <v>93232</v>
      </c>
      <c r="C1903" s="123" t="s">
        <v>3581</v>
      </c>
      <c r="D1903" s="123" t="s">
        <v>40</v>
      </c>
      <c r="E1903" s="125">
        <v>5.08</v>
      </c>
      <c r="F1903" s="123">
        <v>0</v>
      </c>
    </row>
    <row r="1904" spans="1:6" ht="13.5" x14ac:dyDescent="0.25">
      <c r="A1904" s="123" t="s">
        <v>8257</v>
      </c>
      <c r="B1904" s="123">
        <v>102948</v>
      </c>
      <c r="C1904" s="123" t="s">
        <v>8262</v>
      </c>
      <c r="D1904" s="123" t="s">
        <v>40</v>
      </c>
      <c r="E1904" s="125">
        <v>0</v>
      </c>
      <c r="F1904" s="123"/>
    </row>
    <row r="1905" spans="1:6" ht="13.5" x14ac:dyDescent="0.25">
      <c r="A1905" s="123" t="s">
        <v>8257</v>
      </c>
      <c r="B1905" s="123">
        <v>102949</v>
      </c>
      <c r="C1905" s="123" t="s">
        <v>8263</v>
      </c>
      <c r="D1905" s="123" t="s">
        <v>40</v>
      </c>
      <c r="E1905" s="125">
        <v>0</v>
      </c>
      <c r="F1905" s="123"/>
    </row>
    <row r="1906" spans="1:6" ht="13.5" x14ac:dyDescent="0.25">
      <c r="A1906" s="123" t="s">
        <v>8257</v>
      </c>
      <c r="B1906" s="123">
        <v>102950</v>
      </c>
      <c r="C1906" s="123" t="s">
        <v>8264</v>
      </c>
      <c r="D1906" s="123" t="s">
        <v>40</v>
      </c>
      <c r="E1906" s="125">
        <v>0</v>
      </c>
      <c r="F1906" s="123"/>
    </row>
    <row r="1907" spans="1:6" ht="13.5" x14ac:dyDescent="0.25">
      <c r="A1907" s="123" t="s">
        <v>8257</v>
      </c>
      <c r="B1907" s="123">
        <v>102951</v>
      </c>
      <c r="C1907" s="123" t="s">
        <v>5846</v>
      </c>
      <c r="D1907" s="123" t="s">
        <v>40</v>
      </c>
      <c r="E1907" s="125">
        <v>0.45</v>
      </c>
      <c r="F1907" s="123">
        <v>0</v>
      </c>
    </row>
    <row r="1908" spans="1:6" ht="13.5" x14ac:dyDescent="0.25">
      <c r="A1908" s="123" t="s">
        <v>8257</v>
      </c>
      <c r="B1908" s="123">
        <v>88826</v>
      </c>
      <c r="C1908" s="123" t="s">
        <v>5762</v>
      </c>
      <c r="D1908" s="123" t="s">
        <v>40</v>
      </c>
      <c r="E1908" s="125">
        <v>0.35</v>
      </c>
      <c r="F1908" s="123">
        <v>0</v>
      </c>
    </row>
    <row r="1909" spans="1:6" ht="13.5" x14ac:dyDescent="0.25">
      <c r="A1909" s="123" t="s">
        <v>8257</v>
      </c>
      <c r="B1909" s="123">
        <v>88827</v>
      </c>
      <c r="C1909" s="123" t="s">
        <v>5763</v>
      </c>
      <c r="D1909" s="123" t="s">
        <v>40</v>
      </c>
      <c r="E1909" s="125">
        <v>0.08</v>
      </c>
      <c r="F1909" s="123">
        <v>0</v>
      </c>
    </row>
    <row r="1910" spans="1:6" ht="13.5" x14ac:dyDescent="0.25">
      <c r="A1910" s="123" t="s">
        <v>8257</v>
      </c>
      <c r="B1910" s="123">
        <v>88828</v>
      </c>
      <c r="C1910" s="123" t="s">
        <v>5764</v>
      </c>
      <c r="D1910" s="123" t="s">
        <v>40</v>
      </c>
      <c r="E1910" s="125">
        <v>0.38</v>
      </c>
      <c r="F1910" s="123">
        <v>0</v>
      </c>
    </row>
    <row r="1911" spans="1:6" ht="13.5" x14ac:dyDescent="0.25">
      <c r="A1911" s="123" t="s">
        <v>8257</v>
      </c>
      <c r="B1911" s="123">
        <v>88829</v>
      </c>
      <c r="C1911" s="123" t="s">
        <v>5765</v>
      </c>
      <c r="D1911" s="123" t="s">
        <v>40</v>
      </c>
      <c r="E1911" s="125">
        <v>0.9</v>
      </c>
      <c r="F1911" s="123">
        <v>0</v>
      </c>
    </row>
    <row r="1912" spans="1:6" ht="13.5" x14ac:dyDescent="0.25">
      <c r="A1912" s="123" t="s">
        <v>8257</v>
      </c>
      <c r="B1912" s="123">
        <v>89221</v>
      </c>
      <c r="C1912" s="123" t="s">
        <v>5770</v>
      </c>
      <c r="D1912" s="123" t="s">
        <v>40</v>
      </c>
      <c r="E1912" s="124">
        <v>1.43</v>
      </c>
      <c r="F1912" s="123">
        <v>0</v>
      </c>
    </row>
    <row r="1913" spans="1:6" ht="13.5" x14ac:dyDescent="0.25">
      <c r="A1913" s="123" t="s">
        <v>8257</v>
      </c>
      <c r="B1913" s="123">
        <v>89222</v>
      </c>
      <c r="C1913" s="123" t="s">
        <v>5771</v>
      </c>
      <c r="D1913" s="123" t="s">
        <v>40</v>
      </c>
      <c r="E1913" s="125">
        <v>0.33</v>
      </c>
      <c r="F1913" s="123">
        <v>0</v>
      </c>
    </row>
    <row r="1914" spans="1:6" ht="13.5" x14ac:dyDescent="0.25">
      <c r="A1914" s="123" t="s">
        <v>8257</v>
      </c>
      <c r="B1914" s="123">
        <v>89223</v>
      </c>
      <c r="C1914" s="123" t="s">
        <v>5772</v>
      </c>
      <c r="D1914" s="123" t="s">
        <v>40</v>
      </c>
      <c r="E1914" s="124">
        <v>1.56</v>
      </c>
      <c r="F1914" s="123">
        <v>0</v>
      </c>
    </row>
    <row r="1915" spans="1:6" ht="13.5" x14ac:dyDescent="0.25">
      <c r="A1915" s="123" t="s">
        <v>8257</v>
      </c>
      <c r="B1915" s="123">
        <v>89224</v>
      </c>
      <c r="C1915" s="123" t="s">
        <v>5773</v>
      </c>
      <c r="D1915" s="123" t="s">
        <v>40</v>
      </c>
      <c r="E1915" s="125">
        <v>1.8</v>
      </c>
      <c r="F1915" s="123">
        <v>0</v>
      </c>
    </row>
    <row r="1916" spans="1:6" ht="13.5" x14ac:dyDescent="0.25">
      <c r="A1916" s="123" t="s">
        <v>8257</v>
      </c>
      <c r="B1916" s="123">
        <v>89274</v>
      </c>
      <c r="C1916" s="123" t="s">
        <v>5774</v>
      </c>
      <c r="D1916" s="123" t="s">
        <v>40</v>
      </c>
      <c r="E1916" s="125">
        <v>1.74</v>
      </c>
      <c r="F1916" s="123">
        <v>0</v>
      </c>
    </row>
    <row r="1917" spans="1:6" ht="13.5" x14ac:dyDescent="0.25">
      <c r="A1917" s="123" t="s">
        <v>8257</v>
      </c>
      <c r="B1917" s="123">
        <v>89275</v>
      </c>
      <c r="C1917" s="123" t="s">
        <v>5775</v>
      </c>
      <c r="D1917" s="123" t="s">
        <v>40</v>
      </c>
      <c r="E1917" s="125">
        <v>0.4</v>
      </c>
      <c r="F1917" s="123">
        <v>0</v>
      </c>
    </row>
    <row r="1918" spans="1:6" ht="13.5" x14ac:dyDescent="0.25">
      <c r="A1918" s="123" t="s">
        <v>8257</v>
      </c>
      <c r="B1918" s="123">
        <v>89276</v>
      </c>
      <c r="C1918" s="123" t="s">
        <v>5776</v>
      </c>
      <c r="D1918" s="123" t="s">
        <v>40</v>
      </c>
      <c r="E1918" s="125">
        <v>2.17</v>
      </c>
      <c r="F1918" s="123">
        <v>0</v>
      </c>
    </row>
    <row r="1919" spans="1:6" ht="13.5" x14ac:dyDescent="0.25">
      <c r="A1919" s="123" t="s">
        <v>8257</v>
      </c>
      <c r="B1919" s="123">
        <v>89277</v>
      </c>
      <c r="C1919" s="123" t="s">
        <v>5777</v>
      </c>
      <c r="D1919" s="123" t="s">
        <v>40</v>
      </c>
      <c r="E1919" s="125">
        <v>9.07</v>
      </c>
      <c r="F1919" s="123">
        <v>0</v>
      </c>
    </row>
    <row r="1920" spans="1:6" ht="13.5" x14ac:dyDescent="0.25">
      <c r="A1920" s="123" t="s">
        <v>8257</v>
      </c>
      <c r="B1920" s="123">
        <v>90646</v>
      </c>
      <c r="C1920" s="123" t="s">
        <v>372</v>
      </c>
      <c r="D1920" s="123" t="s">
        <v>40</v>
      </c>
      <c r="E1920" s="125">
        <v>1</v>
      </c>
      <c r="F1920" s="123">
        <v>0</v>
      </c>
    </row>
    <row r="1921" spans="1:6" ht="13.5" x14ac:dyDescent="0.25">
      <c r="A1921" s="123" t="s">
        <v>8257</v>
      </c>
      <c r="B1921" s="123">
        <v>90647</v>
      </c>
      <c r="C1921" s="123" t="s">
        <v>373</v>
      </c>
      <c r="D1921" s="123" t="s">
        <v>40</v>
      </c>
      <c r="E1921" s="125">
        <v>0.23</v>
      </c>
      <c r="F1921" s="123">
        <v>0</v>
      </c>
    </row>
    <row r="1922" spans="1:6" ht="13.5" x14ac:dyDescent="0.25">
      <c r="A1922" s="123" t="s">
        <v>8257</v>
      </c>
      <c r="B1922" s="123">
        <v>90648</v>
      </c>
      <c r="C1922" s="123" t="s">
        <v>374</v>
      </c>
      <c r="D1922" s="123" t="s">
        <v>40</v>
      </c>
      <c r="E1922" s="124">
        <v>1.0900000000000001</v>
      </c>
      <c r="F1922" s="123">
        <v>0</v>
      </c>
    </row>
    <row r="1923" spans="1:6" ht="13.5" x14ac:dyDescent="0.25">
      <c r="A1923" s="123" t="s">
        <v>8257</v>
      </c>
      <c r="B1923" s="123">
        <v>90649</v>
      </c>
      <c r="C1923" s="123" t="s">
        <v>375</v>
      </c>
      <c r="D1923" s="123" t="s">
        <v>40</v>
      </c>
      <c r="E1923" s="125">
        <v>7.03</v>
      </c>
      <c r="F1923" s="123">
        <v>0</v>
      </c>
    </row>
    <row r="1924" spans="1:6" ht="13.5" x14ac:dyDescent="0.25">
      <c r="A1924" s="123" t="s">
        <v>8257</v>
      </c>
      <c r="B1924" s="123">
        <v>90652</v>
      </c>
      <c r="C1924" s="123" t="s">
        <v>377</v>
      </c>
      <c r="D1924" s="123" t="s">
        <v>40</v>
      </c>
      <c r="E1924" s="125">
        <v>4.29</v>
      </c>
      <c r="F1924" s="123">
        <v>0</v>
      </c>
    </row>
    <row r="1925" spans="1:6" ht="13.5" x14ac:dyDescent="0.25">
      <c r="A1925" s="123" t="s">
        <v>8257</v>
      </c>
      <c r="B1925" s="123">
        <v>90653</v>
      </c>
      <c r="C1925" s="123" t="s">
        <v>378</v>
      </c>
      <c r="D1925" s="123" t="s">
        <v>40</v>
      </c>
      <c r="E1925" s="125">
        <v>0.99</v>
      </c>
      <c r="F1925" s="123">
        <v>0</v>
      </c>
    </row>
    <row r="1926" spans="1:6" ht="13.5" x14ac:dyDescent="0.25">
      <c r="A1926" s="123" t="s">
        <v>8257</v>
      </c>
      <c r="B1926" s="123">
        <v>90654</v>
      </c>
      <c r="C1926" s="123" t="s">
        <v>379</v>
      </c>
      <c r="D1926" s="123" t="s">
        <v>40</v>
      </c>
      <c r="E1926" s="125">
        <v>4.6900000000000004</v>
      </c>
      <c r="F1926" s="123">
        <v>0</v>
      </c>
    </row>
    <row r="1927" spans="1:6" ht="13.5" x14ac:dyDescent="0.25">
      <c r="A1927" s="123" t="s">
        <v>8257</v>
      </c>
      <c r="B1927" s="123">
        <v>90655</v>
      </c>
      <c r="C1927" s="123" t="s">
        <v>380</v>
      </c>
      <c r="D1927" s="123" t="s">
        <v>40</v>
      </c>
      <c r="E1927" s="125">
        <v>4.63</v>
      </c>
      <c r="F1927" s="123">
        <v>0</v>
      </c>
    </row>
    <row r="1928" spans="1:6" ht="13.5" x14ac:dyDescent="0.25">
      <c r="A1928" s="123" t="s">
        <v>8257</v>
      </c>
      <c r="B1928" s="123">
        <v>90658</v>
      </c>
      <c r="C1928" s="123" t="s">
        <v>382</v>
      </c>
      <c r="D1928" s="123" t="s">
        <v>40</v>
      </c>
      <c r="E1928" s="125">
        <v>4.59</v>
      </c>
      <c r="F1928" s="123">
        <v>0</v>
      </c>
    </row>
    <row r="1929" spans="1:6" ht="13.5" x14ac:dyDescent="0.25">
      <c r="A1929" s="123" t="s">
        <v>8257</v>
      </c>
      <c r="B1929" s="123">
        <v>90659</v>
      </c>
      <c r="C1929" s="123" t="s">
        <v>383</v>
      </c>
      <c r="D1929" s="123" t="s">
        <v>40</v>
      </c>
      <c r="E1929" s="125">
        <v>1.06</v>
      </c>
      <c r="F1929" s="123">
        <v>0</v>
      </c>
    </row>
    <row r="1930" spans="1:6" ht="13.5" x14ac:dyDescent="0.25">
      <c r="A1930" s="123" t="s">
        <v>8257</v>
      </c>
      <c r="B1930" s="123">
        <v>90660</v>
      </c>
      <c r="C1930" s="123" t="s">
        <v>384</v>
      </c>
      <c r="D1930" s="123" t="s">
        <v>40</v>
      </c>
      <c r="E1930" s="125">
        <v>5.0199999999999996</v>
      </c>
      <c r="F1930" s="123">
        <v>0</v>
      </c>
    </row>
    <row r="1931" spans="1:6" ht="13.5" x14ac:dyDescent="0.25">
      <c r="A1931" s="123" t="s">
        <v>8257</v>
      </c>
      <c r="B1931" s="123">
        <v>90661</v>
      </c>
      <c r="C1931" s="123" t="s">
        <v>385</v>
      </c>
      <c r="D1931" s="123" t="s">
        <v>40</v>
      </c>
      <c r="E1931" s="125">
        <v>4.63</v>
      </c>
      <c r="F1931" s="123">
        <v>0</v>
      </c>
    </row>
    <row r="1932" spans="1:6" ht="13.5" x14ac:dyDescent="0.25">
      <c r="A1932" s="123" t="s">
        <v>8257</v>
      </c>
      <c r="B1932" s="123">
        <v>89019</v>
      </c>
      <c r="C1932" s="123" t="s">
        <v>6392</v>
      </c>
      <c r="D1932" s="123" t="s">
        <v>40</v>
      </c>
      <c r="E1932" s="124">
        <v>0.36</v>
      </c>
      <c r="F1932" s="123">
        <v>1</v>
      </c>
    </row>
    <row r="1933" spans="1:6" ht="13.5" x14ac:dyDescent="0.25">
      <c r="A1933" s="123" t="s">
        <v>8257</v>
      </c>
      <c r="B1933" s="123">
        <v>89020</v>
      </c>
      <c r="C1933" s="123" t="s">
        <v>6393</v>
      </c>
      <c r="D1933" s="123" t="s">
        <v>40</v>
      </c>
      <c r="E1933" s="125">
        <v>0.08</v>
      </c>
      <c r="F1933" s="123">
        <v>1</v>
      </c>
    </row>
    <row r="1934" spans="1:6" ht="13.5" x14ac:dyDescent="0.25">
      <c r="A1934" s="123" t="s">
        <v>8257</v>
      </c>
      <c r="B1934" s="123">
        <v>5800</v>
      </c>
      <c r="C1934" s="123" t="s">
        <v>6388</v>
      </c>
      <c r="D1934" s="123" t="s">
        <v>40</v>
      </c>
      <c r="E1934" s="125">
        <v>0.4</v>
      </c>
      <c r="F1934" s="123">
        <v>1</v>
      </c>
    </row>
    <row r="1935" spans="1:6" ht="13.5" x14ac:dyDescent="0.25">
      <c r="A1935" s="123" t="s">
        <v>8257</v>
      </c>
      <c r="B1935" s="123">
        <v>53866</v>
      </c>
      <c r="C1935" s="123" t="s">
        <v>6389</v>
      </c>
      <c r="D1935" s="123" t="s">
        <v>40</v>
      </c>
      <c r="E1935" s="125">
        <v>1.39</v>
      </c>
      <c r="F1935" s="123">
        <v>0</v>
      </c>
    </row>
    <row r="1936" spans="1:6" ht="13.5" x14ac:dyDescent="0.25">
      <c r="A1936" s="123" t="s">
        <v>8257</v>
      </c>
      <c r="B1936" s="123">
        <v>90639</v>
      </c>
      <c r="C1936" s="123" t="s">
        <v>367</v>
      </c>
      <c r="D1936" s="123" t="s">
        <v>40</v>
      </c>
      <c r="E1936" s="125">
        <v>6.59</v>
      </c>
      <c r="F1936" s="123">
        <v>0</v>
      </c>
    </row>
    <row r="1937" spans="1:6" ht="13.5" x14ac:dyDescent="0.25">
      <c r="A1937" s="123" t="s">
        <v>8257</v>
      </c>
      <c r="B1937" s="123">
        <v>90640</v>
      </c>
      <c r="C1937" s="123" t="s">
        <v>368</v>
      </c>
      <c r="D1937" s="123" t="s">
        <v>40</v>
      </c>
      <c r="E1937" s="125">
        <v>1.52</v>
      </c>
      <c r="F1937" s="123">
        <v>0</v>
      </c>
    </row>
    <row r="1938" spans="1:6" ht="13.5" x14ac:dyDescent="0.25">
      <c r="A1938" s="123" t="s">
        <v>8257</v>
      </c>
      <c r="B1938" s="123">
        <v>90641</v>
      </c>
      <c r="C1938" s="123" t="s">
        <v>369</v>
      </c>
      <c r="D1938" s="123" t="s">
        <v>40</v>
      </c>
      <c r="E1938" s="125">
        <v>7.2</v>
      </c>
      <c r="F1938" s="123">
        <v>0</v>
      </c>
    </row>
    <row r="1939" spans="1:6" ht="13.5" x14ac:dyDescent="0.25">
      <c r="A1939" s="123" t="s">
        <v>8257</v>
      </c>
      <c r="B1939" s="123">
        <v>90642</v>
      </c>
      <c r="C1939" s="123" t="s">
        <v>370</v>
      </c>
      <c r="D1939" s="123" t="s">
        <v>40</v>
      </c>
      <c r="E1939" s="125">
        <v>13.6</v>
      </c>
      <c r="F1939" s="123">
        <v>0</v>
      </c>
    </row>
    <row r="1940" spans="1:6" ht="13.5" x14ac:dyDescent="0.25">
      <c r="A1940" s="123" t="s">
        <v>8257</v>
      </c>
      <c r="B1940" s="123">
        <v>102806</v>
      </c>
      <c r="C1940" s="123" t="s">
        <v>8265</v>
      </c>
      <c r="D1940" s="123" t="s">
        <v>40</v>
      </c>
      <c r="E1940" s="125">
        <v>0</v>
      </c>
      <c r="F1940" s="123"/>
    </row>
    <row r="1941" spans="1:6" ht="13.5" x14ac:dyDescent="0.25">
      <c r="A1941" s="123" t="s">
        <v>8257</v>
      </c>
      <c r="B1941" s="123">
        <v>102807</v>
      </c>
      <c r="C1941" s="123" t="s">
        <v>8266</v>
      </c>
      <c r="D1941" s="123" t="s">
        <v>40</v>
      </c>
      <c r="E1941" s="125">
        <v>0</v>
      </c>
      <c r="F1941" s="123"/>
    </row>
    <row r="1942" spans="1:6" ht="13.5" x14ac:dyDescent="0.25">
      <c r="A1942" s="123" t="s">
        <v>8257</v>
      </c>
      <c r="B1942" s="123">
        <v>102808</v>
      </c>
      <c r="C1942" s="123" t="s">
        <v>8267</v>
      </c>
      <c r="D1942" s="123" t="s">
        <v>40</v>
      </c>
      <c r="E1942" s="125">
        <v>0</v>
      </c>
      <c r="F1942" s="123"/>
    </row>
    <row r="1943" spans="1:6" ht="13.5" x14ac:dyDescent="0.25">
      <c r="A1943" s="123" t="s">
        <v>8257</v>
      </c>
      <c r="B1943" s="123">
        <v>102809</v>
      </c>
      <c r="C1943" s="123" t="s">
        <v>5835</v>
      </c>
      <c r="D1943" s="123" t="s">
        <v>40</v>
      </c>
      <c r="E1943" s="125">
        <v>16.66</v>
      </c>
      <c r="F1943" s="123">
        <v>0</v>
      </c>
    </row>
    <row r="1944" spans="1:6" ht="13.5" x14ac:dyDescent="0.25">
      <c r="A1944" s="123" t="s">
        <v>8257</v>
      </c>
      <c r="B1944" s="123">
        <v>92140</v>
      </c>
      <c r="C1944" s="123" t="s">
        <v>477</v>
      </c>
      <c r="D1944" s="123" t="s">
        <v>40</v>
      </c>
      <c r="E1944" s="125">
        <v>4.72</v>
      </c>
      <c r="F1944" s="123">
        <v>0</v>
      </c>
    </row>
    <row r="1945" spans="1:6" ht="13.5" x14ac:dyDescent="0.25">
      <c r="A1945" s="123" t="s">
        <v>8257</v>
      </c>
      <c r="B1945" s="123">
        <v>92142</v>
      </c>
      <c r="C1945" s="123" t="s">
        <v>479</v>
      </c>
      <c r="D1945" s="123" t="s">
        <v>40</v>
      </c>
      <c r="E1945" s="125">
        <v>0.59</v>
      </c>
      <c r="F1945" s="123">
        <v>0</v>
      </c>
    </row>
    <row r="1946" spans="1:6" ht="13.5" x14ac:dyDescent="0.25">
      <c r="A1946" s="123" t="s">
        <v>8257</v>
      </c>
      <c r="B1946" s="123">
        <v>92141</v>
      </c>
      <c r="C1946" s="123" t="s">
        <v>478</v>
      </c>
      <c r="D1946" s="123" t="s">
        <v>40</v>
      </c>
      <c r="E1946" s="125">
        <v>1.45</v>
      </c>
      <c r="F1946" s="123">
        <v>0</v>
      </c>
    </row>
    <row r="1947" spans="1:6" ht="13.5" x14ac:dyDescent="0.25">
      <c r="A1947" s="123" t="s">
        <v>8257</v>
      </c>
      <c r="B1947" s="123">
        <v>92143</v>
      </c>
      <c r="C1947" s="123" t="s">
        <v>480</v>
      </c>
      <c r="D1947" s="123" t="s">
        <v>40</v>
      </c>
      <c r="E1947" s="125">
        <v>5.9</v>
      </c>
      <c r="F1947" s="123">
        <v>0</v>
      </c>
    </row>
    <row r="1948" spans="1:6" ht="13.5" x14ac:dyDescent="0.25">
      <c r="A1948" s="123" t="s">
        <v>8257</v>
      </c>
      <c r="B1948" s="123">
        <v>92144</v>
      </c>
      <c r="C1948" s="123" t="s">
        <v>481</v>
      </c>
      <c r="D1948" s="123" t="s">
        <v>40</v>
      </c>
      <c r="E1948" s="125">
        <v>44.22</v>
      </c>
      <c r="F1948" s="123">
        <v>0</v>
      </c>
    </row>
    <row r="1949" spans="1:6" ht="13.5" x14ac:dyDescent="0.25">
      <c r="A1949" s="123" t="s">
        <v>8257</v>
      </c>
      <c r="B1949" s="123">
        <v>92133</v>
      </c>
      <c r="C1949" s="123" t="s">
        <v>471</v>
      </c>
      <c r="D1949" s="123" t="s">
        <v>40</v>
      </c>
      <c r="E1949" s="125">
        <v>12.9</v>
      </c>
      <c r="F1949" s="123">
        <v>0</v>
      </c>
    </row>
    <row r="1950" spans="1:6" ht="13.5" x14ac:dyDescent="0.25">
      <c r="A1950" s="123" t="s">
        <v>8257</v>
      </c>
      <c r="B1950" s="123">
        <v>92135</v>
      </c>
      <c r="C1950" s="123" t="s">
        <v>473</v>
      </c>
      <c r="D1950" s="123" t="s">
        <v>40</v>
      </c>
      <c r="E1950" s="125">
        <v>1.61</v>
      </c>
      <c r="F1950" s="123">
        <v>0</v>
      </c>
    </row>
    <row r="1951" spans="1:6" ht="13.5" x14ac:dyDescent="0.25">
      <c r="A1951" s="123" t="s">
        <v>8257</v>
      </c>
      <c r="B1951" s="123">
        <v>92134</v>
      </c>
      <c r="C1951" s="123" t="s">
        <v>472</v>
      </c>
      <c r="D1951" s="123" t="s">
        <v>40</v>
      </c>
      <c r="E1951" s="125">
        <v>3.97</v>
      </c>
      <c r="F1951" s="123">
        <v>0</v>
      </c>
    </row>
    <row r="1952" spans="1:6" ht="13.5" x14ac:dyDescent="0.25">
      <c r="A1952" s="123" t="s">
        <v>8257</v>
      </c>
      <c r="B1952" s="123">
        <v>92136</v>
      </c>
      <c r="C1952" s="123" t="s">
        <v>474</v>
      </c>
      <c r="D1952" s="123" t="s">
        <v>40</v>
      </c>
      <c r="E1952" s="125">
        <v>16.12</v>
      </c>
      <c r="F1952" s="123">
        <v>0</v>
      </c>
    </row>
    <row r="1953" spans="1:6" ht="13.5" x14ac:dyDescent="0.25">
      <c r="A1953" s="123" t="s">
        <v>8257</v>
      </c>
      <c r="B1953" s="123">
        <v>92137</v>
      </c>
      <c r="C1953" s="123" t="s">
        <v>475</v>
      </c>
      <c r="D1953" s="123" t="s">
        <v>40</v>
      </c>
      <c r="E1953" s="125">
        <v>38.159999999999997</v>
      </c>
      <c r="F1953" s="123">
        <v>0</v>
      </c>
    </row>
    <row r="1954" spans="1:6" ht="13.5" x14ac:dyDescent="0.25">
      <c r="A1954" s="123" t="s">
        <v>8257</v>
      </c>
      <c r="B1954" s="123">
        <v>91380</v>
      </c>
      <c r="C1954" s="123" t="s">
        <v>439</v>
      </c>
      <c r="D1954" s="123" t="s">
        <v>40</v>
      </c>
      <c r="E1954" s="125">
        <v>29.83</v>
      </c>
      <c r="F1954" s="123">
        <v>1</v>
      </c>
    </row>
    <row r="1955" spans="1:6" ht="13.5" x14ac:dyDescent="0.25">
      <c r="A1955" s="123" t="s">
        <v>8257</v>
      </c>
      <c r="B1955" s="123">
        <v>91382</v>
      </c>
      <c r="C1955" s="123" t="s">
        <v>441</v>
      </c>
      <c r="D1955" s="123" t="s">
        <v>40</v>
      </c>
      <c r="E1955" s="125">
        <v>4.63</v>
      </c>
      <c r="F1955" s="123">
        <v>1</v>
      </c>
    </row>
    <row r="1956" spans="1:6" ht="13.5" x14ac:dyDescent="0.25">
      <c r="A1956" s="123" t="s">
        <v>8257</v>
      </c>
      <c r="B1956" s="123">
        <v>91381</v>
      </c>
      <c r="C1956" s="123" t="s">
        <v>440</v>
      </c>
      <c r="D1956" s="123" t="s">
        <v>40</v>
      </c>
      <c r="E1956" s="125">
        <v>11.46</v>
      </c>
      <c r="F1956" s="123">
        <v>1</v>
      </c>
    </row>
    <row r="1957" spans="1:6" ht="13.5" x14ac:dyDescent="0.25">
      <c r="A1957" s="123" t="s">
        <v>8257</v>
      </c>
      <c r="B1957" s="123">
        <v>91383</v>
      </c>
      <c r="C1957" s="123" t="s">
        <v>442</v>
      </c>
      <c r="D1957" s="123" t="s">
        <v>40</v>
      </c>
      <c r="E1957" s="125">
        <v>53.69</v>
      </c>
      <c r="F1957" s="123">
        <v>1</v>
      </c>
    </row>
    <row r="1958" spans="1:6" ht="13.5" x14ac:dyDescent="0.25">
      <c r="A1958" s="123" t="s">
        <v>8257</v>
      </c>
      <c r="B1958" s="123">
        <v>91384</v>
      </c>
      <c r="C1958" s="123" t="s">
        <v>443</v>
      </c>
      <c r="D1958" s="123" t="s">
        <v>40</v>
      </c>
      <c r="E1958" s="125">
        <v>153.57</v>
      </c>
      <c r="F1958" s="123">
        <v>0</v>
      </c>
    </row>
    <row r="1959" spans="1:6" ht="13.5" x14ac:dyDescent="0.25">
      <c r="A1959" s="123" t="s">
        <v>8257</v>
      </c>
      <c r="B1959" s="123">
        <v>96030</v>
      </c>
      <c r="C1959" s="123" t="s">
        <v>607</v>
      </c>
      <c r="D1959" s="123" t="s">
        <v>40</v>
      </c>
      <c r="E1959" s="125">
        <v>36.299999999999997</v>
      </c>
      <c r="F1959" s="123">
        <v>1</v>
      </c>
    </row>
    <row r="1960" spans="1:6" ht="13.5" x14ac:dyDescent="0.25">
      <c r="A1960" s="123" t="s">
        <v>8257</v>
      </c>
      <c r="B1960" s="123">
        <v>96032</v>
      </c>
      <c r="C1960" s="123" t="s">
        <v>609</v>
      </c>
      <c r="D1960" s="123" t="s">
        <v>40</v>
      </c>
      <c r="E1960" s="124">
        <v>5.14</v>
      </c>
      <c r="F1960" s="123">
        <v>1</v>
      </c>
    </row>
    <row r="1961" spans="1:6" ht="13.5" x14ac:dyDescent="0.25">
      <c r="A1961" s="123" t="s">
        <v>8257</v>
      </c>
      <c r="B1961" s="123">
        <v>96031</v>
      </c>
      <c r="C1961" s="123" t="s">
        <v>608</v>
      </c>
      <c r="D1961" s="123" t="s">
        <v>40</v>
      </c>
      <c r="E1961" s="124">
        <v>12.79</v>
      </c>
      <c r="F1961" s="123">
        <v>1</v>
      </c>
    </row>
    <row r="1962" spans="1:6" ht="13.5" x14ac:dyDescent="0.25">
      <c r="A1962" s="123" t="s">
        <v>8257</v>
      </c>
      <c r="B1962" s="123">
        <v>96033</v>
      </c>
      <c r="C1962" s="123" t="s">
        <v>610</v>
      </c>
      <c r="D1962" s="123" t="s">
        <v>40</v>
      </c>
      <c r="E1962" s="125">
        <v>59.08</v>
      </c>
      <c r="F1962" s="123">
        <v>1</v>
      </c>
    </row>
    <row r="1963" spans="1:6" ht="13.5" x14ac:dyDescent="0.25">
      <c r="A1963" s="123" t="s">
        <v>8257</v>
      </c>
      <c r="B1963" s="123">
        <v>96034</v>
      </c>
      <c r="C1963" s="123" t="s">
        <v>611</v>
      </c>
      <c r="D1963" s="123" t="s">
        <v>40</v>
      </c>
      <c r="E1963" s="125">
        <v>153.57</v>
      </c>
      <c r="F1963" s="123">
        <v>0</v>
      </c>
    </row>
    <row r="1964" spans="1:6" ht="13.5" x14ac:dyDescent="0.25">
      <c r="A1964" s="123" t="s">
        <v>8257</v>
      </c>
      <c r="B1964" s="123">
        <v>89870</v>
      </c>
      <c r="C1964" s="123" t="s">
        <v>334</v>
      </c>
      <c r="D1964" s="123" t="s">
        <v>40</v>
      </c>
      <c r="E1964" s="125">
        <v>39.6</v>
      </c>
      <c r="F1964" s="123">
        <v>1</v>
      </c>
    </row>
    <row r="1965" spans="1:6" ht="13.5" x14ac:dyDescent="0.25">
      <c r="A1965" s="123" t="s">
        <v>8257</v>
      </c>
      <c r="B1965" s="123">
        <v>89872</v>
      </c>
      <c r="C1965" s="123" t="s">
        <v>336</v>
      </c>
      <c r="D1965" s="123" t="s">
        <v>40</v>
      </c>
      <c r="E1965" s="125">
        <v>5.61</v>
      </c>
      <c r="F1965" s="123">
        <v>1</v>
      </c>
    </row>
    <row r="1966" spans="1:6" ht="13.5" x14ac:dyDescent="0.25">
      <c r="A1966" s="123" t="s">
        <v>8257</v>
      </c>
      <c r="B1966" s="123">
        <v>89871</v>
      </c>
      <c r="C1966" s="123" t="s">
        <v>335</v>
      </c>
      <c r="D1966" s="123" t="s">
        <v>40</v>
      </c>
      <c r="E1966" s="125">
        <v>13.88</v>
      </c>
      <c r="F1966" s="123">
        <v>1</v>
      </c>
    </row>
    <row r="1967" spans="1:6" ht="13.5" x14ac:dyDescent="0.25">
      <c r="A1967" s="123" t="s">
        <v>8257</v>
      </c>
      <c r="B1967" s="123">
        <v>89873</v>
      </c>
      <c r="C1967" s="123" t="s">
        <v>337</v>
      </c>
      <c r="D1967" s="123" t="s">
        <v>40</v>
      </c>
      <c r="E1967" s="125">
        <v>67.61</v>
      </c>
      <c r="F1967" s="123">
        <v>1</v>
      </c>
    </row>
    <row r="1968" spans="1:6" ht="13.5" x14ac:dyDescent="0.25">
      <c r="A1968" s="123" t="s">
        <v>8257</v>
      </c>
      <c r="B1968" s="123">
        <v>89874</v>
      </c>
      <c r="C1968" s="123" t="s">
        <v>338</v>
      </c>
      <c r="D1968" s="123" t="s">
        <v>40</v>
      </c>
      <c r="E1968" s="125">
        <v>190.96</v>
      </c>
      <c r="F1968" s="123">
        <v>0</v>
      </c>
    </row>
    <row r="1969" spans="1:6" ht="13.5" x14ac:dyDescent="0.25">
      <c r="A1969" s="123" t="s">
        <v>8257</v>
      </c>
      <c r="B1969" s="123">
        <v>89878</v>
      </c>
      <c r="C1969" s="123" t="s">
        <v>340</v>
      </c>
      <c r="D1969" s="123" t="s">
        <v>40</v>
      </c>
      <c r="E1969" s="125">
        <v>42.43</v>
      </c>
      <c r="F1969" s="123">
        <v>1</v>
      </c>
    </row>
    <row r="1970" spans="1:6" ht="13.5" x14ac:dyDescent="0.25">
      <c r="A1970" s="123" t="s">
        <v>8257</v>
      </c>
      <c r="B1970" s="123">
        <v>89880</v>
      </c>
      <c r="C1970" s="123" t="s">
        <v>342</v>
      </c>
      <c r="D1970" s="123" t="s">
        <v>40</v>
      </c>
      <c r="E1970" s="125">
        <v>5.9</v>
      </c>
      <c r="F1970" s="123">
        <v>1</v>
      </c>
    </row>
    <row r="1971" spans="1:6" ht="13.5" x14ac:dyDescent="0.25">
      <c r="A1971" s="123" t="s">
        <v>8257</v>
      </c>
      <c r="B1971" s="123">
        <v>89879</v>
      </c>
      <c r="C1971" s="123" t="s">
        <v>341</v>
      </c>
      <c r="D1971" s="123" t="s">
        <v>40</v>
      </c>
      <c r="E1971" s="125">
        <v>14.62</v>
      </c>
      <c r="F1971" s="123">
        <v>1</v>
      </c>
    </row>
    <row r="1972" spans="1:6" ht="13.5" x14ac:dyDescent="0.25">
      <c r="A1972" s="123" t="s">
        <v>8257</v>
      </c>
      <c r="B1972" s="123">
        <v>89881</v>
      </c>
      <c r="C1972" s="123" t="s">
        <v>343</v>
      </c>
      <c r="D1972" s="123" t="s">
        <v>40</v>
      </c>
      <c r="E1972" s="124">
        <v>71.739999999999995</v>
      </c>
      <c r="F1972" s="123">
        <v>1</v>
      </c>
    </row>
    <row r="1973" spans="1:6" ht="13.5" x14ac:dyDescent="0.25">
      <c r="A1973" s="123" t="s">
        <v>8257</v>
      </c>
      <c r="B1973" s="123">
        <v>89882</v>
      </c>
      <c r="C1973" s="123" t="s">
        <v>344</v>
      </c>
      <c r="D1973" s="123" t="s">
        <v>40</v>
      </c>
      <c r="E1973" s="124">
        <v>220.32</v>
      </c>
      <c r="F1973" s="123">
        <v>0</v>
      </c>
    </row>
    <row r="1974" spans="1:6" ht="13.5" x14ac:dyDescent="0.25">
      <c r="A1974" s="123" t="s">
        <v>8257</v>
      </c>
      <c r="B1974" s="123">
        <v>7058</v>
      </c>
      <c r="C1974" s="123" t="s">
        <v>240</v>
      </c>
      <c r="D1974" s="123" t="s">
        <v>40</v>
      </c>
      <c r="E1974" s="124">
        <v>23.45</v>
      </c>
      <c r="F1974" s="123">
        <v>1</v>
      </c>
    </row>
    <row r="1975" spans="1:6" ht="13.5" x14ac:dyDescent="0.25">
      <c r="A1975" s="123" t="s">
        <v>8257</v>
      </c>
      <c r="B1975" s="123">
        <v>91402</v>
      </c>
      <c r="C1975" s="123" t="s">
        <v>244</v>
      </c>
      <c r="D1975" s="123" t="s">
        <v>40</v>
      </c>
      <c r="E1975" s="125">
        <v>3.65</v>
      </c>
      <c r="F1975" s="123">
        <v>1</v>
      </c>
    </row>
    <row r="1976" spans="1:6" ht="13.5" x14ac:dyDescent="0.25">
      <c r="A1976" s="123" t="s">
        <v>8257</v>
      </c>
      <c r="B1976" s="123">
        <v>7059</v>
      </c>
      <c r="C1976" s="123" t="s">
        <v>241</v>
      </c>
      <c r="D1976" s="123" t="s">
        <v>40</v>
      </c>
      <c r="E1976" s="125">
        <v>9.0299999999999994</v>
      </c>
      <c r="F1976" s="123">
        <v>1</v>
      </c>
    </row>
    <row r="1977" spans="1:6" ht="13.5" x14ac:dyDescent="0.25">
      <c r="A1977" s="123" t="s">
        <v>8257</v>
      </c>
      <c r="B1977" s="123">
        <v>7060</v>
      </c>
      <c r="C1977" s="123" t="s">
        <v>242</v>
      </c>
      <c r="D1977" s="123" t="s">
        <v>40</v>
      </c>
      <c r="E1977" s="125">
        <v>42.3</v>
      </c>
      <c r="F1977" s="123">
        <v>1</v>
      </c>
    </row>
    <row r="1978" spans="1:6" ht="13.5" x14ac:dyDescent="0.25">
      <c r="A1978" s="123" t="s">
        <v>8257</v>
      </c>
      <c r="B1978" s="123">
        <v>7061</v>
      </c>
      <c r="C1978" s="123" t="s">
        <v>243</v>
      </c>
      <c r="D1978" s="123" t="s">
        <v>40</v>
      </c>
      <c r="E1978" s="125">
        <v>88.25</v>
      </c>
      <c r="F1978" s="123">
        <v>0</v>
      </c>
    </row>
    <row r="1979" spans="1:6" ht="13.5" x14ac:dyDescent="0.25">
      <c r="A1979" s="123" t="s">
        <v>8257</v>
      </c>
      <c r="B1979" s="123">
        <v>91367</v>
      </c>
      <c r="C1979" s="123" t="s">
        <v>92</v>
      </c>
      <c r="D1979" s="123" t="s">
        <v>40</v>
      </c>
      <c r="E1979" s="125">
        <v>22.67</v>
      </c>
      <c r="F1979" s="123">
        <v>1</v>
      </c>
    </row>
    <row r="1980" spans="1:6" ht="13.5" x14ac:dyDescent="0.25">
      <c r="A1980" s="123" t="s">
        <v>8257</v>
      </c>
      <c r="B1980" s="123">
        <v>91369</v>
      </c>
      <c r="C1980" s="123" t="s">
        <v>94</v>
      </c>
      <c r="D1980" s="123" t="s">
        <v>40</v>
      </c>
      <c r="E1980" s="124">
        <v>3.52</v>
      </c>
      <c r="F1980" s="123">
        <v>1</v>
      </c>
    </row>
    <row r="1981" spans="1:6" ht="13.5" x14ac:dyDescent="0.25">
      <c r="A1981" s="123" t="s">
        <v>8257</v>
      </c>
      <c r="B1981" s="123">
        <v>91368</v>
      </c>
      <c r="C1981" s="123" t="s">
        <v>93</v>
      </c>
      <c r="D1981" s="123" t="s">
        <v>40</v>
      </c>
      <c r="E1981" s="124">
        <v>8.7100000000000009</v>
      </c>
      <c r="F1981" s="123">
        <v>1</v>
      </c>
    </row>
    <row r="1982" spans="1:6" ht="13.5" x14ac:dyDescent="0.25">
      <c r="A1982" s="123" t="s">
        <v>8257</v>
      </c>
      <c r="B1982" s="123">
        <v>5695</v>
      </c>
      <c r="C1982" s="123" t="s">
        <v>89</v>
      </c>
      <c r="D1982" s="123" t="s">
        <v>40</v>
      </c>
      <c r="E1982" s="124">
        <v>40.89</v>
      </c>
      <c r="F1982" s="123">
        <v>1</v>
      </c>
    </row>
    <row r="1983" spans="1:6" ht="13.5" x14ac:dyDescent="0.25">
      <c r="A1983" s="123" t="s">
        <v>8257</v>
      </c>
      <c r="B1983" s="123">
        <v>53792</v>
      </c>
      <c r="C1983" s="123" t="s">
        <v>90</v>
      </c>
      <c r="D1983" s="123" t="s">
        <v>40</v>
      </c>
      <c r="E1983" s="124">
        <v>109.7</v>
      </c>
      <c r="F1983" s="123">
        <v>0</v>
      </c>
    </row>
    <row r="1984" spans="1:6" ht="13.5" x14ac:dyDescent="0.25">
      <c r="A1984" s="123" t="s">
        <v>8257</v>
      </c>
      <c r="B1984" s="123">
        <v>92237</v>
      </c>
      <c r="C1984" s="123" t="s">
        <v>483</v>
      </c>
      <c r="D1984" s="123" t="s">
        <v>40</v>
      </c>
      <c r="E1984" s="124">
        <v>29.46</v>
      </c>
      <c r="F1984" s="123">
        <v>1</v>
      </c>
    </row>
    <row r="1985" spans="1:6" ht="13.5" x14ac:dyDescent="0.25">
      <c r="A1985" s="123" t="s">
        <v>8257</v>
      </c>
      <c r="B1985" s="123">
        <v>92239</v>
      </c>
      <c r="C1985" s="123" t="s">
        <v>485</v>
      </c>
      <c r="D1985" s="123" t="s">
        <v>40</v>
      </c>
      <c r="E1985" s="124">
        <v>4.79</v>
      </c>
      <c r="F1985" s="123">
        <v>1</v>
      </c>
    </row>
    <row r="1986" spans="1:6" ht="13.5" x14ac:dyDescent="0.25">
      <c r="A1986" s="123" t="s">
        <v>8257</v>
      </c>
      <c r="B1986" s="123">
        <v>92238</v>
      </c>
      <c r="C1986" s="123" t="s">
        <v>484</v>
      </c>
      <c r="D1986" s="123" t="s">
        <v>40</v>
      </c>
      <c r="E1986" s="124">
        <v>11.86</v>
      </c>
      <c r="F1986" s="123">
        <v>1</v>
      </c>
    </row>
    <row r="1987" spans="1:6" ht="13.5" x14ac:dyDescent="0.25">
      <c r="A1987" s="123" t="s">
        <v>8257</v>
      </c>
      <c r="B1987" s="123">
        <v>92240</v>
      </c>
      <c r="C1987" s="123" t="s">
        <v>486</v>
      </c>
      <c r="D1987" s="123" t="s">
        <v>40</v>
      </c>
      <c r="E1987" s="124">
        <v>52.85</v>
      </c>
      <c r="F1987" s="123">
        <v>1</v>
      </c>
    </row>
    <row r="1988" spans="1:6" ht="13.5" x14ac:dyDescent="0.25">
      <c r="A1988" s="123" t="s">
        <v>8257</v>
      </c>
      <c r="B1988" s="123">
        <v>92241</v>
      </c>
      <c r="C1988" s="123" t="s">
        <v>487</v>
      </c>
      <c r="D1988" s="123" t="s">
        <v>40</v>
      </c>
      <c r="E1988" s="124">
        <v>299.05</v>
      </c>
      <c r="F1988" s="123">
        <v>0</v>
      </c>
    </row>
    <row r="1989" spans="1:6" ht="13.5" x14ac:dyDescent="0.25">
      <c r="A1989" s="123" t="s">
        <v>8257</v>
      </c>
      <c r="B1989" s="123">
        <v>91640</v>
      </c>
      <c r="C1989" s="123" t="s">
        <v>457</v>
      </c>
      <c r="D1989" s="123" t="s">
        <v>40</v>
      </c>
      <c r="E1989" s="124">
        <v>40.450000000000003</v>
      </c>
      <c r="F1989" s="123">
        <v>1</v>
      </c>
    </row>
    <row r="1990" spans="1:6" ht="13.5" x14ac:dyDescent="0.25">
      <c r="A1990" s="123" t="s">
        <v>8257</v>
      </c>
      <c r="B1990" s="123">
        <v>91642</v>
      </c>
      <c r="C1990" s="123" t="s">
        <v>459</v>
      </c>
      <c r="D1990" s="123" t="s">
        <v>40</v>
      </c>
      <c r="E1990" s="124">
        <v>6.6</v>
      </c>
      <c r="F1990" s="123">
        <v>1</v>
      </c>
    </row>
    <row r="1991" spans="1:6" ht="13.5" x14ac:dyDescent="0.25">
      <c r="A1991" s="123" t="s">
        <v>8257</v>
      </c>
      <c r="B1991" s="123">
        <v>91641</v>
      </c>
      <c r="C1991" s="123" t="s">
        <v>458</v>
      </c>
      <c r="D1991" s="123" t="s">
        <v>40</v>
      </c>
      <c r="E1991" s="124">
        <v>16.32</v>
      </c>
      <c r="F1991" s="123">
        <v>1</v>
      </c>
    </row>
    <row r="1992" spans="1:6" ht="13.5" x14ac:dyDescent="0.25">
      <c r="A1992" s="123" t="s">
        <v>8257</v>
      </c>
      <c r="B1992" s="123">
        <v>91643</v>
      </c>
      <c r="C1992" s="123" t="s">
        <v>460</v>
      </c>
      <c r="D1992" s="123" t="s">
        <v>40</v>
      </c>
      <c r="E1992" s="124">
        <v>72.900000000000006</v>
      </c>
      <c r="F1992" s="123">
        <v>1</v>
      </c>
    </row>
    <row r="1993" spans="1:6" ht="13.5" x14ac:dyDescent="0.25">
      <c r="A1993" s="123" t="s">
        <v>8257</v>
      </c>
      <c r="B1993" s="123">
        <v>91644</v>
      </c>
      <c r="C1993" s="123" t="s">
        <v>461</v>
      </c>
      <c r="D1993" s="123" t="s">
        <v>40</v>
      </c>
      <c r="E1993" s="124">
        <v>326.2</v>
      </c>
      <c r="F1993" s="123">
        <v>0</v>
      </c>
    </row>
    <row r="1994" spans="1:6" ht="13.5" x14ac:dyDescent="0.25">
      <c r="A1994" s="123" t="s">
        <v>8257</v>
      </c>
      <c r="B1994" s="123">
        <v>92105</v>
      </c>
      <c r="C1994" s="123" t="s">
        <v>5794</v>
      </c>
      <c r="D1994" s="123" t="s">
        <v>40</v>
      </c>
      <c r="E1994" s="124">
        <v>208.39</v>
      </c>
      <c r="F1994" s="123">
        <v>0</v>
      </c>
    </row>
    <row r="1995" spans="1:6" ht="13.5" x14ac:dyDescent="0.25">
      <c r="A1995" s="123" t="s">
        <v>8257</v>
      </c>
      <c r="B1995" s="123">
        <v>92101</v>
      </c>
      <c r="C1995" s="123" t="s">
        <v>5790</v>
      </c>
      <c r="D1995" s="123" t="s">
        <v>40</v>
      </c>
      <c r="E1995" s="124">
        <v>47.63</v>
      </c>
      <c r="F1995" s="123">
        <v>1</v>
      </c>
    </row>
    <row r="1996" spans="1:6" ht="13.5" x14ac:dyDescent="0.25">
      <c r="A1996" s="123" t="s">
        <v>8257</v>
      </c>
      <c r="B1996" s="123">
        <v>92103</v>
      </c>
      <c r="C1996" s="123" t="s">
        <v>5792</v>
      </c>
      <c r="D1996" s="123" t="s">
        <v>40</v>
      </c>
      <c r="E1996" s="124">
        <v>5.96</v>
      </c>
      <c r="F1996" s="123">
        <v>1</v>
      </c>
    </row>
    <row r="1997" spans="1:6" ht="13.5" x14ac:dyDescent="0.25">
      <c r="A1997" s="123" t="s">
        <v>8257</v>
      </c>
      <c r="B1997" s="123">
        <v>92102</v>
      </c>
      <c r="C1997" s="123" t="s">
        <v>5791</v>
      </c>
      <c r="D1997" s="123" t="s">
        <v>40</v>
      </c>
      <c r="E1997" s="124">
        <v>14.75</v>
      </c>
      <c r="F1997" s="123">
        <v>1</v>
      </c>
    </row>
    <row r="1998" spans="1:6" ht="13.5" x14ac:dyDescent="0.25">
      <c r="A1998" s="123" t="s">
        <v>8257</v>
      </c>
      <c r="B1998" s="123">
        <v>92104</v>
      </c>
      <c r="C1998" s="123" t="s">
        <v>5793</v>
      </c>
      <c r="D1998" s="123" t="s">
        <v>40</v>
      </c>
      <c r="E1998" s="124">
        <v>74.64</v>
      </c>
      <c r="F1998" s="123">
        <v>1</v>
      </c>
    </row>
    <row r="1999" spans="1:6" ht="13.5" x14ac:dyDescent="0.25">
      <c r="A1999" s="123" t="s">
        <v>8257</v>
      </c>
      <c r="B1999" s="123">
        <v>91396</v>
      </c>
      <c r="C1999" s="123" t="s">
        <v>178</v>
      </c>
      <c r="D1999" s="123" t="s">
        <v>40</v>
      </c>
      <c r="E1999" s="124">
        <v>29.71</v>
      </c>
      <c r="F1999" s="123">
        <v>1</v>
      </c>
    </row>
    <row r="2000" spans="1:6" ht="13.5" x14ac:dyDescent="0.25">
      <c r="A2000" s="123" t="s">
        <v>8257</v>
      </c>
      <c r="B2000" s="123">
        <v>91398</v>
      </c>
      <c r="C2000" s="123" t="s">
        <v>180</v>
      </c>
      <c r="D2000" s="123" t="s">
        <v>40</v>
      </c>
      <c r="E2000" s="124">
        <v>4.6399999999999997</v>
      </c>
      <c r="F2000" s="123">
        <v>1</v>
      </c>
    </row>
    <row r="2001" spans="1:6" ht="13.5" x14ac:dyDescent="0.25">
      <c r="A2001" s="123" t="s">
        <v>8257</v>
      </c>
      <c r="B2001" s="123">
        <v>91397</v>
      </c>
      <c r="C2001" s="123" t="s">
        <v>179</v>
      </c>
      <c r="D2001" s="123" t="s">
        <v>40</v>
      </c>
      <c r="E2001" s="124">
        <v>11.5</v>
      </c>
      <c r="F2001" s="123">
        <v>1</v>
      </c>
    </row>
    <row r="2002" spans="1:6" ht="13.5" x14ac:dyDescent="0.25">
      <c r="A2002" s="123" t="s">
        <v>8257</v>
      </c>
      <c r="B2002" s="123">
        <v>5763</v>
      </c>
      <c r="C2002" s="123" t="s">
        <v>176</v>
      </c>
      <c r="D2002" s="123" t="s">
        <v>40</v>
      </c>
      <c r="E2002" s="124">
        <v>52.76</v>
      </c>
      <c r="F2002" s="123">
        <v>1</v>
      </c>
    </row>
    <row r="2003" spans="1:6" ht="13.5" x14ac:dyDescent="0.25">
      <c r="A2003" s="123" t="s">
        <v>8257</v>
      </c>
      <c r="B2003" s="123">
        <v>53831</v>
      </c>
      <c r="C2003" s="123" t="s">
        <v>177</v>
      </c>
      <c r="D2003" s="123" t="s">
        <v>40</v>
      </c>
      <c r="E2003" s="124">
        <v>208.39</v>
      </c>
      <c r="F2003" s="123">
        <v>0</v>
      </c>
    </row>
    <row r="2004" spans="1:6" ht="13.5" x14ac:dyDescent="0.25">
      <c r="A2004" s="123" t="s">
        <v>8257</v>
      </c>
      <c r="B2004" s="123">
        <v>91359</v>
      </c>
      <c r="C2004" s="123" t="s">
        <v>221</v>
      </c>
      <c r="D2004" s="123" t="s">
        <v>40</v>
      </c>
      <c r="E2004" s="124">
        <v>21.41</v>
      </c>
      <c r="F2004" s="123">
        <v>1</v>
      </c>
    </row>
    <row r="2005" spans="1:6" ht="13.5" x14ac:dyDescent="0.25">
      <c r="A2005" s="123" t="s">
        <v>8257</v>
      </c>
      <c r="B2005" s="123">
        <v>91361</v>
      </c>
      <c r="C2005" s="123" t="s">
        <v>223</v>
      </c>
      <c r="D2005" s="123" t="s">
        <v>40</v>
      </c>
      <c r="E2005" s="124">
        <v>3.31</v>
      </c>
      <c r="F2005" s="123">
        <v>1</v>
      </c>
    </row>
    <row r="2006" spans="1:6" ht="13.5" x14ac:dyDescent="0.25">
      <c r="A2006" s="123" t="s">
        <v>8257</v>
      </c>
      <c r="B2006" s="123">
        <v>91360</v>
      </c>
      <c r="C2006" s="123" t="s">
        <v>222</v>
      </c>
      <c r="D2006" s="123" t="s">
        <v>40</v>
      </c>
      <c r="E2006" s="124">
        <v>8.1999999999999993</v>
      </c>
      <c r="F2006" s="123">
        <v>1</v>
      </c>
    </row>
    <row r="2007" spans="1:6" ht="13.5" x14ac:dyDescent="0.25">
      <c r="A2007" s="123" t="s">
        <v>8257</v>
      </c>
      <c r="B2007" s="123">
        <v>53882</v>
      </c>
      <c r="C2007" s="123" t="s">
        <v>220</v>
      </c>
      <c r="D2007" s="123" t="s">
        <v>40</v>
      </c>
      <c r="E2007" s="124">
        <v>37.68</v>
      </c>
      <c r="F2007" s="123">
        <v>1</v>
      </c>
    </row>
    <row r="2008" spans="1:6" ht="13.5" x14ac:dyDescent="0.25">
      <c r="A2008" s="123" t="s">
        <v>8257</v>
      </c>
      <c r="B2008" s="123">
        <v>5747</v>
      </c>
      <c r="C2008" s="123" t="s">
        <v>219</v>
      </c>
      <c r="D2008" s="123" t="s">
        <v>40</v>
      </c>
      <c r="E2008" s="124">
        <v>171.26</v>
      </c>
      <c r="F2008" s="123">
        <v>0</v>
      </c>
    </row>
    <row r="2009" spans="1:6" ht="13.5" x14ac:dyDescent="0.25">
      <c r="A2009" s="123" t="s">
        <v>8257</v>
      </c>
      <c r="B2009" s="123">
        <v>104699</v>
      </c>
      <c r="C2009" s="123" t="s">
        <v>8268</v>
      </c>
      <c r="D2009" s="123" t="s">
        <v>40</v>
      </c>
      <c r="E2009" s="124">
        <v>0</v>
      </c>
      <c r="F2009" s="123"/>
    </row>
    <row r="2010" spans="1:6" ht="13.5" x14ac:dyDescent="0.25">
      <c r="A2010" s="123" t="s">
        <v>8257</v>
      </c>
      <c r="B2010" s="123">
        <v>104702</v>
      </c>
      <c r="C2010" s="123" t="s">
        <v>8269</v>
      </c>
      <c r="D2010" s="123" t="s">
        <v>40</v>
      </c>
      <c r="E2010" s="124">
        <v>0</v>
      </c>
      <c r="F2010" s="123"/>
    </row>
    <row r="2011" spans="1:6" ht="13.5" x14ac:dyDescent="0.25">
      <c r="A2011" s="123" t="s">
        <v>8257</v>
      </c>
      <c r="B2011" s="123">
        <v>104700</v>
      </c>
      <c r="C2011" s="123" t="s">
        <v>8270</v>
      </c>
      <c r="D2011" s="123" t="s">
        <v>40</v>
      </c>
      <c r="E2011" s="124">
        <v>0</v>
      </c>
      <c r="F2011" s="123"/>
    </row>
    <row r="2012" spans="1:6" ht="13.5" x14ac:dyDescent="0.25">
      <c r="A2012" s="123" t="s">
        <v>8257</v>
      </c>
      <c r="B2012" s="123">
        <v>104701</v>
      </c>
      <c r="C2012" s="123" t="s">
        <v>8271</v>
      </c>
      <c r="D2012" s="123" t="s">
        <v>40</v>
      </c>
      <c r="E2012" s="125">
        <v>0</v>
      </c>
      <c r="F2012" s="123"/>
    </row>
    <row r="2013" spans="1:6" ht="13.5" x14ac:dyDescent="0.25">
      <c r="A2013" s="123" t="s">
        <v>8257</v>
      </c>
      <c r="B2013" s="123">
        <v>104703</v>
      </c>
      <c r="C2013" s="123" t="s">
        <v>5862</v>
      </c>
      <c r="D2013" s="123" t="s">
        <v>40</v>
      </c>
      <c r="E2013" s="125">
        <v>100.18</v>
      </c>
      <c r="F2013" s="123">
        <v>0</v>
      </c>
    </row>
    <row r="2014" spans="1:6" ht="13.5" x14ac:dyDescent="0.25">
      <c r="A2014" s="123" t="s">
        <v>8257</v>
      </c>
      <c r="B2014" s="123">
        <v>91390</v>
      </c>
      <c r="C2014" s="123" t="s">
        <v>257</v>
      </c>
      <c r="D2014" s="123" t="s">
        <v>40</v>
      </c>
      <c r="E2014" s="125">
        <v>19.7</v>
      </c>
      <c r="F2014" s="123">
        <v>1</v>
      </c>
    </row>
    <row r="2015" spans="1:6" ht="13.5" x14ac:dyDescent="0.25">
      <c r="A2015" s="123" t="s">
        <v>8257</v>
      </c>
      <c r="B2015" s="123">
        <v>91392</v>
      </c>
      <c r="C2015" s="123" t="s">
        <v>259</v>
      </c>
      <c r="D2015" s="123" t="s">
        <v>40</v>
      </c>
      <c r="E2015" s="125">
        <v>3.17</v>
      </c>
      <c r="F2015" s="123">
        <v>1</v>
      </c>
    </row>
    <row r="2016" spans="1:6" ht="13.5" x14ac:dyDescent="0.25">
      <c r="A2016" s="123" t="s">
        <v>8257</v>
      </c>
      <c r="B2016" s="123">
        <v>91391</v>
      </c>
      <c r="C2016" s="123" t="s">
        <v>258</v>
      </c>
      <c r="D2016" s="123" t="s">
        <v>40</v>
      </c>
      <c r="E2016" s="124">
        <v>7.85</v>
      </c>
      <c r="F2016" s="123">
        <v>1</v>
      </c>
    </row>
    <row r="2017" spans="1:6" ht="13.5" x14ac:dyDescent="0.25">
      <c r="A2017" s="123" t="s">
        <v>8257</v>
      </c>
      <c r="B2017" s="123">
        <v>73335</v>
      </c>
      <c r="C2017" s="123" t="s">
        <v>255</v>
      </c>
      <c r="D2017" s="123" t="s">
        <v>40</v>
      </c>
      <c r="E2017" s="124">
        <v>35.92</v>
      </c>
      <c r="F2017" s="123">
        <v>1</v>
      </c>
    </row>
    <row r="2018" spans="1:6" ht="13.5" x14ac:dyDescent="0.25">
      <c r="A2018" s="123" t="s">
        <v>8257</v>
      </c>
      <c r="B2018" s="123">
        <v>73340</v>
      </c>
      <c r="C2018" s="123" t="s">
        <v>256</v>
      </c>
      <c r="D2018" s="123" t="s">
        <v>40</v>
      </c>
      <c r="E2018" s="124">
        <v>167.63</v>
      </c>
      <c r="F2018" s="123">
        <v>0</v>
      </c>
    </row>
    <row r="2019" spans="1:6" ht="13.5" x14ac:dyDescent="0.25">
      <c r="A2019" s="123" t="s">
        <v>8257</v>
      </c>
      <c r="B2019" s="123">
        <v>89264</v>
      </c>
      <c r="C2019" s="123" t="s">
        <v>105</v>
      </c>
      <c r="D2019" s="123" t="s">
        <v>40</v>
      </c>
      <c r="E2019" s="124">
        <v>21.59</v>
      </c>
      <c r="F2019" s="123">
        <v>1</v>
      </c>
    </row>
    <row r="2020" spans="1:6" ht="13.5" x14ac:dyDescent="0.25">
      <c r="A2020" s="123" t="s">
        <v>8257</v>
      </c>
      <c r="B2020" s="123">
        <v>89266</v>
      </c>
      <c r="C2020" s="123" t="s">
        <v>107</v>
      </c>
      <c r="D2020" s="123" t="s">
        <v>40</v>
      </c>
      <c r="E2020" s="124">
        <v>3.47</v>
      </c>
      <c r="F2020" s="123">
        <v>1</v>
      </c>
    </row>
    <row r="2021" spans="1:6" ht="13.5" x14ac:dyDescent="0.25">
      <c r="A2021" s="123" t="s">
        <v>8257</v>
      </c>
      <c r="B2021" s="123">
        <v>89265</v>
      </c>
      <c r="C2021" s="123" t="s">
        <v>106</v>
      </c>
      <c r="D2021" s="123" t="s">
        <v>40</v>
      </c>
      <c r="E2021" s="124">
        <v>8.6</v>
      </c>
      <c r="F2021" s="123">
        <v>1</v>
      </c>
    </row>
    <row r="2022" spans="1:6" ht="13.5" x14ac:dyDescent="0.25">
      <c r="A2022" s="123" t="s">
        <v>8257</v>
      </c>
      <c r="B2022" s="123">
        <v>5705</v>
      </c>
      <c r="C2022" s="123" t="s">
        <v>102</v>
      </c>
      <c r="D2022" s="123" t="s">
        <v>40</v>
      </c>
      <c r="E2022" s="124">
        <v>39.380000000000003</v>
      </c>
      <c r="F2022" s="123">
        <v>1</v>
      </c>
    </row>
    <row r="2023" spans="1:6" ht="13.5" x14ac:dyDescent="0.25">
      <c r="A2023" s="123" t="s">
        <v>8257</v>
      </c>
      <c r="B2023" s="123">
        <v>53797</v>
      </c>
      <c r="C2023" s="123" t="s">
        <v>103</v>
      </c>
      <c r="D2023" s="123" t="s">
        <v>40</v>
      </c>
      <c r="E2023" s="124">
        <v>126.16</v>
      </c>
      <c r="F2023" s="123">
        <v>0</v>
      </c>
    </row>
    <row r="2024" spans="1:6" ht="13.5" x14ac:dyDescent="0.25">
      <c r="A2024" s="123" t="s">
        <v>8257</v>
      </c>
      <c r="B2024" s="123">
        <v>91354</v>
      </c>
      <c r="C2024" s="123" t="s">
        <v>166</v>
      </c>
      <c r="D2024" s="123" t="s">
        <v>40</v>
      </c>
      <c r="E2024" s="124">
        <v>18.05</v>
      </c>
      <c r="F2024" s="123">
        <v>1</v>
      </c>
    </row>
    <row r="2025" spans="1:6" ht="13.5" x14ac:dyDescent="0.25">
      <c r="A2025" s="123" t="s">
        <v>8257</v>
      </c>
      <c r="B2025" s="123">
        <v>91356</v>
      </c>
      <c r="C2025" s="123" t="s">
        <v>168</v>
      </c>
      <c r="D2025" s="123" t="s">
        <v>40</v>
      </c>
      <c r="E2025" s="124">
        <v>3</v>
      </c>
      <c r="F2025" s="123">
        <v>1</v>
      </c>
    </row>
    <row r="2026" spans="1:6" ht="13.5" x14ac:dyDescent="0.25">
      <c r="A2026" s="123" t="s">
        <v>8257</v>
      </c>
      <c r="B2026" s="123">
        <v>91355</v>
      </c>
      <c r="C2026" s="123" t="s">
        <v>167</v>
      </c>
      <c r="D2026" s="123" t="s">
        <v>40</v>
      </c>
      <c r="E2026" s="124">
        <v>7.42</v>
      </c>
      <c r="F2026" s="123">
        <v>1</v>
      </c>
    </row>
    <row r="2027" spans="1:6" ht="13.5" x14ac:dyDescent="0.25">
      <c r="A2027" s="123" t="s">
        <v>8257</v>
      </c>
      <c r="B2027" s="123">
        <v>5751</v>
      </c>
      <c r="C2027" s="123" t="s">
        <v>164</v>
      </c>
      <c r="D2027" s="123" t="s">
        <v>40</v>
      </c>
      <c r="E2027" s="125">
        <v>33.85</v>
      </c>
      <c r="F2027" s="123">
        <v>1</v>
      </c>
    </row>
    <row r="2028" spans="1:6" ht="13.5" x14ac:dyDescent="0.25">
      <c r="A2028" s="123" t="s">
        <v>8257</v>
      </c>
      <c r="B2028" s="123">
        <v>53827</v>
      </c>
      <c r="C2028" s="123" t="s">
        <v>165</v>
      </c>
      <c r="D2028" s="123" t="s">
        <v>40</v>
      </c>
      <c r="E2028" s="125">
        <v>123.5</v>
      </c>
      <c r="F2028" s="123">
        <v>0</v>
      </c>
    </row>
    <row r="2029" spans="1:6" ht="13.5" x14ac:dyDescent="0.25">
      <c r="A2029" s="123" t="s">
        <v>8257</v>
      </c>
      <c r="B2029" s="123">
        <v>91375</v>
      </c>
      <c r="C2029" s="123" t="s">
        <v>172</v>
      </c>
      <c r="D2029" s="123" t="s">
        <v>40</v>
      </c>
      <c r="E2029" s="125">
        <v>19.82</v>
      </c>
      <c r="F2029" s="123">
        <v>1</v>
      </c>
    </row>
    <row r="2030" spans="1:6" ht="13.5" x14ac:dyDescent="0.25">
      <c r="A2030" s="123" t="s">
        <v>8257</v>
      </c>
      <c r="B2030" s="123">
        <v>91377</v>
      </c>
      <c r="C2030" s="123" t="s">
        <v>174</v>
      </c>
      <c r="D2030" s="123" t="s">
        <v>40</v>
      </c>
      <c r="E2030" s="125">
        <v>3.29</v>
      </c>
      <c r="F2030" s="123">
        <v>1</v>
      </c>
    </row>
    <row r="2031" spans="1:6" ht="13.5" x14ac:dyDescent="0.25">
      <c r="A2031" s="123" t="s">
        <v>8257</v>
      </c>
      <c r="B2031" s="123">
        <v>91376</v>
      </c>
      <c r="C2031" s="123" t="s">
        <v>173</v>
      </c>
      <c r="D2031" s="123" t="s">
        <v>40</v>
      </c>
      <c r="E2031" s="125">
        <v>8.14</v>
      </c>
      <c r="F2031" s="123">
        <v>1</v>
      </c>
    </row>
    <row r="2032" spans="1:6" ht="13.5" x14ac:dyDescent="0.25">
      <c r="A2032" s="123" t="s">
        <v>8257</v>
      </c>
      <c r="B2032" s="123">
        <v>5754</v>
      </c>
      <c r="C2032" s="123" t="s">
        <v>170</v>
      </c>
      <c r="D2032" s="123" t="s">
        <v>40</v>
      </c>
      <c r="E2032" s="125">
        <v>37.159999999999997</v>
      </c>
      <c r="F2032" s="123">
        <v>1</v>
      </c>
    </row>
    <row r="2033" spans="1:6" ht="13.5" x14ac:dyDescent="0.25">
      <c r="A2033" s="123" t="s">
        <v>8257</v>
      </c>
      <c r="B2033" s="123">
        <v>53829</v>
      </c>
      <c r="C2033" s="123" t="s">
        <v>171</v>
      </c>
      <c r="D2033" s="123" t="s">
        <v>40</v>
      </c>
      <c r="E2033" s="125">
        <v>126.16</v>
      </c>
      <c r="F2033" s="123">
        <v>0</v>
      </c>
    </row>
    <row r="2034" spans="1:6" ht="13.5" x14ac:dyDescent="0.25">
      <c r="A2034" s="123" t="s">
        <v>8257</v>
      </c>
      <c r="B2034" s="123">
        <v>91026</v>
      </c>
      <c r="C2034" s="123" t="s">
        <v>423</v>
      </c>
      <c r="D2034" s="123" t="s">
        <v>40</v>
      </c>
      <c r="E2034" s="125">
        <v>25.34</v>
      </c>
      <c r="F2034" s="123">
        <v>1</v>
      </c>
    </row>
    <row r="2035" spans="1:6" ht="13.5" x14ac:dyDescent="0.25">
      <c r="A2035" s="123" t="s">
        <v>8257</v>
      </c>
      <c r="B2035" s="123">
        <v>91028</v>
      </c>
      <c r="C2035" s="123" t="s">
        <v>425</v>
      </c>
      <c r="D2035" s="123" t="s">
        <v>40</v>
      </c>
      <c r="E2035" s="125">
        <v>4.0999999999999996</v>
      </c>
      <c r="F2035" s="123">
        <v>1</v>
      </c>
    </row>
    <row r="2036" spans="1:6" ht="13.5" x14ac:dyDescent="0.25">
      <c r="A2036" s="123" t="s">
        <v>8257</v>
      </c>
      <c r="B2036" s="123">
        <v>91027</v>
      </c>
      <c r="C2036" s="123" t="s">
        <v>424</v>
      </c>
      <c r="D2036" s="123" t="s">
        <v>40</v>
      </c>
      <c r="E2036" s="125">
        <v>10.17</v>
      </c>
      <c r="F2036" s="123">
        <v>1</v>
      </c>
    </row>
    <row r="2037" spans="1:6" ht="13.5" x14ac:dyDescent="0.25">
      <c r="A2037" s="123" t="s">
        <v>8257</v>
      </c>
      <c r="B2037" s="123">
        <v>91029</v>
      </c>
      <c r="C2037" s="123" t="s">
        <v>426</v>
      </c>
      <c r="D2037" s="123" t="s">
        <v>40</v>
      </c>
      <c r="E2037" s="125">
        <v>46.49</v>
      </c>
      <c r="F2037" s="123">
        <v>1</v>
      </c>
    </row>
    <row r="2038" spans="1:6" ht="13.5" x14ac:dyDescent="0.25">
      <c r="A2038" s="123" t="s">
        <v>8257</v>
      </c>
      <c r="B2038" s="123">
        <v>91030</v>
      </c>
      <c r="C2038" s="123" t="s">
        <v>427</v>
      </c>
      <c r="D2038" s="123" t="s">
        <v>40</v>
      </c>
      <c r="E2038" s="125">
        <v>158.88</v>
      </c>
      <c r="F2038" s="123">
        <v>0</v>
      </c>
    </row>
    <row r="2039" spans="1:6" ht="13.5" x14ac:dyDescent="0.25">
      <c r="A2039" s="123" t="s">
        <v>8257</v>
      </c>
      <c r="B2039" s="123">
        <v>102812</v>
      </c>
      <c r="C2039" s="123" t="s">
        <v>8272</v>
      </c>
      <c r="D2039" s="123" t="s">
        <v>40</v>
      </c>
      <c r="E2039" s="125">
        <v>0</v>
      </c>
      <c r="F2039" s="123"/>
    </row>
    <row r="2040" spans="1:6" ht="13.5" x14ac:dyDescent="0.25">
      <c r="A2040" s="123" t="s">
        <v>8257</v>
      </c>
      <c r="B2040" s="123">
        <v>102813</v>
      </c>
      <c r="C2040" s="123" t="s">
        <v>8273</v>
      </c>
      <c r="D2040" s="123" t="s">
        <v>40</v>
      </c>
      <c r="E2040" s="125">
        <v>0</v>
      </c>
      <c r="F2040" s="123"/>
    </row>
    <row r="2041" spans="1:6" ht="13.5" x14ac:dyDescent="0.25">
      <c r="A2041" s="123" t="s">
        <v>8257</v>
      </c>
      <c r="B2041" s="123">
        <v>102814</v>
      </c>
      <c r="C2041" s="123" t="s">
        <v>8274</v>
      </c>
      <c r="D2041" s="123" t="s">
        <v>40</v>
      </c>
      <c r="E2041" s="125">
        <v>0</v>
      </c>
      <c r="F2041" s="123"/>
    </row>
    <row r="2042" spans="1:6" ht="13.5" x14ac:dyDescent="0.25">
      <c r="A2042" s="123" t="s">
        <v>8257</v>
      </c>
      <c r="B2042" s="123">
        <v>102815</v>
      </c>
      <c r="C2042" s="123" t="s">
        <v>3491</v>
      </c>
      <c r="D2042" s="123" t="s">
        <v>40</v>
      </c>
      <c r="E2042" s="125">
        <v>2.44</v>
      </c>
      <c r="F2042" s="123">
        <v>0</v>
      </c>
    </row>
    <row r="2043" spans="1:6" ht="13.5" x14ac:dyDescent="0.25">
      <c r="A2043" s="123" t="s">
        <v>8257</v>
      </c>
      <c r="B2043" s="123">
        <v>91529</v>
      </c>
      <c r="C2043" s="123" t="s">
        <v>445</v>
      </c>
      <c r="D2043" s="123" t="s">
        <v>40</v>
      </c>
      <c r="E2043" s="125">
        <v>0.84</v>
      </c>
      <c r="F2043" s="123">
        <v>1</v>
      </c>
    </row>
    <row r="2044" spans="1:6" ht="13.5" x14ac:dyDescent="0.25">
      <c r="A2044" s="123" t="s">
        <v>8257</v>
      </c>
      <c r="B2044" s="123">
        <v>91530</v>
      </c>
      <c r="C2044" s="123" t="s">
        <v>446</v>
      </c>
      <c r="D2044" s="123" t="s">
        <v>40</v>
      </c>
      <c r="E2044" s="125">
        <v>0.22</v>
      </c>
      <c r="F2044" s="123">
        <v>1</v>
      </c>
    </row>
    <row r="2045" spans="1:6" ht="13.5" x14ac:dyDescent="0.25">
      <c r="A2045" s="123" t="s">
        <v>8257</v>
      </c>
      <c r="B2045" s="123">
        <v>91531</v>
      </c>
      <c r="C2045" s="123" t="s">
        <v>447</v>
      </c>
      <c r="D2045" s="123" t="s">
        <v>40</v>
      </c>
      <c r="E2045" s="125">
        <v>1.05</v>
      </c>
      <c r="F2045" s="123">
        <v>1</v>
      </c>
    </row>
    <row r="2046" spans="1:6" ht="13.5" x14ac:dyDescent="0.25">
      <c r="A2046" s="123" t="s">
        <v>8257</v>
      </c>
      <c r="B2046" s="123">
        <v>91532</v>
      </c>
      <c r="C2046" s="123" t="s">
        <v>448</v>
      </c>
      <c r="D2046" s="123" t="s">
        <v>40</v>
      </c>
      <c r="E2046" s="125">
        <v>6.8</v>
      </c>
      <c r="F2046" s="123">
        <v>0</v>
      </c>
    </row>
    <row r="2047" spans="1:6" ht="13.5" x14ac:dyDescent="0.25">
      <c r="A2047" s="123" t="s">
        <v>8257</v>
      </c>
      <c r="B2047" s="123">
        <v>95260</v>
      </c>
      <c r="C2047" s="123" t="s">
        <v>559</v>
      </c>
      <c r="D2047" s="123" t="s">
        <v>40</v>
      </c>
      <c r="E2047" s="125">
        <v>0.68</v>
      </c>
      <c r="F2047" s="123">
        <v>1</v>
      </c>
    </row>
    <row r="2048" spans="1:6" ht="13.5" x14ac:dyDescent="0.25">
      <c r="A2048" s="123" t="s">
        <v>8257</v>
      </c>
      <c r="B2048" s="123">
        <v>95261</v>
      </c>
      <c r="C2048" s="123" t="s">
        <v>560</v>
      </c>
      <c r="D2048" s="123" t="s">
        <v>40</v>
      </c>
      <c r="E2048" s="125">
        <v>0.18</v>
      </c>
      <c r="F2048" s="123">
        <v>1</v>
      </c>
    </row>
    <row r="2049" spans="1:6" ht="13.5" x14ac:dyDescent="0.25">
      <c r="A2049" s="123" t="s">
        <v>8257</v>
      </c>
      <c r="B2049" s="123">
        <v>95262</v>
      </c>
      <c r="C2049" s="123" t="s">
        <v>561</v>
      </c>
      <c r="D2049" s="123" t="s">
        <v>40</v>
      </c>
      <c r="E2049" s="125">
        <v>0.85</v>
      </c>
      <c r="F2049" s="123">
        <v>1</v>
      </c>
    </row>
    <row r="2050" spans="1:6" ht="13.5" x14ac:dyDescent="0.25">
      <c r="A2050" s="123" t="s">
        <v>8257</v>
      </c>
      <c r="B2050" s="123">
        <v>95263</v>
      </c>
      <c r="C2050" s="123" t="s">
        <v>562</v>
      </c>
      <c r="D2050" s="123" t="s">
        <v>40</v>
      </c>
      <c r="E2050" s="125">
        <v>5.15</v>
      </c>
      <c r="F2050" s="123">
        <v>0</v>
      </c>
    </row>
    <row r="2051" spans="1:6" ht="13.5" x14ac:dyDescent="0.25">
      <c r="A2051" s="123" t="s">
        <v>8257</v>
      </c>
      <c r="B2051" s="123">
        <v>90968</v>
      </c>
      <c r="C2051" s="123" t="s">
        <v>408</v>
      </c>
      <c r="D2051" s="123" t="s">
        <v>40</v>
      </c>
      <c r="E2051" s="125">
        <v>6.66</v>
      </c>
      <c r="F2051" s="123">
        <v>1</v>
      </c>
    </row>
    <row r="2052" spans="1:6" ht="13.5" x14ac:dyDescent="0.25">
      <c r="A2052" s="123" t="s">
        <v>8257</v>
      </c>
      <c r="B2052" s="123">
        <v>90969</v>
      </c>
      <c r="C2052" s="123" t="s">
        <v>409</v>
      </c>
      <c r="D2052" s="123" t="s">
        <v>40</v>
      </c>
      <c r="E2052" s="125">
        <v>1.78</v>
      </c>
      <c r="F2052" s="123">
        <v>1</v>
      </c>
    </row>
    <row r="2053" spans="1:6" ht="13.5" x14ac:dyDescent="0.25">
      <c r="A2053" s="123" t="s">
        <v>8257</v>
      </c>
      <c r="B2053" s="123">
        <v>90970</v>
      </c>
      <c r="C2053" s="123" t="s">
        <v>410</v>
      </c>
      <c r="D2053" s="123" t="s">
        <v>40</v>
      </c>
      <c r="E2053" s="125">
        <v>8.34</v>
      </c>
      <c r="F2053" s="123">
        <v>1</v>
      </c>
    </row>
    <row r="2054" spans="1:6" ht="13.5" x14ac:dyDescent="0.25">
      <c r="A2054" s="123" t="s">
        <v>8257</v>
      </c>
      <c r="B2054" s="123">
        <v>90971</v>
      </c>
      <c r="C2054" s="123" t="s">
        <v>411</v>
      </c>
      <c r="D2054" s="123" t="s">
        <v>40</v>
      </c>
      <c r="E2054" s="125">
        <v>65.64</v>
      </c>
      <c r="F2054" s="123">
        <v>0</v>
      </c>
    </row>
    <row r="2055" spans="1:6" ht="13.5" x14ac:dyDescent="0.25">
      <c r="A2055" s="123" t="s">
        <v>8257</v>
      </c>
      <c r="B2055" s="123">
        <v>90992</v>
      </c>
      <c r="C2055" s="123" t="s">
        <v>418</v>
      </c>
      <c r="D2055" s="123" t="s">
        <v>40</v>
      </c>
      <c r="E2055" s="125">
        <v>7.9</v>
      </c>
      <c r="F2055" s="123">
        <v>1</v>
      </c>
    </row>
    <row r="2056" spans="1:6" ht="13.5" x14ac:dyDescent="0.25">
      <c r="A2056" s="123" t="s">
        <v>8257</v>
      </c>
      <c r="B2056" s="123">
        <v>90993</v>
      </c>
      <c r="C2056" s="123" t="s">
        <v>419</v>
      </c>
      <c r="D2056" s="123" t="s">
        <v>40</v>
      </c>
      <c r="E2056" s="125">
        <v>2.12</v>
      </c>
      <c r="F2056" s="123">
        <v>1</v>
      </c>
    </row>
    <row r="2057" spans="1:6" ht="13.5" x14ac:dyDescent="0.25">
      <c r="A2057" s="123" t="s">
        <v>8257</v>
      </c>
      <c r="B2057" s="123">
        <v>90994</v>
      </c>
      <c r="C2057" s="123" t="s">
        <v>420</v>
      </c>
      <c r="D2057" s="123" t="s">
        <v>40</v>
      </c>
      <c r="E2057" s="125">
        <v>9.89</v>
      </c>
      <c r="F2057" s="123">
        <v>1</v>
      </c>
    </row>
    <row r="2058" spans="1:6" ht="13.5" x14ac:dyDescent="0.25">
      <c r="A2058" s="123" t="s">
        <v>8257</v>
      </c>
      <c r="B2058" s="123">
        <v>90995</v>
      </c>
      <c r="C2058" s="123" t="s">
        <v>421</v>
      </c>
      <c r="D2058" s="123" t="s">
        <v>40</v>
      </c>
      <c r="E2058" s="125">
        <v>89.16</v>
      </c>
      <c r="F2058" s="123">
        <v>0</v>
      </c>
    </row>
    <row r="2059" spans="1:6" ht="13.5" x14ac:dyDescent="0.25">
      <c r="A2059" s="123" t="s">
        <v>8257</v>
      </c>
      <c r="B2059" s="123">
        <v>90957</v>
      </c>
      <c r="C2059" s="123" t="s">
        <v>216</v>
      </c>
      <c r="D2059" s="123" t="s">
        <v>40</v>
      </c>
      <c r="E2059" s="125">
        <v>4.97</v>
      </c>
      <c r="F2059" s="123">
        <v>1</v>
      </c>
    </row>
    <row r="2060" spans="1:6" ht="13.5" x14ac:dyDescent="0.25">
      <c r="A2060" s="123" t="s">
        <v>8257</v>
      </c>
      <c r="B2060" s="123">
        <v>90958</v>
      </c>
      <c r="C2060" s="123" t="s">
        <v>217</v>
      </c>
      <c r="D2060" s="123" t="s">
        <v>40</v>
      </c>
      <c r="E2060" s="125">
        <v>1.33</v>
      </c>
      <c r="F2060" s="123">
        <v>1</v>
      </c>
    </row>
    <row r="2061" spans="1:6" ht="13.5" x14ac:dyDescent="0.25">
      <c r="A2061" s="123" t="s">
        <v>8257</v>
      </c>
      <c r="B2061" s="123">
        <v>5797</v>
      </c>
      <c r="C2061" s="123" t="s">
        <v>214</v>
      </c>
      <c r="D2061" s="123" t="s">
        <v>40</v>
      </c>
      <c r="E2061" s="125">
        <v>6.22</v>
      </c>
      <c r="F2061" s="123">
        <v>1</v>
      </c>
    </row>
    <row r="2062" spans="1:6" ht="13.5" x14ac:dyDescent="0.25">
      <c r="A2062" s="123" t="s">
        <v>8257</v>
      </c>
      <c r="B2062" s="123">
        <v>53865</v>
      </c>
      <c r="C2062" s="123" t="s">
        <v>215</v>
      </c>
      <c r="D2062" s="123" t="s">
        <v>40</v>
      </c>
      <c r="E2062" s="125">
        <v>51.06</v>
      </c>
      <c r="F2062" s="123">
        <v>0</v>
      </c>
    </row>
    <row r="2063" spans="1:6" ht="13.5" x14ac:dyDescent="0.25">
      <c r="A2063" s="123" t="s">
        <v>8257</v>
      </c>
      <c r="B2063" s="123">
        <v>90975</v>
      </c>
      <c r="C2063" s="123" t="s">
        <v>413</v>
      </c>
      <c r="D2063" s="123" t="s">
        <v>40</v>
      </c>
      <c r="E2063" s="125">
        <v>16.920000000000002</v>
      </c>
      <c r="F2063" s="123">
        <v>1</v>
      </c>
    </row>
    <row r="2064" spans="1:6" ht="13.5" x14ac:dyDescent="0.25">
      <c r="A2064" s="123" t="s">
        <v>8257</v>
      </c>
      <c r="B2064" s="123">
        <v>90976</v>
      </c>
      <c r="C2064" s="123" t="s">
        <v>414</v>
      </c>
      <c r="D2064" s="123" t="s">
        <v>40</v>
      </c>
      <c r="E2064" s="125">
        <v>4.54</v>
      </c>
      <c r="F2064" s="123">
        <v>1</v>
      </c>
    </row>
    <row r="2065" spans="1:6" ht="13.5" x14ac:dyDescent="0.25">
      <c r="A2065" s="123" t="s">
        <v>8257</v>
      </c>
      <c r="B2065" s="123">
        <v>90977</v>
      </c>
      <c r="C2065" s="123" t="s">
        <v>415</v>
      </c>
      <c r="D2065" s="123" t="s">
        <v>40</v>
      </c>
      <c r="E2065" s="125">
        <v>21.17</v>
      </c>
      <c r="F2065" s="123">
        <v>1</v>
      </c>
    </row>
    <row r="2066" spans="1:6" ht="13.5" x14ac:dyDescent="0.25">
      <c r="A2066" s="123" t="s">
        <v>8257</v>
      </c>
      <c r="B2066" s="123">
        <v>90978</v>
      </c>
      <c r="C2066" s="123" t="s">
        <v>416</v>
      </c>
      <c r="D2066" s="123" t="s">
        <v>40</v>
      </c>
      <c r="E2066" s="125">
        <v>170.29</v>
      </c>
      <c r="F2066" s="123">
        <v>0</v>
      </c>
    </row>
    <row r="2067" spans="1:6" ht="13.5" x14ac:dyDescent="0.25">
      <c r="A2067" s="123" t="s">
        <v>8257</v>
      </c>
      <c r="B2067" s="123">
        <v>90960</v>
      </c>
      <c r="C2067" s="123" t="s">
        <v>403</v>
      </c>
      <c r="D2067" s="123" t="s">
        <v>40</v>
      </c>
      <c r="E2067" s="125">
        <v>6.64</v>
      </c>
      <c r="F2067" s="123">
        <v>1</v>
      </c>
    </row>
    <row r="2068" spans="1:6" ht="13.5" x14ac:dyDescent="0.25">
      <c r="A2068" s="123" t="s">
        <v>8257</v>
      </c>
      <c r="B2068" s="123">
        <v>90961</v>
      </c>
      <c r="C2068" s="123" t="s">
        <v>404</v>
      </c>
      <c r="D2068" s="123" t="s">
        <v>40</v>
      </c>
      <c r="E2068" s="125">
        <v>1.78</v>
      </c>
      <c r="F2068" s="123">
        <v>1</v>
      </c>
    </row>
    <row r="2069" spans="1:6" ht="13.5" x14ac:dyDescent="0.25">
      <c r="A2069" s="123" t="s">
        <v>8257</v>
      </c>
      <c r="B2069" s="123">
        <v>90962</v>
      </c>
      <c r="C2069" s="123" t="s">
        <v>405</v>
      </c>
      <c r="D2069" s="123" t="s">
        <v>40</v>
      </c>
      <c r="E2069" s="125">
        <v>8.31</v>
      </c>
      <c r="F2069" s="123">
        <v>1</v>
      </c>
    </row>
    <row r="2070" spans="1:6" ht="13.5" x14ac:dyDescent="0.25">
      <c r="A2070" s="123" t="s">
        <v>8257</v>
      </c>
      <c r="B2070" s="123">
        <v>90963</v>
      </c>
      <c r="C2070" s="123" t="s">
        <v>406</v>
      </c>
      <c r="D2070" s="123" t="s">
        <v>40</v>
      </c>
      <c r="E2070" s="125">
        <v>16.2</v>
      </c>
      <c r="F2070" s="123">
        <v>0</v>
      </c>
    </row>
    <row r="2071" spans="1:6" ht="13.5" x14ac:dyDescent="0.25">
      <c r="A2071" s="123" t="s">
        <v>8257</v>
      </c>
      <c r="B2071" s="123">
        <v>102966</v>
      </c>
      <c r="C2071" s="123" t="s">
        <v>8275</v>
      </c>
      <c r="D2071" s="123" t="s">
        <v>40</v>
      </c>
      <c r="E2071" s="125">
        <v>0</v>
      </c>
      <c r="F2071" s="123"/>
    </row>
    <row r="2072" spans="1:6" ht="13.5" x14ac:dyDescent="0.25">
      <c r="A2072" s="123" t="s">
        <v>8257</v>
      </c>
      <c r="B2072" s="123">
        <v>102967</v>
      </c>
      <c r="C2072" s="123" t="s">
        <v>8276</v>
      </c>
      <c r="D2072" s="123" t="s">
        <v>40</v>
      </c>
      <c r="E2072" s="125">
        <v>0</v>
      </c>
      <c r="F2072" s="123"/>
    </row>
    <row r="2073" spans="1:6" ht="13.5" x14ac:dyDescent="0.25">
      <c r="A2073" s="123" t="s">
        <v>8257</v>
      </c>
      <c r="B2073" s="123">
        <v>102968</v>
      </c>
      <c r="C2073" s="123" t="s">
        <v>8277</v>
      </c>
      <c r="D2073" s="123" t="s">
        <v>40</v>
      </c>
      <c r="E2073" s="125">
        <v>0</v>
      </c>
      <c r="F2073" s="123"/>
    </row>
    <row r="2074" spans="1:6" ht="13.5" x14ac:dyDescent="0.25">
      <c r="A2074" s="123" t="s">
        <v>8257</v>
      </c>
      <c r="B2074" s="123">
        <v>102969</v>
      </c>
      <c r="C2074" s="123" t="s">
        <v>5847</v>
      </c>
      <c r="D2074" s="123" t="s">
        <v>40</v>
      </c>
      <c r="E2074" s="125">
        <v>0.1</v>
      </c>
      <c r="F2074" s="123">
        <v>0</v>
      </c>
    </row>
    <row r="2075" spans="1:6" ht="13.5" x14ac:dyDescent="0.25">
      <c r="A2075" s="123" t="s">
        <v>8257</v>
      </c>
      <c r="B2075" s="123">
        <v>102818</v>
      </c>
      <c r="C2075" s="123" t="s">
        <v>8278</v>
      </c>
      <c r="D2075" s="123" t="s">
        <v>40</v>
      </c>
      <c r="E2075" s="125">
        <v>0</v>
      </c>
      <c r="F2075" s="123"/>
    </row>
    <row r="2076" spans="1:6" ht="13.5" x14ac:dyDescent="0.25">
      <c r="A2076" s="123" t="s">
        <v>8257</v>
      </c>
      <c r="B2076" s="123">
        <v>102819</v>
      </c>
      <c r="C2076" s="123" t="s">
        <v>8279</v>
      </c>
      <c r="D2076" s="123" t="s">
        <v>40</v>
      </c>
      <c r="E2076" s="125">
        <v>0</v>
      </c>
      <c r="F2076" s="123"/>
    </row>
    <row r="2077" spans="1:6" ht="13.5" x14ac:dyDescent="0.25">
      <c r="A2077" s="123" t="s">
        <v>8257</v>
      </c>
      <c r="B2077" s="123">
        <v>102820</v>
      </c>
      <c r="C2077" s="123" t="s">
        <v>8280</v>
      </c>
      <c r="D2077" s="123" t="s">
        <v>40</v>
      </c>
      <c r="E2077" s="125">
        <v>0</v>
      </c>
      <c r="F2077" s="123"/>
    </row>
    <row r="2078" spans="1:6" ht="13.5" x14ac:dyDescent="0.25">
      <c r="A2078" s="123" t="s">
        <v>8257</v>
      </c>
      <c r="B2078" s="123">
        <v>102832</v>
      </c>
      <c r="C2078" s="123" t="s">
        <v>5837</v>
      </c>
      <c r="D2078" s="123" t="s">
        <v>40</v>
      </c>
      <c r="E2078" s="125">
        <v>6.12</v>
      </c>
      <c r="F2078" s="123">
        <v>0</v>
      </c>
    </row>
    <row r="2079" spans="1:6" ht="13.5" x14ac:dyDescent="0.25">
      <c r="A2079" s="123" t="s">
        <v>8257</v>
      </c>
      <c r="B2079" s="123">
        <v>102823</v>
      </c>
      <c r="C2079" s="123" t="s">
        <v>8281</v>
      </c>
      <c r="D2079" s="123" t="s">
        <v>40</v>
      </c>
      <c r="E2079" s="125">
        <v>0</v>
      </c>
      <c r="F2079" s="123"/>
    </row>
    <row r="2080" spans="1:6" ht="13.5" x14ac:dyDescent="0.25">
      <c r="A2080" s="123" t="s">
        <v>8257</v>
      </c>
      <c r="B2080" s="123">
        <v>102824</v>
      </c>
      <c r="C2080" s="123" t="s">
        <v>8282</v>
      </c>
      <c r="D2080" s="123" t="s">
        <v>40</v>
      </c>
      <c r="E2080" s="125">
        <v>0</v>
      </c>
      <c r="F2080" s="123"/>
    </row>
    <row r="2081" spans="1:6" ht="13.5" x14ac:dyDescent="0.25">
      <c r="A2081" s="123" t="s">
        <v>8257</v>
      </c>
      <c r="B2081" s="123">
        <v>102825</v>
      </c>
      <c r="C2081" s="123" t="s">
        <v>8283</v>
      </c>
      <c r="D2081" s="123" t="s">
        <v>40</v>
      </c>
      <c r="E2081" s="125">
        <v>0</v>
      </c>
      <c r="F2081" s="123"/>
    </row>
    <row r="2082" spans="1:6" ht="13.5" x14ac:dyDescent="0.25">
      <c r="A2082" s="123" t="s">
        <v>8257</v>
      </c>
      <c r="B2082" s="123">
        <v>102826</v>
      </c>
      <c r="C2082" s="123" t="s">
        <v>5836</v>
      </c>
      <c r="D2082" s="123" t="s">
        <v>40</v>
      </c>
      <c r="E2082" s="125">
        <v>4.59</v>
      </c>
      <c r="F2082" s="123">
        <v>0</v>
      </c>
    </row>
    <row r="2083" spans="1:6" ht="13.5" x14ac:dyDescent="0.25">
      <c r="A2083" s="123" t="s">
        <v>8257</v>
      </c>
      <c r="B2083" s="123">
        <v>103934</v>
      </c>
      <c r="C2083" s="123" t="s">
        <v>8284</v>
      </c>
      <c r="D2083" s="123" t="s">
        <v>40</v>
      </c>
      <c r="E2083" s="125">
        <v>0</v>
      </c>
      <c r="F2083" s="123"/>
    </row>
    <row r="2084" spans="1:6" ht="13.5" x14ac:dyDescent="0.25">
      <c r="A2084" s="123" t="s">
        <v>8257</v>
      </c>
      <c r="B2084" s="123">
        <v>103935</v>
      </c>
      <c r="C2084" s="123" t="s">
        <v>8285</v>
      </c>
      <c r="D2084" s="123" t="s">
        <v>40</v>
      </c>
      <c r="E2084" s="125">
        <v>0</v>
      </c>
      <c r="F2084" s="123"/>
    </row>
    <row r="2085" spans="1:6" ht="13.5" x14ac:dyDescent="0.25">
      <c r="A2085" s="123" t="s">
        <v>8257</v>
      </c>
      <c r="B2085" s="123">
        <v>103936</v>
      </c>
      <c r="C2085" s="123" t="s">
        <v>8286</v>
      </c>
      <c r="D2085" s="123" t="s">
        <v>40</v>
      </c>
      <c r="E2085" s="125">
        <v>0</v>
      </c>
      <c r="F2085" s="123"/>
    </row>
    <row r="2086" spans="1:6" ht="13.5" x14ac:dyDescent="0.25">
      <c r="A2086" s="123" t="s">
        <v>8257</v>
      </c>
      <c r="B2086" s="123">
        <v>103937</v>
      </c>
      <c r="C2086" s="123" t="s">
        <v>3582</v>
      </c>
      <c r="D2086" s="123" t="s">
        <v>40</v>
      </c>
      <c r="E2086" s="125">
        <v>1.1000000000000001</v>
      </c>
      <c r="F2086" s="123">
        <v>0</v>
      </c>
    </row>
    <row r="2087" spans="1:6" ht="13.5" x14ac:dyDescent="0.25">
      <c r="A2087" s="123" t="s">
        <v>8257</v>
      </c>
      <c r="B2087" s="123">
        <v>103940</v>
      </c>
      <c r="C2087" s="123" t="s">
        <v>8287</v>
      </c>
      <c r="D2087" s="123" t="s">
        <v>40</v>
      </c>
      <c r="E2087" s="125">
        <v>0</v>
      </c>
      <c r="F2087" s="123"/>
    </row>
    <row r="2088" spans="1:6" ht="13.5" x14ac:dyDescent="0.25">
      <c r="A2088" s="123" t="s">
        <v>8257</v>
      </c>
      <c r="B2088" s="123">
        <v>103941</v>
      </c>
      <c r="C2088" s="123" t="s">
        <v>8288</v>
      </c>
      <c r="D2088" s="123" t="s">
        <v>40</v>
      </c>
      <c r="E2088" s="125">
        <v>0</v>
      </c>
      <c r="F2088" s="123"/>
    </row>
    <row r="2089" spans="1:6" ht="13.5" x14ac:dyDescent="0.25">
      <c r="A2089" s="123" t="s">
        <v>8257</v>
      </c>
      <c r="B2089" s="123">
        <v>103942</v>
      </c>
      <c r="C2089" s="123" t="s">
        <v>8289</v>
      </c>
      <c r="D2089" s="123" t="s">
        <v>40</v>
      </c>
      <c r="E2089" s="125">
        <v>0</v>
      </c>
      <c r="F2089" s="123"/>
    </row>
    <row r="2090" spans="1:6" ht="13.5" x14ac:dyDescent="0.25">
      <c r="A2090" s="123" t="s">
        <v>8257</v>
      </c>
      <c r="B2090" s="123">
        <v>103943</v>
      </c>
      <c r="C2090" s="123" t="s">
        <v>3583</v>
      </c>
      <c r="D2090" s="123" t="s">
        <v>40</v>
      </c>
      <c r="E2090" s="125">
        <v>1.1000000000000001</v>
      </c>
      <c r="F2090" s="123">
        <v>0</v>
      </c>
    </row>
    <row r="2091" spans="1:6" ht="13.5" x14ac:dyDescent="0.25">
      <c r="A2091" s="123" t="s">
        <v>8257</v>
      </c>
      <c r="B2091" s="123">
        <v>91279</v>
      </c>
      <c r="C2091" s="123" t="s">
        <v>434</v>
      </c>
      <c r="D2091" s="123" t="s">
        <v>40</v>
      </c>
      <c r="E2091" s="125">
        <v>0.94</v>
      </c>
      <c r="F2091" s="123">
        <v>0</v>
      </c>
    </row>
    <row r="2092" spans="1:6" ht="13.5" x14ac:dyDescent="0.25">
      <c r="A2092" s="123" t="s">
        <v>8257</v>
      </c>
      <c r="B2092" s="123">
        <v>91280</v>
      </c>
      <c r="C2092" s="123" t="s">
        <v>435</v>
      </c>
      <c r="D2092" s="123" t="s">
        <v>40</v>
      </c>
      <c r="E2092" s="125">
        <v>0.21</v>
      </c>
      <c r="F2092" s="123">
        <v>0</v>
      </c>
    </row>
    <row r="2093" spans="1:6" ht="13.5" x14ac:dyDescent="0.25">
      <c r="A2093" s="123" t="s">
        <v>8257</v>
      </c>
      <c r="B2093" s="123">
        <v>91281</v>
      </c>
      <c r="C2093" s="123" t="s">
        <v>436</v>
      </c>
      <c r="D2093" s="123" t="s">
        <v>40</v>
      </c>
      <c r="E2093" s="124">
        <v>1.18</v>
      </c>
      <c r="F2093" s="123">
        <v>0</v>
      </c>
    </row>
    <row r="2094" spans="1:6" ht="13.5" x14ac:dyDescent="0.25">
      <c r="A2094" s="123" t="s">
        <v>8257</v>
      </c>
      <c r="B2094" s="123">
        <v>91282</v>
      </c>
      <c r="C2094" s="123" t="s">
        <v>437</v>
      </c>
      <c r="D2094" s="123" t="s">
        <v>40</v>
      </c>
      <c r="E2094" s="124">
        <v>9.58</v>
      </c>
      <c r="F2094" s="123">
        <v>0</v>
      </c>
    </row>
    <row r="2095" spans="1:6" ht="13.5" x14ac:dyDescent="0.25">
      <c r="A2095" s="123" t="s">
        <v>8257</v>
      </c>
      <c r="B2095" s="123">
        <v>95281</v>
      </c>
      <c r="C2095" s="123" t="s">
        <v>5830</v>
      </c>
      <c r="D2095" s="123" t="s">
        <v>40</v>
      </c>
      <c r="E2095" s="124">
        <v>9.51</v>
      </c>
      <c r="F2095" s="123">
        <v>0</v>
      </c>
    </row>
    <row r="2096" spans="1:6" ht="13.5" x14ac:dyDescent="0.25">
      <c r="A2096" s="123" t="s">
        <v>8257</v>
      </c>
      <c r="B2096" s="123">
        <v>95278</v>
      </c>
      <c r="C2096" s="123" t="s">
        <v>5827</v>
      </c>
      <c r="D2096" s="123" t="s">
        <v>40</v>
      </c>
      <c r="E2096" s="124">
        <v>0.67</v>
      </c>
      <c r="F2096" s="123">
        <v>1</v>
      </c>
    </row>
    <row r="2097" spans="1:6" ht="13.5" x14ac:dyDescent="0.25">
      <c r="A2097" s="123" t="s">
        <v>8257</v>
      </c>
      <c r="B2097" s="123">
        <v>95279</v>
      </c>
      <c r="C2097" s="123" t="s">
        <v>5828</v>
      </c>
      <c r="D2097" s="123" t="s">
        <v>40</v>
      </c>
      <c r="E2097" s="124">
        <v>0.13</v>
      </c>
      <c r="F2097" s="123">
        <v>1</v>
      </c>
    </row>
    <row r="2098" spans="1:6" ht="13.5" x14ac:dyDescent="0.25">
      <c r="A2098" s="123" t="s">
        <v>8257</v>
      </c>
      <c r="B2098" s="123">
        <v>95280</v>
      </c>
      <c r="C2098" s="123" t="s">
        <v>5829</v>
      </c>
      <c r="D2098" s="123" t="s">
        <v>40</v>
      </c>
      <c r="E2098" s="124">
        <v>0.65</v>
      </c>
      <c r="F2098" s="123">
        <v>1</v>
      </c>
    </row>
    <row r="2099" spans="1:6" ht="13.5" x14ac:dyDescent="0.25">
      <c r="A2099" s="123" t="s">
        <v>8257</v>
      </c>
      <c r="B2099" s="123">
        <v>95124</v>
      </c>
      <c r="C2099" s="123" t="s">
        <v>542</v>
      </c>
      <c r="D2099" s="123" t="s">
        <v>40</v>
      </c>
      <c r="E2099" s="124">
        <v>5.51</v>
      </c>
      <c r="F2099" s="123">
        <v>1</v>
      </c>
    </row>
    <row r="2100" spans="1:6" ht="13.5" x14ac:dyDescent="0.25">
      <c r="A2100" s="123" t="s">
        <v>8257</v>
      </c>
      <c r="B2100" s="123">
        <v>95123</v>
      </c>
      <c r="C2100" s="123" t="s">
        <v>541</v>
      </c>
      <c r="D2100" s="123" t="s">
        <v>40</v>
      </c>
      <c r="E2100" s="124">
        <v>17.87</v>
      </c>
      <c r="F2100" s="123">
        <v>1</v>
      </c>
    </row>
    <row r="2101" spans="1:6" ht="13.5" x14ac:dyDescent="0.25">
      <c r="A2101" s="123" t="s">
        <v>8257</v>
      </c>
      <c r="B2101" s="123">
        <v>95125</v>
      </c>
      <c r="C2101" s="123" t="s">
        <v>543</v>
      </c>
      <c r="D2101" s="123" t="s">
        <v>40</v>
      </c>
      <c r="E2101" s="124">
        <v>19.559999999999999</v>
      </c>
      <c r="F2101" s="123">
        <v>1</v>
      </c>
    </row>
    <row r="2102" spans="1:6" ht="13.5" x14ac:dyDescent="0.25">
      <c r="A2102" s="123" t="s">
        <v>8257</v>
      </c>
      <c r="B2102" s="123">
        <v>95126</v>
      </c>
      <c r="C2102" s="123" t="s">
        <v>6400</v>
      </c>
      <c r="D2102" s="123" t="s">
        <v>40</v>
      </c>
      <c r="E2102" s="124">
        <v>159.47</v>
      </c>
      <c r="F2102" s="123">
        <v>0</v>
      </c>
    </row>
    <row r="2103" spans="1:6" ht="13.5" x14ac:dyDescent="0.25">
      <c r="A2103" s="123" t="s">
        <v>8257</v>
      </c>
      <c r="B2103" s="123">
        <v>92040</v>
      </c>
      <c r="C2103" s="123" t="s">
        <v>467</v>
      </c>
      <c r="D2103" s="123" t="s">
        <v>40</v>
      </c>
      <c r="E2103" s="124">
        <v>6.47</v>
      </c>
      <c r="F2103" s="123">
        <v>1</v>
      </c>
    </row>
    <row r="2104" spans="1:6" ht="13.5" x14ac:dyDescent="0.25">
      <c r="A2104" s="123" t="s">
        <v>8257</v>
      </c>
      <c r="B2104" s="123">
        <v>92041</v>
      </c>
      <c r="C2104" s="123" t="s">
        <v>468</v>
      </c>
      <c r="D2104" s="123" t="s">
        <v>40</v>
      </c>
      <c r="E2104" s="124">
        <v>1.33</v>
      </c>
      <c r="F2104" s="123">
        <v>1</v>
      </c>
    </row>
    <row r="2105" spans="1:6" ht="13.5" x14ac:dyDescent="0.25">
      <c r="A2105" s="123" t="s">
        <v>8257</v>
      </c>
      <c r="B2105" s="123">
        <v>92042</v>
      </c>
      <c r="C2105" s="123" t="s">
        <v>469</v>
      </c>
      <c r="D2105" s="123" t="s">
        <v>40</v>
      </c>
      <c r="E2105" s="124">
        <v>5.39</v>
      </c>
      <c r="F2105" s="123">
        <v>1</v>
      </c>
    </row>
    <row r="2106" spans="1:6" ht="13.5" x14ac:dyDescent="0.25">
      <c r="A2106" s="123" t="s">
        <v>8257</v>
      </c>
      <c r="B2106" s="123">
        <v>102829</v>
      </c>
      <c r="C2106" s="123" t="s">
        <v>8290</v>
      </c>
      <c r="D2106" s="123" t="s">
        <v>40</v>
      </c>
      <c r="E2106" s="124">
        <v>0</v>
      </c>
      <c r="F2106" s="123"/>
    </row>
    <row r="2107" spans="1:6" ht="13.5" x14ac:dyDescent="0.25">
      <c r="A2107" s="123" t="s">
        <v>8257</v>
      </c>
      <c r="B2107" s="123">
        <v>102830</v>
      </c>
      <c r="C2107" s="123" t="s">
        <v>8291</v>
      </c>
      <c r="D2107" s="123" t="s">
        <v>40</v>
      </c>
      <c r="E2107" s="124">
        <v>0</v>
      </c>
      <c r="F2107" s="123"/>
    </row>
    <row r="2108" spans="1:6" ht="13.5" x14ac:dyDescent="0.25">
      <c r="A2108" s="123" t="s">
        <v>8257</v>
      </c>
      <c r="B2108" s="123">
        <v>102831</v>
      </c>
      <c r="C2108" s="123" t="s">
        <v>8292</v>
      </c>
      <c r="D2108" s="123" t="s">
        <v>40</v>
      </c>
      <c r="E2108" s="124">
        <v>0</v>
      </c>
      <c r="F2108" s="123"/>
    </row>
    <row r="2109" spans="1:6" ht="13.5" x14ac:dyDescent="0.25">
      <c r="A2109" s="123" t="s">
        <v>8257</v>
      </c>
      <c r="B2109" s="123">
        <v>92114</v>
      </c>
      <c r="C2109" s="123" t="s">
        <v>5799</v>
      </c>
      <c r="D2109" s="123" t="s">
        <v>40</v>
      </c>
      <c r="E2109" s="124">
        <v>0.26</v>
      </c>
      <c r="F2109" s="123">
        <v>0</v>
      </c>
    </row>
    <row r="2110" spans="1:6" ht="13.5" x14ac:dyDescent="0.25">
      <c r="A2110" s="123" t="s">
        <v>8257</v>
      </c>
      <c r="B2110" s="123">
        <v>92115</v>
      </c>
      <c r="C2110" s="123" t="s">
        <v>5800</v>
      </c>
      <c r="D2110" s="123" t="s">
        <v>40</v>
      </c>
      <c r="E2110" s="124">
        <v>0.05</v>
      </c>
      <c r="F2110" s="123">
        <v>0</v>
      </c>
    </row>
    <row r="2111" spans="1:6" ht="13.5" x14ac:dyDescent="0.25">
      <c r="A2111" s="123" t="s">
        <v>8257</v>
      </c>
      <c r="B2111" s="123">
        <v>92116</v>
      </c>
      <c r="C2111" s="123" t="s">
        <v>5801</v>
      </c>
      <c r="D2111" s="123" t="s">
        <v>40</v>
      </c>
      <c r="E2111" s="124">
        <v>0.18</v>
      </c>
      <c r="F2111" s="123">
        <v>0</v>
      </c>
    </row>
    <row r="2112" spans="1:6" ht="13.5" x14ac:dyDescent="0.25">
      <c r="A2112" s="123" t="s">
        <v>8257</v>
      </c>
      <c r="B2112" s="123">
        <v>102912</v>
      </c>
      <c r="C2112" s="123" t="s">
        <v>8293</v>
      </c>
      <c r="D2112" s="123" t="s">
        <v>40</v>
      </c>
      <c r="E2112" s="124">
        <v>0</v>
      </c>
      <c r="F2112" s="123"/>
    </row>
    <row r="2113" spans="1:6" ht="13.5" x14ac:dyDescent="0.25">
      <c r="A2113" s="123" t="s">
        <v>8257</v>
      </c>
      <c r="B2113" s="123">
        <v>102913</v>
      </c>
      <c r="C2113" s="123" t="s">
        <v>8294</v>
      </c>
      <c r="D2113" s="123" t="s">
        <v>40</v>
      </c>
      <c r="E2113" s="124">
        <v>0</v>
      </c>
      <c r="F2113" s="123"/>
    </row>
    <row r="2114" spans="1:6" ht="13.5" x14ac:dyDescent="0.25">
      <c r="A2114" s="123" t="s">
        <v>8257</v>
      </c>
      <c r="B2114" s="123">
        <v>102914</v>
      </c>
      <c r="C2114" s="123" t="s">
        <v>8295</v>
      </c>
      <c r="D2114" s="123" t="s">
        <v>40</v>
      </c>
      <c r="E2114" s="124">
        <v>0</v>
      </c>
      <c r="F2114" s="123"/>
    </row>
    <row r="2115" spans="1:6" ht="13.5" x14ac:dyDescent="0.25">
      <c r="A2115" s="123" t="s">
        <v>8257</v>
      </c>
      <c r="B2115" s="123">
        <v>102915</v>
      </c>
      <c r="C2115" s="123" t="s">
        <v>5842</v>
      </c>
      <c r="D2115" s="123" t="s">
        <v>40</v>
      </c>
      <c r="E2115" s="124">
        <v>0.45</v>
      </c>
      <c r="F2115" s="123">
        <v>0</v>
      </c>
    </row>
    <row r="2116" spans="1:6" ht="13.5" x14ac:dyDescent="0.25">
      <c r="A2116" s="123" t="s">
        <v>8257</v>
      </c>
      <c r="B2116" s="123">
        <v>95716</v>
      </c>
      <c r="C2116" s="123" t="s">
        <v>582</v>
      </c>
      <c r="D2116" s="123" t="s">
        <v>40</v>
      </c>
      <c r="E2116" s="124">
        <v>65.91</v>
      </c>
      <c r="F2116" s="123">
        <v>1</v>
      </c>
    </row>
    <row r="2117" spans="1:6" ht="13.5" x14ac:dyDescent="0.25">
      <c r="A2117" s="123" t="s">
        <v>8257</v>
      </c>
      <c r="B2117" s="123">
        <v>95717</v>
      </c>
      <c r="C2117" s="123" t="s">
        <v>583</v>
      </c>
      <c r="D2117" s="123" t="s">
        <v>40</v>
      </c>
      <c r="E2117" s="124">
        <v>17.420000000000002</v>
      </c>
      <c r="F2117" s="123">
        <v>1</v>
      </c>
    </row>
    <row r="2118" spans="1:6" ht="13.5" x14ac:dyDescent="0.25">
      <c r="A2118" s="123" t="s">
        <v>8257</v>
      </c>
      <c r="B2118" s="123">
        <v>95718</v>
      </c>
      <c r="C2118" s="123" t="s">
        <v>584</v>
      </c>
      <c r="D2118" s="123" t="s">
        <v>40</v>
      </c>
      <c r="E2118" s="124">
        <v>82.39</v>
      </c>
      <c r="F2118" s="123">
        <v>1</v>
      </c>
    </row>
    <row r="2119" spans="1:6" ht="13.5" x14ac:dyDescent="0.25">
      <c r="A2119" s="123" t="s">
        <v>8257</v>
      </c>
      <c r="B2119" s="123">
        <v>95719</v>
      </c>
      <c r="C2119" s="123" t="s">
        <v>585</v>
      </c>
      <c r="D2119" s="123" t="s">
        <v>40</v>
      </c>
      <c r="E2119" s="124">
        <v>97.39</v>
      </c>
      <c r="F2119" s="123">
        <v>0</v>
      </c>
    </row>
    <row r="2120" spans="1:6" ht="13.5" x14ac:dyDescent="0.25">
      <c r="A2120" s="123" t="s">
        <v>8257</v>
      </c>
      <c r="B2120" s="123">
        <v>104715</v>
      </c>
      <c r="C2120" s="123" t="s">
        <v>5864</v>
      </c>
      <c r="D2120" s="123" t="s">
        <v>40</v>
      </c>
      <c r="E2120" s="124">
        <v>97.39</v>
      </c>
      <c r="F2120" s="123">
        <v>0</v>
      </c>
    </row>
    <row r="2121" spans="1:6" ht="13.5" x14ac:dyDescent="0.25">
      <c r="A2121" s="123" t="s">
        <v>8257</v>
      </c>
      <c r="B2121" s="123">
        <v>104712</v>
      </c>
      <c r="C2121" s="123" t="s">
        <v>7836</v>
      </c>
      <c r="D2121" s="123" t="s">
        <v>40</v>
      </c>
      <c r="E2121" s="124">
        <v>61.95</v>
      </c>
      <c r="F2121" s="123">
        <v>1</v>
      </c>
    </row>
    <row r="2122" spans="1:6" ht="13.5" x14ac:dyDescent="0.25">
      <c r="A2122" s="123" t="s">
        <v>8257</v>
      </c>
      <c r="B2122" s="123">
        <v>104713</v>
      </c>
      <c r="C2122" s="123" t="s">
        <v>7837</v>
      </c>
      <c r="D2122" s="123" t="s">
        <v>40</v>
      </c>
      <c r="E2122" s="124">
        <v>16.37</v>
      </c>
      <c r="F2122" s="123">
        <v>1</v>
      </c>
    </row>
    <row r="2123" spans="1:6" ht="13.5" x14ac:dyDescent="0.25">
      <c r="A2123" s="123" t="s">
        <v>8257</v>
      </c>
      <c r="B2123" s="123">
        <v>104714</v>
      </c>
      <c r="C2123" s="123" t="s">
        <v>7838</v>
      </c>
      <c r="D2123" s="123" t="s">
        <v>40</v>
      </c>
      <c r="E2123" s="124">
        <v>77.430000000000007</v>
      </c>
      <c r="F2123" s="123">
        <v>1</v>
      </c>
    </row>
    <row r="2124" spans="1:6" ht="13.5" x14ac:dyDescent="0.25">
      <c r="A2124" s="123" t="s">
        <v>8257</v>
      </c>
      <c r="B2124" s="123">
        <v>102894</v>
      </c>
      <c r="C2124" s="123" t="s">
        <v>8296</v>
      </c>
      <c r="D2124" s="123" t="s">
        <v>40</v>
      </c>
      <c r="E2124" s="124">
        <v>0</v>
      </c>
      <c r="F2124" s="123"/>
    </row>
    <row r="2125" spans="1:6" ht="13.5" x14ac:dyDescent="0.25">
      <c r="A2125" s="123" t="s">
        <v>8257</v>
      </c>
      <c r="B2125" s="123">
        <v>104161</v>
      </c>
      <c r="C2125" s="123" t="s">
        <v>8297</v>
      </c>
      <c r="D2125" s="123" t="s">
        <v>40</v>
      </c>
      <c r="E2125" s="124">
        <v>0</v>
      </c>
      <c r="F2125" s="123"/>
    </row>
    <row r="2126" spans="1:6" ht="13.5" x14ac:dyDescent="0.25">
      <c r="A2126" s="123" t="s">
        <v>8257</v>
      </c>
      <c r="B2126" s="123">
        <v>102896</v>
      </c>
      <c r="C2126" s="123" t="s">
        <v>8298</v>
      </c>
      <c r="D2126" s="123" t="s">
        <v>40</v>
      </c>
      <c r="E2126" s="125">
        <v>0</v>
      </c>
      <c r="F2126" s="123"/>
    </row>
    <row r="2127" spans="1:6" ht="13.5" x14ac:dyDescent="0.25">
      <c r="A2127" s="123" t="s">
        <v>8257</v>
      </c>
      <c r="B2127" s="123">
        <v>102897</v>
      </c>
      <c r="C2127" s="123" t="s">
        <v>3499</v>
      </c>
      <c r="D2127" s="123" t="s">
        <v>40</v>
      </c>
      <c r="E2127" s="125">
        <v>97.39</v>
      </c>
      <c r="F2127" s="123">
        <v>0</v>
      </c>
    </row>
    <row r="2128" spans="1:6" ht="13.5" x14ac:dyDescent="0.25">
      <c r="A2128" s="123" t="s">
        <v>8257</v>
      </c>
      <c r="B2128" s="123">
        <v>5627</v>
      </c>
      <c r="C2128" s="123" t="s">
        <v>62</v>
      </c>
      <c r="D2128" s="123" t="s">
        <v>40</v>
      </c>
      <c r="E2128" s="124">
        <v>47.6</v>
      </c>
      <c r="F2128" s="123">
        <v>1</v>
      </c>
    </row>
    <row r="2129" spans="1:6" ht="13.5" x14ac:dyDescent="0.25">
      <c r="A2129" s="123" t="s">
        <v>8257</v>
      </c>
      <c r="B2129" s="123">
        <v>5628</v>
      </c>
      <c r="C2129" s="123" t="s">
        <v>63</v>
      </c>
      <c r="D2129" s="123" t="s">
        <v>40</v>
      </c>
      <c r="E2129" s="124">
        <v>12.58</v>
      </c>
      <c r="F2129" s="123">
        <v>1</v>
      </c>
    </row>
    <row r="2130" spans="1:6" ht="13.5" x14ac:dyDescent="0.25">
      <c r="A2130" s="123" t="s">
        <v>8257</v>
      </c>
      <c r="B2130" s="123">
        <v>5629</v>
      </c>
      <c r="C2130" s="123" t="s">
        <v>64</v>
      </c>
      <c r="D2130" s="123" t="s">
        <v>40</v>
      </c>
      <c r="E2130" s="124">
        <v>59.5</v>
      </c>
      <c r="F2130" s="123">
        <v>1</v>
      </c>
    </row>
    <row r="2131" spans="1:6" ht="13.5" x14ac:dyDescent="0.25">
      <c r="A2131" s="123" t="s">
        <v>8257</v>
      </c>
      <c r="B2131" s="123">
        <v>5630</v>
      </c>
      <c r="C2131" s="123" t="s">
        <v>65</v>
      </c>
      <c r="D2131" s="123" t="s">
        <v>40</v>
      </c>
      <c r="E2131" s="124">
        <v>69.78</v>
      </c>
      <c r="F2131" s="123">
        <v>0</v>
      </c>
    </row>
    <row r="2132" spans="1:6" ht="13.5" x14ac:dyDescent="0.25">
      <c r="A2132" s="123" t="s">
        <v>8257</v>
      </c>
      <c r="B2132" s="123">
        <v>88900</v>
      </c>
      <c r="C2132" s="123" t="s">
        <v>286</v>
      </c>
      <c r="D2132" s="123" t="s">
        <v>40</v>
      </c>
      <c r="E2132" s="125">
        <v>53.86</v>
      </c>
      <c r="F2132" s="123">
        <v>1</v>
      </c>
    </row>
    <row r="2133" spans="1:6" ht="13.5" x14ac:dyDescent="0.25">
      <c r="A2133" s="123" t="s">
        <v>8257</v>
      </c>
      <c r="B2133" s="123">
        <v>88902</v>
      </c>
      <c r="C2133" s="123" t="s">
        <v>287</v>
      </c>
      <c r="D2133" s="123" t="s">
        <v>40</v>
      </c>
      <c r="E2133" s="125">
        <v>14.23</v>
      </c>
      <c r="F2133" s="123">
        <v>1</v>
      </c>
    </row>
    <row r="2134" spans="1:6" ht="13.5" x14ac:dyDescent="0.25">
      <c r="A2134" s="123" t="s">
        <v>8257</v>
      </c>
      <c r="B2134" s="123">
        <v>88903</v>
      </c>
      <c r="C2134" s="123" t="s">
        <v>288</v>
      </c>
      <c r="D2134" s="123" t="s">
        <v>40</v>
      </c>
      <c r="E2134" s="124">
        <v>67.319999999999993</v>
      </c>
      <c r="F2134" s="123">
        <v>1</v>
      </c>
    </row>
    <row r="2135" spans="1:6" ht="13.5" x14ac:dyDescent="0.25">
      <c r="A2135" s="123" t="s">
        <v>8257</v>
      </c>
      <c r="B2135" s="123">
        <v>88904</v>
      </c>
      <c r="C2135" s="123" t="s">
        <v>289</v>
      </c>
      <c r="D2135" s="123" t="s">
        <v>40</v>
      </c>
      <c r="E2135" s="124">
        <v>97.39</v>
      </c>
      <c r="F2135" s="123">
        <v>0</v>
      </c>
    </row>
    <row r="2136" spans="1:6" ht="13.5" x14ac:dyDescent="0.25">
      <c r="A2136" s="123" t="s">
        <v>8257</v>
      </c>
      <c r="B2136" s="123">
        <v>88569</v>
      </c>
      <c r="C2136" s="123" t="s">
        <v>184</v>
      </c>
      <c r="D2136" s="123" t="s">
        <v>40</v>
      </c>
      <c r="E2136" s="124">
        <v>3.71</v>
      </c>
      <c r="F2136" s="123">
        <v>1</v>
      </c>
    </row>
    <row r="2137" spans="1:6" ht="13.5" x14ac:dyDescent="0.25">
      <c r="A2137" s="123" t="s">
        <v>8257</v>
      </c>
      <c r="B2137" s="123">
        <v>88570</v>
      </c>
      <c r="C2137" s="123" t="s">
        <v>185</v>
      </c>
      <c r="D2137" s="123" t="s">
        <v>40</v>
      </c>
      <c r="E2137" s="124">
        <v>1.28</v>
      </c>
      <c r="F2137" s="123">
        <v>1</v>
      </c>
    </row>
    <row r="2138" spans="1:6" ht="13.5" x14ac:dyDescent="0.25">
      <c r="A2138" s="123" t="s">
        <v>8257</v>
      </c>
      <c r="B2138" s="123">
        <v>5765</v>
      </c>
      <c r="C2138" s="123" t="s">
        <v>182</v>
      </c>
      <c r="D2138" s="123" t="s">
        <v>40</v>
      </c>
      <c r="E2138" s="124">
        <v>4.6399999999999997</v>
      </c>
      <c r="F2138" s="123">
        <v>1</v>
      </c>
    </row>
    <row r="2139" spans="1:6" ht="13.5" x14ac:dyDescent="0.25">
      <c r="A2139" s="123" t="s">
        <v>8257</v>
      </c>
      <c r="B2139" s="123">
        <v>5766</v>
      </c>
      <c r="C2139" s="123" t="s">
        <v>183</v>
      </c>
      <c r="D2139" s="123" t="s">
        <v>40</v>
      </c>
      <c r="E2139" s="124">
        <v>3.17</v>
      </c>
      <c r="F2139" s="123">
        <v>0</v>
      </c>
    </row>
    <row r="2140" spans="1:6" ht="13.5" x14ac:dyDescent="0.25">
      <c r="A2140" s="123" t="s">
        <v>8257</v>
      </c>
      <c r="B2140" s="123">
        <v>91468</v>
      </c>
      <c r="C2140" s="123" t="s">
        <v>5786</v>
      </c>
      <c r="D2140" s="123" t="s">
        <v>40</v>
      </c>
      <c r="E2140" s="124">
        <v>25.92</v>
      </c>
      <c r="F2140" s="123">
        <v>1</v>
      </c>
    </row>
    <row r="2141" spans="1:6" ht="13.5" x14ac:dyDescent="0.25">
      <c r="A2141" s="123" t="s">
        <v>8257</v>
      </c>
      <c r="B2141" s="123">
        <v>91484</v>
      </c>
      <c r="C2141" s="123" t="s">
        <v>5788</v>
      </c>
      <c r="D2141" s="123" t="s">
        <v>40</v>
      </c>
      <c r="E2141" s="124">
        <v>4.0999999999999996</v>
      </c>
      <c r="F2141" s="123">
        <v>1</v>
      </c>
    </row>
    <row r="2142" spans="1:6" ht="13.5" x14ac:dyDescent="0.25">
      <c r="A2142" s="123" t="s">
        <v>8257</v>
      </c>
      <c r="B2142" s="123">
        <v>91469</v>
      </c>
      <c r="C2142" s="123" t="s">
        <v>5787</v>
      </c>
      <c r="D2142" s="123" t="s">
        <v>40</v>
      </c>
      <c r="E2142" s="124">
        <v>10.15</v>
      </c>
      <c r="F2142" s="123">
        <v>1</v>
      </c>
    </row>
    <row r="2143" spans="1:6" ht="13.5" x14ac:dyDescent="0.25">
      <c r="A2143" s="123" t="s">
        <v>8257</v>
      </c>
      <c r="B2143" s="123">
        <v>83361</v>
      </c>
      <c r="C2143" s="123" t="s">
        <v>265</v>
      </c>
      <c r="D2143" s="123" t="s">
        <v>40</v>
      </c>
      <c r="E2143" s="124">
        <v>43.63</v>
      </c>
      <c r="F2143" s="123">
        <v>1</v>
      </c>
    </row>
    <row r="2144" spans="1:6" ht="13.5" x14ac:dyDescent="0.25">
      <c r="A2144" s="123" t="s">
        <v>8257</v>
      </c>
      <c r="B2144" s="123">
        <v>91485</v>
      </c>
      <c r="C2144" s="123" t="s">
        <v>5789</v>
      </c>
      <c r="D2144" s="123" t="s">
        <v>40</v>
      </c>
      <c r="E2144" s="125">
        <v>167.63</v>
      </c>
      <c r="F2144" s="123">
        <v>0</v>
      </c>
    </row>
    <row r="2145" spans="1:6" ht="13.5" x14ac:dyDescent="0.25">
      <c r="A2145" s="123" t="s">
        <v>8257</v>
      </c>
      <c r="B2145" s="123">
        <v>102835</v>
      </c>
      <c r="C2145" s="123" t="s">
        <v>8299</v>
      </c>
      <c r="D2145" s="123" t="s">
        <v>40</v>
      </c>
      <c r="E2145" s="125">
        <v>0</v>
      </c>
      <c r="F2145" s="123"/>
    </row>
    <row r="2146" spans="1:6" ht="13.5" x14ac:dyDescent="0.25">
      <c r="A2146" s="123" t="s">
        <v>8257</v>
      </c>
      <c r="B2146" s="123">
        <v>102836</v>
      </c>
      <c r="C2146" s="123" t="s">
        <v>8300</v>
      </c>
      <c r="D2146" s="123" t="s">
        <v>40</v>
      </c>
      <c r="E2146" s="125">
        <v>0</v>
      </c>
      <c r="F2146" s="123"/>
    </row>
    <row r="2147" spans="1:6" ht="13.5" x14ac:dyDescent="0.25">
      <c r="A2147" s="123" t="s">
        <v>8257</v>
      </c>
      <c r="B2147" s="123">
        <v>102837</v>
      </c>
      <c r="C2147" s="123" t="s">
        <v>8301</v>
      </c>
      <c r="D2147" s="123" t="s">
        <v>40</v>
      </c>
      <c r="E2147" s="125">
        <v>0</v>
      </c>
      <c r="F2147" s="123"/>
    </row>
    <row r="2148" spans="1:6" ht="13.5" x14ac:dyDescent="0.25">
      <c r="A2148" s="123" t="s">
        <v>8257</v>
      </c>
      <c r="B2148" s="123">
        <v>89230</v>
      </c>
      <c r="C2148" s="123" t="s">
        <v>301</v>
      </c>
      <c r="D2148" s="123" t="s">
        <v>40</v>
      </c>
      <c r="E2148" s="125">
        <v>114.32</v>
      </c>
      <c r="F2148" s="123">
        <v>1</v>
      </c>
    </row>
    <row r="2149" spans="1:6" ht="13.5" x14ac:dyDescent="0.25">
      <c r="A2149" s="123" t="s">
        <v>8257</v>
      </c>
      <c r="B2149" s="123">
        <v>89231</v>
      </c>
      <c r="C2149" s="123" t="s">
        <v>302</v>
      </c>
      <c r="D2149" s="123" t="s">
        <v>40</v>
      </c>
      <c r="E2149" s="125">
        <v>35</v>
      </c>
      <c r="F2149" s="123">
        <v>1</v>
      </c>
    </row>
    <row r="2150" spans="1:6" ht="13.5" x14ac:dyDescent="0.25">
      <c r="A2150" s="123" t="s">
        <v>8257</v>
      </c>
      <c r="B2150" s="123">
        <v>89232</v>
      </c>
      <c r="C2150" s="123" t="s">
        <v>303</v>
      </c>
      <c r="D2150" s="123" t="s">
        <v>40</v>
      </c>
      <c r="E2150" s="124">
        <v>203.93</v>
      </c>
      <c r="F2150" s="123">
        <v>1</v>
      </c>
    </row>
    <row r="2151" spans="1:6" ht="13.5" x14ac:dyDescent="0.25">
      <c r="A2151" s="123" t="s">
        <v>8257</v>
      </c>
      <c r="B2151" s="123">
        <v>89233</v>
      </c>
      <c r="C2151" s="123" t="s">
        <v>304</v>
      </c>
      <c r="D2151" s="123" t="s">
        <v>40</v>
      </c>
      <c r="E2151" s="125">
        <v>180.98</v>
      </c>
      <c r="F2151" s="123">
        <v>0</v>
      </c>
    </row>
    <row r="2152" spans="1:6" ht="13.5" x14ac:dyDescent="0.25">
      <c r="A2152" s="123" t="s">
        <v>8257</v>
      </c>
      <c r="B2152" s="123">
        <v>89236</v>
      </c>
      <c r="C2152" s="123" t="s">
        <v>306</v>
      </c>
      <c r="D2152" s="123" t="s">
        <v>40</v>
      </c>
      <c r="E2152" s="125">
        <v>267.06</v>
      </c>
      <c r="F2152" s="123">
        <v>1</v>
      </c>
    </row>
    <row r="2153" spans="1:6" ht="13.5" x14ac:dyDescent="0.25">
      <c r="A2153" s="123" t="s">
        <v>8257</v>
      </c>
      <c r="B2153" s="123">
        <v>89237</v>
      </c>
      <c r="C2153" s="123" t="s">
        <v>307</v>
      </c>
      <c r="D2153" s="123" t="s">
        <v>40</v>
      </c>
      <c r="E2153" s="125">
        <v>81.77</v>
      </c>
      <c r="F2153" s="123">
        <v>1</v>
      </c>
    </row>
    <row r="2154" spans="1:6" ht="13.5" x14ac:dyDescent="0.25">
      <c r="A2154" s="123" t="s">
        <v>8257</v>
      </c>
      <c r="B2154" s="123">
        <v>89238</v>
      </c>
      <c r="C2154" s="123" t="s">
        <v>308</v>
      </c>
      <c r="D2154" s="123" t="s">
        <v>40</v>
      </c>
      <c r="E2154" s="125">
        <v>476.37</v>
      </c>
      <c r="F2154" s="123">
        <v>1</v>
      </c>
    </row>
    <row r="2155" spans="1:6" ht="13.5" x14ac:dyDescent="0.25">
      <c r="A2155" s="123" t="s">
        <v>8257</v>
      </c>
      <c r="B2155" s="123">
        <v>89239</v>
      </c>
      <c r="C2155" s="123" t="s">
        <v>309</v>
      </c>
      <c r="D2155" s="123" t="s">
        <v>40</v>
      </c>
      <c r="E2155" s="125">
        <v>478.61</v>
      </c>
      <c r="F2155" s="123">
        <v>0</v>
      </c>
    </row>
    <row r="2156" spans="1:6" ht="13.5" x14ac:dyDescent="0.25">
      <c r="A2156" s="123" t="s">
        <v>8257</v>
      </c>
      <c r="B2156" s="123">
        <v>102930</v>
      </c>
      <c r="C2156" s="123" t="s">
        <v>8302</v>
      </c>
      <c r="D2156" s="123" t="s">
        <v>40</v>
      </c>
      <c r="E2156" s="124">
        <v>0</v>
      </c>
      <c r="F2156" s="123"/>
    </row>
    <row r="2157" spans="1:6" ht="13.5" x14ac:dyDescent="0.25">
      <c r="A2157" s="123" t="s">
        <v>8257</v>
      </c>
      <c r="B2157" s="123">
        <v>102931</v>
      </c>
      <c r="C2157" s="123" t="s">
        <v>8303</v>
      </c>
      <c r="D2157" s="123" t="s">
        <v>40</v>
      </c>
      <c r="E2157" s="124">
        <v>0</v>
      </c>
      <c r="F2157" s="123"/>
    </row>
    <row r="2158" spans="1:6" ht="13.5" x14ac:dyDescent="0.25">
      <c r="A2158" s="123" t="s">
        <v>8257</v>
      </c>
      <c r="B2158" s="123">
        <v>102932</v>
      </c>
      <c r="C2158" s="123" t="s">
        <v>8304</v>
      </c>
      <c r="D2158" s="123" t="s">
        <v>40</v>
      </c>
      <c r="E2158" s="124">
        <v>0</v>
      </c>
      <c r="F2158" s="123"/>
    </row>
    <row r="2159" spans="1:6" ht="13.5" x14ac:dyDescent="0.25">
      <c r="A2159" s="123" t="s">
        <v>8257</v>
      </c>
      <c r="B2159" s="123">
        <v>102933</v>
      </c>
      <c r="C2159" s="123" t="s">
        <v>3500</v>
      </c>
      <c r="D2159" s="123" t="s">
        <v>40</v>
      </c>
      <c r="E2159" s="124">
        <v>0.67</v>
      </c>
      <c r="F2159" s="123">
        <v>0</v>
      </c>
    </row>
    <row r="2160" spans="1:6" ht="13.5" x14ac:dyDescent="0.25">
      <c r="A2160" s="123" t="s">
        <v>8257</v>
      </c>
      <c r="B2160" s="123">
        <v>93411</v>
      </c>
      <c r="C2160" s="123" t="s">
        <v>521</v>
      </c>
      <c r="D2160" s="123" t="s">
        <v>40</v>
      </c>
      <c r="E2160" s="125">
        <v>0.36</v>
      </c>
      <c r="F2160" s="123">
        <v>1</v>
      </c>
    </row>
    <row r="2161" spans="1:6" ht="13.5" x14ac:dyDescent="0.25">
      <c r="A2161" s="123" t="s">
        <v>8257</v>
      </c>
      <c r="B2161" s="123">
        <v>93412</v>
      </c>
      <c r="C2161" s="123" t="s">
        <v>522</v>
      </c>
      <c r="D2161" s="123" t="s">
        <v>40</v>
      </c>
      <c r="E2161" s="125">
        <v>0.13</v>
      </c>
      <c r="F2161" s="123">
        <v>1</v>
      </c>
    </row>
    <row r="2162" spans="1:6" ht="13.5" x14ac:dyDescent="0.25">
      <c r="A2162" s="123" t="s">
        <v>8257</v>
      </c>
      <c r="B2162" s="123">
        <v>93413</v>
      </c>
      <c r="C2162" s="123" t="s">
        <v>523</v>
      </c>
      <c r="D2162" s="123" t="s">
        <v>40</v>
      </c>
      <c r="E2162" s="125">
        <v>0.32</v>
      </c>
      <c r="F2162" s="123">
        <v>1</v>
      </c>
    </row>
    <row r="2163" spans="1:6" ht="13.5" x14ac:dyDescent="0.25">
      <c r="A2163" s="123" t="s">
        <v>8257</v>
      </c>
      <c r="B2163" s="123">
        <v>93414</v>
      </c>
      <c r="C2163" s="123" t="s">
        <v>524</v>
      </c>
      <c r="D2163" s="123" t="s">
        <v>40</v>
      </c>
      <c r="E2163" s="125">
        <v>12.03</v>
      </c>
      <c r="F2163" s="123">
        <v>0</v>
      </c>
    </row>
    <row r="2164" spans="1:6" ht="13.5" x14ac:dyDescent="0.25">
      <c r="A2164" s="123" t="s">
        <v>8257</v>
      </c>
      <c r="B2164" s="123">
        <v>88855</v>
      </c>
      <c r="C2164" s="123" t="s">
        <v>6390</v>
      </c>
      <c r="D2164" s="123" t="s">
        <v>40</v>
      </c>
      <c r="E2164" s="124">
        <v>3.31</v>
      </c>
      <c r="F2164" s="123">
        <v>1</v>
      </c>
    </row>
    <row r="2165" spans="1:6" ht="13.5" x14ac:dyDescent="0.25">
      <c r="A2165" s="123" t="s">
        <v>8257</v>
      </c>
      <c r="B2165" s="123">
        <v>88856</v>
      </c>
      <c r="C2165" s="123" t="s">
        <v>6391</v>
      </c>
      <c r="D2165" s="123" t="s">
        <v>40</v>
      </c>
      <c r="E2165" s="124">
        <v>0.91</v>
      </c>
      <c r="F2165" s="123">
        <v>1</v>
      </c>
    </row>
    <row r="2166" spans="1:6" ht="13.5" x14ac:dyDescent="0.25">
      <c r="A2166" s="123" t="s">
        <v>8257</v>
      </c>
      <c r="B2166" s="123">
        <v>5658</v>
      </c>
      <c r="C2166" s="123" t="s">
        <v>6387</v>
      </c>
      <c r="D2166" s="123" t="s">
        <v>40</v>
      </c>
      <c r="E2166" s="124">
        <v>2.2999999999999998</v>
      </c>
      <c r="F2166" s="123">
        <v>1</v>
      </c>
    </row>
    <row r="2167" spans="1:6" ht="13.5" x14ac:dyDescent="0.25">
      <c r="A2167" s="123" t="s">
        <v>8257</v>
      </c>
      <c r="B2167" s="123">
        <v>53840</v>
      </c>
      <c r="C2167" s="123" t="s">
        <v>187</v>
      </c>
      <c r="D2167" s="123" t="s">
        <v>40</v>
      </c>
      <c r="E2167" s="124">
        <v>2.6</v>
      </c>
      <c r="F2167" s="123">
        <v>1</v>
      </c>
    </row>
    <row r="2168" spans="1:6" ht="13.5" x14ac:dyDescent="0.25">
      <c r="A2168" s="123" t="s">
        <v>8257</v>
      </c>
      <c r="B2168" s="123">
        <v>87026</v>
      </c>
      <c r="C2168" s="123" t="s">
        <v>189</v>
      </c>
      <c r="D2168" s="123" t="s">
        <v>40</v>
      </c>
      <c r="E2168" s="124">
        <v>0.71</v>
      </c>
      <c r="F2168" s="123">
        <v>1</v>
      </c>
    </row>
    <row r="2169" spans="1:6" ht="13.5" x14ac:dyDescent="0.25">
      <c r="A2169" s="123" t="s">
        <v>8257</v>
      </c>
      <c r="B2169" s="123">
        <v>53841</v>
      </c>
      <c r="C2169" s="123" t="s">
        <v>188</v>
      </c>
      <c r="D2169" s="123" t="s">
        <v>40</v>
      </c>
      <c r="E2169" s="124">
        <v>1.8</v>
      </c>
      <c r="F2169" s="123">
        <v>1</v>
      </c>
    </row>
    <row r="2170" spans="1:6" ht="13.5" x14ac:dyDescent="0.25">
      <c r="A2170" s="123" t="s">
        <v>8257</v>
      </c>
      <c r="B2170" s="123">
        <v>95209</v>
      </c>
      <c r="C2170" s="123" t="s">
        <v>5819</v>
      </c>
      <c r="D2170" s="123" t="s">
        <v>40</v>
      </c>
      <c r="E2170" s="125">
        <v>12.42</v>
      </c>
      <c r="F2170" s="123">
        <v>1</v>
      </c>
    </row>
    <row r="2171" spans="1:6" ht="13.5" x14ac:dyDescent="0.25">
      <c r="A2171" s="123" t="s">
        <v>8257</v>
      </c>
      <c r="B2171" s="123">
        <v>95210</v>
      </c>
      <c r="C2171" s="123" t="s">
        <v>5820</v>
      </c>
      <c r="D2171" s="123" t="s">
        <v>40</v>
      </c>
      <c r="E2171" s="124">
        <v>58.74</v>
      </c>
      <c r="F2171" s="123">
        <v>1</v>
      </c>
    </row>
    <row r="2172" spans="1:6" ht="13.5" x14ac:dyDescent="0.25">
      <c r="A2172" s="123" t="s">
        <v>8257</v>
      </c>
      <c r="B2172" s="123">
        <v>95211</v>
      </c>
      <c r="C2172" s="123" t="s">
        <v>5821</v>
      </c>
      <c r="D2172" s="123" t="s">
        <v>40</v>
      </c>
      <c r="E2172" s="124">
        <v>6.73</v>
      </c>
      <c r="F2172" s="123">
        <v>0</v>
      </c>
    </row>
    <row r="2173" spans="1:6" ht="13.5" x14ac:dyDescent="0.25">
      <c r="A2173" s="123" t="s">
        <v>8257</v>
      </c>
      <c r="B2173" s="123">
        <v>93267</v>
      </c>
      <c r="C2173" s="123" t="s">
        <v>5806</v>
      </c>
      <c r="D2173" s="123" t="s">
        <v>40</v>
      </c>
      <c r="E2173" s="124">
        <v>26.66</v>
      </c>
      <c r="F2173" s="123">
        <v>1</v>
      </c>
    </row>
    <row r="2174" spans="1:6" ht="13.5" x14ac:dyDescent="0.25">
      <c r="A2174" s="123" t="s">
        <v>8257</v>
      </c>
      <c r="B2174" s="123">
        <v>93269</v>
      </c>
      <c r="C2174" s="123" t="s">
        <v>5807</v>
      </c>
      <c r="D2174" s="123" t="s">
        <v>40</v>
      </c>
      <c r="E2174" s="124">
        <v>10</v>
      </c>
      <c r="F2174" s="123">
        <v>1</v>
      </c>
    </row>
    <row r="2175" spans="1:6" ht="13.5" x14ac:dyDescent="0.25">
      <c r="A2175" s="123" t="s">
        <v>8257</v>
      </c>
      <c r="B2175" s="123">
        <v>93270</v>
      </c>
      <c r="C2175" s="123" t="s">
        <v>5808</v>
      </c>
      <c r="D2175" s="123" t="s">
        <v>40</v>
      </c>
      <c r="E2175" s="124">
        <v>25.92</v>
      </c>
      <c r="F2175" s="123">
        <v>1</v>
      </c>
    </row>
    <row r="2176" spans="1:6" ht="13.5" x14ac:dyDescent="0.25">
      <c r="A2176" s="123" t="s">
        <v>8257</v>
      </c>
      <c r="B2176" s="123">
        <v>93271</v>
      </c>
      <c r="C2176" s="123" t="s">
        <v>5809</v>
      </c>
      <c r="D2176" s="123" t="s">
        <v>40</v>
      </c>
      <c r="E2176" s="124">
        <v>6.73</v>
      </c>
      <c r="F2176" s="123">
        <v>0</v>
      </c>
    </row>
    <row r="2177" spans="1:6" ht="13.5" x14ac:dyDescent="0.25">
      <c r="A2177" s="123" t="s">
        <v>8257</v>
      </c>
      <c r="B2177" s="123">
        <v>95208</v>
      </c>
      <c r="C2177" s="123" t="s">
        <v>5818</v>
      </c>
      <c r="D2177" s="123" t="s">
        <v>40</v>
      </c>
      <c r="E2177" s="124">
        <v>53.71</v>
      </c>
      <c r="F2177" s="123">
        <v>1</v>
      </c>
    </row>
    <row r="2178" spans="1:6" ht="13.5" x14ac:dyDescent="0.25">
      <c r="A2178" s="123" t="s">
        <v>8257</v>
      </c>
      <c r="B2178" s="123">
        <v>83761</v>
      </c>
      <c r="C2178" s="123" t="s">
        <v>267</v>
      </c>
      <c r="D2178" s="123" t="s">
        <v>40</v>
      </c>
      <c r="E2178" s="125">
        <v>10.210000000000001</v>
      </c>
      <c r="F2178" s="123">
        <v>1</v>
      </c>
    </row>
    <row r="2179" spans="1:6" ht="13.5" x14ac:dyDescent="0.25">
      <c r="A2179" s="123" t="s">
        <v>8257</v>
      </c>
      <c r="B2179" s="123">
        <v>83764</v>
      </c>
      <c r="C2179" s="123" t="s">
        <v>270</v>
      </c>
      <c r="D2179" s="123" t="s">
        <v>40</v>
      </c>
      <c r="E2179" s="125">
        <v>3.6</v>
      </c>
      <c r="F2179" s="123">
        <v>1</v>
      </c>
    </row>
    <row r="2180" spans="1:6" ht="13.5" x14ac:dyDescent="0.25">
      <c r="A2180" s="123" t="s">
        <v>8257</v>
      </c>
      <c r="B2180" s="123">
        <v>83762</v>
      </c>
      <c r="C2180" s="123" t="s">
        <v>268</v>
      </c>
      <c r="D2180" s="123" t="s">
        <v>40</v>
      </c>
      <c r="E2180" s="125">
        <v>9.11</v>
      </c>
      <c r="F2180" s="123">
        <v>1</v>
      </c>
    </row>
    <row r="2181" spans="1:6" ht="13.5" x14ac:dyDescent="0.25">
      <c r="A2181" s="123" t="s">
        <v>8257</v>
      </c>
      <c r="B2181" s="123">
        <v>83763</v>
      </c>
      <c r="C2181" s="123" t="s">
        <v>269</v>
      </c>
      <c r="D2181" s="123" t="s">
        <v>40</v>
      </c>
      <c r="E2181" s="124">
        <v>54.36</v>
      </c>
      <c r="F2181" s="123">
        <v>0</v>
      </c>
    </row>
    <row r="2182" spans="1:6" ht="13.5" x14ac:dyDescent="0.25">
      <c r="A2182" s="123" t="s">
        <v>8257</v>
      </c>
      <c r="B2182" s="123">
        <v>95874</v>
      </c>
      <c r="C2182" s="123" t="s">
        <v>590</v>
      </c>
      <c r="D2182" s="123" t="s">
        <v>40</v>
      </c>
      <c r="E2182" s="124">
        <v>10.91</v>
      </c>
      <c r="F2182" s="123">
        <v>1</v>
      </c>
    </row>
    <row r="2183" spans="1:6" ht="13.5" x14ac:dyDescent="0.25">
      <c r="A2183" s="123" t="s">
        <v>8257</v>
      </c>
      <c r="B2183" s="123">
        <v>95869</v>
      </c>
      <c r="C2183" s="123" t="s">
        <v>587</v>
      </c>
      <c r="D2183" s="123" t="s">
        <v>40</v>
      </c>
      <c r="E2183" s="124">
        <v>3.84</v>
      </c>
      <c r="F2183" s="123">
        <v>1</v>
      </c>
    </row>
    <row r="2184" spans="1:6" ht="13.5" x14ac:dyDescent="0.25">
      <c r="A2184" s="123" t="s">
        <v>8257</v>
      </c>
      <c r="B2184" s="123">
        <v>95870</v>
      </c>
      <c r="C2184" s="123" t="s">
        <v>588</v>
      </c>
      <c r="D2184" s="123" t="s">
        <v>40</v>
      </c>
      <c r="E2184" s="124">
        <v>9.73</v>
      </c>
      <c r="F2184" s="123">
        <v>1</v>
      </c>
    </row>
    <row r="2185" spans="1:6" ht="13.5" x14ac:dyDescent="0.25">
      <c r="A2185" s="123" t="s">
        <v>8257</v>
      </c>
      <c r="B2185" s="123">
        <v>95871</v>
      </c>
      <c r="C2185" s="123" t="s">
        <v>589</v>
      </c>
      <c r="D2185" s="123" t="s">
        <v>40</v>
      </c>
      <c r="E2185" s="125">
        <v>295.74</v>
      </c>
      <c r="F2185" s="123">
        <v>0</v>
      </c>
    </row>
    <row r="2186" spans="1:6" ht="13.5" x14ac:dyDescent="0.25">
      <c r="A2186" s="123" t="s">
        <v>8257</v>
      </c>
      <c r="B2186" s="123">
        <v>104684</v>
      </c>
      <c r="C2186" s="123" t="s">
        <v>8305</v>
      </c>
      <c r="D2186" s="123" t="s">
        <v>40</v>
      </c>
      <c r="E2186" s="125">
        <v>0</v>
      </c>
      <c r="F2186" s="123"/>
    </row>
    <row r="2187" spans="1:6" ht="13.5" x14ac:dyDescent="0.25">
      <c r="A2187" s="123" t="s">
        <v>8257</v>
      </c>
      <c r="B2187" s="123">
        <v>104685</v>
      </c>
      <c r="C2187" s="123" t="s">
        <v>8306</v>
      </c>
      <c r="D2187" s="123" t="s">
        <v>40</v>
      </c>
      <c r="E2187" s="124">
        <v>0</v>
      </c>
      <c r="F2187" s="123"/>
    </row>
    <row r="2188" spans="1:6" ht="13.5" x14ac:dyDescent="0.25">
      <c r="A2188" s="123" t="s">
        <v>8257</v>
      </c>
      <c r="B2188" s="123">
        <v>104686</v>
      </c>
      <c r="C2188" s="123" t="s">
        <v>8307</v>
      </c>
      <c r="D2188" s="123" t="s">
        <v>40</v>
      </c>
      <c r="E2188" s="124">
        <v>0</v>
      </c>
      <c r="F2188" s="123"/>
    </row>
    <row r="2189" spans="1:6" ht="13.5" x14ac:dyDescent="0.25">
      <c r="A2189" s="123" t="s">
        <v>8257</v>
      </c>
      <c r="B2189" s="123">
        <v>104687</v>
      </c>
      <c r="C2189" s="123" t="s">
        <v>5860</v>
      </c>
      <c r="D2189" s="123" t="s">
        <v>40</v>
      </c>
      <c r="E2189" s="124">
        <v>486.77</v>
      </c>
      <c r="F2189" s="123">
        <v>0</v>
      </c>
    </row>
    <row r="2190" spans="1:6" ht="13.5" x14ac:dyDescent="0.25">
      <c r="A2190" s="123" t="s">
        <v>8257</v>
      </c>
      <c r="B2190" s="123">
        <v>73303</v>
      </c>
      <c r="C2190" s="123" t="s">
        <v>246</v>
      </c>
      <c r="D2190" s="123" t="s">
        <v>40</v>
      </c>
      <c r="E2190" s="124">
        <v>7.66</v>
      </c>
      <c r="F2190" s="123">
        <v>1</v>
      </c>
    </row>
    <row r="2191" spans="1:6" ht="13.5" x14ac:dyDescent="0.25">
      <c r="A2191" s="123" t="s">
        <v>8257</v>
      </c>
      <c r="B2191" s="123">
        <v>93235</v>
      </c>
      <c r="C2191" s="123" t="s">
        <v>662</v>
      </c>
      <c r="D2191" s="123" t="s">
        <v>40</v>
      </c>
      <c r="E2191" s="125">
        <v>2.7</v>
      </c>
      <c r="F2191" s="123">
        <v>1</v>
      </c>
    </row>
    <row r="2192" spans="1:6" ht="13.5" x14ac:dyDescent="0.25">
      <c r="A2192" s="123" t="s">
        <v>8257</v>
      </c>
      <c r="B2192" s="123">
        <v>73307</v>
      </c>
      <c r="C2192" s="123" t="s">
        <v>247</v>
      </c>
      <c r="D2192" s="123" t="s">
        <v>40</v>
      </c>
      <c r="E2192" s="124">
        <v>6.84</v>
      </c>
      <c r="F2192" s="123">
        <v>1</v>
      </c>
    </row>
    <row r="2193" spans="1:6" ht="13.5" x14ac:dyDescent="0.25">
      <c r="A2193" s="123" t="s">
        <v>8257</v>
      </c>
      <c r="B2193" s="123">
        <v>73311</v>
      </c>
      <c r="C2193" s="123" t="s">
        <v>248</v>
      </c>
      <c r="D2193" s="123" t="s">
        <v>40</v>
      </c>
      <c r="E2193" s="125">
        <v>192.9</v>
      </c>
      <c r="F2193" s="123">
        <v>0</v>
      </c>
    </row>
    <row r="2194" spans="1:6" ht="13.5" x14ac:dyDescent="0.25">
      <c r="A2194" s="123" t="s">
        <v>8257</v>
      </c>
      <c r="B2194" s="123">
        <v>93423</v>
      </c>
      <c r="C2194" s="123" t="s">
        <v>531</v>
      </c>
      <c r="D2194" s="123" t="s">
        <v>40</v>
      </c>
      <c r="E2194" s="124">
        <v>6.82</v>
      </c>
      <c r="F2194" s="123">
        <v>1</v>
      </c>
    </row>
    <row r="2195" spans="1:6" ht="13.5" x14ac:dyDescent="0.25">
      <c r="A2195" s="123" t="s">
        <v>8257</v>
      </c>
      <c r="B2195" s="123">
        <v>93424</v>
      </c>
      <c r="C2195" s="123" t="s">
        <v>532</v>
      </c>
      <c r="D2195" s="123" t="s">
        <v>40</v>
      </c>
      <c r="E2195" s="125">
        <v>2.4</v>
      </c>
      <c r="F2195" s="123">
        <v>1</v>
      </c>
    </row>
    <row r="2196" spans="1:6" ht="13.5" x14ac:dyDescent="0.25">
      <c r="A2196" s="123" t="s">
        <v>8257</v>
      </c>
      <c r="B2196" s="123">
        <v>93425</v>
      </c>
      <c r="C2196" s="123" t="s">
        <v>533</v>
      </c>
      <c r="D2196" s="123" t="s">
        <v>40</v>
      </c>
      <c r="E2196" s="124">
        <v>6.09</v>
      </c>
      <c r="F2196" s="123">
        <v>1</v>
      </c>
    </row>
    <row r="2197" spans="1:6" ht="13.5" x14ac:dyDescent="0.25">
      <c r="A2197" s="123" t="s">
        <v>8257</v>
      </c>
      <c r="B2197" s="123">
        <v>93426</v>
      </c>
      <c r="C2197" s="123" t="s">
        <v>534</v>
      </c>
      <c r="D2197" s="123" t="s">
        <v>40</v>
      </c>
      <c r="E2197" s="125">
        <v>173.59</v>
      </c>
      <c r="F2197" s="123">
        <v>0</v>
      </c>
    </row>
    <row r="2198" spans="1:6" ht="13.5" x14ac:dyDescent="0.25">
      <c r="A2198" s="123" t="s">
        <v>8257</v>
      </c>
      <c r="B2198" s="123">
        <v>93417</v>
      </c>
      <c r="C2198" s="123" t="s">
        <v>526</v>
      </c>
      <c r="D2198" s="123" t="s">
        <v>40</v>
      </c>
      <c r="E2198" s="125">
        <v>4.82</v>
      </c>
      <c r="F2198" s="123">
        <v>1</v>
      </c>
    </row>
    <row r="2199" spans="1:6" ht="13.5" x14ac:dyDescent="0.25">
      <c r="A2199" s="123" t="s">
        <v>8257</v>
      </c>
      <c r="B2199" s="123">
        <v>93418</v>
      </c>
      <c r="C2199" s="123" t="s">
        <v>527</v>
      </c>
      <c r="D2199" s="123" t="s">
        <v>40</v>
      </c>
      <c r="E2199" s="125">
        <v>1.7</v>
      </c>
      <c r="F2199" s="123">
        <v>1</v>
      </c>
    </row>
    <row r="2200" spans="1:6" ht="13.5" x14ac:dyDescent="0.25">
      <c r="A2200" s="123" t="s">
        <v>8257</v>
      </c>
      <c r="B2200" s="123">
        <v>93419</v>
      </c>
      <c r="C2200" s="123" t="s">
        <v>528</v>
      </c>
      <c r="D2200" s="123" t="s">
        <v>40</v>
      </c>
      <c r="E2200" s="125">
        <v>4.3</v>
      </c>
      <c r="F2200" s="123">
        <v>1</v>
      </c>
    </row>
    <row r="2201" spans="1:6" ht="13.5" x14ac:dyDescent="0.25">
      <c r="A2201" s="123" t="s">
        <v>8257</v>
      </c>
      <c r="B2201" s="123">
        <v>93420</v>
      </c>
      <c r="C2201" s="123" t="s">
        <v>529</v>
      </c>
      <c r="D2201" s="123" t="s">
        <v>40</v>
      </c>
      <c r="E2201" s="124">
        <v>72.64</v>
      </c>
      <c r="F2201" s="123">
        <v>0</v>
      </c>
    </row>
    <row r="2202" spans="1:6" ht="13.5" x14ac:dyDescent="0.25">
      <c r="A2202" s="123" t="s">
        <v>8257</v>
      </c>
      <c r="B2202" s="123">
        <v>93277</v>
      </c>
      <c r="C2202" s="123" t="s">
        <v>504</v>
      </c>
      <c r="D2202" s="123" t="s">
        <v>40</v>
      </c>
      <c r="E2202" s="124">
        <v>0.28999999999999998</v>
      </c>
      <c r="F2202" s="123">
        <v>1</v>
      </c>
    </row>
    <row r="2203" spans="1:6" ht="13.5" x14ac:dyDescent="0.25">
      <c r="A2203" s="123" t="s">
        <v>8257</v>
      </c>
      <c r="B2203" s="123">
        <v>93278</v>
      </c>
      <c r="C2203" s="123" t="s">
        <v>505</v>
      </c>
      <c r="D2203" s="123" t="s">
        <v>40</v>
      </c>
      <c r="E2203" s="125">
        <v>0.06</v>
      </c>
      <c r="F2203" s="123">
        <v>1</v>
      </c>
    </row>
    <row r="2204" spans="1:6" ht="13.5" x14ac:dyDescent="0.25">
      <c r="A2204" s="123" t="s">
        <v>8257</v>
      </c>
      <c r="B2204" s="123">
        <v>93279</v>
      </c>
      <c r="C2204" s="123" t="s">
        <v>506</v>
      </c>
      <c r="D2204" s="123" t="s">
        <v>40</v>
      </c>
      <c r="E2204" s="124">
        <v>0.27</v>
      </c>
      <c r="F2204" s="123">
        <v>1</v>
      </c>
    </row>
    <row r="2205" spans="1:6" ht="13.5" x14ac:dyDescent="0.25">
      <c r="A2205" s="123" t="s">
        <v>8257</v>
      </c>
      <c r="B2205" s="123">
        <v>93280</v>
      </c>
      <c r="C2205" s="123" t="s">
        <v>507</v>
      </c>
      <c r="D2205" s="123" t="s">
        <v>40</v>
      </c>
      <c r="E2205" s="125">
        <v>0.56000000000000005</v>
      </c>
      <c r="F2205" s="123">
        <v>0</v>
      </c>
    </row>
    <row r="2206" spans="1:6" ht="13.5" x14ac:dyDescent="0.25">
      <c r="A2206" s="123" t="s">
        <v>8257</v>
      </c>
      <c r="B2206" s="123">
        <v>104909</v>
      </c>
      <c r="C2206" s="123" t="s">
        <v>8308</v>
      </c>
      <c r="D2206" s="123" t="s">
        <v>40</v>
      </c>
      <c r="E2206" s="124">
        <v>0</v>
      </c>
      <c r="F2206" s="123"/>
    </row>
    <row r="2207" spans="1:6" ht="13.5" x14ac:dyDescent="0.25">
      <c r="A2207" s="123" t="s">
        <v>8257</v>
      </c>
      <c r="B2207" s="123">
        <v>104910</v>
      </c>
      <c r="C2207" s="123" t="s">
        <v>8309</v>
      </c>
      <c r="D2207" s="123" t="s">
        <v>40</v>
      </c>
      <c r="E2207" s="125">
        <v>0</v>
      </c>
      <c r="F2207" s="123"/>
    </row>
    <row r="2208" spans="1:6" ht="13.5" x14ac:dyDescent="0.25">
      <c r="A2208" s="123" t="s">
        <v>8257</v>
      </c>
      <c r="B2208" s="123">
        <v>104911</v>
      </c>
      <c r="C2208" s="123" t="s">
        <v>8310</v>
      </c>
      <c r="D2208" s="123" t="s">
        <v>40</v>
      </c>
      <c r="E2208" s="125">
        <v>0</v>
      </c>
      <c r="F2208" s="123"/>
    </row>
    <row r="2209" spans="1:6" ht="13.5" x14ac:dyDescent="0.25">
      <c r="A2209" s="123" t="s">
        <v>8257</v>
      </c>
      <c r="B2209" s="123">
        <v>104912</v>
      </c>
      <c r="C2209" s="123" t="s">
        <v>6181</v>
      </c>
      <c r="D2209" s="123" t="s">
        <v>40</v>
      </c>
      <c r="E2209" s="124">
        <v>27.54</v>
      </c>
      <c r="F2209" s="123">
        <v>0</v>
      </c>
    </row>
    <row r="2210" spans="1:6" ht="13.5" x14ac:dyDescent="0.25">
      <c r="A2210" s="123" t="s">
        <v>8257</v>
      </c>
      <c r="B2210" s="123">
        <v>102840</v>
      </c>
      <c r="C2210" s="123" t="s">
        <v>8311</v>
      </c>
      <c r="D2210" s="123" t="s">
        <v>40</v>
      </c>
      <c r="E2210" s="125">
        <v>0</v>
      </c>
      <c r="F2210" s="123"/>
    </row>
    <row r="2211" spans="1:6" ht="13.5" x14ac:dyDescent="0.25">
      <c r="A2211" s="123" t="s">
        <v>8257</v>
      </c>
      <c r="B2211" s="123">
        <v>102841</v>
      </c>
      <c r="C2211" s="123" t="s">
        <v>8312</v>
      </c>
      <c r="D2211" s="123" t="s">
        <v>40</v>
      </c>
      <c r="E2211" s="125">
        <v>0</v>
      </c>
      <c r="F2211" s="123"/>
    </row>
    <row r="2212" spans="1:6" ht="13.5" x14ac:dyDescent="0.25">
      <c r="A2212" s="123" t="s">
        <v>8257</v>
      </c>
      <c r="B2212" s="123">
        <v>102842</v>
      </c>
      <c r="C2212" s="123" t="s">
        <v>8313</v>
      </c>
      <c r="D2212" s="123" t="s">
        <v>40</v>
      </c>
      <c r="E2212" s="125">
        <v>0</v>
      </c>
      <c r="F2212" s="123"/>
    </row>
    <row r="2213" spans="1:6" ht="13.5" x14ac:dyDescent="0.25">
      <c r="A2213" s="123" t="s">
        <v>8257</v>
      </c>
      <c r="B2213" s="123">
        <v>102843</v>
      </c>
      <c r="C2213" s="123" t="s">
        <v>3492</v>
      </c>
      <c r="D2213" s="123" t="s">
        <v>40</v>
      </c>
      <c r="E2213" s="125">
        <v>145.80000000000001</v>
      </c>
      <c r="F2213" s="123">
        <v>0</v>
      </c>
    </row>
    <row r="2214" spans="1:6" ht="13.5" x14ac:dyDescent="0.25">
      <c r="A2214" s="123" t="s">
        <v>8257</v>
      </c>
      <c r="B2214" s="123">
        <v>89267</v>
      </c>
      <c r="C2214" s="123" t="s">
        <v>322</v>
      </c>
      <c r="D2214" s="123" t="s">
        <v>40</v>
      </c>
      <c r="E2214" s="125">
        <v>51.81</v>
      </c>
      <c r="F2214" s="123">
        <v>1</v>
      </c>
    </row>
    <row r="2215" spans="1:6" ht="13.5" x14ac:dyDescent="0.25">
      <c r="A2215" s="123" t="s">
        <v>8257</v>
      </c>
      <c r="B2215" s="123">
        <v>89269</v>
      </c>
      <c r="C2215" s="123" t="s">
        <v>324</v>
      </c>
      <c r="D2215" s="123" t="s">
        <v>40</v>
      </c>
      <c r="E2215" s="124">
        <v>7.38</v>
      </c>
      <c r="F2215" s="123">
        <v>1</v>
      </c>
    </row>
    <row r="2216" spans="1:6" ht="13.5" x14ac:dyDescent="0.25">
      <c r="A2216" s="123" t="s">
        <v>8257</v>
      </c>
      <c r="B2216" s="123">
        <v>89268</v>
      </c>
      <c r="C2216" s="123" t="s">
        <v>323</v>
      </c>
      <c r="D2216" s="123" t="s">
        <v>40</v>
      </c>
      <c r="E2216" s="125">
        <v>18.260000000000002</v>
      </c>
      <c r="F2216" s="123">
        <v>1</v>
      </c>
    </row>
    <row r="2217" spans="1:6" ht="13.5" x14ac:dyDescent="0.25">
      <c r="A2217" s="123" t="s">
        <v>8257</v>
      </c>
      <c r="B2217" s="123">
        <v>89270</v>
      </c>
      <c r="C2217" s="123" t="s">
        <v>325</v>
      </c>
      <c r="D2217" s="123" t="s">
        <v>40</v>
      </c>
      <c r="E2217" s="125">
        <v>83.29</v>
      </c>
      <c r="F2217" s="123">
        <v>1</v>
      </c>
    </row>
    <row r="2218" spans="1:6" ht="13.5" x14ac:dyDescent="0.25">
      <c r="A2218" s="123" t="s">
        <v>8257</v>
      </c>
      <c r="B2218" s="123">
        <v>89271</v>
      </c>
      <c r="C2218" s="123" t="s">
        <v>326</v>
      </c>
      <c r="D2218" s="123" t="s">
        <v>40</v>
      </c>
      <c r="E2218" s="125">
        <v>31.42</v>
      </c>
      <c r="F2218" s="123">
        <v>0</v>
      </c>
    </row>
    <row r="2219" spans="1:6" ht="13.5" x14ac:dyDescent="0.25">
      <c r="A2219" s="123" t="s">
        <v>8257</v>
      </c>
      <c r="B2219" s="123">
        <v>93283</v>
      </c>
      <c r="C2219" s="123" t="s">
        <v>509</v>
      </c>
      <c r="D2219" s="123" t="s">
        <v>40</v>
      </c>
      <c r="E2219" s="125">
        <v>99.64</v>
      </c>
      <c r="F2219" s="123">
        <v>1</v>
      </c>
    </row>
    <row r="2220" spans="1:6" ht="13.5" x14ac:dyDescent="0.25">
      <c r="A2220" s="123" t="s">
        <v>8257</v>
      </c>
      <c r="B2220" s="123">
        <v>93296</v>
      </c>
      <c r="C2220" s="123" t="s">
        <v>513</v>
      </c>
      <c r="D2220" s="123" t="s">
        <v>40</v>
      </c>
      <c r="E2220" s="125">
        <v>14.19</v>
      </c>
      <c r="F2220" s="123">
        <v>1</v>
      </c>
    </row>
    <row r="2221" spans="1:6" ht="13.5" x14ac:dyDescent="0.25">
      <c r="A2221" s="123" t="s">
        <v>8257</v>
      </c>
      <c r="B2221" s="123">
        <v>93284</v>
      </c>
      <c r="C2221" s="123" t="s">
        <v>510</v>
      </c>
      <c r="D2221" s="123" t="s">
        <v>40</v>
      </c>
      <c r="E2221" s="125">
        <v>35.119999999999997</v>
      </c>
      <c r="F2221" s="123">
        <v>1</v>
      </c>
    </row>
    <row r="2222" spans="1:6" ht="13.5" x14ac:dyDescent="0.25">
      <c r="A2222" s="123" t="s">
        <v>8257</v>
      </c>
      <c r="B2222" s="123">
        <v>93285</v>
      </c>
      <c r="C2222" s="123" t="s">
        <v>511</v>
      </c>
      <c r="D2222" s="123" t="s">
        <v>40</v>
      </c>
      <c r="E2222" s="124">
        <v>160.16999999999999</v>
      </c>
      <c r="F2222" s="123">
        <v>1</v>
      </c>
    </row>
    <row r="2223" spans="1:6" ht="13.5" x14ac:dyDescent="0.25">
      <c r="A2223" s="123" t="s">
        <v>8257</v>
      </c>
      <c r="B2223" s="123">
        <v>93286</v>
      </c>
      <c r="C2223" s="123" t="s">
        <v>512</v>
      </c>
      <c r="D2223" s="123" t="s">
        <v>40</v>
      </c>
      <c r="E2223" s="124">
        <v>9.36</v>
      </c>
      <c r="F2223" s="123">
        <v>0</v>
      </c>
    </row>
    <row r="2224" spans="1:6" ht="13.5" x14ac:dyDescent="0.25">
      <c r="A2224" s="123" t="s">
        <v>8257</v>
      </c>
      <c r="B2224" s="123">
        <v>104706</v>
      </c>
      <c r="C2224" s="123" t="s">
        <v>8314</v>
      </c>
      <c r="D2224" s="123" t="s">
        <v>40</v>
      </c>
      <c r="E2224" s="124">
        <v>0</v>
      </c>
      <c r="F2224" s="123"/>
    </row>
    <row r="2225" spans="1:6" ht="13.5" x14ac:dyDescent="0.25">
      <c r="A2225" s="123" t="s">
        <v>8257</v>
      </c>
      <c r="B2225" s="123">
        <v>104707</v>
      </c>
      <c r="C2225" s="123" t="s">
        <v>8315</v>
      </c>
      <c r="D2225" s="123" t="s">
        <v>40</v>
      </c>
      <c r="E2225" s="124">
        <v>0</v>
      </c>
      <c r="F2225" s="123"/>
    </row>
    <row r="2226" spans="1:6" ht="13.5" x14ac:dyDescent="0.25">
      <c r="A2226" s="123" t="s">
        <v>8257</v>
      </c>
      <c r="B2226" s="123">
        <v>104708</v>
      </c>
      <c r="C2226" s="123" t="s">
        <v>8316</v>
      </c>
      <c r="D2226" s="123" t="s">
        <v>40</v>
      </c>
      <c r="E2226" s="124">
        <v>0</v>
      </c>
      <c r="F2226" s="123"/>
    </row>
    <row r="2227" spans="1:6" ht="13.5" x14ac:dyDescent="0.25">
      <c r="A2227" s="123" t="s">
        <v>8257</v>
      </c>
      <c r="B2227" s="123">
        <v>104709</v>
      </c>
      <c r="C2227" s="123" t="s">
        <v>5863</v>
      </c>
      <c r="D2227" s="123" t="s">
        <v>40</v>
      </c>
      <c r="E2227" s="124">
        <v>1266.8399999999999</v>
      </c>
      <c r="F2227" s="123">
        <v>0</v>
      </c>
    </row>
    <row r="2228" spans="1:6" ht="13.5" x14ac:dyDescent="0.25">
      <c r="A2228" s="123" t="s">
        <v>8257</v>
      </c>
      <c r="B2228" s="123">
        <v>104903</v>
      </c>
      <c r="C2228" s="123" t="s">
        <v>8317</v>
      </c>
      <c r="D2228" s="123" t="s">
        <v>40</v>
      </c>
      <c r="E2228" s="124">
        <v>0</v>
      </c>
      <c r="F2228" s="123"/>
    </row>
    <row r="2229" spans="1:6" ht="13.5" x14ac:dyDescent="0.25">
      <c r="A2229" s="123" t="s">
        <v>8257</v>
      </c>
      <c r="B2229" s="123">
        <v>104904</v>
      </c>
      <c r="C2229" s="123" t="s">
        <v>8318</v>
      </c>
      <c r="D2229" s="123" t="s">
        <v>40</v>
      </c>
      <c r="E2229" s="124">
        <v>0</v>
      </c>
      <c r="F2229" s="123"/>
    </row>
    <row r="2230" spans="1:6" ht="13.5" x14ac:dyDescent="0.25">
      <c r="A2230" s="123" t="s">
        <v>8257</v>
      </c>
      <c r="B2230" s="123">
        <v>104905</v>
      </c>
      <c r="C2230" s="123" t="s">
        <v>8319</v>
      </c>
      <c r="D2230" s="123" t="s">
        <v>40</v>
      </c>
      <c r="E2230" s="124">
        <v>0</v>
      </c>
      <c r="F2230" s="123"/>
    </row>
    <row r="2231" spans="1:6" ht="13.5" x14ac:dyDescent="0.25">
      <c r="A2231" s="123" t="s">
        <v>8257</v>
      </c>
      <c r="B2231" s="123">
        <v>104906</v>
      </c>
      <c r="C2231" s="123" t="s">
        <v>6180</v>
      </c>
      <c r="D2231" s="123" t="s">
        <v>40</v>
      </c>
      <c r="E2231" s="125">
        <v>106.92</v>
      </c>
      <c r="F2231" s="123">
        <v>0</v>
      </c>
    </row>
    <row r="2232" spans="1:6" ht="13.5" x14ac:dyDescent="0.25">
      <c r="A2232" s="123" t="s">
        <v>8257</v>
      </c>
      <c r="B2232" s="123">
        <v>102846</v>
      </c>
      <c r="C2232" s="123" t="s">
        <v>8320</v>
      </c>
      <c r="D2232" s="123" t="s">
        <v>40</v>
      </c>
      <c r="E2232" s="125">
        <v>0</v>
      </c>
      <c r="F2232" s="123"/>
    </row>
    <row r="2233" spans="1:6" ht="13.5" x14ac:dyDescent="0.25">
      <c r="A2233" s="123" t="s">
        <v>8257</v>
      </c>
      <c r="B2233" s="123">
        <v>102847</v>
      </c>
      <c r="C2233" s="123" t="s">
        <v>8321</v>
      </c>
      <c r="D2233" s="123" t="s">
        <v>40</v>
      </c>
      <c r="E2233" s="124">
        <v>0</v>
      </c>
      <c r="F2233" s="123"/>
    </row>
    <row r="2234" spans="1:6" ht="13.5" x14ac:dyDescent="0.25">
      <c r="A2234" s="123" t="s">
        <v>8257</v>
      </c>
      <c r="B2234" s="123">
        <v>102848</v>
      </c>
      <c r="C2234" s="123" t="s">
        <v>8322</v>
      </c>
      <c r="D2234" s="123" t="s">
        <v>40</v>
      </c>
      <c r="E2234" s="124">
        <v>0</v>
      </c>
      <c r="F2234" s="123"/>
    </row>
    <row r="2235" spans="1:6" ht="13.5" x14ac:dyDescent="0.25">
      <c r="A2235" s="123" t="s">
        <v>8257</v>
      </c>
      <c r="B2235" s="123">
        <v>102849</v>
      </c>
      <c r="C2235" s="123" t="s">
        <v>3493</v>
      </c>
      <c r="D2235" s="123" t="s">
        <v>40</v>
      </c>
      <c r="E2235" s="125">
        <v>71.28</v>
      </c>
      <c r="F2235" s="123">
        <v>0</v>
      </c>
    </row>
    <row r="2236" spans="1:6" ht="13.5" x14ac:dyDescent="0.25">
      <c r="A2236" s="123" t="s">
        <v>8257</v>
      </c>
      <c r="B2236" s="123">
        <v>102852</v>
      </c>
      <c r="C2236" s="123" t="s">
        <v>8323</v>
      </c>
      <c r="D2236" s="123" t="s">
        <v>40</v>
      </c>
      <c r="E2236" s="124">
        <v>0</v>
      </c>
      <c r="F2236" s="123"/>
    </row>
    <row r="2237" spans="1:6" ht="13.5" x14ac:dyDescent="0.25">
      <c r="A2237" s="123" t="s">
        <v>8257</v>
      </c>
      <c r="B2237" s="123">
        <v>102853</v>
      </c>
      <c r="C2237" s="123" t="s">
        <v>8324</v>
      </c>
      <c r="D2237" s="123" t="s">
        <v>40</v>
      </c>
      <c r="E2237" s="124">
        <v>0</v>
      </c>
      <c r="F2237" s="123"/>
    </row>
    <row r="2238" spans="1:6" ht="13.5" x14ac:dyDescent="0.25">
      <c r="A2238" s="123" t="s">
        <v>8257</v>
      </c>
      <c r="B2238" s="123">
        <v>102854</v>
      </c>
      <c r="C2238" s="123" t="s">
        <v>8325</v>
      </c>
      <c r="D2238" s="123" t="s">
        <v>40</v>
      </c>
      <c r="E2238" s="124">
        <v>0</v>
      </c>
      <c r="F2238" s="123"/>
    </row>
    <row r="2239" spans="1:6" ht="13.5" x14ac:dyDescent="0.25">
      <c r="A2239" s="123" t="s">
        <v>8257</v>
      </c>
      <c r="B2239" s="123">
        <v>102855</v>
      </c>
      <c r="C2239" s="123" t="s">
        <v>3494</v>
      </c>
      <c r="D2239" s="123" t="s">
        <v>40</v>
      </c>
      <c r="E2239" s="124">
        <v>71.28</v>
      </c>
      <c r="F2239" s="123">
        <v>0</v>
      </c>
    </row>
    <row r="2240" spans="1:6" ht="13.5" x14ac:dyDescent="0.25">
      <c r="A2240" s="123" t="s">
        <v>8257</v>
      </c>
      <c r="B2240" s="123">
        <v>93397</v>
      </c>
      <c r="C2240" s="123" t="s">
        <v>515</v>
      </c>
      <c r="D2240" s="123" t="s">
        <v>40</v>
      </c>
      <c r="E2240" s="124">
        <v>25.45</v>
      </c>
      <c r="F2240" s="123">
        <v>1</v>
      </c>
    </row>
    <row r="2241" spans="1:6" ht="13.5" x14ac:dyDescent="0.25">
      <c r="A2241" s="123" t="s">
        <v>8257</v>
      </c>
      <c r="B2241" s="123">
        <v>93399</v>
      </c>
      <c r="C2241" s="123" t="s">
        <v>6395</v>
      </c>
      <c r="D2241" s="123" t="s">
        <v>40</v>
      </c>
      <c r="E2241" s="124">
        <v>3.88</v>
      </c>
      <c r="F2241" s="123">
        <v>1</v>
      </c>
    </row>
    <row r="2242" spans="1:6" ht="13.5" x14ac:dyDescent="0.25">
      <c r="A2242" s="123" t="s">
        <v>8257</v>
      </c>
      <c r="B2242" s="123">
        <v>93398</v>
      </c>
      <c r="C2242" s="123" t="s">
        <v>516</v>
      </c>
      <c r="D2242" s="123" t="s">
        <v>40</v>
      </c>
      <c r="E2242" s="125">
        <v>9.61</v>
      </c>
      <c r="F2242" s="123">
        <v>1</v>
      </c>
    </row>
    <row r="2243" spans="1:6" ht="13.5" x14ac:dyDescent="0.25">
      <c r="A2243" s="123" t="s">
        <v>8257</v>
      </c>
      <c r="B2243" s="123">
        <v>93400</v>
      </c>
      <c r="C2243" s="123" t="s">
        <v>517</v>
      </c>
      <c r="D2243" s="123" t="s">
        <v>40</v>
      </c>
      <c r="E2243" s="124">
        <v>44.2</v>
      </c>
      <c r="F2243" s="123">
        <v>1</v>
      </c>
    </row>
    <row r="2244" spans="1:6" ht="13.5" x14ac:dyDescent="0.25">
      <c r="A2244" s="123" t="s">
        <v>8257</v>
      </c>
      <c r="B2244" s="123">
        <v>93401</v>
      </c>
      <c r="C2244" s="123" t="s">
        <v>518</v>
      </c>
      <c r="D2244" s="123" t="s">
        <v>40</v>
      </c>
      <c r="E2244" s="124">
        <v>171.26</v>
      </c>
      <c r="F2244" s="123">
        <v>0</v>
      </c>
    </row>
    <row r="2245" spans="1:6" ht="13.5" x14ac:dyDescent="0.25">
      <c r="A2245" s="123" t="s">
        <v>8257</v>
      </c>
      <c r="B2245" s="123">
        <v>89259</v>
      </c>
      <c r="C2245" s="123" t="s">
        <v>191</v>
      </c>
      <c r="D2245" s="123" t="s">
        <v>40</v>
      </c>
      <c r="E2245" s="125">
        <v>27.74</v>
      </c>
      <c r="F2245" s="123">
        <v>1</v>
      </c>
    </row>
    <row r="2246" spans="1:6" ht="13.5" x14ac:dyDescent="0.25">
      <c r="A2246" s="123" t="s">
        <v>8257</v>
      </c>
      <c r="B2246" s="123">
        <v>91466</v>
      </c>
      <c r="C2246" s="123" t="s">
        <v>194</v>
      </c>
      <c r="D2246" s="123" t="s">
        <v>40</v>
      </c>
      <c r="E2246" s="124">
        <v>4.12</v>
      </c>
      <c r="F2246" s="123">
        <v>1</v>
      </c>
    </row>
    <row r="2247" spans="1:6" ht="13.5" x14ac:dyDescent="0.25">
      <c r="A2247" s="123" t="s">
        <v>8257</v>
      </c>
      <c r="B2247" s="123">
        <v>89260</v>
      </c>
      <c r="C2247" s="123" t="s">
        <v>192</v>
      </c>
      <c r="D2247" s="123" t="s">
        <v>40</v>
      </c>
      <c r="E2247" s="124">
        <v>10.210000000000001</v>
      </c>
      <c r="F2247" s="123">
        <v>1</v>
      </c>
    </row>
    <row r="2248" spans="1:6" ht="13.5" x14ac:dyDescent="0.25">
      <c r="A2248" s="123" t="s">
        <v>8257</v>
      </c>
      <c r="B2248" s="123">
        <v>89262</v>
      </c>
      <c r="C2248" s="123" t="s">
        <v>193</v>
      </c>
      <c r="D2248" s="123" t="s">
        <v>40</v>
      </c>
      <c r="E2248" s="124">
        <v>47.06</v>
      </c>
      <c r="F2248" s="123">
        <v>1</v>
      </c>
    </row>
    <row r="2249" spans="1:6" ht="13.5" x14ac:dyDescent="0.25">
      <c r="A2249" s="123" t="s">
        <v>8257</v>
      </c>
      <c r="B2249" s="123">
        <v>91467</v>
      </c>
      <c r="C2249" s="123" t="s">
        <v>195</v>
      </c>
      <c r="D2249" s="123" t="s">
        <v>40</v>
      </c>
      <c r="E2249" s="124">
        <v>171.26</v>
      </c>
      <c r="F2249" s="123">
        <v>0</v>
      </c>
    </row>
    <row r="2250" spans="1:6" ht="13.5" x14ac:dyDescent="0.25">
      <c r="A2250" s="123" t="s">
        <v>8257</v>
      </c>
      <c r="B2250" s="123">
        <v>105839</v>
      </c>
      <c r="C2250" s="123" t="s">
        <v>8326</v>
      </c>
      <c r="D2250" s="123" t="s">
        <v>40</v>
      </c>
      <c r="E2250" s="125">
        <v>0</v>
      </c>
      <c r="F2250" s="123"/>
    </row>
    <row r="2251" spans="1:6" ht="13.5" x14ac:dyDescent="0.25">
      <c r="A2251" s="123" t="s">
        <v>8257</v>
      </c>
      <c r="B2251" s="123">
        <v>105842</v>
      </c>
      <c r="C2251" s="123" t="s">
        <v>8327</v>
      </c>
      <c r="D2251" s="123" t="s">
        <v>40</v>
      </c>
      <c r="E2251" s="124">
        <v>0</v>
      </c>
      <c r="F2251" s="123"/>
    </row>
    <row r="2252" spans="1:6" ht="13.5" x14ac:dyDescent="0.25">
      <c r="A2252" s="123" t="s">
        <v>8257</v>
      </c>
      <c r="B2252" s="123">
        <v>105840</v>
      </c>
      <c r="C2252" s="123" t="s">
        <v>8328</v>
      </c>
      <c r="D2252" s="123" t="s">
        <v>40</v>
      </c>
      <c r="E2252" s="124">
        <v>0</v>
      </c>
      <c r="F2252" s="123"/>
    </row>
    <row r="2253" spans="1:6" ht="13.5" x14ac:dyDescent="0.25">
      <c r="A2253" s="123" t="s">
        <v>8257</v>
      </c>
      <c r="B2253" s="123">
        <v>105841</v>
      </c>
      <c r="C2253" s="123" t="s">
        <v>8329</v>
      </c>
      <c r="D2253" s="123" t="s">
        <v>40</v>
      </c>
      <c r="E2253" s="124">
        <v>0</v>
      </c>
      <c r="F2253" s="123"/>
    </row>
    <row r="2254" spans="1:6" ht="13.5" x14ac:dyDescent="0.25">
      <c r="A2254" s="123" t="s">
        <v>8257</v>
      </c>
      <c r="B2254" s="123">
        <v>105843</v>
      </c>
      <c r="C2254" s="123" t="s">
        <v>8330</v>
      </c>
      <c r="D2254" s="123" t="s">
        <v>40</v>
      </c>
      <c r="E2254" s="124">
        <v>90.13</v>
      </c>
      <c r="F2254" s="123">
        <v>0</v>
      </c>
    </row>
    <row r="2255" spans="1:6" ht="13.5" x14ac:dyDescent="0.25">
      <c r="A2255" s="123" t="s">
        <v>8257</v>
      </c>
      <c r="B2255" s="123">
        <v>91629</v>
      </c>
      <c r="C2255" s="123" t="s">
        <v>450</v>
      </c>
      <c r="D2255" s="123" t="s">
        <v>40</v>
      </c>
      <c r="E2255" s="124">
        <v>21.99</v>
      </c>
      <c r="F2255" s="123">
        <v>1</v>
      </c>
    </row>
    <row r="2256" spans="1:6" ht="13.5" x14ac:dyDescent="0.25">
      <c r="A2256" s="123" t="s">
        <v>8257</v>
      </c>
      <c r="B2256" s="123">
        <v>91631</v>
      </c>
      <c r="C2256" s="123" t="s">
        <v>452</v>
      </c>
      <c r="D2256" s="123" t="s">
        <v>40</v>
      </c>
      <c r="E2256" s="124">
        <v>3.3</v>
      </c>
      <c r="F2256" s="123">
        <v>1</v>
      </c>
    </row>
    <row r="2257" spans="1:6" ht="13.5" x14ac:dyDescent="0.25">
      <c r="A2257" s="123" t="s">
        <v>8257</v>
      </c>
      <c r="B2257" s="123">
        <v>91630</v>
      </c>
      <c r="C2257" s="123" t="s">
        <v>451</v>
      </c>
      <c r="D2257" s="123" t="s">
        <v>40</v>
      </c>
      <c r="E2257" s="125">
        <v>8.19</v>
      </c>
      <c r="F2257" s="123">
        <v>1</v>
      </c>
    </row>
    <row r="2258" spans="1:6" ht="13.5" x14ac:dyDescent="0.25">
      <c r="A2258" s="123" t="s">
        <v>8257</v>
      </c>
      <c r="B2258" s="123">
        <v>91632</v>
      </c>
      <c r="C2258" s="123" t="s">
        <v>453</v>
      </c>
      <c r="D2258" s="123" t="s">
        <v>40</v>
      </c>
      <c r="E2258" s="124">
        <v>37.71</v>
      </c>
      <c r="F2258" s="123">
        <v>1</v>
      </c>
    </row>
    <row r="2259" spans="1:6" ht="13.5" x14ac:dyDescent="0.25">
      <c r="A2259" s="123" t="s">
        <v>8257</v>
      </c>
      <c r="B2259" s="123">
        <v>91633</v>
      </c>
      <c r="C2259" s="123" t="s">
        <v>454</v>
      </c>
      <c r="D2259" s="123" t="s">
        <v>40</v>
      </c>
      <c r="E2259" s="124">
        <v>144.94999999999999</v>
      </c>
      <c r="F2259" s="123">
        <v>0</v>
      </c>
    </row>
    <row r="2260" spans="1:6" ht="13.5" x14ac:dyDescent="0.25">
      <c r="A2260" s="123" t="s">
        <v>8257</v>
      </c>
      <c r="B2260" s="123">
        <v>98760</v>
      </c>
      <c r="C2260" s="123" t="s">
        <v>624</v>
      </c>
      <c r="D2260" s="123" t="s">
        <v>40</v>
      </c>
      <c r="E2260" s="124">
        <v>0.05</v>
      </c>
      <c r="F2260" s="123">
        <v>0</v>
      </c>
    </row>
    <row r="2261" spans="1:6" ht="13.5" x14ac:dyDescent="0.25">
      <c r="A2261" s="123" t="s">
        <v>8257</v>
      </c>
      <c r="B2261" s="123">
        <v>98761</v>
      </c>
      <c r="C2261" s="123" t="s">
        <v>625</v>
      </c>
      <c r="D2261" s="123" t="s">
        <v>40</v>
      </c>
      <c r="E2261" s="124">
        <v>0.01</v>
      </c>
      <c r="F2261" s="123">
        <v>0</v>
      </c>
    </row>
    <row r="2262" spans="1:6" ht="13.5" x14ac:dyDescent="0.25">
      <c r="A2262" s="123" t="s">
        <v>8257</v>
      </c>
      <c r="B2262" s="123">
        <v>98762</v>
      </c>
      <c r="C2262" s="123" t="s">
        <v>626</v>
      </c>
      <c r="D2262" s="123" t="s">
        <v>40</v>
      </c>
      <c r="E2262" s="124">
        <v>7.0000000000000007E-2</v>
      </c>
      <c r="F2262" s="123">
        <v>0</v>
      </c>
    </row>
    <row r="2263" spans="1:6" ht="13.5" x14ac:dyDescent="0.25">
      <c r="A2263" s="123" t="s">
        <v>8257</v>
      </c>
      <c r="B2263" s="123">
        <v>98763</v>
      </c>
      <c r="C2263" s="123" t="s">
        <v>627</v>
      </c>
      <c r="D2263" s="123" t="s">
        <v>40</v>
      </c>
      <c r="E2263" s="124">
        <v>3.3</v>
      </c>
      <c r="F2263" s="123">
        <v>0</v>
      </c>
    </row>
    <row r="2264" spans="1:6" ht="13.5" x14ac:dyDescent="0.25">
      <c r="A2264" s="123" t="s">
        <v>8257</v>
      </c>
      <c r="B2264" s="123">
        <v>99829</v>
      </c>
      <c r="C2264" s="123" t="s">
        <v>5831</v>
      </c>
      <c r="D2264" s="123" t="s">
        <v>40</v>
      </c>
      <c r="E2264" s="124">
        <v>0.21</v>
      </c>
      <c r="F2264" s="123">
        <v>1</v>
      </c>
    </row>
    <row r="2265" spans="1:6" ht="13.5" x14ac:dyDescent="0.25">
      <c r="A2265" s="123" t="s">
        <v>8257</v>
      </c>
      <c r="B2265" s="123">
        <v>99830</v>
      </c>
      <c r="C2265" s="123" t="s">
        <v>5832</v>
      </c>
      <c r="D2265" s="123" t="s">
        <v>40</v>
      </c>
      <c r="E2265" s="124">
        <v>0.04</v>
      </c>
      <c r="F2265" s="123">
        <v>1</v>
      </c>
    </row>
    <row r="2266" spans="1:6" ht="13.5" x14ac:dyDescent="0.25">
      <c r="A2266" s="123" t="s">
        <v>8257</v>
      </c>
      <c r="B2266" s="123">
        <v>99831</v>
      </c>
      <c r="C2266" s="123" t="s">
        <v>5833</v>
      </c>
      <c r="D2266" s="123" t="s">
        <v>40</v>
      </c>
      <c r="E2266" s="124">
        <v>0.14000000000000001</v>
      </c>
      <c r="F2266" s="123">
        <v>1</v>
      </c>
    </row>
    <row r="2267" spans="1:6" ht="13.5" x14ac:dyDescent="0.25">
      <c r="A2267" s="123" t="s">
        <v>8257</v>
      </c>
      <c r="B2267" s="123">
        <v>99832</v>
      </c>
      <c r="C2267" s="123" t="s">
        <v>5834</v>
      </c>
      <c r="D2267" s="123" t="s">
        <v>40</v>
      </c>
      <c r="E2267" s="124">
        <v>3.18</v>
      </c>
      <c r="F2267" s="123">
        <v>0</v>
      </c>
    </row>
    <row r="2268" spans="1:6" ht="13.5" x14ac:dyDescent="0.25">
      <c r="A2268" s="123" t="s">
        <v>8257</v>
      </c>
      <c r="B2268" s="123">
        <v>104516</v>
      </c>
      <c r="C2268" s="123" t="s">
        <v>8331</v>
      </c>
      <c r="D2268" s="123" t="s">
        <v>40</v>
      </c>
      <c r="E2268" s="124">
        <v>0</v>
      </c>
      <c r="F2268" s="123"/>
    </row>
    <row r="2269" spans="1:6" ht="13.5" x14ac:dyDescent="0.25">
      <c r="A2269" s="123" t="s">
        <v>8257</v>
      </c>
      <c r="B2269" s="123">
        <v>104517</v>
      </c>
      <c r="C2269" s="123" t="s">
        <v>8332</v>
      </c>
      <c r="D2269" s="123" t="s">
        <v>40</v>
      </c>
      <c r="E2269" s="124">
        <v>0</v>
      </c>
      <c r="F2269" s="123"/>
    </row>
    <row r="2270" spans="1:6" ht="13.5" x14ac:dyDescent="0.25">
      <c r="A2270" s="123" t="s">
        <v>8257</v>
      </c>
      <c r="B2270" s="123">
        <v>104518</v>
      </c>
      <c r="C2270" s="123" t="s">
        <v>8333</v>
      </c>
      <c r="D2270" s="123" t="s">
        <v>40</v>
      </c>
      <c r="E2270" s="124">
        <v>0</v>
      </c>
      <c r="F2270" s="123"/>
    </row>
    <row r="2271" spans="1:6" ht="13.5" x14ac:dyDescent="0.25">
      <c r="A2271" s="123" t="s">
        <v>8257</v>
      </c>
      <c r="B2271" s="123">
        <v>104519</v>
      </c>
      <c r="C2271" s="123" t="s">
        <v>4483</v>
      </c>
      <c r="D2271" s="123" t="s">
        <v>40</v>
      </c>
      <c r="E2271" s="124">
        <v>0.46</v>
      </c>
      <c r="F2271" s="123">
        <v>0</v>
      </c>
    </row>
    <row r="2272" spans="1:6" ht="13.5" x14ac:dyDescent="0.25">
      <c r="A2272" s="123" t="s">
        <v>8257</v>
      </c>
      <c r="B2272" s="123">
        <v>90682</v>
      </c>
      <c r="C2272" s="123" t="s">
        <v>5782</v>
      </c>
      <c r="D2272" s="123" t="s">
        <v>40</v>
      </c>
      <c r="E2272" s="124">
        <v>38.46</v>
      </c>
      <c r="F2272" s="123">
        <v>1</v>
      </c>
    </row>
    <row r="2273" spans="1:6" ht="13.5" x14ac:dyDescent="0.25">
      <c r="A2273" s="123" t="s">
        <v>8257</v>
      </c>
      <c r="B2273" s="123">
        <v>90683</v>
      </c>
      <c r="C2273" s="123" t="s">
        <v>5783</v>
      </c>
      <c r="D2273" s="123" t="s">
        <v>40</v>
      </c>
      <c r="E2273" s="124">
        <v>8.89</v>
      </c>
      <c r="F2273" s="123">
        <v>1</v>
      </c>
    </row>
    <row r="2274" spans="1:6" ht="13.5" x14ac:dyDescent="0.25">
      <c r="A2274" s="123" t="s">
        <v>8257</v>
      </c>
      <c r="B2274" s="123">
        <v>90684</v>
      </c>
      <c r="C2274" s="123" t="s">
        <v>5784</v>
      </c>
      <c r="D2274" s="123" t="s">
        <v>40</v>
      </c>
      <c r="E2274" s="124">
        <v>42.07</v>
      </c>
      <c r="F2274" s="123">
        <v>1</v>
      </c>
    </row>
    <row r="2275" spans="1:6" ht="13.5" x14ac:dyDescent="0.25">
      <c r="A2275" s="123" t="s">
        <v>8257</v>
      </c>
      <c r="B2275" s="123">
        <v>90685</v>
      </c>
      <c r="C2275" s="123" t="s">
        <v>5785</v>
      </c>
      <c r="D2275" s="123" t="s">
        <v>40</v>
      </c>
      <c r="E2275" s="124">
        <v>61.62</v>
      </c>
      <c r="F2275" s="123">
        <v>0</v>
      </c>
    </row>
    <row r="2276" spans="1:6" ht="13.5" x14ac:dyDescent="0.25">
      <c r="A2276" s="123" t="s">
        <v>8257</v>
      </c>
      <c r="B2276" s="123">
        <v>95114</v>
      </c>
      <c r="C2276" s="123" t="s">
        <v>86</v>
      </c>
      <c r="D2276" s="123" t="s">
        <v>40</v>
      </c>
      <c r="E2276" s="124">
        <v>1.57</v>
      </c>
      <c r="F2276" s="123">
        <v>1</v>
      </c>
    </row>
    <row r="2277" spans="1:6" ht="13.5" x14ac:dyDescent="0.25">
      <c r="A2277" s="123" t="s">
        <v>8257</v>
      </c>
      <c r="B2277" s="123">
        <v>95115</v>
      </c>
      <c r="C2277" s="123" t="s">
        <v>87</v>
      </c>
      <c r="D2277" s="123" t="s">
        <v>40</v>
      </c>
      <c r="E2277" s="124">
        <v>0.36</v>
      </c>
      <c r="F2277" s="123">
        <v>1</v>
      </c>
    </row>
    <row r="2278" spans="1:6" ht="13.5" x14ac:dyDescent="0.25">
      <c r="A2278" s="123" t="s">
        <v>8257</v>
      </c>
      <c r="B2278" s="123">
        <v>53863</v>
      </c>
      <c r="C2278" s="123" t="s">
        <v>84</v>
      </c>
      <c r="D2278" s="123" t="s">
        <v>40</v>
      </c>
      <c r="E2278" s="124">
        <v>1.97</v>
      </c>
      <c r="F2278" s="123">
        <v>1</v>
      </c>
    </row>
    <row r="2279" spans="1:6" ht="13.5" x14ac:dyDescent="0.25">
      <c r="A2279" s="123" t="s">
        <v>8257</v>
      </c>
      <c r="B2279" s="123">
        <v>104652</v>
      </c>
      <c r="C2279" s="123" t="s">
        <v>8334</v>
      </c>
      <c r="D2279" s="123" t="s">
        <v>40</v>
      </c>
      <c r="E2279" s="124">
        <v>0</v>
      </c>
      <c r="F2279" s="123"/>
    </row>
    <row r="2280" spans="1:6" ht="13.5" x14ac:dyDescent="0.25">
      <c r="A2280" s="123" t="s">
        <v>8257</v>
      </c>
      <c r="B2280" s="123">
        <v>104653</v>
      </c>
      <c r="C2280" s="123" t="s">
        <v>8335</v>
      </c>
      <c r="D2280" s="123" t="s">
        <v>40</v>
      </c>
      <c r="E2280" s="124">
        <v>0</v>
      </c>
      <c r="F2280" s="123"/>
    </row>
    <row r="2281" spans="1:6" ht="13.5" x14ac:dyDescent="0.25">
      <c r="A2281" s="123" t="s">
        <v>8257</v>
      </c>
      <c r="B2281" s="123">
        <v>104654</v>
      </c>
      <c r="C2281" s="123" t="s">
        <v>8336</v>
      </c>
      <c r="D2281" s="123" t="s">
        <v>40</v>
      </c>
      <c r="E2281" s="124">
        <v>0</v>
      </c>
      <c r="F2281" s="123"/>
    </row>
    <row r="2282" spans="1:6" ht="13.5" x14ac:dyDescent="0.25">
      <c r="A2282" s="123" t="s">
        <v>8257</v>
      </c>
      <c r="B2282" s="123">
        <v>104655</v>
      </c>
      <c r="C2282" s="123" t="s">
        <v>5859</v>
      </c>
      <c r="D2282" s="123" t="s">
        <v>40</v>
      </c>
      <c r="E2282" s="124">
        <v>0.48</v>
      </c>
      <c r="F2282" s="123">
        <v>0</v>
      </c>
    </row>
    <row r="2283" spans="1:6" ht="13.5" x14ac:dyDescent="0.25">
      <c r="A2283" s="123" t="s">
        <v>8257</v>
      </c>
      <c r="B2283" s="123">
        <v>102270</v>
      </c>
      <c r="C2283" s="123" t="s">
        <v>2065</v>
      </c>
      <c r="D2283" s="123" t="s">
        <v>40</v>
      </c>
      <c r="E2283" s="124">
        <v>0.69</v>
      </c>
      <c r="F2283" s="123">
        <v>1</v>
      </c>
    </row>
    <row r="2284" spans="1:6" ht="13.5" x14ac:dyDescent="0.25">
      <c r="A2284" s="123" t="s">
        <v>8257</v>
      </c>
      <c r="B2284" s="123">
        <v>102271</v>
      </c>
      <c r="C2284" s="123" t="s">
        <v>2066</v>
      </c>
      <c r="D2284" s="123" t="s">
        <v>40</v>
      </c>
      <c r="E2284" s="124">
        <v>0.15</v>
      </c>
      <c r="F2284" s="123">
        <v>1</v>
      </c>
    </row>
    <row r="2285" spans="1:6" ht="13.5" x14ac:dyDescent="0.25">
      <c r="A2285" s="123" t="s">
        <v>8257</v>
      </c>
      <c r="B2285" s="123">
        <v>102272</v>
      </c>
      <c r="C2285" s="123" t="s">
        <v>2067</v>
      </c>
      <c r="D2285" s="123" t="s">
        <v>40</v>
      </c>
      <c r="E2285" s="124">
        <v>0.86</v>
      </c>
      <c r="F2285" s="123">
        <v>1</v>
      </c>
    </row>
    <row r="2286" spans="1:6" ht="13.5" x14ac:dyDescent="0.25">
      <c r="A2286" s="123" t="s">
        <v>8257</v>
      </c>
      <c r="B2286" s="123">
        <v>102273</v>
      </c>
      <c r="C2286" s="123" t="s">
        <v>2068</v>
      </c>
      <c r="D2286" s="123" t="s">
        <v>40</v>
      </c>
      <c r="E2286" s="124">
        <v>1.22</v>
      </c>
      <c r="F2286" s="123">
        <v>0</v>
      </c>
    </row>
    <row r="2287" spans="1:6" ht="13.5" x14ac:dyDescent="0.25">
      <c r="A2287" s="123" t="s">
        <v>8257</v>
      </c>
      <c r="B2287" s="123">
        <v>95255</v>
      </c>
      <c r="C2287" s="123" t="s">
        <v>555</v>
      </c>
      <c r="D2287" s="123" t="s">
        <v>40</v>
      </c>
      <c r="E2287" s="124">
        <v>1.4</v>
      </c>
      <c r="F2287" s="123">
        <v>1</v>
      </c>
    </row>
    <row r="2288" spans="1:6" ht="13.5" x14ac:dyDescent="0.25">
      <c r="A2288" s="123" t="s">
        <v>8257</v>
      </c>
      <c r="B2288" s="123">
        <v>95256</v>
      </c>
      <c r="C2288" s="123" t="s">
        <v>556</v>
      </c>
      <c r="D2288" s="123" t="s">
        <v>40</v>
      </c>
      <c r="E2288" s="124">
        <v>0.32</v>
      </c>
      <c r="F2288" s="123">
        <v>1</v>
      </c>
    </row>
    <row r="2289" spans="1:6" ht="13.5" x14ac:dyDescent="0.25">
      <c r="A2289" s="123" t="s">
        <v>8257</v>
      </c>
      <c r="B2289" s="123">
        <v>95257</v>
      </c>
      <c r="C2289" s="123" t="s">
        <v>557</v>
      </c>
      <c r="D2289" s="123" t="s">
        <v>40</v>
      </c>
      <c r="E2289" s="124">
        <v>1.75</v>
      </c>
      <c r="F2289" s="123">
        <v>1</v>
      </c>
    </row>
    <row r="2290" spans="1:6" ht="13.5" x14ac:dyDescent="0.25">
      <c r="A2290" s="123" t="s">
        <v>8257</v>
      </c>
      <c r="B2290" s="123">
        <v>105913</v>
      </c>
      <c r="C2290" s="123" t="s">
        <v>8337</v>
      </c>
      <c r="D2290" s="123" t="s">
        <v>40</v>
      </c>
      <c r="E2290" s="125">
        <v>0</v>
      </c>
      <c r="F2290" s="123"/>
    </row>
    <row r="2291" spans="1:6" ht="13.5" x14ac:dyDescent="0.25">
      <c r="A2291" s="123" t="s">
        <v>8257</v>
      </c>
      <c r="B2291" s="123">
        <v>105914</v>
      </c>
      <c r="C2291" s="123" t="s">
        <v>8338</v>
      </c>
      <c r="D2291" s="123" t="s">
        <v>40</v>
      </c>
      <c r="E2291" s="125">
        <v>0</v>
      </c>
      <c r="F2291" s="123"/>
    </row>
    <row r="2292" spans="1:6" ht="13.5" x14ac:dyDescent="0.25">
      <c r="A2292" s="123" t="s">
        <v>8257</v>
      </c>
      <c r="B2292" s="123">
        <v>105915</v>
      </c>
      <c r="C2292" s="123" t="s">
        <v>8339</v>
      </c>
      <c r="D2292" s="123" t="s">
        <v>40</v>
      </c>
      <c r="E2292" s="124">
        <v>0</v>
      </c>
      <c r="F2292" s="123"/>
    </row>
    <row r="2293" spans="1:6" ht="13.5" x14ac:dyDescent="0.25">
      <c r="A2293" s="123" t="s">
        <v>8257</v>
      </c>
      <c r="B2293" s="123">
        <v>92963</v>
      </c>
      <c r="C2293" s="123" t="s">
        <v>494</v>
      </c>
      <c r="D2293" s="123" t="s">
        <v>40</v>
      </c>
      <c r="E2293" s="124">
        <v>1.62</v>
      </c>
      <c r="F2293" s="123">
        <v>1</v>
      </c>
    </row>
    <row r="2294" spans="1:6" ht="13.5" x14ac:dyDescent="0.25">
      <c r="A2294" s="123" t="s">
        <v>8257</v>
      </c>
      <c r="B2294" s="123">
        <v>92964</v>
      </c>
      <c r="C2294" s="123" t="s">
        <v>495</v>
      </c>
      <c r="D2294" s="123" t="s">
        <v>40</v>
      </c>
      <c r="E2294" s="124">
        <v>0.37</v>
      </c>
      <c r="F2294" s="123">
        <v>1</v>
      </c>
    </row>
    <row r="2295" spans="1:6" ht="13.5" x14ac:dyDescent="0.25">
      <c r="A2295" s="123" t="s">
        <v>8257</v>
      </c>
      <c r="B2295" s="123">
        <v>92965</v>
      </c>
      <c r="C2295" s="123" t="s">
        <v>496</v>
      </c>
      <c r="D2295" s="123" t="s">
        <v>40</v>
      </c>
      <c r="E2295" s="124">
        <v>2.02</v>
      </c>
      <c r="F2295" s="123">
        <v>1</v>
      </c>
    </row>
    <row r="2296" spans="1:6" ht="13.5" x14ac:dyDescent="0.25">
      <c r="A2296" s="123" t="s">
        <v>8257</v>
      </c>
      <c r="B2296" s="123">
        <v>103792</v>
      </c>
      <c r="C2296" s="123" t="s">
        <v>6406</v>
      </c>
      <c r="D2296" s="123" t="s">
        <v>40</v>
      </c>
      <c r="E2296" s="125">
        <v>3.36</v>
      </c>
      <c r="F2296" s="123">
        <v>0</v>
      </c>
    </row>
    <row r="2297" spans="1:6" ht="13.5" x14ac:dyDescent="0.25">
      <c r="A2297" s="123" t="s">
        <v>8257</v>
      </c>
      <c r="B2297" s="123">
        <v>103789</v>
      </c>
      <c r="C2297" s="123" t="s">
        <v>8340</v>
      </c>
      <c r="D2297" s="123" t="s">
        <v>40</v>
      </c>
      <c r="E2297" s="125">
        <v>0</v>
      </c>
      <c r="F2297" s="123"/>
    </row>
    <row r="2298" spans="1:6" ht="13.5" x14ac:dyDescent="0.25">
      <c r="A2298" s="123" t="s">
        <v>8257</v>
      </c>
      <c r="B2298" s="123">
        <v>103790</v>
      </c>
      <c r="C2298" s="123" t="s">
        <v>8341</v>
      </c>
      <c r="D2298" s="123" t="s">
        <v>40</v>
      </c>
      <c r="E2298" s="125">
        <v>0</v>
      </c>
      <c r="F2298" s="123"/>
    </row>
    <row r="2299" spans="1:6" ht="13.5" x14ac:dyDescent="0.25">
      <c r="A2299" s="123" t="s">
        <v>8257</v>
      </c>
      <c r="B2299" s="123">
        <v>103791</v>
      </c>
      <c r="C2299" s="123" t="s">
        <v>8342</v>
      </c>
      <c r="D2299" s="123" t="s">
        <v>40</v>
      </c>
      <c r="E2299" s="124">
        <v>0</v>
      </c>
      <c r="F2299" s="123"/>
    </row>
    <row r="2300" spans="1:6" ht="13.5" x14ac:dyDescent="0.25">
      <c r="A2300" s="123" t="s">
        <v>8257</v>
      </c>
      <c r="B2300" s="123">
        <v>96054</v>
      </c>
      <c r="C2300" s="123" t="s">
        <v>618</v>
      </c>
      <c r="D2300" s="123" t="s">
        <v>40</v>
      </c>
      <c r="E2300" s="124">
        <v>30.43</v>
      </c>
      <c r="F2300" s="123">
        <v>1</v>
      </c>
    </row>
    <row r="2301" spans="1:6" ht="13.5" x14ac:dyDescent="0.25">
      <c r="A2301" s="123" t="s">
        <v>8257</v>
      </c>
      <c r="B2301" s="123">
        <v>96060</v>
      </c>
      <c r="C2301" s="123" t="s">
        <v>619</v>
      </c>
      <c r="D2301" s="123" t="s">
        <v>40</v>
      </c>
      <c r="E2301" s="124">
        <v>6.26</v>
      </c>
      <c r="F2301" s="123">
        <v>1</v>
      </c>
    </row>
    <row r="2302" spans="1:6" ht="13.5" x14ac:dyDescent="0.25">
      <c r="A2302" s="123" t="s">
        <v>8257</v>
      </c>
      <c r="B2302" s="123">
        <v>96061</v>
      </c>
      <c r="C2302" s="123" t="s">
        <v>620</v>
      </c>
      <c r="D2302" s="123" t="s">
        <v>40</v>
      </c>
      <c r="E2302" s="124">
        <v>38.03</v>
      </c>
      <c r="F2302" s="123">
        <v>1</v>
      </c>
    </row>
    <row r="2303" spans="1:6" ht="13.5" x14ac:dyDescent="0.25">
      <c r="A2303" s="123" t="s">
        <v>8257</v>
      </c>
      <c r="B2303" s="123">
        <v>96062</v>
      </c>
      <c r="C2303" s="123" t="s">
        <v>621</v>
      </c>
      <c r="D2303" s="123" t="s">
        <v>40</v>
      </c>
      <c r="E2303" s="124">
        <v>43.15</v>
      </c>
      <c r="F2303" s="123">
        <v>0</v>
      </c>
    </row>
    <row r="2304" spans="1:6" ht="13.5" x14ac:dyDescent="0.25">
      <c r="A2304" s="123" t="s">
        <v>8257</v>
      </c>
      <c r="B2304" s="123">
        <v>90688</v>
      </c>
      <c r="C2304" s="123" t="s">
        <v>398</v>
      </c>
      <c r="D2304" s="123" t="s">
        <v>40</v>
      </c>
      <c r="E2304" s="124">
        <v>26.6</v>
      </c>
      <c r="F2304" s="123">
        <v>1</v>
      </c>
    </row>
    <row r="2305" spans="1:6" ht="13.5" x14ac:dyDescent="0.25">
      <c r="A2305" s="123" t="s">
        <v>8257</v>
      </c>
      <c r="B2305" s="123">
        <v>90689</v>
      </c>
      <c r="C2305" s="123" t="s">
        <v>399</v>
      </c>
      <c r="D2305" s="123" t="s">
        <v>40</v>
      </c>
      <c r="E2305" s="124">
        <v>5.25</v>
      </c>
      <c r="F2305" s="123">
        <v>1</v>
      </c>
    </row>
    <row r="2306" spans="1:6" ht="13.5" x14ac:dyDescent="0.25">
      <c r="A2306" s="123" t="s">
        <v>8257</v>
      </c>
      <c r="B2306" s="123">
        <v>90690</v>
      </c>
      <c r="C2306" s="123" t="s">
        <v>400</v>
      </c>
      <c r="D2306" s="123" t="s">
        <v>40</v>
      </c>
      <c r="E2306" s="124">
        <v>33.25</v>
      </c>
      <c r="F2306" s="123">
        <v>1</v>
      </c>
    </row>
    <row r="2307" spans="1:6" ht="13.5" x14ac:dyDescent="0.25">
      <c r="A2307" s="123" t="s">
        <v>8257</v>
      </c>
      <c r="B2307" s="123">
        <v>90691</v>
      </c>
      <c r="C2307" s="123" t="s">
        <v>401</v>
      </c>
      <c r="D2307" s="123" t="s">
        <v>40</v>
      </c>
      <c r="E2307" s="124">
        <v>43.15</v>
      </c>
      <c r="F2307" s="123">
        <v>0</v>
      </c>
    </row>
    <row r="2308" spans="1:6" ht="13.5" x14ac:dyDescent="0.25">
      <c r="A2308" s="123" t="s">
        <v>8257</v>
      </c>
      <c r="B2308" s="123">
        <v>96241</v>
      </c>
      <c r="C2308" s="123" t="s">
        <v>7538</v>
      </c>
      <c r="D2308" s="123" t="s">
        <v>40</v>
      </c>
      <c r="E2308" s="124">
        <v>28.26</v>
      </c>
      <c r="F2308" s="123">
        <v>1</v>
      </c>
    </row>
    <row r="2309" spans="1:6" ht="13.5" x14ac:dyDescent="0.25">
      <c r="A2309" s="123" t="s">
        <v>8257</v>
      </c>
      <c r="B2309" s="123">
        <v>96242</v>
      </c>
      <c r="C2309" s="123" t="s">
        <v>7539</v>
      </c>
      <c r="D2309" s="123" t="s">
        <v>40</v>
      </c>
      <c r="E2309" s="124">
        <v>7.47</v>
      </c>
      <c r="F2309" s="123">
        <v>1</v>
      </c>
    </row>
    <row r="2310" spans="1:6" ht="13.5" x14ac:dyDescent="0.25">
      <c r="A2310" s="123" t="s">
        <v>8257</v>
      </c>
      <c r="B2310" s="123">
        <v>96243</v>
      </c>
      <c r="C2310" s="123" t="s">
        <v>7540</v>
      </c>
      <c r="D2310" s="123" t="s">
        <v>40</v>
      </c>
      <c r="E2310" s="125">
        <v>35.33</v>
      </c>
      <c r="F2310" s="123">
        <v>1</v>
      </c>
    </row>
    <row r="2311" spans="1:6" ht="13.5" x14ac:dyDescent="0.25">
      <c r="A2311" s="123" t="s">
        <v>8257</v>
      </c>
      <c r="B2311" s="123">
        <v>96244</v>
      </c>
      <c r="C2311" s="123" t="s">
        <v>7541</v>
      </c>
      <c r="D2311" s="123" t="s">
        <v>40</v>
      </c>
      <c r="E2311" s="125">
        <v>18.850000000000001</v>
      </c>
      <c r="F2311" s="123">
        <v>0</v>
      </c>
    </row>
    <row r="2312" spans="1:6" ht="13.5" x14ac:dyDescent="0.25">
      <c r="A2312" s="123" t="s">
        <v>8257</v>
      </c>
      <c r="B2312" s="123">
        <v>88400</v>
      </c>
      <c r="C2312" s="123" t="s">
        <v>5758</v>
      </c>
      <c r="D2312" s="123" t="s">
        <v>40</v>
      </c>
      <c r="E2312" s="125">
        <v>0.88</v>
      </c>
      <c r="F2312" s="123">
        <v>0</v>
      </c>
    </row>
    <row r="2313" spans="1:6" ht="13.5" x14ac:dyDescent="0.25">
      <c r="A2313" s="123" t="s">
        <v>8257</v>
      </c>
      <c r="B2313" s="123">
        <v>88401</v>
      </c>
      <c r="C2313" s="123" t="s">
        <v>5759</v>
      </c>
      <c r="D2313" s="123" t="s">
        <v>40</v>
      </c>
      <c r="E2313" s="125">
        <v>0.2</v>
      </c>
      <c r="F2313" s="123">
        <v>0</v>
      </c>
    </row>
    <row r="2314" spans="1:6" ht="13.5" x14ac:dyDescent="0.25">
      <c r="A2314" s="123" t="s">
        <v>8257</v>
      </c>
      <c r="B2314" s="123">
        <v>88402</v>
      </c>
      <c r="C2314" s="123" t="s">
        <v>5760</v>
      </c>
      <c r="D2314" s="123" t="s">
        <v>40</v>
      </c>
      <c r="E2314" s="125">
        <v>0.96</v>
      </c>
      <c r="F2314" s="123">
        <v>0</v>
      </c>
    </row>
    <row r="2315" spans="1:6" ht="13.5" x14ac:dyDescent="0.25">
      <c r="A2315" s="123" t="s">
        <v>8257</v>
      </c>
      <c r="B2315" s="123">
        <v>88403</v>
      </c>
      <c r="C2315" s="123" t="s">
        <v>5761</v>
      </c>
      <c r="D2315" s="123" t="s">
        <v>40</v>
      </c>
      <c r="E2315" s="125">
        <v>1.35</v>
      </c>
      <c r="F2315" s="123">
        <v>0</v>
      </c>
    </row>
    <row r="2316" spans="1:6" ht="13.5" x14ac:dyDescent="0.25">
      <c r="A2316" s="123" t="s">
        <v>8257</v>
      </c>
      <c r="B2316" s="123">
        <v>88387</v>
      </c>
      <c r="C2316" s="123" t="s">
        <v>5750</v>
      </c>
      <c r="D2316" s="123" t="s">
        <v>40</v>
      </c>
      <c r="E2316" s="125">
        <v>0.93</v>
      </c>
      <c r="F2316" s="123">
        <v>0</v>
      </c>
    </row>
    <row r="2317" spans="1:6" ht="13.5" x14ac:dyDescent="0.25">
      <c r="A2317" s="123" t="s">
        <v>8257</v>
      </c>
      <c r="B2317" s="123">
        <v>88389</v>
      </c>
      <c r="C2317" s="123" t="s">
        <v>5751</v>
      </c>
      <c r="D2317" s="123" t="s">
        <v>40</v>
      </c>
      <c r="E2317" s="124">
        <v>0.21</v>
      </c>
      <c r="F2317" s="123">
        <v>0</v>
      </c>
    </row>
    <row r="2318" spans="1:6" ht="13.5" x14ac:dyDescent="0.25">
      <c r="A2318" s="123" t="s">
        <v>8257</v>
      </c>
      <c r="B2318" s="123">
        <v>88390</v>
      </c>
      <c r="C2318" s="123" t="s">
        <v>5752</v>
      </c>
      <c r="D2318" s="123" t="s">
        <v>40</v>
      </c>
      <c r="E2318" s="125">
        <v>1.02</v>
      </c>
      <c r="F2318" s="123">
        <v>0</v>
      </c>
    </row>
    <row r="2319" spans="1:6" ht="13.5" x14ac:dyDescent="0.25">
      <c r="A2319" s="123" t="s">
        <v>8257</v>
      </c>
      <c r="B2319" s="123">
        <v>88391</v>
      </c>
      <c r="C2319" s="123" t="s">
        <v>5753</v>
      </c>
      <c r="D2319" s="123" t="s">
        <v>40</v>
      </c>
      <c r="E2319" s="125">
        <v>2.25</v>
      </c>
      <c r="F2319" s="123">
        <v>0</v>
      </c>
    </row>
    <row r="2320" spans="1:6" ht="13.5" x14ac:dyDescent="0.25">
      <c r="A2320" s="123" t="s">
        <v>8257</v>
      </c>
      <c r="B2320" s="123">
        <v>88394</v>
      </c>
      <c r="C2320" s="123" t="s">
        <v>5754</v>
      </c>
      <c r="D2320" s="123" t="s">
        <v>40</v>
      </c>
      <c r="E2320" s="125">
        <v>1.1100000000000001</v>
      </c>
      <c r="F2320" s="123">
        <v>0</v>
      </c>
    </row>
    <row r="2321" spans="1:6" ht="13.5" x14ac:dyDescent="0.25">
      <c r="A2321" s="123" t="s">
        <v>8257</v>
      </c>
      <c r="B2321" s="123">
        <v>88395</v>
      </c>
      <c r="C2321" s="123" t="s">
        <v>5755</v>
      </c>
      <c r="D2321" s="123" t="s">
        <v>40</v>
      </c>
      <c r="E2321" s="125">
        <v>0.25</v>
      </c>
      <c r="F2321" s="123">
        <v>0</v>
      </c>
    </row>
    <row r="2322" spans="1:6" ht="13.5" x14ac:dyDescent="0.25">
      <c r="A2322" s="123" t="s">
        <v>8257</v>
      </c>
      <c r="B2322" s="123">
        <v>88396</v>
      </c>
      <c r="C2322" s="123" t="s">
        <v>5756</v>
      </c>
      <c r="D2322" s="123" t="s">
        <v>40</v>
      </c>
      <c r="E2322" s="124">
        <v>1.21</v>
      </c>
      <c r="F2322" s="123">
        <v>0</v>
      </c>
    </row>
    <row r="2323" spans="1:6" ht="13.5" x14ac:dyDescent="0.25">
      <c r="A2323" s="123" t="s">
        <v>8257</v>
      </c>
      <c r="B2323" s="123">
        <v>88397</v>
      </c>
      <c r="C2323" s="123" t="s">
        <v>5757</v>
      </c>
      <c r="D2323" s="123" t="s">
        <v>40</v>
      </c>
      <c r="E2323" s="124">
        <v>3.37</v>
      </c>
      <c r="F2323" s="123">
        <v>0</v>
      </c>
    </row>
    <row r="2324" spans="1:6" ht="13.5" x14ac:dyDescent="0.25">
      <c r="A2324" s="123" t="s">
        <v>8257</v>
      </c>
      <c r="B2324" s="123">
        <v>90633</v>
      </c>
      <c r="C2324" s="123" t="s">
        <v>362</v>
      </c>
      <c r="D2324" s="123" t="s">
        <v>40</v>
      </c>
      <c r="E2324" s="124">
        <v>4.41</v>
      </c>
      <c r="F2324" s="123">
        <v>0</v>
      </c>
    </row>
    <row r="2325" spans="1:6" ht="13.5" x14ac:dyDescent="0.25">
      <c r="A2325" s="123" t="s">
        <v>8257</v>
      </c>
      <c r="B2325" s="123">
        <v>90634</v>
      </c>
      <c r="C2325" s="123" t="s">
        <v>363</v>
      </c>
      <c r="D2325" s="123" t="s">
        <v>40</v>
      </c>
      <c r="E2325" s="124">
        <v>1.02</v>
      </c>
      <c r="F2325" s="123">
        <v>0</v>
      </c>
    </row>
    <row r="2326" spans="1:6" ht="13.5" x14ac:dyDescent="0.25">
      <c r="A2326" s="123" t="s">
        <v>8257</v>
      </c>
      <c r="B2326" s="123">
        <v>90635</v>
      </c>
      <c r="C2326" s="123" t="s">
        <v>364</v>
      </c>
      <c r="D2326" s="123" t="s">
        <v>40</v>
      </c>
      <c r="E2326" s="125">
        <v>4.82</v>
      </c>
      <c r="F2326" s="123">
        <v>0</v>
      </c>
    </row>
    <row r="2327" spans="1:6" ht="13.5" x14ac:dyDescent="0.25">
      <c r="A2327" s="123" t="s">
        <v>8257</v>
      </c>
      <c r="B2327" s="123">
        <v>90636</v>
      </c>
      <c r="C2327" s="123" t="s">
        <v>365</v>
      </c>
      <c r="D2327" s="123" t="s">
        <v>40</v>
      </c>
      <c r="E2327" s="124">
        <v>4.5</v>
      </c>
      <c r="F2327" s="123">
        <v>0</v>
      </c>
    </row>
    <row r="2328" spans="1:6" ht="13.5" x14ac:dyDescent="0.25">
      <c r="A2328" s="123" t="s">
        <v>8257</v>
      </c>
      <c r="B2328" s="123">
        <v>103238</v>
      </c>
      <c r="C2328" s="123" t="s">
        <v>8343</v>
      </c>
      <c r="D2328" s="123" t="s">
        <v>40</v>
      </c>
      <c r="E2328" s="124">
        <v>0</v>
      </c>
      <c r="F2328" s="123"/>
    </row>
    <row r="2329" spans="1:6" ht="13.5" x14ac:dyDescent="0.25">
      <c r="A2329" s="123" t="s">
        <v>8257</v>
      </c>
      <c r="B2329" s="123">
        <v>103239</v>
      </c>
      <c r="C2329" s="123" t="s">
        <v>8344</v>
      </c>
      <c r="D2329" s="123" t="s">
        <v>40</v>
      </c>
      <c r="E2329" s="124">
        <v>0</v>
      </c>
      <c r="F2329" s="123"/>
    </row>
    <row r="2330" spans="1:6" ht="13.5" x14ac:dyDescent="0.25">
      <c r="A2330" s="123" t="s">
        <v>8257</v>
      </c>
      <c r="B2330" s="123">
        <v>103240</v>
      </c>
      <c r="C2330" s="123" t="s">
        <v>8345</v>
      </c>
      <c r="D2330" s="123" t="s">
        <v>40</v>
      </c>
      <c r="E2330" s="124">
        <v>0</v>
      </c>
      <c r="F2330" s="123"/>
    </row>
    <row r="2331" spans="1:6" ht="13.5" x14ac:dyDescent="0.25">
      <c r="A2331" s="123" t="s">
        <v>8257</v>
      </c>
      <c r="B2331" s="123">
        <v>103241</v>
      </c>
      <c r="C2331" s="123" t="s">
        <v>5856</v>
      </c>
      <c r="D2331" s="123" t="s">
        <v>40</v>
      </c>
      <c r="E2331" s="124">
        <v>8.44</v>
      </c>
      <c r="F2331" s="123">
        <v>0</v>
      </c>
    </row>
    <row r="2332" spans="1:6" ht="13.5" x14ac:dyDescent="0.25">
      <c r="A2332" s="123" t="s">
        <v>8257</v>
      </c>
      <c r="B2332" s="123">
        <v>88853</v>
      </c>
      <c r="C2332" s="123" t="s">
        <v>263</v>
      </c>
      <c r="D2332" s="123" t="s">
        <v>40</v>
      </c>
      <c r="E2332" s="124">
        <v>0.28000000000000003</v>
      </c>
      <c r="F2332" s="123">
        <v>0</v>
      </c>
    </row>
    <row r="2333" spans="1:6" ht="13.5" x14ac:dyDescent="0.25">
      <c r="A2333" s="123" t="s">
        <v>8257</v>
      </c>
      <c r="B2333" s="123">
        <v>88854</v>
      </c>
      <c r="C2333" s="123" t="s">
        <v>264</v>
      </c>
      <c r="D2333" s="123" t="s">
        <v>40</v>
      </c>
      <c r="E2333" s="124">
        <v>0.06</v>
      </c>
      <c r="F2333" s="123">
        <v>0</v>
      </c>
    </row>
    <row r="2334" spans="1:6" ht="13.5" x14ac:dyDescent="0.25">
      <c r="A2334" s="123" t="s">
        <v>8257</v>
      </c>
      <c r="B2334" s="123">
        <v>5692</v>
      </c>
      <c r="C2334" s="123" t="s">
        <v>261</v>
      </c>
      <c r="D2334" s="123" t="s">
        <v>40</v>
      </c>
      <c r="E2334" s="124">
        <v>0.31</v>
      </c>
      <c r="F2334" s="123">
        <v>0</v>
      </c>
    </row>
    <row r="2335" spans="1:6" ht="13.5" x14ac:dyDescent="0.25">
      <c r="A2335" s="123" t="s">
        <v>8257</v>
      </c>
      <c r="B2335" s="123">
        <v>5693</v>
      </c>
      <c r="C2335" s="123" t="s">
        <v>262</v>
      </c>
      <c r="D2335" s="123" t="s">
        <v>40</v>
      </c>
      <c r="E2335" s="124">
        <v>22.73</v>
      </c>
      <c r="F2335" s="123">
        <v>0</v>
      </c>
    </row>
    <row r="2336" spans="1:6" ht="13.5" x14ac:dyDescent="0.25">
      <c r="A2336" s="123" t="s">
        <v>8257</v>
      </c>
      <c r="B2336" s="123">
        <v>7044</v>
      </c>
      <c r="C2336" s="123" t="s">
        <v>230</v>
      </c>
      <c r="D2336" s="123" t="s">
        <v>40</v>
      </c>
      <c r="E2336" s="124">
        <v>0.35</v>
      </c>
      <c r="F2336" s="123">
        <v>0</v>
      </c>
    </row>
    <row r="2337" spans="1:6" ht="13.5" x14ac:dyDescent="0.25">
      <c r="A2337" s="123" t="s">
        <v>8257</v>
      </c>
      <c r="B2337" s="123">
        <v>7045</v>
      </c>
      <c r="C2337" s="123" t="s">
        <v>231</v>
      </c>
      <c r="D2337" s="123" t="s">
        <v>40</v>
      </c>
      <c r="E2337" s="124">
        <v>0.08</v>
      </c>
      <c r="F2337" s="123">
        <v>0</v>
      </c>
    </row>
    <row r="2338" spans="1:6" ht="13.5" x14ac:dyDescent="0.25">
      <c r="A2338" s="123" t="s">
        <v>8257</v>
      </c>
      <c r="B2338" s="123">
        <v>7046</v>
      </c>
      <c r="C2338" s="123" t="s">
        <v>232</v>
      </c>
      <c r="D2338" s="123" t="s">
        <v>40</v>
      </c>
      <c r="E2338" s="124">
        <v>0.38</v>
      </c>
      <c r="F2338" s="123">
        <v>0</v>
      </c>
    </row>
    <row r="2339" spans="1:6" ht="13.5" x14ac:dyDescent="0.25">
      <c r="A2339" s="123" t="s">
        <v>8257</v>
      </c>
      <c r="B2339" s="123">
        <v>7047</v>
      </c>
      <c r="C2339" s="123" t="s">
        <v>233</v>
      </c>
      <c r="D2339" s="123" t="s">
        <v>40</v>
      </c>
      <c r="E2339" s="124">
        <v>26.83</v>
      </c>
      <c r="F2339" s="123">
        <v>0</v>
      </c>
    </row>
    <row r="2340" spans="1:6" ht="13.5" x14ac:dyDescent="0.25">
      <c r="A2340" s="123" t="s">
        <v>8257</v>
      </c>
      <c r="B2340" s="123">
        <v>89228</v>
      </c>
      <c r="C2340" s="123" t="s">
        <v>200</v>
      </c>
      <c r="D2340" s="123" t="s">
        <v>40</v>
      </c>
      <c r="E2340" s="124">
        <v>46</v>
      </c>
      <c r="F2340" s="123">
        <v>1</v>
      </c>
    </row>
    <row r="2341" spans="1:6" ht="13.5" x14ac:dyDescent="0.25">
      <c r="A2341" s="123" t="s">
        <v>8257</v>
      </c>
      <c r="B2341" s="123">
        <v>89229</v>
      </c>
      <c r="C2341" s="123" t="s">
        <v>201</v>
      </c>
      <c r="D2341" s="123" t="s">
        <v>40</v>
      </c>
      <c r="E2341" s="124">
        <v>16.21</v>
      </c>
      <c r="F2341" s="123">
        <v>1</v>
      </c>
    </row>
    <row r="2342" spans="1:6" ht="13.5" x14ac:dyDescent="0.25">
      <c r="A2342" s="123" t="s">
        <v>8257</v>
      </c>
      <c r="B2342" s="123">
        <v>5779</v>
      </c>
      <c r="C2342" s="123" t="s">
        <v>197</v>
      </c>
      <c r="D2342" s="123" t="s">
        <v>40</v>
      </c>
      <c r="E2342" s="124">
        <v>73.94</v>
      </c>
      <c r="F2342" s="123">
        <v>1</v>
      </c>
    </row>
    <row r="2343" spans="1:6" ht="13.5" x14ac:dyDescent="0.25">
      <c r="A2343" s="123" t="s">
        <v>8257</v>
      </c>
      <c r="B2343" s="123">
        <v>53849</v>
      </c>
      <c r="C2343" s="123" t="s">
        <v>198</v>
      </c>
      <c r="D2343" s="123" t="s">
        <v>40</v>
      </c>
      <c r="E2343" s="124">
        <v>90.65</v>
      </c>
      <c r="F2343" s="123">
        <v>0</v>
      </c>
    </row>
    <row r="2344" spans="1:6" ht="13.5" x14ac:dyDescent="0.25">
      <c r="A2344" s="123" t="s">
        <v>8257</v>
      </c>
      <c r="B2344" s="123">
        <v>95129</v>
      </c>
      <c r="C2344" s="123" t="s">
        <v>546</v>
      </c>
      <c r="D2344" s="123" t="s">
        <v>40</v>
      </c>
      <c r="E2344" s="124">
        <v>47.9</v>
      </c>
      <c r="F2344" s="123">
        <v>1</v>
      </c>
    </row>
    <row r="2345" spans="1:6" ht="13.5" x14ac:dyDescent="0.25">
      <c r="A2345" s="123" t="s">
        <v>8257</v>
      </c>
      <c r="B2345" s="123">
        <v>95130</v>
      </c>
      <c r="C2345" s="123" t="s">
        <v>547</v>
      </c>
      <c r="D2345" s="123" t="s">
        <v>40</v>
      </c>
      <c r="E2345" s="124">
        <v>17.36</v>
      </c>
      <c r="F2345" s="123">
        <v>1</v>
      </c>
    </row>
    <row r="2346" spans="1:6" ht="13.5" x14ac:dyDescent="0.25">
      <c r="A2346" s="123" t="s">
        <v>8257</v>
      </c>
      <c r="B2346" s="123">
        <v>95131</v>
      </c>
      <c r="C2346" s="123" t="s">
        <v>548</v>
      </c>
      <c r="D2346" s="123" t="s">
        <v>40</v>
      </c>
      <c r="E2346" s="124">
        <v>56.38</v>
      </c>
      <c r="F2346" s="123">
        <v>1</v>
      </c>
    </row>
    <row r="2347" spans="1:6" ht="13.5" x14ac:dyDescent="0.25">
      <c r="A2347" s="123" t="s">
        <v>8257</v>
      </c>
      <c r="B2347" s="123">
        <v>95132</v>
      </c>
      <c r="C2347" s="123" t="s">
        <v>549</v>
      </c>
      <c r="D2347" s="123" t="s">
        <v>40</v>
      </c>
      <c r="E2347" s="124">
        <v>34.92</v>
      </c>
      <c r="F2347" s="123">
        <v>0</v>
      </c>
    </row>
    <row r="2348" spans="1:6" ht="13.5" x14ac:dyDescent="0.25">
      <c r="A2348" s="123" t="s">
        <v>8257</v>
      </c>
      <c r="B2348" s="123">
        <v>102982</v>
      </c>
      <c r="C2348" s="123" t="s">
        <v>8346</v>
      </c>
      <c r="D2348" s="123" t="s">
        <v>40</v>
      </c>
      <c r="E2348" s="124">
        <v>0</v>
      </c>
      <c r="F2348" s="123"/>
    </row>
    <row r="2349" spans="1:6" ht="13.5" x14ac:dyDescent="0.25">
      <c r="A2349" s="123" t="s">
        <v>8257</v>
      </c>
      <c r="B2349" s="123">
        <v>102983</v>
      </c>
      <c r="C2349" s="123" t="s">
        <v>8347</v>
      </c>
      <c r="D2349" s="123" t="s">
        <v>40</v>
      </c>
      <c r="E2349" s="124">
        <v>0</v>
      </c>
      <c r="F2349" s="123"/>
    </row>
    <row r="2350" spans="1:6" ht="13.5" x14ac:dyDescent="0.25">
      <c r="A2350" s="123" t="s">
        <v>8257</v>
      </c>
      <c r="B2350" s="123">
        <v>102984</v>
      </c>
      <c r="C2350" s="123" t="s">
        <v>8348</v>
      </c>
      <c r="D2350" s="123" t="s">
        <v>40</v>
      </c>
      <c r="E2350" s="124">
        <v>0</v>
      </c>
      <c r="F2350" s="123"/>
    </row>
    <row r="2351" spans="1:6" ht="13.5" x14ac:dyDescent="0.25">
      <c r="A2351" s="123" t="s">
        <v>8257</v>
      </c>
      <c r="B2351" s="123">
        <v>102985</v>
      </c>
      <c r="C2351" s="123" t="s">
        <v>3503</v>
      </c>
      <c r="D2351" s="123" t="s">
        <v>40</v>
      </c>
      <c r="E2351" s="124">
        <v>16.2</v>
      </c>
      <c r="F2351" s="123">
        <v>0</v>
      </c>
    </row>
    <row r="2352" spans="1:6" ht="13.5" x14ac:dyDescent="0.25">
      <c r="A2352" s="123" t="s">
        <v>8257</v>
      </c>
      <c r="B2352" s="123">
        <v>92956</v>
      </c>
      <c r="C2352" s="123" t="s">
        <v>489</v>
      </c>
      <c r="D2352" s="123" t="s">
        <v>40</v>
      </c>
      <c r="E2352" s="124">
        <v>4.41</v>
      </c>
      <c r="F2352" s="123">
        <v>1</v>
      </c>
    </row>
    <row r="2353" spans="1:6" ht="13.5" x14ac:dyDescent="0.25">
      <c r="A2353" s="123" t="s">
        <v>8257</v>
      </c>
      <c r="B2353" s="123">
        <v>92957</v>
      </c>
      <c r="C2353" s="123" t="s">
        <v>490</v>
      </c>
      <c r="D2353" s="123" t="s">
        <v>40</v>
      </c>
      <c r="E2353" s="124">
        <v>1.02</v>
      </c>
      <c r="F2353" s="123">
        <v>1</v>
      </c>
    </row>
    <row r="2354" spans="1:6" ht="13.5" x14ac:dyDescent="0.25">
      <c r="A2354" s="123" t="s">
        <v>8257</v>
      </c>
      <c r="B2354" s="123">
        <v>92958</v>
      </c>
      <c r="C2354" s="123" t="s">
        <v>491</v>
      </c>
      <c r="D2354" s="123" t="s">
        <v>40</v>
      </c>
      <c r="E2354" s="124">
        <v>4.83</v>
      </c>
      <c r="F2354" s="123">
        <v>1</v>
      </c>
    </row>
    <row r="2355" spans="1:6" ht="13.5" x14ac:dyDescent="0.25">
      <c r="A2355" s="123" t="s">
        <v>8257</v>
      </c>
      <c r="B2355" s="123">
        <v>92959</v>
      </c>
      <c r="C2355" s="123" t="s">
        <v>492</v>
      </c>
      <c r="D2355" s="123" t="s">
        <v>40</v>
      </c>
      <c r="E2355" s="124">
        <v>10.039999999999999</v>
      </c>
      <c r="F2355" s="123">
        <v>0</v>
      </c>
    </row>
    <row r="2356" spans="1:6" ht="13.5" x14ac:dyDescent="0.25">
      <c r="A2356" s="123" t="s">
        <v>8257</v>
      </c>
      <c r="B2356" s="123">
        <v>102858</v>
      </c>
      <c r="C2356" s="123" t="s">
        <v>8349</v>
      </c>
      <c r="D2356" s="123" t="s">
        <v>40</v>
      </c>
      <c r="E2356" s="124">
        <v>0</v>
      </c>
      <c r="F2356" s="123"/>
    </row>
    <row r="2357" spans="1:6" ht="13.5" x14ac:dyDescent="0.25">
      <c r="A2357" s="123" t="s">
        <v>8257</v>
      </c>
      <c r="B2357" s="123">
        <v>102859</v>
      </c>
      <c r="C2357" s="123" t="s">
        <v>8350</v>
      </c>
      <c r="D2357" s="123" t="s">
        <v>40</v>
      </c>
      <c r="E2357" s="124">
        <v>0</v>
      </c>
      <c r="F2357" s="123"/>
    </row>
    <row r="2358" spans="1:6" ht="13.5" x14ac:dyDescent="0.25">
      <c r="A2358" s="123" t="s">
        <v>8257</v>
      </c>
      <c r="B2358" s="123">
        <v>102860</v>
      </c>
      <c r="C2358" s="123" t="s">
        <v>8351</v>
      </c>
      <c r="D2358" s="123" t="s">
        <v>40</v>
      </c>
      <c r="E2358" s="124">
        <v>0</v>
      </c>
      <c r="F2358" s="123"/>
    </row>
    <row r="2359" spans="1:6" ht="13.5" x14ac:dyDescent="0.25">
      <c r="A2359" s="123" t="s">
        <v>8257</v>
      </c>
      <c r="B2359" s="123">
        <v>102861</v>
      </c>
      <c r="C2359" s="123" t="s">
        <v>5838</v>
      </c>
      <c r="D2359" s="123" t="s">
        <v>40</v>
      </c>
      <c r="E2359" s="124">
        <v>0.9</v>
      </c>
      <c r="F2359" s="123">
        <v>0</v>
      </c>
    </row>
    <row r="2360" spans="1:6" ht="13.5" x14ac:dyDescent="0.25">
      <c r="A2360" s="123" t="s">
        <v>8257</v>
      </c>
      <c r="B2360" s="123">
        <v>93404</v>
      </c>
      <c r="C2360" s="123" t="s">
        <v>6396</v>
      </c>
      <c r="D2360" s="123" t="s">
        <v>40</v>
      </c>
      <c r="E2360" s="124">
        <v>7.33</v>
      </c>
      <c r="F2360" s="123">
        <v>1</v>
      </c>
    </row>
    <row r="2361" spans="1:6" ht="13.5" x14ac:dyDescent="0.25">
      <c r="A2361" s="123" t="s">
        <v>8257</v>
      </c>
      <c r="B2361" s="123">
        <v>93405</v>
      </c>
      <c r="C2361" s="123" t="s">
        <v>6397</v>
      </c>
      <c r="D2361" s="123" t="s">
        <v>40</v>
      </c>
      <c r="E2361" s="124">
        <v>1.87</v>
      </c>
      <c r="F2361" s="123">
        <v>1</v>
      </c>
    </row>
    <row r="2362" spans="1:6" ht="13.5" x14ac:dyDescent="0.25">
      <c r="A2362" s="123" t="s">
        <v>8257</v>
      </c>
      <c r="B2362" s="123">
        <v>93406</v>
      </c>
      <c r="C2362" s="123" t="s">
        <v>6398</v>
      </c>
      <c r="D2362" s="123" t="s">
        <v>40</v>
      </c>
      <c r="E2362" s="124">
        <v>8.8000000000000007</v>
      </c>
      <c r="F2362" s="123">
        <v>1</v>
      </c>
    </row>
    <row r="2363" spans="1:6" ht="13.5" x14ac:dyDescent="0.25">
      <c r="A2363" s="123" t="s">
        <v>8257</v>
      </c>
      <c r="B2363" s="123">
        <v>93407</v>
      </c>
      <c r="C2363" s="123" t="s">
        <v>6399</v>
      </c>
      <c r="D2363" s="123" t="s">
        <v>40</v>
      </c>
      <c r="E2363" s="124">
        <v>51.06</v>
      </c>
      <c r="F2363" s="123">
        <v>0</v>
      </c>
    </row>
    <row r="2364" spans="1:6" ht="13.5" x14ac:dyDescent="0.25">
      <c r="A2364" s="123" t="s">
        <v>8257</v>
      </c>
      <c r="B2364" s="123">
        <v>102936</v>
      </c>
      <c r="C2364" s="123" t="s">
        <v>8352</v>
      </c>
      <c r="D2364" s="123" t="s">
        <v>40</v>
      </c>
      <c r="E2364" s="124">
        <v>0</v>
      </c>
      <c r="F2364" s="123"/>
    </row>
    <row r="2365" spans="1:6" ht="13.5" x14ac:dyDescent="0.25">
      <c r="A2365" s="123" t="s">
        <v>8257</v>
      </c>
      <c r="B2365" s="123">
        <v>102937</v>
      </c>
      <c r="C2365" s="123" t="s">
        <v>8353</v>
      </c>
      <c r="D2365" s="123" t="s">
        <v>40</v>
      </c>
      <c r="E2365" s="124">
        <v>0</v>
      </c>
      <c r="F2365" s="123"/>
    </row>
    <row r="2366" spans="1:6" ht="13.5" x14ac:dyDescent="0.25">
      <c r="A2366" s="123" t="s">
        <v>8257</v>
      </c>
      <c r="B2366" s="123">
        <v>102938</v>
      </c>
      <c r="C2366" s="123" t="s">
        <v>8354</v>
      </c>
      <c r="D2366" s="123" t="s">
        <v>40</v>
      </c>
      <c r="E2366" s="124">
        <v>0</v>
      </c>
      <c r="F2366" s="123"/>
    </row>
    <row r="2367" spans="1:6" ht="13.5" x14ac:dyDescent="0.25">
      <c r="A2367" s="123" t="s">
        <v>8257</v>
      </c>
      <c r="B2367" s="123">
        <v>102939</v>
      </c>
      <c r="C2367" s="123" t="s">
        <v>5844</v>
      </c>
      <c r="D2367" s="123" t="s">
        <v>40</v>
      </c>
      <c r="E2367" s="124">
        <v>6.73</v>
      </c>
      <c r="F2367" s="123">
        <v>0</v>
      </c>
    </row>
    <row r="2368" spans="1:6" ht="13.5" x14ac:dyDescent="0.25">
      <c r="A2368" s="123" t="s">
        <v>8257</v>
      </c>
      <c r="B2368" s="123">
        <v>103159</v>
      </c>
      <c r="C2368" s="123" t="s">
        <v>8355</v>
      </c>
      <c r="D2368" s="123" t="s">
        <v>40</v>
      </c>
      <c r="E2368" s="124">
        <v>0</v>
      </c>
      <c r="F2368" s="123"/>
    </row>
    <row r="2369" spans="1:6" ht="13.5" x14ac:dyDescent="0.25">
      <c r="A2369" s="123" t="s">
        <v>8257</v>
      </c>
      <c r="B2369" s="123">
        <v>103160</v>
      </c>
      <c r="C2369" s="123" t="s">
        <v>8356</v>
      </c>
      <c r="D2369" s="123" t="s">
        <v>40</v>
      </c>
      <c r="E2369" s="124">
        <v>0</v>
      </c>
      <c r="F2369" s="123"/>
    </row>
    <row r="2370" spans="1:6" ht="13.5" x14ac:dyDescent="0.25">
      <c r="A2370" s="123" t="s">
        <v>8257</v>
      </c>
      <c r="B2370" s="123">
        <v>103161</v>
      </c>
      <c r="C2370" s="123" t="s">
        <v>8357</v>
      </c>
      <c r="D2370" s="123" t="s">
        <v>40</v>
      </c>
      <c r="E2370" s="124">
        <v>0</v>
      </c>
      <c r="F2370" s="123"/>
    </row>
    <row r="2371" spans="1:6" ht="13.5" x14ac:dyDescent="0.25">
      <c r="A2371" s="123" t="s">
        <v>8257</v>
      </c>
      <c r="B2371" s="123">
        <v>103162</v>
      </c>
      <c r="C2371" s="123" t="s">
        <v>5849</v>
      </c>
      <c r="D2371" s="123" t="s">
        <v>40</v>
      </c>
      <c r="E2371" s="124">
        <v>0.48</v>
      </c>
      <c r="F2371" s="123">
        <v>0</v>
      </c>
    </row>
    <row r="2372" spans="1:6" ht="13.5" x14ac:dyDescent="0.25">
      <c r="A2372" s="123" t="s">
        <v>8257</v>
      </c>
      <c r="B2372" s="123">
        <v>103153</v>
      </c>
      <c r="C2372" s="123" t="s">
        <v>8358</v>
      </c>
      <c r="D2372" s="123" t="s">
        <v>40</v>
      </c>
      <c r="E2372" s="124">
        <v>0</v>
      </c>
      <c r="F2372" s="123"/>
    </row>
    <row r="2373" spans="1:6" ht="13.5" x14ac:dyDescent="0.25">
      <c r="A2373" s="123" t="s">
        <v>8257</v>
      </c>
      <c r="B2373" s="123">
        <v>103154</v>
      </c>
      <c r="C2373" s="123" t="s">
        <v>8359</v>
      </c>
      <c r="D2373" s="123" t="s">
        <v>40</v>
      </c>
      <c r="E2373" s="124">
        <v>0</v>
      </c>
      <c r="F2373" s="123"/>
    </row>
    <row r="2374" spans="1:6" ht="13.5" x14ac:dyDescent="0.25">
      <c r="A2374" s="123" t="s">
        <v>8257</v>
      </c>
      <c r="B2374" s="123">
        <v>103155</v>
      </c>
      <c r="C2374" s="123" t="s">
        <v>8360</v>
      </c>
      <c r="D2374" s="123" t="s">
        <v>40</v>
      </c>
      <c r="E2374" s="124">
        <v>0</v>
      </c>
      <c r="F2374" s="123"/>
    </row>
    <row r="2375" spans="1:6" ht="13.5" x14ac:dyDescent="0.25">
      <c r="A2375" s="123" t="s">
        <v>8257</v>
      </c>
      <c r="B2375" s="123">
        <v>103156</v>
      </c>
      <c r="C2375" s="123" t="s">
        <v>5848</v>
      </c>
      <c r="D2375" s="123" t="s">
        <v>40</v>
      </c>
      <c r="E2375" s="124">
        <v>1.71</v>
      </c>
      <c r="F2375" s="123">
        <v>0</v>
      </c>
    </row>
    <row r="2376" spans="1:6" ht="13.5" x14ac:dyDescent="0.25">
      <c r="A2376" s="123" t="s">
        <v>8257</v>
      </c>
      <c r="B2376" s="123">
        <v>103171</v>
      </c>
      <c r="C2376" s="123" t="s">
        <v>8361</v>
      </c>
      <c r="D2376" s="123" t="s">
        <v>40</v>
      </c>
      <c r="E2376" s="124">
        <v>0</v>
      </c>
      <c r="F2376" s="123"/>
    </row>
    <row r="2377" spans="1:6" ht="13.5" x14ac:dyDescent="0.25">
      <c r="A2377" s="123" t="s">
        <v>8257</v>
      </c>
      <c r="B2377" s="123">
        <v>103172</v>
      </c>
      <c r="C2377" s="123" t="s">
        <v>8362</v>
      </c>
      <c r="D2377" s="123" t="s">
        <v>40</v>
      </c>
      <c r="E2377" s="124">
        <v>0</v>
      </c>
      <c r="F2377" s="123"/>
    </row>
    <row r="2378" spans="1:6" ht="13.5" x14ac:dyDescent="0.25">
      <c r="A2378" s="123" t="s">
        <v>8257</v>
      </c>
      <c r="B2378" s="123">
        <v>103173</v>
      </c>
      <c r="C2378" s="123" t="s">
        <v>8363</v>
      </c>
      <c r="D2378" s="123" t="s">
        <v>40</v>
      </c>
      <c r="E2378" s="124">
        <v>0</v>
      </c>
      <c r="F2378" s="123"/>
    </row>
    <row r="2379" spans="1:6" ht="13.5" x14ac:dyDescent="0.25">
      <c r="A2379" s="123" t="s">
        <v>8257</v>
      </c>
      <c r="B2379" s="123">
        <v>103174</v>
      </c>
      <c r="C2379" s="123" t="s">
        <v>5851</v>
      </c>
      <c r="D2379" s="123" t="s">
        <v>40</v>
      </c>
      <c r="E2379" s="124">
        <v>1.36</v>
      </c>
      <c r="F2379" s="123">
        <v>0</v>
      </c>
    </row>
    <row r="2380" spans="1:6" ht="13.5" x14ac:dyDescent="0.25">
      <c r="A2380" s="123" t="s">
        <v>8257</v>
      </c>
      <c r="B2380" s="123">
        <v>103177</v>
      </c>
      <c r="C2380" s="123" t="s">
        <v>8364</v>
      </c>
      <c r="D2380" s="123" t="s">
        <v>40</v>
      </c>
      <c r="E2380" s="124">
        <v>0</v>
      </c>
      <c r="F2380" s="123"/>
    </row>
    <row r="2381" spans="1:6" ht="13.5" x14ac:dyDescent="0.25">
      <c r="A2381" s="123" t="s">
        <v>8257</v>
      </c>
      <c r="B2381" s="123">
        <v>103178</v>
      </c>
      <c r="C2381" s="123" t="s">
        <v>8365</v>
      </c>
      <c r="D2381" s="123" t="s">
        <v>40</v>
      </c>
      <c r="E2381" s="124">
        <v>0</v>
      </c>
      <c r="F2381" s="123"/>
    </row>
    <row r="2382" spans="1:6" ht="13.5" x14ac:dyDescent="0.25">
      <c r="A2382" s="123" t="s">
        <v>8257</v>
      </c>
      <c r="B2382" s="123">
        <v>103179</v>
      </c>
      <c r="C2382" s="123" t="s">
        <v>8366</v>
      </c>
      <c r="D2382" s="123" t="s">
        <v>40</v>
      </c>
      <c r="E2382" s="124">
        <v>0</v>
      </c>
      <c r="F2382" s="123"/>
    </row>
    <row r="2383" spans="1:6" ht="13.5" x14ac:dyDescent="0.25">
      <c r="A2383" s="123" t="s">
        <v>8257</v>
      </c>
      <c r="B2383" s="123">
        <v>103180</v>
      </c>
      <c r="C2383" s="123" t="s">
        <v>5852</v>
      </c>
      <c r="D2383" s="123" t="s">
        <v>40</v>
      </c>
      <c r="E2383" s="124">
        <v>3.14</v>
      </c>
      <c r="F2383" s="123">
        <v>0</v>
      </c>
    </row>
    <row r="2384" spans="1:6" ht="13.5" x14ac:dyDescent="0.25">
      <c r="A2384" s="123" t="s">
        <v>8257</v>
      </c>
      <c r="B2384" s="123">
        <v>103165</v>
      </c>
      <c r="C2384" s="123" t="s">
        <v>8367</v>
      </c>
      <c r="D2384" s="123" t="s">
        <v>40</v>
      </c>
      <c r="E2384" s="124">
        <v>0</v>
      </c>
      <c r="F2384" s="123"/>
    </row>
    <row r="2385" spans="1:6" ht="13.5" x14ac:dyDescent="0.25">
      <c r="A2385" s="123" t="s">
        <v>8257</v>
      </c>
      <c r="B2385" s="123">
        <v>103166</v>
      </c>
      <c r="C2385" s="123" t="s">
        <v>8368</v>
      </c>
      <c r="D2385" s="123" t="s">
        <v>40</v>
      </c>
      <c r="E2385" s="124">
        <v>0</v>
      </c>
      <c r="F2385" s="123"/>
    </row>
    <row r="2386" spans="1:6" ht="13.5" x14ac:dyDescent="0.25">
      <c r="A2386" s="123" t="s">
        <v>8257</v>
      </c>
      <c r="B2386" s="123">
        <v>103167</v>
      </c>
      <c r="C2386" s="123" t="s">
        <v>8369</v>
      </c>
      <c r="D2386" s="123" t="s">
        <v>40</v>
      </c>
      <c r="E2386" s="124">
        <v>0</v>
      </c>
      <c r="F2386" s="123"/>
    </row>
    <row r="2387" spans="1:6" ht="13.5" x14ac:dyDescent="0.25">
      <c r="A2387" s="123" t="s">
        <v>8257</v>
      </c>
      <c r="B2387" s="123">
        <v>103168</v>
      </c>
      <c r="C2387" s="123" t="s">
        <v>5850</v>
      </c>
      <c r="D2387" s="123" t="s">
        <v>40</v>
      </c>
      <c r="E2387" s="124">
        <v>0.54</v>
      </c>
      <c r="F2387" s="123">
        <v>0</v>
      </c>
    </row>
    <row r="2388" spans="1:6" ht="13.5" x14ac:dyDescent="0.25">
      <c r="A2388" s="123" t="s">
        <v>8257</v>
      </c>
      <c r="B2388" s="123">
        <v>102864</v>
      </c>
      <c r="C2388" s="123" t="s">
        <v>8370</v>
      </c>
      <c r="D2388" s="123" t="s">
        <v>40</v>
      </c>
      <c r="E2388" s="124">
        <v>0</v>
      </c>
      <c r="F2388" s="123"/>
    </row>
    <row r="2389" spans="1:6" ht="13.5" x14ac:dyDescent="0.25">
      <c r="A2389" s="123" t="s">
        <v>8257</v>
      </c>
      <c r="B2389" s="123">
        <v>102865</v>
      </c>
      <c r="C2389" s="123" t="s">
        <v>8371</v>
      </c>
      <c r="D2389" s="123" t="s">
        <v>40</v>
      </c>
      <c r="E2389" s="124">
        <v>0</v>
      </c>
      <c r="F2389" s="123"/>
    </row>
    <row r="2390" spans="1:6" ht="13.5" x14ac:dyDescent="0.25">
      <c r="A2390" s="123" t="s">
        <v>8257</v>
      </c>
      <c r="B2390" s="123">
        <v>102866</v>
      </c>
      <c r="C2390" s="123" t="s">
        <v>8372</v>
      </c>
      <c r="D2390" s="123" t="s">
        <v>40</v>
      </c>
      <c r="E2390" s="124">
        <v>0</v>
      </c>
      <c r="F2390" s="123"/>
    </row>
    <row r="2391" spans="1:6" ht="13.5" x14ac:dyDescent="0.25">
      <c r="A2391" s="123" t="s">
        <v>8257</v>
      </c>
      <c r="B2391" s="123">
        <v>102867</v>
      </c>
      <c r="C2391" s="123" t="s">
        <v>5839</v>
      </c>
      <c r="D2391" s="123" t="s">
        <v>40</v>
      </c>
      <c r="E2391" s="124">
        <v>0.48</v>
      </c>
      <c r="F2391" s="123">
        <v>0</v>
      </c>
    </row>
    <row r="2392" spans="1:6" ht="13.5" x14ac:dyDescent="0.25">
      <c r="A2392" s="123" t="s">
        <v>8257</v>
      </c>
      <c r="B2392" s="123">
        <v>92108</v>
      </c>
      <c r="C2392" s="123" t="s">
        <v>5795</v>
      </c>
      <c r="D2392" s="123" t="s">
        <v>40</v>
      </c>
      <c r="E2392" s="124">
        <v>1.03</v>
      </c>
      <c r="F2392" s="123">
        <v>0</v>
      </c>
    </row>
    <row r="2393" spans="1:6" ht="13.5" x14ac:dyDescent="0.25">
      <c r="A2393" s="123" t="s">
        <v>8257</v>
      </c>
      <c r="B2393" s="123">
        <v>92109</v>
      </c>
      <c r="C2393" s="123" t="s">
        <v>5796</v>
      </c>
      <c r="D2393" s="123" t="s">
        <v>40</v>
      </c>
      <c r="E2393" s="124">
        <v>0.23</v>
      </c>
      <c r="F2393" s="123">
        <v>0</v>
      </c>
    </row>
    <row r="2394" spans="1:6" ht="13.5" x14ac:dyDescent="0.25">
      <c r="A2394" s="123" t="s">
        <v>8257</v>
      </c>
      <c r="B2394" s="123">
        <v>92110</v>
      </c>
      <c r="C2394" s="123" t="s">
        <v>5797</v>
      </c>
      <c r="D2394" s="123" t="s">
        <v>40</v>
      </c>
      <c r="E2394" s="124">
        <v>1.29</v>
      </c>
      <c r="F2394" s="123">
        <v>0</v>
      </c>
    </row>
    <row r="2395" spans="1:6" ht="13.5" x14ac:dyDescent="0.25">
      <c r="A2395" s="123" t="s">
        <v>8257</v>
      </c>
      <c r="B2395" s="123">
        <v>92111</v>
      </c>
      <c r="C2395" s="123" t="s">
        <v>5798</v>
      </c>
      <c r="D2395" s="123" t="s">
        <v>40</v>
      </c>
      <c r="E2395" s="124">
        <v>0.9</v>
      </c>
      <c r="F2395" s="123">
        <v>0</v>
      </c>
    </row>
    <row r="2396" spans="1:6" ht="13.5" x14ac:dyDescent="0.25">
      <c r="A2396" s="123" t="s">
        <v>8257</v>
      </c>
      <c r="B2396" s="123">
        <v>90670</v>
      </c>
      <c r="C2396" s="123" t="s">
        <v>387</v>
      </c>
      <c r="D2396" s="123" t="s">
        <v>40</v>
      </c>
      <c r="E2396" s="124">
        <v>244.89</v>
      </c>
      <c r="F2396" s="123">
        <v>1</v>
      </c>
    </row>
    <row r="2397" spans="1:6" ht="13.5" x14ac:dyDescent="0.25">
      <c r="A2397" s="123" t="s">
        <v>8257</v>
      </c>
      <c r="B2397" s="123">
        <v>90671</v>
      </c>
      <c r="C2397" s="123" t="s">
        <v>388</v>
      </c>
      <c r="D2397" s="123" t="s">
        <v>40</v>
      </c>
      <c r="E2397" s="124">
        <v>65.7</v>
      </c>
      <c r="F2397" s="123">
        <v>1</v>
      </c>
    </row>
    <row r="2398" spans="1:6" ht="13.5" x14ac:dyDescent="0.25">
      <c r="A2398" s="123" t="s">
        <v>8257</v>
      </c>
      <c r="B2398" s="123">
        <v>90672</v>
      </c>
      <c r="C2398" s="123" t="s">
        <v>389</v>
      </c>
      <c r="D2398" s="123" t="s">
        <v>40</v>
      </c>
      <c r="E2398" s="124">
        <v>306.45</v>
      </c>
      <c r="F2398" s="123">
        <v>1</v>
      </c>
    </row>
    <row r="2399" spans="1:6" ht="13.5" x14ac:dyDescent="0.25">
      <c r="A2399" s="123" t="s">
        <v>8257</v>
      </c>
      <c r="B2399" s="123">
        <v>90673</v>
      </c>
      <c r="C2399" s="123" t="s">
        <v>390</v>
      </c>
      <c r="D2399" s="123" t="s">
        <v>40</v>
      </c>
      <c r="E2399" s="124">
        <v>129.53</v>
      </c>
      <c r="F2399" s="123">
        <v>0</v>
      </c>
    </row>
    <row r="2400" spans="1:6" ht="13.5" x14ac:dyDescent="0.25">
      <c r="A2400" s="123" t="s">
        <v>8257</v>
      </c>
      <c r="B2400" s="123">
        <v>93220</v>
      </c>
      <c r="C2400" s="123" t="s">
        <v>498</v>
      </c>
      <c r="D2400" s="123" t="s">
        <v>40</v>
      </c>
      <c r="E2400" s="124">
        <v>375.5</v>
      </c>
      <c r="F2400" s="123">
        <v>1</v>
      </c>
    </row>
    <row r="2401" spans="1:6" ht="13.5" x14ac:dyDescent="0.25">
      <c r="A2401" s="123" t="s">
        <v>8257</v>
      </c>
      <c r="B2401" s="123">
        <v>93221</v>
      </c>
      <c r="C2401" s="123" t="s">
        <v>499</v>
      </c>
      <c r="D2401" s="123" t="s">
        <v>40</v>
      </c>
      <c r="E2401" s="124">
        <v>100.74</v>
      </c>
      <c r="F2401" s="123">
        <v>1</v>
      </c>
    </row>
    <row r="2402" spans="1:6" ht="13.5" x14ac:dyDescent="0.25">
      <c r="A2402" s="123" t="s">
        <v>8257</v>
      </c>
      <c r="B2402" s="123">
        <v>93222</v>
      </c>
      <c r="C2402" s="123" t="s">
        <v>500</v>
      </c>
      <c r="D2402" s="123" t="s">
        <v>40</v>
      </c>
      <c r="E2402" s="124">
        <v>469.9</v>
      </c>
      <c r="F2402" s="123">
        <v>1</v>
      </c>
    </row>
    <row r="2403" spans="1:6" ht="13.5" x14ac:dyDescent="0.25">
      <c r="A2403" s="123" t="s">
        <v>8257</v>
      </c>
      <c r="B2403" s="123">
        <v>93223</v>
      </c>
      <c r="C2403" s="123" t="s">
        <v>6394</v>
      </c>
      <c r="D2403" s="123" t="s">
        <v>40</v>
      </c>
      <c r="E2403" s="124">
        <v>169.19</v>
      </c>
      <c r="F2403" s="123">
        <v>0</v>
      </c>
    </row>
    <row r="2404" spans="1:6" ht="13.5" x14ac:dyDescent="0.25">
      <c r="A2404" s="123" t="s">
        <v>8257</v>
      </c>
      <c r="B2404" s="123">
        <v>104691</v>
      </c>
      <c r="C2404" s="123" t="s">
        <v>7833</v>
      </c>
      <c r="D2404" s="123" t="s">
        <v>40</v>
      </c>
      <c r="E2404" s="124">
        <v>0.97</v>
      </c>
      <c r="F2404" s="123">
        <v>1</v>
      </c>
    </row>
    <row r="2405" spans="1:6" ht="13.5" x14ac:dyDescent="0.25">
      <c r="A2405" s="123" t="s">
        <v>8257</v>
      </c>
      <c r="B2405" s="123">
        <v>104692</v>
      </c>
      <c r="C2405" s="123" t="s">
        <v>7834</v>
      </c>
      <c r="D2405" s="123" t="s">
        <v>40</v>
      </c>
      <c r="E2405" s="124">
        <v>0.22</v>
      </c>
      <c r="F2405" s="123">
        <v>1</v>
      </c>
    </row>
    <row r="2406" spans="1:6" ht="13.5" x14ac:dyDescent="0.25">
      <c r="A2406" s="123" t="s">
        <v>8257</v>
      </c>
      <c r="B2406" s="123">
        <v>104693</v>
      </c>
      <c r="C2406" s="123" t="s">
        <v>7835</v>
      </c>
      <c r="D2406" s="123" t="s">
        <v>40</v>
      </c>
      <c r="E2406" s="124">
        <v>1.22</v>
      </c>
      <c r="F2406" s="123">
        <v>1</v>
      </c>
    </row>
    <row r="2407" spans="1:6" ht="13.5" x14ac:dyDescent="0.25">
      <c r="A2407" s="123" t="s">
        <v>8257</v>
      </c>
      <c r="B2407" s="123">
        <v>104694</v>
      </c>
      <c r="C2407" s="123" t="s">
        <v>5861</v>
      </c>
      <c r="D2407" s="123" t="s">
        <v>40</v>
      </c>
      <c r="E2407" s="124">
        <v>1.53</v>
      </c>
      <c r="F2407" s="123">
        <v>0</v>
      </c>
    </row>
    <row r="2408" spans="1:6" ht="13.5" x14ac:dyDescent="0.25">
      <c r="A2408" s="123" t="s">
        <v>8257</v>
      </c>
      <c r="B2408" s="123">
        <v>90676</v>
      </c>
      <c r="C2408" s="123" t="s">
        <v>392</v>
      </c>
      <c r="D2408" s="123" t="s">
        <v>40</v>
      </c>
      <c r="E2408" s="124">
        <v>100.08</v>
      </c>
      <c r="F2408" s="123">
        <v>1</v>
      </c>
    </row>
    <row r="2409" spans="1:6" ht="13.5" x14ac:dyDescent="0.25">
      <c r="A2409" s="123" t="s">
        <v>8257</v>
      </c>
      <c r="B2409" s="123">
        <v>91021</v>
      </c>
      <c r="C2409" s="123" t="s">
        <v>396</v>
      </c>
      <c r="D2409" s="123" t="s">
        <v>40</v>
      </c>
      <c r="E2409" s="124">
        <v>12.25</v>
      </c>
      <c r="F2409" s="123">
        <v>1</v>
      </c>
    </row>
    <row r="2410" spans="1:6" ht="13.5" x14ac:dyDescent="0.25">
      <c r="A2410" s="123" t="s">
        <v>8257</v>
      </c>
      <c r="B2410" s="123">
        <v>90677</v>
      </c>
      <c r="C2410" s="123" t="s">
        <v>393</v>
      </c>
      <c r="D2410" s="123" t="s">
        <v>40</v>
      </c>
      <c r="E2410" s="124">
        <v>30.25</v>
      </c>
      <c r="F2410" s="123">
        <v>1</v>
      </c>
    </row>
    <row r="2411" spans="1:6" ht="13.5" x14ac:dyDescent="0.25">
      <c r="A2411" s="123" t="s">
        <v>8257</v>
      </c>
      <c r="B2411" s="123">
        <v>90678</v>
      </c>
      <c r="C2411" s="123" t="s">
        <v>394</v>
      </c>
      <c r="D2411" s="123" t="s">
        <v>40</v>
      </c>
      <c r="E2411" s="124">
        <v>140.03</v>
      </c>
      <c r="F2411" s="123">
        <v>1</v>
      </c>
    </row>
    <row r="2412" spans="1:6" ht="13.5" x14ac:dyDescent="0.25">
      <c r="A2412" s="123" t="s">
        <v>8257</v>
      </c>
      <c r="B2412" s="123">
        <v>90679</v>
      </c>
      <c r="C2412" s="123" t="s">
        <v>395</v>
      </c>
      <c r="D2412" s="123" t="s">
        <v>40</v>
      </c>
      <c r="E2412" s="124">
        <v>99.33</v>
      </c>
      <c r="F2412" s="123">
        <v>0</v>
      </c>
    </row>
    <row r="2413" spans="1:6" ht="13.5" x14ac:dyDescent="0.25">
      <c r="A2413" s="123" t="s">
        <v>8257</v>
      </c>
      <c r="B2413" s="123">
        <v>102870</v>
      </c>
      <c r="C2413" s="123" t="s">
        <v>7812</v>
      </c>
      <c r="D2413" s="123" t="s">
        <v>40</v>
      </c>
      <c r="E2413" s="124">
        <v>357.14</v>
      </c>
      <c r="F2413" s="123">
        <v>1</v>
      </c>
    </row>
    <row r="2414" spans="1:6" ht="13.5" x14ac:dyDescent="0.25">
      <c r="A2414" s="123" t="s">
        <v>8257</v>
      </c>
      <c r="B2414" s="123">
        <v>102871</v>
      </c>
      <c r="C2414" s="123" t="s">
        <v>7813</v>
      </c>
      <c r="D2414" s="123" t="s">
        <v>40</v>
      </c>
      <c r="E2414" s="124">
        <v>96.48</v>
      </c>
      <c r="F2414" s="123">
        <v>1</v>
      </c>
    </row>
    <row r="2415" spans="1:6" ht="13.5" x14ac:dyDescent="0.25">
      <c r="A2415" s="123" t="s">
        <v>8257</v>
      </c>
      <c r="B2415" s="123">
        <v>102872</v>
      </c>
      <c r="C2415" s="123" t="s">
        <v>7814</v>
      </c>
      <c r="D2415" s="123" t="s">
        <v>40</v>
      </c>
      <c r="E2415" s="124">
        <v>446.93</v>
      </c>
      <c r="F2415" s="123">
        <v>1</v>
      </c>
    </row>
    <row r="2416" spans="1:6" ht="13.5" x14ac:dyDescent="0.25">
      <c r="A2416" s="123" t="s">
        <v>8257</v>
      </c>
      <c r="B2416" s="123">
        <v>102873</v>
      </c>
      <c r="C2416" s="123" t="s">
        <v>3495</v>
      </c>
      <c r="D2416" s="123" t="s">
        <v>40</v>
      </c>
      <c r="E2416" s="124">
        <v>129.53</v>
      </c>
      <c r="F2416" s="123">
        <v>0</v>
      </c>
    </row>
    <row r="2417" spans="1:6" ht="13.5" x14ac:dyDescent="0.25">
      <c r="A2417" s="123" t="s">
        <v>8257</v>
      </c>
      <c r="B2417" s="123">
        <v>102960</v>
      </c>
      <c r="C2417" s="123" t="s">
        <v>7818</v>
      </c>
      <c r="D2417" s="123" t="s">
        <v>40</v>
      </c>
      <c r="E2417" s="124">
        <v>173.32</v>
      </c>
      <c r="F2417" s="123">
        <v>1</v>
      </c>
    </row>
    <row r="2418" spans="1:6" ht="13.5" x14ac:dyDescent="0.25">
      <c r="A2418" s="123" t="s">
        <v>8257</v>
      </c>
      <c r="B2418" s="123">
        <v>102961</v>
      </c>
      <c r="C2418" s="123" t="s">
        <v>7819</v>
      </c>
      <c r="D2418" s="123" t="s">
        <v>40</v>
      </c>
      <c r="E2418" s="124">
        <v>46.82</v>
      </c>
      <c r="F2418" s="123">
        <v>1</v>
      </c>
    </row>
    <row r="2419" spans="1:6" ht="13.5" x14ac:dyDescent="0.25">
      <c r="A2419" s="123" t="s">
        <v>8257</v>
      </c>
      <c r="B2419" s="123">
        <v>102962</v>
      </c>
      <c r="C2419" s="123" t="s">
        <v>7820</v>
      </c>
      <c r="D2419" s="123" t="s">
        <v>40</v>
      </c>
      <c r="E2419" s="124">
        <v>162.59</v>
      </c>
      <c r="F2419" s="123">
        <v>1</v>
      </c>
    </row>
    <row r="2420" spans="1:6" ht="13.5" x14ac:dyDescent="0.25">
      <c r="A2420" s="123" t="s">
        <v>8257</v>
      </c>
      <c r="B2420" s="123">
        <v>102963</v>
      </c>
      <c r="C2420" s="123" t="s">
        <v>3502</v>
      </c>
      <c r="D2420" s="123" t="s">
        <v>40</v>
      </c>
      <c r="E2420" s="124">
        <v>91.82</v>
      </c>
      <c r="F2420" s="123">
        <v>0</v>
      </c>
    </row>
    <row r="2421" spans="1:6" ht="13.5" x14ac:dyDescent="0.25">
      <c r="A2421" s="123" t="s">
        <v>8257</v>
      </c>
      <c r="B2421" s="123">
        <v>95698</v>
      </c>
      <c r="C2421" s="123" t="s">
        <v>577</v>
      </c>
      <c r="D2421" s="123" t="s">
        <v>40</v>
      </c>
      <c r="E2421" s="124">
        <v>4.6500000000000004</v>
      </c>
      <c r="F2421" s="123">
        <v>1</v>
      </c>
    </row>
    <row r="2422" spans="1:6" ht="13.5" x14ac:dyDescent="0.25">
      <c r="A2422" s="123" t="s">
        <v>8257</v>
      </c>
      <c r="B2422" s="123">
        <v>95699</v>
      </c>
      <c r="C2422" s="123" t="s">
        <v>578</v>
      </c>
      <c r="D2422" s="123" t="s">
        <v>40</v>
      </c>
      <c r="E2422" s="124">
        <v>1.07</v>
      </c>
      <c r="F2422" s="123">
        <v>1</v>
      </c>
    </row>
    <row r="2423" spans="1:6" ht="13.5" x14ac:dyDescent="0.25">
      <c r="A2423" s="123" t="s">
        <v>8257</v>
      </c>
      <c r="B2423" s="123">
        <v>95700</v>
      </c>
      <c r="C2423" s="123" t="s">
        <v>579</v>
      </c>
      <c r="D2423" s="123" t="s">
        <v>40</v>
      </c>
      <c r="E2423" s="124">
        <v>5.82</v>
      </c>
      <c r="F2423" s="123">
        <v>1</v>
      </c>
    </row>
    <row r="2424" spans="1:6" ht="13.5" x14ac:dyDescent="0.25">
      <c r="A2424" s="123" t="s">
        <v>8257</v>
      </c>
      <c r="B2424" s="123">
        <v>95701</v>
      </c>
      <c r="C2424" s="123" t="s">
        <v>580</v>
      </c>
      <c r="D2424" s="123" t="s">
        <v>40</v>
      </c>
      <c r="E2424" s="124">
        <v>2.25</v>
      </c>
      <c r="F2424" s="123">
        <v>0</v>
      </c>
    </row>
    <row r="2425" spans="1:6" ht="13.5" x14ac:dyDescent="0.25">
      <c r="A2425" s="123" t="s">
        <v>8257</v>
      </c>
      <c r="B2425" s="123">
        <v>90621</v>
      </c>
      <c r="C2425" s="123" t="s">
        <v>351</v>
      </c>
      <c r="D2425" s="123" t="s">
        <v>40</v>
      </c>
      <c r="E2425" s="124">
        <v>2.1</v>
      </c>
      <c r="F2425" s="123">
        <v>1</v>
      </c>
    </row>
    <row r="2426" spans="1:6" ht="13.5" x14ac:dyDescent="0.25">
      <c r="A2426" s="123" t="s">
        <v>8257</v>
      </c>
      <c r="B2426" s="123">
        <v>90622</v>
      </c>
      <c r="C2426" s="123" t="s">
        <v>352</v>
      </c>
      <c r="D2426" s="123" t="s">
        <v>40</v>
      </c>
      <c r="E2426" s="124">
        <v>0.48</v>
      </c>
      <c r="F2426" s="123">
        <v>1</v>
      </c>
    </row>
    <row r="2427" spans="1:6" ht="13.5" x14ac:dyDescent="0.25">
      <c r="A2427" s="123" t="s">
        <v>8257</v>
      </c>
      <c r="B2427" s="123">
        <v>90623</v>
      </c>
      <c r="C2427" s="123" t="s">
        <v>353</v>
      </c>
      <c r="D2427" s="123" t="s">
        <v>40</v>
      </c>
      <c r="E2427" s="124">
        <v>2.62</v>
      </c>
      <c r="F2427" s="123">
        <v>1</v>
      </c>
    </row>
    <row r="2428" spans="1:6" ht="13.5" x14ac:dyDescent="0.25">
      <c r="A2428" s="123" t="s">
        <v>8257</v>
      </c>
      <c r="B2428" s="123">
        <v>90624</v>
      </c>
      <c r="C2428" s="123" t="s">
        <v>354</v>
      </c>
      <c r="D2428" s="123" t="s">
        <v>40</v>
      </c>
      <c r="E2428" s="124">
        <v>2.25</v>
      </c>
      <c r="F2428" s="123">
        <v>0</v>
      </c>
    </row>
    <row r="2429" spans="1:6" ht="13.5" x14ac:dyDescent="0.25">
      <c r="A2429" s="123" t="s">
        <v>8257</v>
      </c>
      <c r="B2429" s="123">
        <v>102876</v>
      </c>
      <c r="C2429" s="123" t="s">
        <v>7815</v>
      </c>
      <c r="D2429" s="123" t="s">
        <v>40</v>
      </c>
      <c r="E2429" s="124">
        <v>496.31</v>
      </c>
      <c r="F2429" s="123">
        <v>1</v>
      </c>
    </row>
    <row r="2430" spans="1:6" ht="13.5" x14ac:dyDescent="0.25">
      <c r="A2430" s="123" t="s">
        <v>8257</v>
      </c>
      <c r="B2430" s="123">
        <v>102877</v>
      </c>
      <c r="C2430" s="123" t="s">
        <v>7816</v>
      </c>
      <c r="D2430" s="123" t="s">
        <v>40</v>
      </c>
      <c r="E2430" s="124">
        <v>134.08000000000001</v>
      </c>
      <c r="F2430" s="123">
        <v>1</v>
      </c>
    </row>
    <row r="2431" spans="1:6" ht="13.5" x14ac:dyDescent="0.25">
      <c r="A2431" s="123" t="s">
        <v>8257</v>
      </c>
      <c r="B2431" s="123">
        <v>102878</v>
      </c>
      <c r="C2431" s="123" t="s">
        <v>7817</v>
      </c>
      <c r="D2431" s="123" t="s">
        <v>40</v>
      </c>
      <c r="E2431" s="124">
        <v>621.09</v>
      </c>
      <c r="F2431" s="123">
        <v>1</v>
      </c>
    </row>
    <row r="2432" spans="1:6" ht="13.5" x14ac:dyDescent="0.25">
      <c r="A2432" s="123" t="s">
        <v>8257</v>
      </c>
      <c r="B2432" s="123">
        <v>102879</v>
      </c>
      <c r="C2432" s="123" t="s">
        <v>3496</v>
      </c>
      <c r="D2432" s="123" t="s">
        <v>40</v>
      </c>
      <c r="E2432" s="124">
        <v>194.4</v>
      </c>
      <c r="F2432" s="123">
        <v>0</v>
      </c>
    </row>
    <row r="2433" spans="1:6" ht="13.5" x14ac:dyDescent="0.25">
      <c r="A2433" s="123" t="s">
        <v>8257</v>
      </c>
      <c r="B2433" s="123">
        <v>103220</v>
      </c>
      <c r="C2433" s="123" t="s">
        <v>7824</v>
      </c>
      <c r="D2433" s="123" t="s">
        <v>40</v>
      </c>
      <c r="E2433" s="124">
        <v>151.78</v>
      </c>
      <c r="F2433" s="123">
        <v>1</v>
      </c>
    </row>
    <row r="2434" spans="1:6" ht="13.5" x14ac:dyDescent="0.25">
      <c r="A2434" s="123" t="s">
        <v>8257</v>
      </c>
      <c r="B2434" s="123">
        <v>103221</v>
      </c>
      <c r="C2434" s="123" t="s">
        <v>7825</v>
      </c>
      <c r="D2434" s="123" t="s">
        <v>40</v>
      </c>
      <c r="E2434" s="124">
        <v>41</v>
      </c>
      <c r="F2434" s="123">
        <v>1</v>
      </c>
    </row>
    <row r="2435" spans="1:6" ht="13.5" x14ac:dyDescent="0.25">
      <c r="A2435" s="123" t="s">
        <v>8257</v>
      </c>
      <c r="B2435" s="123">
        <v>103222</v>
      </c>
      <c r="C2435" s="123" t="s">
        <v>7826</v>
      </c>
      <c r="D2435" s="123" t="s">
        <v>40</v>
      </c>
      <c r="E2435" s="124">
        <v>189.94</v>
      </c>
      <c r="F2435" s="123">
        <v>1</v>
      </c>
    </row>
    <row r="2436" spans="1:6" ht="13.5" x14ac:dyDescent="0.25">
      <c r="A2436" s="123" t="s">
        <v>8257</v>
      </c>
      <c r="B2436" s="123">
        <v>103223</v>
      </c>
      <c r="C2436" s="123" t="s">
        <v>5853</v>
      </c>
      <c r="D2436" s="123" t="s">
        <v>40</v>
      </c>
      <c r="E2436" s="124">
        <v>37.97</v>
      </c>
      <c r="F2436" s="123">
        <v>0</v>
      </c>
    </row>
    <row r="2437" spans="1:6" ht="13.5" x14ac:dyDescent="0.25">
      <c r="A2437" s="123" t="s">
        <v>8257</v>
      </c>
      <c r="B2437" s="123">
        <v>103232</v>
      </c>
      <c r="C2437" s="123" t="s">
        <v>7830</v>
      </c>
      <c r="D2437" s="123" t="s">
        <v>40</v>
      </c>
      <c r="E2437" s="124">
        <v>476.2</v>
      </c>
      <c r="F2437" s="123">
        <v>1</v>
      </c>
    </row>
    <row r="2438" spans="1:6" ht="13.5" x14ac:dyDescent="0.25">
      <c r="A2438" s="123" t="s">
        <v>8257</v>
      </c>
      <c r="B2438" s="123">
        <v>103233</v>
      </c>
      <c r="C2438" s="123" t="s">
        <v>7831</v>
      </c>
      <c r="D2438" s="123" t="s">
        <v>40</v>
      </c>
      <c r="E2438" s="124">
        <v>128.65</v>
      </c>
      <c r="F2438" s="123">
        <v>1</v>
      </c>
    </row>
    <row r="2439" spans="1:6" ht="13.5" x14ac:dyDescent="0.25">
      <c r="A2439" s="123" t="s">
        <v>8257</v>
      </c>
      <c r="B2439" s="123">
        <v>103234</v>
      </c>
      <c r="C2439" s="123" t="s">
        <v>7832</v>
      </c>
      <c r="D2439" s="123" t="s">
        <v>40</v>
      </c>
      <c r="E2439" s="124">
        <v>625.4</v>
      </c>
      <c r="F2439" s="123">
        <v>1</v>
      </c>
    </row>
    <row r="2440" spans="1:6" ht="13.5" x14ac:dyDescent="0.25">
      <c r="A2440" s="123" t="s">
        <v>8257</v>
      </c>
      <c r="B2440" s="123">
        <v>103235</v>
      </c>
      <c r="C2440" s="123" t="s">
        <v>5855</v>
      </c>
      <c r="D2440" s="123" t="s">
        <v>40</v>
      </c>
      <c r="E2440" s="124">
        <v>111.18</v>
      </c>
      <c r="F2440" s="123">
        <v>0</v>
      </c>
    </row>
    <row r="2441" spans="1:6" ht="13.5" x14ac:dyDescent="0.25">
      <c r="A2441" s="123" t="s">
        <v>8257</v>
      </c>
      <c r="B2441" s="123">
        <v>103228</v>
      </c>
      <c r="C2441" s="123" t="s">
        <v>7829</v>
      </c>
      <c r="D2441" s="123" t="s">
        <v>40</v>
      </c>
      <c r="E2441" s="124">
        <v>435.76</v>
      </c>
      <c r="F2441" s="123">
        <v>1</v>
      </c>
    </row>
    <row r="2442" spans="1:6" ht="13.5" x14ac:dyDescent="0.25">
      <c r="A2442" s="123" t="s">
        <v>8257</v>
      </c>
      <c r="B2442" s="123">
        <v>103226</v>
      </c>
      <c r="C2442" s="123" t="s">
        <v>7827</v>
      </c>
      <c r="D2442" s="123" t="s">
        <v>40</v>
      </c>
      <c r="E2442" s="124">
        <v>348.22</v>
      </c>
      <c r="F2442" s="123">
        <v>1</v>
      </c>
    </row>
    <row r="2443" spans="1:6" ht="13.5" x14ac:dyDescent="0.25">
      <c r="A2443" s="123" t="s">
        <v>8257</v>
      </c>
      <c r="B2443" s="123">
        <v>103227</v>
      </c>
      <c r="C2443" s="123" t="s">
        <v>7828</v>
      </c>
      <c r="D2443" s="123" t="s">
        <v>40</v>
      </c>
      <c r="E2443" s="124">
        <v>94.07</v>
      </c>
      <c r="F2443" s="123">
        <v>1</v>
      </c>
    </row>
    <row r="2444" spans="1:6" ht="13.5" x14ac:dyDescent="0.25">
      <c r="A2444" s="123" t="s">
        <v>8257</v>
      </c>
      <c r="B2444" s="123">
        <v>103229</v>
      </c>
      <c r="C2444" s="123" t="s">
        <v>5854</v>
      </c>
      <c r="D2444" s="123" t="s">
        <v>40</v>
      </c>
      <c r="E2444" s="124">
        <v>94.28</v>
      </c>
      <c r="F2444" s="123">
        <v>0</v>
      </c>
    </row>
    <row r="2445" spans="1:6" ht="13.5" x14ac:dyDescent="0.25">
      <c r="A2445" s="123" t="s">
        <v>8257</v>
      </c>
      <c r="B2445" s="123">
        <v>95617</v>
      </c>
      <c r="C2445" s="123" t="s">
        <v>568</v>
      </c>
      <c r="D2445" s="123" t="s">
        <v>40</v>
      </c>
      <c r="E2445" s="124">
        <v>1.1399999999999999</v>
      </c>
      <c r="F2445" s="123">
        <v>1</v>
      </c>
    </row>
    <row r="2446" spans="1:6" ht="13.5" x14ac:dyDescent="0.25">
      <c r="A2446" s="123" t="s">
        <v>8257</v>
      </c>
      <c r="B2446" s="123">
        <v>95618</v>
      </c>
      <c r="C2446" s="123" t="s">
        <v>569</v>
      </c>
      <c r="D2446" s="123" t="s">
        <v>40</v>
      </c>
      <c r="E2446" s="124">
        <v>0.26</v>
      </c>
      <c r="F2446" s="123">
        <v>1</v>
      </c>
    </row>
    <row r="2447" spans="1:6" ht="13.5" x14ac:dyDescent="0.25">
      <c r="A2447" s="123" t="s">
        <v>8257</v>
      </c>
      <c r="B2447" s="123">
        <v>95619</v>
      </c>
      <c r="C2447" s="123" t="s">
        <v>570</v>
      </c>
      <c r="D2447" s="123" t="s">
        <v>40</v>
      </c>
      <c r="E2447" s="124">
        <v>1.43</v>
      </c>
      <c r="F2447" s="123">
        <v>1</v>
      </c>
    </row>
    <row r="2448" spans="1:6" ht="13.5" x14ac:dyDescent="0.25">
      <c r="A2448" s="123" t="s">
        <v>8257</v>
      </c>
      <c r="B2448" s="123">
        <v>102972</v>
      </c>
      <c r="C2448" s="123" t="s">
        <v>7821</v>
      </c>
      <c r="D2448" s="123" t="s">
        <v>40</v>
      </c>
      <c r="E2448" s="124">
        <v>92.51</v>
      </c>
      <c r="F2448" s="123">
        <v>1</v>
      </c>
    </row>
    <row r="2449" spans="1:6" ht="13.5" x14ac:dyDescent="0.25">
      <c r="A2449" s="123" t="s">
        <v>8257</v>
      </c>
      <c r="B2449" s="123">
        <v>102973</v>
      </c>
      <c r="C2449" s="123" t="s">
        <v>7822</v>
      </c>
      <c r="D2449" s="123" t="s">
        <v>40</v>
      </c>
      <c r="E2449" s="124">
        <v>25.68</v>
      </c>
      <c r="F2449" s="123">
        <v>1</v>
      </c>
    </row>
    <row r="2450" spans="1:6" ht="13.5" x14ac:dyDescent="0.25">
      <c r="A2450" s="123" t="s">
        <v>8257</v>
      </c>
      <c r="B2450" s="123">
        <v>102974</v>
      </c>
      <c r="C2450" s="123" t="s">
        <v>7823</v>
      </c>
      <c r="D2450" s="123" t="s">
        <v>40</v>
      </c>
      <c r="E2450" s="124">
        <v>86.78</v>
      </c>
      <c r="F2450" s="123">
        <v>1</v>
      </c>
    </row>
    <row r="2451" spans="1:6" ht="13.5" x14ac:dyDescent="0.25">
      <c r="A2451" s="123" t="s">
        <v>8257</v>
      </c>
      <c r="B2451" s="123">
        <v>96301</v>
      </c>
      <c r="C2451" s="123" t="s">
        <v>622</v>
      </c>
      <c r="D2451" s="123" t="s">
        <v>40</v>
      </c>
      <c r="E2451" s="124">
        <v>53.2</v>
      </c>
      <c r="F2451" s="123">
        <v>0</v>
      </c>
    </row>
    <row r="2452" spans="1:6" ht="13.5" x14ac:dyDescent="0.25">
      <c r="A2452" s="123" t="s">
        <v>8257</v>
      </c>
      <c r="B2452" s="123">
        <v>90627</v>
      </c>
      <c r="C2452" s="123" t="s">
        <v>357</v>
      </c>
      <c r="D2452" s="123" t="s">
        <v>40</v>
      </c>
      <c r="E2452" s="124">
        <v>54.28</v>
      </c>
      <c r="F2452" s="123">
        <v>1</v>
      </c>
    </row>
    <row r="2453" spans="1:6" ht="13.5" x14ac:dyDescent="0.25">
      <c r="A2453" s="123" t="s">
        <v>8257</v>
      </c>
      <c r="B2453" s="123">
        <v>90628</v>
      </c>
      <c r="C2453" s="123" t="s">
        <v>358</v>
      </c>
      <c r="D2453" s="123" t="s">
        <v>40</v>
      </c>
      <c r="E2453" s="124">
        <v>14.56</v>
      </c>
      <c r="F2453" s="123">
        <v>1</v>
      </c>
    </row>
    <row r="2454" spans="1:6" ht="13.5" x14ac:dyDescent="0.25">
      <c r="A2454" s="123" t="s">
        <v>8257</v>
      </c>
      <c r="B2454" s="123">
        <v>90629</v>
      </c>
      <c r="C2454" s="123" t="s">
        <v>359</v>
      </c>
      <c r="D2454" s="123" t="s">
        <v>40</v>
      </c>
      <c r="E2454" s="124">
        <v>67.930000000000007</v>
      </c>
      <c r="F2454" s="123">
        <v>1</v>
      </c>
    </row>
    <row r="2455" spans="1:6" ht="13.5" x14ac:dyDescent="0.25">
      <c r="A2455" s="123" t="s">
        <v>8257</v>
      </c>
      <c r="B2455" s="123">
        <v>90630</v>
      </c>
      <c r="C2455" s="123" t="s">
        <v>360</v>
      </c>
      <c r="D2455" s="123" t="s">
        <v>40</v>
      </c>
      <c r="E2455" s="124">
        <v>1.07</v>
      </c>
      <c r="F2455" s="123">
        <v>0</v>
      </c>
    </row>
    <row r="2456" spans="1:6" ht="13.5" x14ac:dyDescent="0.25">
      <c r="A2456" s="123" t="s">
        <v>8257</v>
      </c>
      <c r="B2456" s="123">
        <v>95704</v>
      </c>
      <c r="C2456" s="123" t="s">
        <v>6402</v>
      </c>
      <c r="D2456" s="123" t="s">
        <v>40</v>
      </c>
      <c r="E2456" s="124">
        <v>54.81</v>
      </c>
      <c r="F2456" s="123">
        <v>1</v>
      </c>
    </row>
    <row r="2457" spans="1:6" ht="13.5" x14ac:dyDescent="0.25">
      <c r="A2457" s="123" t="s">
        <v>8257</v>
      </c>
      <c r="B2457" s="123">
        <v>95705</v>
      </c>
      <c r="C2457" s="123" t="s">
        <v>6403</v>
      </c>
      <c r="D2457" s="123" t="s">
        <v>40</v>
      </c>
      <c r="E2457" s="124">
        <v>14.7</v>
      </c>
      <c r="F2457" s="123">
        <v>1</v>
      </c>
    </row>
    <row r="2458" spans="1:6" ht="13.5" x14ac:dyDescent="0.25">
      <c r="A2458" s="123" t="s">
        <v>8257</v>
      </c>
      <c r="B2458" s="123">
        <v>95706</v>
      </c>
      <c r="C2458" s="123" t="s">
        <v>6404</v>
      </c>
      <c r="D2458" s="123" t="s">
        <v>40</v>
      </c>
      <c r="E2458" s="124">
        <v>68.59</v>
      </c>
      <c r="F2458" s="123">
        <v>1</v>
      </c>
    </row>
    <row r="2459" spans="1:6" ht="13.5" x14ac:dyDescent="0.25">
      <c r="A2459" s="123" t="s">
        <v>8257</v>
      </c>
      <c r="B2459" s="123">
        <v>95707</v>
      </c>
      <c r="C2459" s="123" t="s">
        <v>6405</v>
      </c>
      <c r="D2459" s="123" t="s">
        <v>40</v>
      </c>
      <c r="E2459" s="124">
        <v>2.95</v>
      </c>
      <c r="F2459" s="123">
        <v>0</v>
      </c>
    </row>
    <row r="2460" spans="1:6" ht="13.5" x14ac:dyDescent="0.25">
      <c r="A2460" s="123" t="s">
        <v>8257</v>
      </c>
      <c r="B2460" s="123">
        <v>91273</v>
      </c>
      <c r="C2460" s="123" t="s">
        <v>429</v>
      </c>
      <c r="D2460" s="123" t="s">
        <v>40</v>
      </c>
      <c r="E2460" s="124">
        <v>0.56999999999999995</v>
      </c>
      <c r="F2460" s="123">
        <v>1</v>
      </c>
    </row>
    <row r="2461" spans="1:6" ht="13.5" x14ac:dyDescent="0.25">
      <c r="A2461" s="123" t="s">
        <v>8257</v>
      </c>
      <c r="B2461" s="123">
        <v>91274</v>
      </c>
      <c r="C2461" s="123" t="s">
        <v>430</v>
      </c>
      <c r="D2461" s="123" t="s">
        <v>40</v>
      </c>
      <c r="E2461" s="124">
        <v>0.15</v>
      </c>
      <c r="F2461" s="123">
        <v>1</v>
      </c>
    </row>
    <row r="2462" spans="1:6" ht="13.5" x14ac:dyDescent="0.25">
      <c r="A2462" s="123" t="s">
        <v>8257</v>
      </c>
      <c r="B2462" s="123">
        <v>91275</v>
      </c>
      <c r="C2462" s="123" t="s">
        <v>431</v>
      </c>
      <c r="D2462" s="123" t="s">
        <v>40</v>
      </c>
      <c r="E2462" s="124">
        <v>0.71</v>
      </c>
      <c r="F2462" s="123">
        <v>1</v>
      </c>
    </row>
    <row r="2463" spans="1:6" ht="13.5" x14ac:dyDescent="0.25">
      <c r="A2463" s="123" t="s">
        <v>8257</v>
      </c>
      <c r="B2463" s="123">
        <v>91276</v>
      </c>
      <c r="C2463" s="123" t="s">
        <v>432</v>
      </c>
      <c r="D2463" s="123" t="s">
        <v>40</v>
      </c>
      <c r="E2463" s="124">
        <v>9.51</v>
      </c>
      <c r="F2463" s="123">
        <v>0</v>
      </c>
    </row>
    <row r="2464" spans="1:6" ht="13.5" x14ac:dyDescent="0.25">
      <c r="A2464" s="123" t="s">
        <v>8257</v>
      </c>
      <c r="B2464" s="123">
        <v>102882</v>
      </c>
      <c r="C2464" s="123" t="s">
        <v>8373</v>
      </c>
      <c r="D2464" s="123" t="s">
        <v>40</v>
      </c>
      <c r="E2464" s="124">
        <v>0</v>
      </c>
      <c r="F2464" s="123"/>
    </row>
    <row r="2465" spans="1:6" ht="13.5" x14ac:dyDescent="0.25">
      <c r="A2465" s="123" t="s">
        <v>8257</v>
      </c>
      <c r="B2465" s="123">
        <v>102883</v>
      </c>
      <c r="C2465" s="123" t="s">
        <v>8374</v>
      </c>
      <c r="D2465" s="123" t="s">
        <v>40</v>
      </c>
      <c r="E2465" s="124">
        <v>0</v>
      </c>
      <c r="F2465" s="123"/>
    </row>
    <row r="2466" spans="1:6" ht="13.5" x14ac:dyDescent="0.25">
      <c r="A2466" s="123" t="s">
        <v>8257</v>
      </c>
      <c r="B2466" s="123">
        <v>102884</v>
      </c>
      <c r="C2466" s="123" t="s">
        <v>8375</v>
      </c>
      <c r="D2466" s="123" t="s">
        <v>40</v>
      </c>
      <c r="E2466" s="124">
        <v>0</v>
      </c>
      <c r="F2466" s="123"/>
    </row>
    <row r="2467" spans="1:6" ht="13.5" x14ac:dyDescent="0.25">
      <c r="A2467" s="123" t="s">
        <v>8257</v>
      </c>
      <c r="B2467" s="123">
        <v>102885</v>
      </c>
      <c r="C2467" s="123" t="s">
        <v>3497</v>
      </c>
      <c r="D2467" s="123" t="s">
        <v>40</v>
      </c>
      <c r="E2467" s="124">
        <v>0.92</v>
      </c>
      <c r="F2467" s="123">
        <v>0</v>
      </c>
    </row>
    <row r="2468" spans="1:6" ht="13.5" x14ac:dyDescent="0.25">
      <c r="A2468" s="123" t="s">
        <v>8257</v>
      </c>
      <c r="B2468" s="123">
        <v>95272</v>
      </c>
      <c r="C2468" s="123" t="s">
        <v>5823</v>
      </c>
      <c r="D2468" s="123" t="s">
        <v>40</v>
      </c>
      <c r="E2468" s="124">
        <v>0.55000000000000004</v>
      </c>
      <c r="F2468" s="123">
        <v>1</v>
      </c>
    </row>
    <row r="2469" spans="1:6" ht="13.5" x14ac:dyDescent="0.25">
      <c r="A2469" s="123" t="s">
        <v>8257</v>
      </c>
      <c r="B2469" s="123">
        <v>95273</v>
      </c>
      <c r="C2469" s="123" t="s">
        <v>5824</v>
      </c>
      <c r="D2469" s="123" t="s">
        <v>40</v>
      </c>
      <c r="E2469" s="124">
        <v>0.12</v>
      </c>
      <c r="F2469" s="123">
        <v>1</v>
      </c>
    </row>
    <row r="2470" spans="1:6" ht="13.5" x14ac:dyDescent="0.25">
      <c r="A2470" s="123" t="s">
        <v>8257</v>
      </c>
      <c r="B2470" s="123">
        <v>95274</v>
      </c>
      <c r="C2470" s="123" t="s">
        <v>5825</v>
      </c>
      <c r="D2470" s="123" t="s">
        <v>40</v>
      </c>
      <c r="E2470" s="124">
        <v>0.43</v>
      </c>
      <c r="F2470" s="123">
        <v>1</v>
      </c>
    </row>
    <row r="2471" spans="1:6" ht="13.5" x14ac:dyDescent="0.25">
      <c r="A2471" s="123" t="s">
        <v>8257</v>
      </c>
      <c r="B2471" s="123">
        <v>95275</v>
      </c>
      <c r="C2471" s="123" t="s">
        <v>5826</v>
      </c>
      <c r="D2471" s="123" t="s">
        <v>40</v>
      </c>
      <c r="E2471" s="124">
        <v>1.82</v>
      </c>
      <c r="F2471" s="123">
        <v>0</v>
      </c>
    </row>
    <row r="2472" spans="1:6" ht="13.5" x14ac:dyDescent="0.25">
      <c r="A2472" s="123" t="s">
        <v>8257</v>
      </c>
      <c r="B2472" s="123">
        <v>88419</v>
      </c>
      <c r="C2472" s="123" t="s">
        <v>272</v>
      </c>
      <c r="D2472" s="123" t="s">
        <v>40</v>
      </c>
      <c r="E2472" s="124">
        <v>5.73</v>
      </c>
      <c r="F2472" s="123">
        <v>0</v>
      </c>
    </row>
    <row r="2473" spans="1:6" ht="13.5" x14ac:dyDescent="0.25">
      <c r="A2473" s="123" t="s">
        <v>8257</v>
      </c>
      <c r="B2473" s="123">
        <v>88422</v>
      </c>
      <c r="C2473" s="123" t="s">
        <v>273</v>
      </c>
      <c r="D2473" s="123" t="s">
        <v>40</v>
      </c>
      <c r="E2473" s="124">
        <v>1.32</v>
      </c>
      <c r="F2473" s="123">
        <v>0</v>
      </c>
    </row>
    <row r="2474" spans="1:6" ht="13.5" x14ac:dyDescent="0.25">
      <c r="A2474" s="123" t="s">
        <v>8257</v>
      </c>
      <c r="B2474" s="123">
        <v>88425</v>
      </c>
      <c r="C2474" s="123" t="s">
        <v>274</v>
      </c>
      <c r="D2474" s="123" t="s">
        <v>40</v>
      </c>
      <c r="E2474" s="124">
        <v>7.17</v>
      </c>
      <c r="F2474" s="123">
        <v>0</v>
      </c>
    </row>
    <row r="2475" spans="1:6" ht="13.5" x14ac:dyDescent="0.25">
      <c r="A2475" s="123" t="s">
        <v>8257</v>
      </c>
      <c r="B2475" s="123">
        <v>88427</v>
      </c>
      <c r="C2475" s="123" t="s">
        <v>275</v>
      </c>
      <c r="D2475" s="123" t="s">
        <v>40</v>
      </c>
      <c r="E2475" s="124">
        <v>0.76</v>
      </c>
      <c r="F2475" s="123">
        <v>0</v>
      </c>
    </row>
    <row r="2476" spans="1:6" ht="13.5" x14ac:dyDescent="0.25">
      <c r="A2476" s="123" t="s">
        <v>8257</v>
      </c>
      <c r="B2476" s="123">
        <v>88434</v>
      </c>
      <c r="C2476" s="123" t="s">
        <v>277</v>
      </c>
      <c r="D2476" s="123" t="s">
        <v>40</v>
      </c>
      <c r="E2476" s="124">
        <v>7.6</v>
      </c>
      <c r="F2476" s="123">
        <v>0</v>
      </c>
    </row>
    <row r="2477" spans="1:6" ht="13.5" x14ac:dyDescent="0.25">
      <c r="A2477" s="123" t="s">
        <v>8257</v>
      </c>
      <c r="B2477" s="123">
        <v>88435</v>
      </c>
      <c r="C2477" s="123" t="s">
        <v>278</v>
      </c>
      <c r="D2477" s="123" t="s">
        <v>40</v>
      </c>
      <c r="E2477" s="124">
        <v>1.75</v>
      </c>
      <c r="F2477" s="123">
        <v>0</v>
      </c>
    </row>
    <row r="2478" spans="1:6" ht="13.5" x14ac:dyDescent="0.25">
      <c r="A2478" s="123" t="s">
        <v>8257</v>
      </c>
      <c r="B2478" s="123">
        <v>88436</v>
      </c>
      <c r="C2478" s="123" t="s">
        <v>279</v>
      </c>
      <c r="D2478" s="123" t="s">
        <v>40</v>
      </c>
      <c r="E2478" s="124">
        <v>9.5</v>
      </c>
      <c r="F2478" s="123">
        <v>0</v>
      </c>
    </row>
    <row r="2479" spans="1:6" ht="13.5" x14ac:dyDescent="0.25">
      <c r="A2479" s="123" t="s">
        <v>8257</v>
      </c>
      <c r="B2479" s="123">
        <v>88437</v>
      </c>
      <c r="C2479" s="123" t="s">
        <v>280</v>
      </c>
      <c r="D2479" s="123" t="s">
        <v>40</v>
      </c>
      <c r="E2479" s="124">
        <v>0.76</v>
      </c>
      <c r="F2479" s="123">
        <v>0</v>
      </c>
    </row>
    <row r="2480" spans="1:6" ht="13.5" x14ac:dyDescent="0.25">
      <c r="A2480" s="123" t="s">
        <v>8257</v>
      </c>
      <c r="B2480" s="123">
        <v>90664</v>
      </c>
      <c r="C2480" s="123" t="s">
        <v>5778</v>
      </c>
      <c r="D2480" s="123" t="s">
        <v>40</v>
      </c>
      <c r="E2480" s="124">
        <v>6.68</v>
      </c>
      <c r="F2480" s="123">
        <v>0.99399999999999999</v>
      </c>
    </row>
    <row r="2481" spans="1:6" ht="13.5" x14ac:dyDescent="0.25">
      <c r="A2481" s="123" t="s">
        <v>8257</v>
      </c>
      <c r="B2481" s="123">
        <v>90665</v>
      </c>
      <c r="C2481" s="123" t="s">
        <v>5779</v>
      </c>
      <c r="D2481" s="123" t="s">
        <v>40</v>
      </c>
      <c r="E2481" s="124">
        <v>1.78</v>
      </c>
      <c r="F2481" s="123">
        <v>1</v>
      </c>
    </row>
    <row r="2482" spans="1:6" ht="13.5" x14ac:dyDescent="0.25">
      <c r="A2482" s="123" t="s">
        <v>8257</v>
      </c>
      <c r="B2482" s="123">
        <v>90666</v>
      </c>
      <c r="C2482" s="123" t="s">
        <v>5780</v>
      </c>
      <c r="D2482" s="123" t="s">
        <v>40</v>
      </c>
      <c r="E2482" s="124">
        <v>8.36</v>
      </c>
      <c r="F2482" s="123">
        <v>0.99399999999999999</v>
      </c>
    </row>
    <row r="2483" spans="1:6" ht="13.5" x14ac:dyDescent="0.25">
      <c r="A2483" s="123" t="s">
        <v>8257</v>
      </c>
      <c r="B2483" s="123">
        <v>90667</v>
      </c>
      <c r="C2483" s="123" t="s">
        <v>5781</v>
      </c>
      <c r="D2483" s="123" t="s">
        <v>40</v>
      </c>
      <c r="E2483" s="124">
        <v>16.2</v>
      </c>
      <c r="F2483" s="123">
        <v>0</v>
      </c>
    </row>
    <row r="2484" spans="1:6" ht="13.5" x14ac:dyDescent="0.25">
      <c r="A2484" s="123" t="s">
        <v>8257</v>
      </c>
      <c r="B2484" s="123">
        <v>102977</v>
      </c>
      <c r="C2484" s="123" t="s">
        <v>8376</v>
      </c>
      <c r="D2484" s="123" t="s">
        <v>40</v>
      </c>
      <c r="E2484" s="124">
        <v>0</v>
      </c>
      <c r="F2484" s="123"/>
    </row>
    <row r="2485" spans="1:6" ht="13.5" x14ac:dyDescent="0.25">
      <c r="A2485" s="123" t="s">
        <v>8257</v>
      </c>
      <c r="B2485" s="123">
        <v>102978</v>
      </c>
      <c r="C2485" s="123" t="s">
        <v>8377</v>
      </c>
      <c r="D2485" s="123" t="s">
        <v>40</v>
      </c>
      <c r="E2485" s="124">
        <v>0</v>
      </c>
      <c r="F2485" s="123"/>
    </row>
    <row r="2486" spans="1:6" ht="13.5" x14ac:dyDescent="0.25">
      <c r="A2486" s="123" t="s">
        <v>8257</v>
      </c>
      <c r="B2486" s="123">
        <v>102979</v>
      </c>
      <c r="C2486" s="123" t="s">
        <v>8378</v>
      </c>
      <c r="D2486" s="123" t="s">
        <v>40</v>
      </c>
      <c r="E2486" s="124">
        <v>0</v>
      </c>
      <c r="F2486" s="123"/>
    </row>
    <row r="2487" spans="1:6" ht="13.5" x14ac:dyDescent="0.25">
      <c r="A2487" s="123" t="s">
        <v>8257</v>
      </c>
      <c r="B2487" s="123">
        <v>95217</v>
      </c>
      <c r="C2487" s="123" t="s">
        <v>5822</v>
      </c>
      <c r="D2487" s="123" t="s">
        <v>40</v>
      </c>
      <c r="E2487" s="124">
        <v>0.45</v>
      </c>
      <c r="F2487" s="123">
        <v>0</v>
      </c>
    </row>
    <row r="2488" spans="1:6" ht="13.5" x14ac:dyDescent="0.25">
      <c r="A2488" s="123" t="s">
        <v>8257</v>
      </c>
      <c r="B2488" s="123">
        <v>89130</v>
      </c>
      <c r="C2488" s="123" t="s">
        <v>211</v>
      </c>
      <c r="D2488" s="123" t="s">
        <v>40</v>
      </c>
      <c r="E2488" s="124">
        <v>51.63</v>
      </c>
      <c r="F2488" s="123">
        <v>1</v>
      </c>
    </row>
    <row r="2489" spans="1:6" ht="13.5" x14ac:dyDescent="0.25">
      <c r="A2489" s="123" t="s">
        <v>8257</v>
      </c>
      <c r="B2489" s="123">
        <v>89131</v>
      </c>
      <c r="C2489" s="123" t="s">
        <v>212</v>
      </c>
      <c r="D2489" s="123" t="s">
        <v>40</v>
      </c>
      <c r="E2489" s="124">
        <v>13.64</v>
      </c>
      <c r="F2489" s="123">
        <v>1</v>
      </c>
    </row>
    <row r="2490" spans="1:6" ht="13.5" x14ac:dyDescent="0.25">
      <c r="A2490" s="123" t="s">
        <v>8257</v>
      </c>
      <c r="B2490" s="123">
        <v>53861</v>
      </c>
      <c r="C2490" s="123" t="s">
        <v>210</v>
      </c>
      <c r="D2490" s="123" t="s">
        <v>40</v>
      </c>
      <c r="E2490" s="124">
        <v>64.540000000000006</v>
      </c>
      <c r="F2490" s="123">
        <v>1</v>
      </c>
    </row>
    <row r="2491" spans="1:6" ht="13.5" x14ac:dyDescent="0.25">
      <c r="A2491" s="123" t="s">
        <v>8257</v>
      </c>
      <c r="B2491" s="123">
        <v>5787</v>
      </c>
      <c r="C2491" s="123" t="s">
        <v>209</v>
      </c>
      <c r="D2491" s="123" t="s">
        <v>40</v>
      </c>
      <c r="E2491" s="124">
        <v>76.2</v>
      </c>
      <c r="F2491" s="123">
        <v>0</v>
      </c>
    </row>
    <row r="2492" spans="1:6" ht="13.5" x14ac:dyDescent="0.25">
      <c r="A2492" s="123" t="s">
        <v>8257</v>
      </c>
      <c r="B2492" s="123">
        <v>89128</v>
      </c>
      <c r="C2492" s="123" t="s">
        <v>206</v>
      </c>
      <c r="D2492" s="123" t="s">
        <v>40</v>
      </c>
      <c r="E2492" s="124">
        <v>37.24</v>
      </c>
      <c r="F2492" s="123">
        <v>1</v>
      </c>
    </row>
    <row r="2493" spans="1:6" ht="13.5" x14ac:dyDescent="0.25">
      <c r="A2493" s="123" t="s">
        <v>8257</v>
      </c>
      <c r="B2493" s="123">
        <v>89129</v>
      </c>
      <c r="C2493" s="123" t="s">
        <v>207</v>
      </c>
      <c r="D2493" s="123" t="s">
        <v>40</v>
      </c>
      <c r="E2493" s="124">
        <v>9.84</v>
      </c>
      <c r="F2493" s="123">
        <v>1</v>
      </c>
    </row>
    <row r="2494" spans="1:6" ht="13.5" x14ac:dyDescent="0.25">
      <c r="A2494" s="123" t="s">
        <v>8257</v>
      </c>
      <c r="B2494" s="123">
        <v>53857</v>
      </c>
      <c r="C2494" s="123" t="s">
        <v>203</v>
      </c>
      <c r="D2494" s="123" t="s">
        <v>40</v>
      </c>
      <c r="E2494" s="124">
        <v>46.55</v>
      </c>
      <c r="F2494" s="123">
        <v>1</v>
      </c>
    </row>
    <row r="2495" spans="1:6" ht="13.5" x14ac:dyDescent="0.25">
      <c r="A2495" s="123" t="s">
        <v>8257</v>
      </c>
      <c r="B2495" s="123">
        <v>53858</v>
      </c>
      <c r="C2495" s="123" t="s">
        <v>204</v>
      </c>
      <c r="D2495" s="123" t="s">
        <v>40</v>
      </c>
      <c r="E2495" s="124">
        <v>49.5</v>
      </c>
      <c r="F2495" s="123">
        <v>0</v>
      </c>
    </row>
    <row r="2496" spans="1:6" ht="13.5" x14ac:dyDescent="0.25">
      <c r="A2496" s="123" t="s">
        <v>8257</v>
      </c>
      <c r="B2496" s="123">
        <v>102888</v>
      </c>
      <c r="C2496" s="123" t="s">
        <v>8379</v>
      </c>
      <c r="D2496" s="123" t="s">
        <v>40</v>
      </c>
      <c r="E2496" s="124">
        <v>0</v>
      </c>
      <c r="F2496" s="123"/>
    </row>
    <row r="2497" spans="1:6" ht="13.5" x14ac:dyDescent="0.25">
      <c r="A2497" s="123" t="s">
        <v>8257</v>
      </c>
      <c r="B2497" s="123">
        <v>102889</v>
      </c>
      <c r="C2497" s="123" t="s">
        <v>8380</v>
      </c>
      <c r="D2497" s="123" t="s">
        <v>40</v>
      </c>
      <c r="E2497" s="124">
        <v>0</v>
      </c>
      <c r="F2497" s="123"/>
    </row>
    <row r="2498" spans="1:6" ht="13.5" x14ac:dyDescent="0.25">
      <c r="A2498" s="123" t="s">
        <v>8257</v>
      </c>
      <c r="B2498" s="123">
        <v>102890</v>
      </c>
      <c r="C2498" s="123" t="s">
        <v>8381</v>
      </c>
      <c r="D2498" s="123" t="s">
        <v>40</v>
      </c>
      <c r="E2498" s="124">
        <v>0</v>
      </c>
      <c r="F2498" s="123"/>
    </row>
    <row r="2499" spans="1:6" ht="13.5" x14ac:dyDescent="0.25">
      <c r="A2499" s="123" t="s">
        <v>8257</v>
      </c>
      <c r="B2499" s="123">
        <v>102891</v>
      </c>
      <c r="C2499" s="123" t="s">
        <v>3498</v>
      </c>
      <c r="D2499" s="123" t="s">
        <v>40</v>
      </c>
      <c r="E2499" s="124">
        <v>0.92</v>
      </c>
      <c r="F2499" s="123">
        <v>0</v>
      </c>
    </row>
    <row r="2500" spans="1:6" ht="13.5" x14ac:dyDescent="0.25">
      <c r="A2500" s="123" t="s">
        <v>8257</v>
      </c>
      <c r="B2500" s="123">
        <v>89246</v>
      </c>
      <c r="C2500" s="123" t="s">
        <v>311</v>
      </c>
      <c r="D2500" s="123" t="s">
        <v>40</v>
      </c>
      <c r="E2500" s="124">
        <v>232.06</v>
      </c>
      <c r="F2500" s="123">
        <v>1</v>
      </c>
    </row>
    <row r="2501" spans="1:6" ht="13.5" x14ac:dyDescent="0.25">
      <c r="A2501" s="123" t="s">
        <v>8257</v>
      </c>
      <c r="B2501" s="123">
        <v>89247</v>
      </c>
      <c r="C2501" s="123" t="s">
        <v>312</v>
      </c>
      <c r="D2501" s="123" t="s">
        <v>40</v>
      </c>
      <c r="E2501" s="124">
        <v>71.06</v>
      </c>
      <c r="F2501" s="123">
        <v>1</v>
      </c>
    </row>
    <row r="2502" spans="1:6" ht="13.5" x14ac:dyDescent="0.25">
      <c r="A2502" s="123" t="s">
        <v>8257</v>
      </c>
      <c r="B2502" s="123">
        <v>89248</v>
      </c>
      <c r="C2502" s="123" t="s">
        <v>313</v>
      </c>
      <c r="D2502" s="123" t="s">
        <v>40</v>
      </c>
      <c r="E2502" s="124">
        <v>413.94</v>
      </c>
      <c r="F2502" s="123">
        <v>1</v>
      </c>
    </row>
    <row r="2503" spans="1:6" ht="13.5" x14ac:dyDescent="0.25">
      <c r="A2503" s="123" t="s">
        <v>8257</v>
      </c>
      <c r="B2503" s="123">
        <v>89249</v>
      </c>
      <c r="C2503" s="123" t="s">
        <v>314</v>
      </c>
      <c r="D2503" s="123" t="s">
        <v>40</v>
      </c>
      <c r="E2503" s="124">
        <v>407.98</v>
      </c>
      <c r="F2503" s="123">
        <v>0</v>
      </c>
    </row>
    <row r="2504" spans="1:6" ht="13.5" x14ac:dyDescent="0.25">
      <c r="A2504" s="123" t="s">
        <v>8257</v>
      </c>
      <c r="B2504" s="123">
        <v>102954</v>
      </c>
      <c r="C2504" s="123" t="s">
        <v>8382</v>
      </c>
      <c r="D2504" s="123" t="s">
        <v>40</v>
      </c>
      <c r="E2504" s="124">
        <v>0</v>
      </c>
      <c r="F2504" s="123"/>
    </row>
    <row r="2505" spans="1:6" ht="13.5" x14ac:dyDescent="0.25">
      <c r="A2505" s="123" t="s">
        <v>8257</v>
      </c>
      <c r="B2505" s="123">
        <v>102956</v>
      </c>
      <c r="C2505" s="123" t="s">
        <v>8383</v>
      </c>
      <c r="D2505" s="123" t="s">
        <v>40</v>
      </c>
      <c r="E2505" s="124">
        <v>0</v>
      </c>
      <c r="F2505" s="123"/>
    </row>
    <row r="2506" spans="1:6" ht="13.5" x14ac:dyDescent="0.25">
      <c r="A2506" s="123" t="s">
        <v>8257</v>
      </c>
      <c r="B2506" s="123">
        <v>102957</v>
      </c>
      <c r="C2506" s="123" t="s">
        <v>3501</v>
      </c>
      <c r="D2506" s="123" t="s">
        <v>40</v>
      </c>
      <c r="E2506" s="124">
        <v>42.57</v>
      </c>
      <c r="F2506" s="123">
        <v>0</v>
      </c>
    </row>
    <row r="2507" spans="1:6" ht="13.5" x14ac:dyDescent="0.25">
      <c r="A2507" s="123" t="s">
        <v>8257</v>
      </c>
      <c r="B2507" s="123">
        <v>104727</v>
      </c>
      <c r="C2507" s="123" t="s">
        <v>8384</v>
      </c>
      <c r="D2507" s="123" t="s">
        <v>40</v>
      </c>
      <c r="E2507" s="124">
        <v>0</v>
      </c>
      <c r="F2507" s="123"/>
    </row>
    <row r="2508" spans="1:6" ht="13.5" x14ac:dyDescent="0.25">
      <c r="A2508" s="123" t="s">
        <v>8257</v>
      </c>
      <c r="B2508" s="123">
        <v>88859</v>
      </c>
      <c r="C2508" s="123" t="s">
        <v>74</v>
      </c>
      <c r="D2508" s="123" t="s">
        <v>40</v>
      </c>
      <c r="E2508" s="124">
        <v>23.23</v>
      </c>
      <c r="F2508" s="123">
        <v>1</v>
      </c>
    </row>
    <row r="2509" spans="1:6" ht="13.5" x14ac:dyDescent="0.25">
      <c r="A2509" s="123" t="s">
        <v>8257</v>
      </c>
      <c r="B2509" s="123">
        <v>88860</v>
      </c>
      <c r="C2509" s="123" t="s">
        <v>75</v>
      </c>
      <c r="D2509" s="123" t="s">
        <v>40</v>
      </c>
      <c r="E2509" s="124">
        <v>6.14</v>
      </c>
      <c r="F2509" s="123">
        <v>1</v>
      </c>
    </row>
    <row r="2510" spans="1:6" ht="13.5" x14ac:dyDescent="0.25">
      <c r="A2510" s="123" t="s">
        <v>8257</v>
      </c>
      <c r="B2510" s="123">
        <v>5667</v>
      </c>
      <c r="C2510" s="123" t="s">
        <v>72</v>
      </c>
      <c r="D2510" s="123" t="s">
        <v>40</v>
      </c>
      <c r="E2510" s="124">
        <v>29.04</v>
      </c>
      <c r="F2510" s="123">
        <v>1</v>
      </c>
    </row>
    <row r="2511" spans="1:6" ht="13.5" x14ac:dyDescent="0.25">
      <c r="A2511" s="123" t="s">
        <v>8257</v>
      </c>
      <c r="B2511" s="123">
        <v>5668</v>
      </c>
      <c r="C2511" s="123" t="s">
        <v>73</v>
      </c>
      <c r="D2511" s="123" t="s">
        <v>40</v>
      </c>
      <c r="E2511" s="124">
        <v>49.63</v>
      </c>
      <c r="F2511" s="123">
        <v>0</v>
      </c>
    </row>
    <row r="2512" spans="1:6" ht="13.5" x14ac:dyDescent="0.25">
      <c r="A2512" s="123" t="s">
        <v>8257</v>
      </c>
      <c r="B2512" s="123">
        <v>89011</v>
      </c>
      <c r="C2512" s="123" t="s">
        <v>151</v>
      </c>
      <c r="D2512" s="123" t="s">
        <v>40</v>
      </c>
      <c r="E2512" s="124">
        <v>25.2</v>
      </c>
      <c r="F2512" s="123">
        <v>1</v>
      </c>
    </row>
    <row r="2513" spans="1:6" ht="13.5" x14ac:dyDescent="0.25">
      <c r="A2513" s="123" t="s">
        <v>8257</v>
      </c>
      <c r="B2513" s="123">
        <v>89012</v>
      </c>
      <c r="C2513" s="123" t="s">
        <v>152</v>
      </c>
      <c r="D2513" s="123" t="s">
        <v>40</v>
      </c>
      <c r="E2513" s="124">
        <v>6.66</v>
      </c>
      <c r="F2513" s="123">
        <v>1</v>
      </c>
    </row>
    <row r="2514" spans="1:6" ht="13.5" x14ac:dyDescent="0.25">
      <c r="A2514" s="123" t="s">
        <v>8257</v>
      </c>
      <c r="B2514" s="123">
        <v>5735</v>
      </c>
      <c r="C2514" s="123" t="s">
        <v>149</v>
      </c>
      <c r="D2514" s="123" t="s">
        <v>40</v>
      </c>
      <c r="E2514" s="124">
        <v>31.5</v>
      </c>
      <c r="F2514" s="123">
        <v>1</v>
      </c>
    </row>
    <row r="2515" spans="1:6" ht="13.5" x14ac:dyDescent="0.25">
      <c r="A2515" s="123" t="s">
        <v>8257</v>
      </c>
      <c r="B2515" s="123">
        <v>5736</v>
      </c>
      <c r="C2515" s="123" t="s">
        <v>150</v>
      </c>
      <c r="D2515" s="123" t="s">
        <v>40</v>
      </c>
      <c r="E2515" s="124">
        <v>45.23</v>
      </c>
      <c r="F2515" s="123">
        <v>0</v>
      </c>
    </row>
    <row r="2516" spans="1:6" ht="13.5" x14ac:dyDescent="0.25">
      <c r="A2516" s="123" t="s">
        <v>8257</v>
      </c>
      <c r="B2516" s="123">
        <v>88857</v>
      </c>
      <c r="C2516" s="123" t="s">
        <v>69</v>
      </c>
      <c r="D2516" s="123" t="s">
        <v>40</v>
      </c>
      <c r="E2516" s="124">
        <v>26.12</v>
      </c>
      <c r="F2516" s="123">
        <v>1</v>
      </c>
    </row>
    <row r="2517" spans="1:6" ht="13.5" x14ac:dyDescent="0.25">
      <c r="A2517" s="123" t="s">
        <v>8257</v>
      </c>
      <c r="B2517" s="123">
        <v>88858</v>
      </c>
      <c r="C2517" s="123" t="s">
        <v>70</v>
      </c>
      <c r="D2517" s="123" t="s">
        <v>40</v>
      </c>
      <c r="E2517" s="124">
        <v>6.9</v>
      </c>
      <c r="F2517" s="123">
        <v>1</v>
      </c>
    </row>
    <row r="2518" spans="1:6" ht="13.5" x14ac:dyDescent="0.25">
      <c r="A2518" s="123" t="s">
        <v>8257</v>
      </c>
      <c r="B2518" s="123">
        <v>5664</v>
      </c>
      <c r="C2518" s="123" t="s">
        <v>67</v>
      </c>
      <c r="D2518" s="123" t="s">
        <v>40</v>
      </c>
      <c r="E2518" s="124">
        <v>32.65</v>
      </c>
      <c r="F2518" s="123">
        <v>1</v>
      </c>
    </row>
    <row r="2519" spans="1:6" ht="13.5" x14ac:dyDescent="0.25">
      <c r="A2519" s="123" t="s">
        <v>8257</v>
      </c>
      <c r="B2519" s="123">
        <v>53786</v>
      </c>
      <c r="C2519" s="123" t="s">
        <v>68</v>
      </c>
      <c r="D2519" s="123" t="s">
        <v>40</v>
      </c>
      <c r="E2519" s="124">
        <v>55.27</v>
      </c>
      <c r="F2519" s="123">
        <v>0</v>
      </c>
    </row>
    <row r="2520" spans="1:6" ht="13.5" x14ac:dyDescent="0.25">
      <c r="A2520" s="123" t="s">
        <v>8257</v>
      </c>
      <c r="B2520" s="123">
        <v>7038</v>
      </c>
      <c r="C2520" s="123" t="s">
        <v>225</v>
      </c>
      <c r="D2520" s="123" t="s">
        <v>40</v>
      </c>
      <c r="E2520" s="124">
        <v>50.1</v>
      </c>
      <c r="F2520" s="123">
        <v>1</v>
      </c>
    </row>
    <row r="2521" spans="1:6" ht="13.5" x14ac:dyDescent="0.25">
      <c r="A2521" s="123" t="s">
        <v>8257</v>
      </c>
      <c r="B2521" s="123">
        <v>7039</v>
      </c>
      <c r="C2521" s="123" t="s">
        <v>226</v>
      </c>
      <c r="D2521" s="123" t="s">
        <v>40</v>
      </c>
      <c r="E2521" s="124">
        <v>13.44</v>
      </c>
      <c r="F2521" s="123">
        <v>1</v>
      </c>
    </row>
    <row r="2522" spans="1:6" ht="13.5" x14ac:dyDescent="0.25">
      <c r="A2522" s="123" t="s">
        <v>8257</v>
      </c>
      <c r="B2522" s="123">
        <v>7040</v>
      </c>
      <c r="C2522" s="123" t="s">
        <v>227</v>
      </c>
      <c r="D2522" s="123" t="s">
        <v>40</v>
      </c>
      <c r="E2522" s="124">
        <v>62.69</v>
      </c>
      <c r="F2522" s="123">
        <v>1</v>
      </c>
    </row>
    <row r="2523" spans="1:6" ht="13.5" x14ac:dyDescent="0.25">
      <c r="A2523" s="123" t="s">
        <v>8257</v>
      </c>
      <c r="B2523" s="123">
        <v>55263</v>
      </c>
      <c r="C2523" s="123" t="s">
        <v>228</v>
      </c>
      <c r="D2523" s="123" t="s">
        <v>40</v>
      </c>
      <c r="E2523" s="124">
        <v>69.78</v>
      </c>
      <c r="F2523" s="123">
        <v>0</v>
      </c>
    </row>
    <row r="2524" spans="1:6" ht="13.5" x14ac:dyDescent="0.25">
      <c r="A2524" s="123" t="s">
        <v>8257</v>
      </c>
      <c r="B2524" s="123">
        <v>96460</v>
      </c>
      <c r="C2524" s="123" t="s">
        <v>7545</v>
      </c>
      <c r="D2524" s="123" t="s">
        <v>40</v>
      </c>
      <c r="E2524" s="124">
        <v>53.18</v>
      </c>
      <c r="F2524" s="123">
        <v>1</v>
      </c>
    </row>
    <row r="2525" spans="1:6" ht="13.5" x14ac:dyDescent="0.25">
      <c r="A2525" s="123" t="s">
        <v>8257</v>
      </c>
      <c r="B2525" s="123">
        <v>96459</v>
      </c>
      <c r="C2525" s="123" t="s">
        <v>7544</v>
      </c>
      <c r="D2525" s="123" t="s">
        <v>40</v>
      </c>
      <c r="E2525" s="124">
        <v>14.26</v>
      </c>
      <c r="F2525" s="123">
        <v>1</v>
      </c>
    </row>
    <row r="2526" spans="1:6" ht="13.5" x14ac:dyDescent="0.25">
      <c r="A2526" s="123" t="s">
        <v>8257</v>
      </c>
      <c r="B2526" s="123">
        <v>96458</v>
      </c>
      <c r="C2526" s="123" t="s">
        <v>7543</v>
      </c>
      <c r="D2526" s="123" t="s">
        <v>40</v>
      </c>
      <c r="E2526" s="124">
        <v>66.55</v>
      </c>
      <c r="F2526" s="123">
        <v>1</v>
      </c>
    </row>
    <row r="2527" spans="1:6" ht="13.5" x14ac:dyDescent="0.25">
      <c r="A2527" s="123" t="s">
        <v>8257</v>
      </c>
      <c r="B2527" s="123">
        <v>96457</v>
      </c>
      <c r="C2527" s="123" t="s">
        <v>7542</v>
      </c>
      <c r="D2527" s="123" t="s">
        <v>40</v>
      </c>
      <c r="E2527" s="124">
        <v>69.14</v>
      </c>
      <c r="F2527" s="123">
        <v>0</v>
      </c>
    </row>
    <row r="2528" spans="1:6" ht="13.5" x14ac:dyDescent="0.25">
      <c r="A2528" s="123" t="s">
        <v>8257</v>
      </c>
      <c r="B2528" s="123">
        <v>7051</v>
      </c>
      <c r="C2528" s="123" t="s">
        <v>235</v>
      </c>
      <c r="D2528" s="123" t="s">
        <v>40</v>
      </c>
      <c r="E2528" s="124">
        <v>44.43</v>
      </c>
      <c r="F2528" s="123">
        <v>1</v>
      </c>
    </row>
    <row r="2529" spans="1:6" ht="13.5" x14ac:dyDescent="0.25">
      <c r="A2529" s="123" t="s">
        <v>8257</v>
      </c>
      <c r="B2529" s="123">
        <v>7052</v>
      </c>
      <c r="C2529" s="123" t="s">
        <v>236</v>
      </c>
      <c r="D2529" s="123" t="s">
        <v>40</v>
      </c>
      <c r="E2529" s="124">
        <v>12</v>
      </c>
      <c r="F2529" s="123">
        <v>1</v>
      </c>
    </row>
    <row r="2530" spans="1:6" ht="13.5" x14ac:dyDescent="0.25">
      <c r="A2530" s="123" t="s">
        <v>8257</v>
      </c>
      <c r="B2530" s="123">
        <v>7053</v>
      </c>
      <c r="C2530" s="123" t="s">
        <v>237</v>
      </c>
      <c r="D2530" s="123" t="s">
        <v>40</v>
      </c>
      <c r="E2530" s="124">
        <v>55.61</v>
      </c>
      <c r="F2530" s="123">
        <v>1</v>
      </c>
    </row>
    <row r="2531" spans="1:6" ht="13.5" x14ac:dyDescent="0.25">
      <c r="A2531" s="123" t="s">
        <v>8257</v>
      </c>
      <c r="B2531" s="123">
        <v>7054</v>
      </c>
      <c r="C2531" s="123" t="s">
        <v>238</v>
      </c>
      <c r="D2531" s="123" t="s">
        <v>40</v>
      </c>
      <c r="E2531" s="124">
        <v>96.68</v>
      </c>
      <c r="F2531" s="123">
        <v>0</v>
      </c>
    </row>
    <row r="2532" spans="1:6" ht="13.5" x14ac:dyDescent="0.25">
      <c r="A2532" s="123" t="s">
        <v>8257</v>
      </c>
      <c r="B2532" s="123">
        <v>95627</v>
      </c>
      <c r="C2532" s="123" t="s">
        <v>572</v>
      </c>
      <c r="D2532" s="123" t="s">
        <v>40</v>
      </c>
      <c r="E2532" s="124">
        <v>47.95</v>
      </c>
      <c r="F2532" s="123">
        <v>1</v>
      </c>
    </row>
    <row r="2533" spans="1:6" ht="13.5" x14ac:dyDescent="0.25">
      <c r="A2533" s="123" t="s">
        <v>8257</v>
      </c>
      <c r="B2533" s="123">
        <v>95628</v>
      </c>
      <c r="C2533" s="123" t="s">
        <v>573</v>
      </c>
      <c r="D2533" s="123" t="s">
        <v>40</v>
      </c>
      <c r="E2533" s="124">
        <v>12.86</v>
      </c>
      <c r="F2533" s="123">
        <v>1</v>
      </c>
    </row>
    <row r="2534" spans="1:6" ht="13.5" x14ac:dyDescent="0.25">
      <c r="A2534" s="123" t="s">
        <v>8257</v>
      </c>
      <c r="B2534" s="123">
        <v>95629</v>
      </c>
      <c r="C2534" s="123" t="s">
        <v>574</v>
      </c>
      <c r="D2534" s="123" t="s">
        <v>40</v>
      </c>
      <c r="E2534" s="124">
        <v>60.01</v>
      </c>
      <c r="F2534" s="123">
        <v>1</v>
      </c>
    </row>
    <row r="2535" spans="1:6" ht="13.5" x14ac:dyDescent="0.25">
      <c r="A2535" s="123" t="s">
        <v>8257</v>
      </c>
      <c r="B2535" s="123">
        <v>95630</v>
      </c>
      <c r="C2535" s="123" t="s">
        <v>575</v>
      </c>
      <c r="D2535" s="123" t="s">
        <v>40</v>
      </c>
      <c r="E2535" s="124">
        <v>96.68</v>
      </c>
      <c r="F2535" s="123">
        <v>0</v>
      </c>
    </row>
    <row r="2536" spans="1:6" ht="13.5" x14ac:dyDescent="0.25">
      <c r="A2536" s="123" t="s">
        <v>8257</v>
      </c>
      <c r="B2536" s="123">
        <v>89210</v>
      </c>
      <c r="C2536" s="123" t="s">
        <v>80</v>
      </c>
      <c r="D2536" s="123" t="s">
        <v>40</v>
      </c>
      <c r="E2536" s="124">
        <v>32.049999999999997</v>
      </c>
      <c r="F2536" s="123">
        <v>1</v>
      </c>
    </row>
    <row r="2537" spans="1:6" ht="13.5" x14ac:dyDescent="0.25">
      <c r="A2537" s="123" t="s">
        <v>8257</v>
      </c>
      <c r="B2537" s="123">
        <v>89211</v>
      </c>
      <c r="C2537" s="123" t="s">
        <v>81</v>
      </c>
      <c r="D2537" s="123" t="s">
        <v>40</v>
      </c>
      <c r="E2537" s="124">
        <v>8.6</v>
      </c>
      <c r="F2537" s="123">
        <v>1</v>
      </c>
    </row>
    <row r="2538" spans="1:6" ht="13.5" x14ac:dyDescent="0.25">
      <c r="A2538" s="123" t="s">
        <v>8257</v>
      </c>
      <c r="B2538" s="123">
        <v>5674</v>
      </c>
      <c r="C2538" s="123" t="s">
        <v>77</v>
      </c>
      <c r="D2538" s="123" t="s">
        <v>40</v>
      </c>
      <c r="E2538" s="124">
        <v>40.11</v>
      </c>
      <c r="F2538" s="123">
        <v>1</v>
      </c>
    </row>
    <row r="2539" spans="1:6" ht="13.5" x14ac:dyDescent="0.25">
      <c r="A2539" s="123" t="s">
        <v>8257</v>
      </c>
      <c r="B2539" s="123">
        <v>53788</v>
      </c>
      <c r="C2539" s="123" t="s">
        <v>78</v>
      </c>
      <c r="D2539" s="123" t="s">
        <v>40</v>
      </c>
      <c r="E2539" s="124">
        <v>61.88</v>
      </c>
      <c r="F2539" s="123">
        <v>0</v>
      </c>
    </row>
    <row r="2540" spans="1:6" ht="13.5" x14ac:dyDescent="0.25">
      <c r="A2540" s="123" t="s">
        <v>8257</v>
      </c>
      <c r="B2540" s="123">
        <v>73309</v>
      </c>
      <c r="C2540" s="123" t="s">
        <v>251</v>
      </c>
      <c r="D2540" s="123" t="s">
        <v>40</v>
      </c>
      <c r="E2540" s="124">
        <v>33.33</v>
      </c>
      <c r="F2540" s="123">
        <v>1</v>
      </c>
    </row>
    <row r="2541" spans="1:6" ht="13.5" x14ac:dyDescent="0.25">
      <c r="A2541" s="123" t="s">
        <v>8257</v>
      </c>
      <c r="B2541" s="123">
        <v>73313</v>
      </c>
      <c r="C2541" s="123" t="s">
        <v>252</v>
      </c>
      <c r="D2541" s="123" t="s">
        <v>40</v>
      </c>
      <c r="E2541" s="124">
        <v>9</v>
      </c>
      <c r="F2541" s="123">
        <v>1</v>
      </c>
    </row>
    <row r="2542" spans="1:6" ht="13.5" x14ac:dyDescent="0.25">
      <c r="A2542" s="123" t="s">
        <v>8257</v>
      </c>
      <c r="B2542" s="123">
        <v>5089</v>
      </c>
      <c r="C2542" s="123" t="s">
        <v>250</v>
      </c>
      <c r="D2542" s="123" t="s">
        <v>40</v>
      </c>
      <c r="E2542" s="124">
        <v>41.71</v>
      </c>
      <c r="F2542" s="123">
        <v>1</v>
      </c>
    </row>
    <row r="2543" spans="1:6" ht="13.5" x14ac:dyDescent="0.25">
      <c r="A2543" s="123" t="s">
        <v>8257</v>
      </c>
      <c r="B2543" s="123">
        <v>73315</v>
      </c>
      <c r="C2543" s="123" t="s">
        <v>253</v>
      </c>
      <c r="D2543" s="123" t="s">
        <v>40</v>
      </c>
      <c r="E2543" s="124">
        <v>61.88</v>
      </c>
      <c r="F2543" s="123">
        <v>0</v>
      </c>
    </row>
    <row r="2544" spans="1:6" ht="13.5" x14ac:dyDescent="0.25">
      <c r="A2544" s="123" t="s">
        <v>8257</v>
      </c>
      <c r="B2544" s="123">
        <v>5738</v>
      </c>
      <c r="C2544" s="123" t="s">
        <v>154</v>
      </c>
      <c r="D2544" s="123" t="s">
        <v>40</v>
      </c>
      <c r="E2544" s="124">
        <v>43.8</v>
      </c>
      <c r="F2544" s="123">
        <v>1</v>
      </c>
    </row>
    <row r="2545" spans="1:6" ht="13.5" x14ac:dyDescent="0.25">
      <c r="A2545" s="123" t="s">
        <v>8257</v>
      </c>
      <c r="B2545" s="123">
        <v>93239</v>
      </c>
      <c r="C2545" s="123" t="s">
        <v>156</v>
      </c>
      <c r="D2545" s="123" t="s">
        <v>40</v>
      </c>
      <c r="E2545" s="124">
        <v>11.75</v>
      </c>
      <c r="F2545" s="123">
        <v>1</v>
      </c>
    </row>
    <row r="2546" spans="1:6" ht="13.5" x14ac:dyDescent="0.25">
      <c r="A2546" s="123" t="s">
        <v>8257</v>
      </c>
      <c r="B2546" s="123">
        <v>5739</v>
      </c>
      <c r="C2546" s="123" t="s">
        <v>155</v>
      </c>
      <c r="D2546" s="123" t="s">
        <v>40</v>
      </c>
      <c r="E2546" s="124">
        <v>54.81</v>
      </c>
      <c r="F2546" s="123">
        <v>1</v>
      </c>
    </row>
    <row r="2547" spans="1:6" ht="13.5" x14ac:dyDescent="0.25">
      <c r="A2547" s="123" t="s">
        <v>8257</v>
      </c>
      <c r="B2547" s="123">
        <v>93240</v>
      </c>
      <c r="C2547" s="123" t="s">
        <v>157</v>
      </c>
      <c r="D2547" s="123" t="s">
        <v>40</v>
      </c>
      <c r="E2547" s="124">
        <v>12.96</v>
      </c>
      <c r="F2547" s="123">
        <v>0</v>
      </c>
    </row>
    <row r="2548" spans="1:6" ht="13.5" x14ac:dyDescent="0.25">
      <c r="A2548" s="123" t="s">
        <v>8257</v>
      </c>
      <c r="B2548" s="123">
        <v>53818</v>
      </c>
      <c r="C2548" s="123" t="s">
        <v>141</v>
      </c>
      <c r="D2548" s="123" t="s">
        <v>40</v>
      </c>
      <c r="E2548" s="124">
        <v>9.67</v>
      </c>
      <c r="F2548" s="123">
        <v>1</v>
      </c>
    </row>
    <row r="2549" spans="1:6" ht="13.5" x14ac:dyDescent="0.25">
      <c r="A2549" s="123" t="s">
        <v>8257</v>
      </c>
      <c r="B2549" s="123">
        <v>93238</v>
      </c>
      <c r="C2549" s="123" t="s">
        <v>142</v>
      </c>
      <c r="D2549" s="123" t="s">
        <v>40</v>
      </c>
      <c r="E2549" s="124">
        <v>2.59</v>
      </c>
      <c r="F2549" s="123">
        <v>1</v>
      </c>
    </row>
    <row r="2550" spans="1:6" ht="13.5" x14ac:dyDescent="0.25">
      <c r="A2550" s="123" t="s">
        <v>8257</v>
      </c>
      <c r="B2550" s="123">
        <v>5727</v>
      </c>
      <c r="C2550" s="123" t="s">
        <v>140</v>
      </c>
      <c r="D2550" s="123" t="s">
        <v>40</v>
      </c>
      <c r="E2550" s="124">
        <v>12.1</v>
      </c>
      <c r="F2550" s="123">
        <v>1</v>
      </c>
    </row>
    <row r="2551" spans="1:6" ht="13.5" x14ac:dyDescent="0.25">
      <c r="A2551" s="123" t="s">
        <v>8257</v>
      </c>
      <c r="B2551" s="123">
        <v>89280</v>
      </c>
      <c r="C2551" s="123" t="s">
        <v>146</v>
      </c>
      <c r="D2551" s="123" t="s">
        <v>40</v>
      </c>
      <c r="E2551" s="124">
        <v>39.36</v>
      </c>
      <c r="F2551" s="123">
        <v>1</v>
      </c>
    </row>
    <row r="2552" spans="1:6" ht="13.5" x14ac:dyDescent="0.25">
      <c r="A2552" s="123" t="s">
        <v>8257</v>
      </c>
      <c r="B2552" s="123">
        <v>89281</v>
      </c>
      <c r="C2552" s="123" t="s">
        <v>147</v>
      </c>
      <c r="D2552" s="123" t="s">
        <v>40</v>
      </c>
      <c r="E2552" s="124">
        <v>10.56</v>
      </c>
      <c r="F2552" s="123">
        <v>1</v>
      </c>
    </row>
    <row r="2553" spans="1:6" ht="13.5" x14ac:dyDescent="0.25">
      <c r="A2553" s="123" t="s">
        <v>8257</v>
      </c>
      <c r="B2553" s="123">
        <v>5729</v>
      </c>
      <c r="C2553" s="123" t="s">
        <v>144</v>
      </c>
      <c r="D2553" s="123" t="s">
        <v>40</v>
      </c>
      <c r="E2553" s="124">
        <v>49.26</v>
      </c>
      <c r="F2553" s="123">
        <v>1</v>
      </c>
    </row>
    <row r="2554" spans="1:6" ht="13.5" x14ac:dyDescent="0.25">
      <c r="A2554" s="123" t="s">
        <v>8257</v>
      </c>
      <c r="B2554" s="123">
        <v>5730</v>
      </c>
      <c r="C2554" s="123" t="s">
        <v>145</v>
      </c>
      <c r="D2554" s="123" t="s">
        <v>40</v>
      </c>
      <c r="E2554" s="124">
        <v>44.25</v>
      </c>
      <c r="F2554" s="123">
        <v>0</v>
      </c>
    </row>
    <row r="2555" spans="1:6" ht="13.5" x14ac:dyDescent="0.25">
      <c r="A2555" s="123" t="s">
        <v>8257</v>
      </c>
      <c r="B2555" s="123">
        <v>95266</v>
      </c>
      <c r="C2555" s="123" t="s">
        <v>564</v>
      </c>
      <c r="D2555" s="123" t="s">
        <v>40</v>
      </c>
      <c r="E2555" s="124">
        <v>0.56000000000000005</v>
      </c>
      <c r="F2555" s="123">
        <v>1</v>
      </c>
    </row>
    <row r="2556" spans="1:6" ht="13.5" x14ac:dyDescent="0.25">
      <c r="A2556" s="123" t="s">
        <v>8257</v>
      </c>
      <c r="B2556" s="123">
        <v>95267</v>
      </c>
      <c r="C2556" s="123" t="s">
        <v>565</v>
      </c>
      <c r="D2556" s="123" t="s">
        <v>40</v>
      </c>
      <c r="E2556" s="124">
        <v>0.11</v>
      </c>
      <c r="F2556" s="123">
        <v>1</v>
      </c>
    </row>
    <row r="2557" spans="1:6" ht="13.5" x14ac:dyDescent="0.25">
      <c r="A2557" s="123" t="s">
        <v>8257</v>
      </c>
      <c r="B2557" s="123">
        <v>95268</v>
      </c>
      <c r="C2557" s="123" t="s">
        <v>566</v>
      </c>
      <c r="D2557" s="123" t="s">
        <v>40</v>
      </c>
      <c r="E2557" s="124">
        <v>0.55000000000000004</v>
      </c>
      <c r="F2557" s="123">
        <v>1</v>
      </c>
    </row>
    <row r="2558" spans="1:6" ht="13.5" x14ac:dyDescent="0.25">
      <c r="A2558" s="123" t="s">
        <v>8257</v>
      </c>
      <c r="B2558" s="123">
        <v>95269</v>
      </c>
      <c r="C2558" s="123" t="s">
        <v>6401</v>
      </c>
      <c r="D2558" s="123" t="s">
        <v>40</v>
      </c>
      <c r="E2558" s="124">
        <v>9.51</v>
      </c>
      <c r="F2558" s="123">
        <v>0</v>
      </c>
    </row>
    <row r="2559" spans="1:6" ht="13.5" x14ac:dyDescent="0.25">
      <c r="A2559" s="123" t="s">
        <v>8257</v>
      </c>
      <c r="B2559" s="123">
        <v>91688</v>
      </c>
      <c r="C2559" s="123" t="s">
        <v>462</v>
      </c>
      <c r="D2559" s="123" t="s">
        <v>40</v>
      </c>
      <c r="E2559" s="124">
        <v>0.11</v>
      </c>
      <c r="F2559" s="123">
        <v>0</v>
      </c>
    </row>
    <row r="2560" spans="1:6" ht="13.5" x14ac:dyDescent="0.25">
      <c r="A2560" s="123" t="s">
        <v>8257</v>
      </c>
      <c r="B2560" s="123">
        <v>91689</v>
      </c>
      <c r="C2560" s="123" t="s">
        <v>463</v>
      </c>
      <c r="D2560" s="123" t="s">
        <v>40</v>
      </c>
      <c r="E2560" s="124">
        <v>0.02</v>
      </c>
      <c r="F2560" s="123">
        <v>0</v>
      </c>
    </row>
    <row r="2561" spans="1:6" ht="13.5" x14ac:dyDescent="0.25">
      <c r="A2561" s="123" t="s">
        <v>8257</v>
      </c>
      <c r="B2561" s="123">
        <v>91690</v>
      </c>
      <c r="C2561" s="123" t="s">
        <v>464</v>
      </c>
      <c r="D2561" s="123" t="s">
        <v>40</v>
      </c>
      <c r="E2561" s="124">
        <v>7.0000000000000007E-2</v>
      </c>
      <c r="F2561" s="123">
        <v>0</v>
      </c>
    </row>
    <row r="2562" spans="1:6" ht="13.5" x14ac:dyDescent="0.25">
      <c r="A2562" s="123" t="s">
        <v>8257</v>
      </c>
      <c r="B2562" s="123">
        <v>91691</v>
      </c>
      <c r="C2562" s="123" t="s">
        <v>465</v>
      </c>
      <c r="D2562" s="123" t="s">
        <v>40</v>
      </c>
      <c r="E2562" s="124">
        <v>0.97</v>
      </c>
      <c r="F2562" s="123">
        <v>0</v>
      </c>
    </row>
    <row r="2563" spans="1:6" ht="13.5" x14ac:dyDescent="0.25">
      <c r="A2563" s="123" t="s">
        <v>8257</v>
      </c>
      <c r="B2563" s="123">
        <v>102924</v>
      </c>
      <c r="C2563" s="123" t="s">
        <v>8385</v>
      </c>
      <c r="D2563" s="123" t="s">
        <v>40</v>
      </c>
      <c r="E2563" s="124">
        <v>0</v>
      </c>
      <c r="F2563" s="123"/>
    </row>
    <row r="2564" spans="1:6" ht="13.5" x14ac:dyDescent="0.25">
      <c r="A2564" s="123" t="s">
        <v>8257</v>
      </c>
      <c r="B2564" s="123">
        <v>102925</v>
      </c>
      <c r="C2564" s="123" t="s">
        <v>8386</v>
      </c>
      <c r="D2564" s="123" t="s">
        <v>40</v>
      </c>
      <c r="E2564" s="124">
        <v>0</v>
      </c>
      <c r="F2564" s="123"/>
    </row>
    <row r="2565" spans="1:6" ht="13.5" x14ac:dyDescent="0.25">
      <c r="A2565" s="123" t="s">
        <v>8257</v>
      </c>
      <c r="B2565" s="123">
        <v>102926</v>
      </c>
      <c r="C2565" s="123" t="s">
        <v>8387</v>
      </c>
      <c r="D2565" s="123" t="s">
        <v>40</v>
      </c>
      <c r="E2565" s="124">
        <v>0</v>
      </c>
      <c r="F2565" s="123"/>
    </row>
    <row r="2566" spans="1:6" ht="13.5" x14ac:dyDescent="0.25">
      <c r="A2566" s="123" t="s">
        <v>8257</v>
      </c>
      <c r="B2566" s="123">
        <v>102927</v>
      </c>
      <c r="C2566" s="123" t="s">
        <v>5843</v>
      </c>
      <c r="D2566" s="123" t="s">
        <v>40</v>
      </c>
      <c r="E2566" s="124">
        <v>0.67</v>
      </c>
      <c r="F2566" s="123">
        <v>0</v>
      </c>
    </row>
    <row r="2567" spans="1:6" ht="13.5" x14ac:dyDescent="0.25">
      <c r="A2567" s="123" t="s">
        <v>8257</v>
      </c>
      <c r="B2567" s="123">
        <v>95136</v>
      </c>
      <c r="C2567" s="123" t="s">
        <v>551</v>
      </c>
      <c r="D2567" s="123" t="s">
        <v>40</v>
      </c>
      <c r="E2567" s="124">
        <v>0.03</v>
      </c>
      <c r="F2567" s="123">
        <v>1</v>
      </c>
    </row>
    <row r="2568" spans="1:6" ht="13.5" x14ac:dyDescent="0.25">
      <c r="A2568" s="123" t="s">
        <v>8257</v>
      </c>
      <c r="B2568" s="123">
        <v>95137</v>
      </c>
      <c r="C2568" s="123" t="s">
        <v>552</v>
      </c>
      <c r="D2568" s="123" t="s">
        <v>40</v>
      </c>
      <c r="E2568" s="124">
        <v>0.01</v>
      </c>
      <c r="F2568" s="123">
        <v>1</v>
      </c>
    </row>
    <row r="2569" spans="1:6" ht="13.5" x14ac:dyDescent="0.25">
      <c r="A2569" s="123" t="s">
        <v>8257</v>
      </c>
      <c r="B2569" s="123">
        <v>95138</v>
      </c>
      <c r="C2569" s="123" t="s">
        <v>553</v>
      </c>
      <c r="D2569" s="123" t="s">
        <v>40</v>
      </c>
      <c r="E2569" s="124">
        <v>0.02</v>
      </c>
      <c r="F2569" s="123">
        <v>1</v>
      </c>
    </row>
    <row r="2570" spans="1:6" ht="13.5" x14ac:dyDescent="0.25">
      <c r="A2570" s="123" t="s">
        <v>8257</v>
      </c>
      <c r="B2570" s="123">
        <v>89023</v>
      </c>
      <c r="C2570" s="123" t="s">
        <v>5766</v>
      </c>
      <c r="D2570" s="123" t="s">
        <v>40</v>
      </c>
      <c r="E2570" s="124">
        <v>3.82</v>
      </c>
      <c r="F2570" s="123">
        <v>1</v>
      </c>
    </row>
    <row r="2571" spans="1:6" ht="13.5" x14ac:dyDescent="0.25">
      <c r="A2571" s="123" t="s">
        <v>8257</v>
      </c>
      <c r="B2571" s="123">
        <v>89024</v>
      </c>
      <c r="C2571" s="123" t="s">
        <v>5767</v>
      </c>
      <c r="D2571" s="123" t="s">
        <v>40</v>
      </c>
      <c r="E2571" s="124">
        <v>1.32</v>
      </c>
      <c r="F2571" s="123">
        <v>1</v>
      </c>
    </row>
    <row r="2572" spans="1:6" ht="13.5" x14ac:dyDescent="0.25">
      <c r="A2572" s="123" t="s">
        <v>8257</v>
      </c>
      <c r="B2572" s="123">
        <v>89025</v>
      </c>
      <c r="C2572" s="123" t="s">
        <v>5768</v>
      </c>
      <c r="D2572" s="123" t="s">
        <v>40</v>
      </c>
      <c r="E2572" s="124">
        <v>4.78</v>
      </c>
      <c r="F2572" s="123">
        <v>1</v>
      </c>
    </row>
    <row r="2573" spans="1:6" ht="13.5" x14ac:dyDescent="0.25">
      <c r="A2573" s="123" t="s">
        <v>8257</v>
      </c>
      <c r="B2573" s="123">
        <v>89026</v>
      </c>
      <c r="C2573" s="123" t="s">
        <v>5769</v>
      </c>
      <c r="D2573" s="123" t="s">
        <v>40</v>
      </c>
      <c r="E2573" s="124">
        <v>185.16</v>
      </c>
      <c r="F2573" s="123">
        <v>0</v>
      </c>
    </row>
    <row r="2574" spans="1:6" ht="13.5" x14ac:dyDescent="0.25">
      <c r="A2574" s="123" t="s">
        <v>8257</v>
      </c>
      <c r="B2574" s="123">
        <v>7032</v>
      </c>
      <c r="C2574" s="123" t="s">
        <v>5742</v>
      </c>
      <c r="D2574" s="123" t="s">
        <v>40</v>
      </c>
      <c r="E2574" s="124">
        <v>4.7</v>
      </c>
      <c r="F2574" s="123">
        <v>1</v>
      </c>
    </row>
    <row r="2575" spans="1:6" ht="13.5" x14ac:dyDescent="0.25">
      <c r="A2575" s="123" t="s">
        <v>8257</v>
      </c>
      <c r="B2575" s="123">
        <v>7033</v>
      </c>
      <c r="C2575" s="123" t="s">
        <v>5743</v>
      </c>
      <c r="D2575" s="123" t="s">
        <v>40</v>
      </c>
      <c r="E2575" s="124">
        <v>1.63</v>
      </c>
      <c r="F2575" s="123">
        <v>1</v>
      </c>
    </row>
    <row r="2576" spans="1:6" ht="13.5" x14ac:dyDescent="0.25">
      <c r="A2576" s="123" t="s">
        <v>8257</v>
      </c>
      <c r="B2576" s="123">
        <v>7034</v>
      </c>
      <c r="C2576" s="123" t="s">
        <v>5744</v>
      </c>
      <c r="D2576" s="123" t="s">
        <v>40</v>
      </c>
      <c r="E2576" s="124">
        <v>5.88</v>
      </c>
      <c r="F2576" s="123">
        <v>1</v>
      </c>
    </row>
    <row r="2577" spans="1:6" ht="13.5" x14ac:dyDescent="0.25">
      <c r="A2577" s="123" t="s">
        <v>8257</v>
      </c>
      <c r="B2577" s="123">
        <v>7035</v>
      </c>
      <c r="C2577" s="123" t="s">
        <v>5745</v>
      </c>
      <c r="D2577" s="123" t="s">
        <v>40</v>
      </c>
      <c r="E2577" s="124">
        <v>277.74</v>
      </c>
      <c r="F2577" s="123">
        <v>0</v>
      </c>
    </row>
    <row r="2578" spans="1:6" ht="13.5" x14ac:dyDescent="0.25">
      <c r="A2578" s="123" t="s">
        <v>8257</v>
      </c>
      <c r="B2578" s="123">
        <v>102942</v>
      </c>
      <c r="C2578" s="123" t="s">
        <v>8388</v>
      </c>
      <c r="D2578" s="123" t="s">
        <v>40</v>
      </c>
      <c r="E2578" s="124">
        <v>0</v>
      </c>
      <c r="F2578" s="123"/>
    </row>
    <row r="2579" spans="1:6" ht="13.5" x14ac:dyDescent="0.25">
      <c r="A2579" s="123" t="s">
        <v>8257</v>
      </c>
      <c r="B2579" s="123">
        <v>102943</v>
      </c>
      <c r="C2579" s="123" t="s">
        <v>8389</v>
      </c>
      <c r="D2579" s="123" t="s">
        <v>40</v>
      </c>
      <c r="E2579" s="124">
        <v>0</v>
      </c>
      <c r="F2579" s="123"/>
    </row>
    <row r="2580" spans="1:6" ht="13.5" x14ac:dyDescent="0.25">
      <c r="A2580" s="123" t="s">
        <v>8257</v>
      </c>
      <c r="B2580" s="123">
        <v>102944</v>
      </c>
      <c r="C2580" s="123" t="s">
        <v>8390</v>
      </c>
      <c r="D2580" s="123" t="s">
        <v>40</v>
      </c>
      <c r="E2580" s="124">
        <v>0</v>
      </c>
      <c r="F2580" s="123"/>
    </row>
    <row r="2581" spans="1:6" ht="13.5" x14ac:dyDescent="0.25">
      <c r="A2581" s="123" t="s">
        <v>8257</v>
      </c>
      <c r="B2581" s="123">
        <v>102945</v>
      </c>
      <c r="C2581" s="123" t="s">
        <v>5845</v>
      </c>
      <c r="D2581" s="123" t="s">
        <v>40</v>
      </c>
      <c r="E2581" s="124">
        <v>0.01</v>
      </c>
      <c r="F2581" s="123">
        <v>0</v>
      </c>
    </row>
    <row r="2582" spans="1:6" ht="13.5" x14ac:dyDescent="0.25">
      <c r="A2582" s="123" t="s">
        <v>8257</v>
      </c>
      <c r="B2582" s="123">
        <v>104087</v>
      </c>
      <c r="C2582" s="123" t="s">
        <v>3584</v>
      </c>
      <c r="D2582" s="123" t="s">
        <v>40</v>
      </c>
      <c r="E2582" s="124">
        <v>7.0000000000000007E-2</v>
      </c>
      <c r="F2582" s="123">
        <v>0</v>
      </c>
    </row>
    <row r="2583" spans="1:6" ht="13.5" x14ac:dyDescent="0.25">
      <c r="A2583" s="123" t="s">
        <v>8257</v>
      </c>
      <c r="B2583" s="123">
        <v>104088</v>
      </c>
      <c r="C2583" s="123" t="s">
        <v>3585</v>
      </c>
      <c r="D2583" s="123" t="s">
        <v>40</v>
      </c>
      <c r="E2583" s="124">
        <v>0.01</v>
      </c>
      <c r="F2583" s="123">
        <v>0</v>
      </c>
    </row>
    <row r="2584" spans="1:6" ht="13.5" x14ac:dyDescent="0.25">
      <c r="A2584" s="123" t="s">
        <v>8257</v>
      </c>
      <c r="B2584" s="123">
        <v>104089</v>
      </c>
      <c r="C2584" s="123" t="s">
        <v>3586</v>
      </c>
      <c r="D2584" s="123" t="s">
        <v>40</v>
      </c>
      <c r="E2584" s="124">
        <v>0.09</v>
      </c>
      <c r="F2584" s="123">
        <v>0</v>
      </c>
    </row>
    <row r="2585" spans="1:6" ht="13.5" x14ac:dyDescent="0.25">
      <c r="A2585" s="123" t="s">
        <v>8257</v>
      </c>
      <c r="B2585" s="123">
        <v>104090</v>
      </c>
      <c r="C2585" s="123" t="s">
        <v>3587</v>
      </c>
      <c r="D2585" s="123" t="s">
        <v>40</v>
      </c>
      <c r="E2585" s="124">
        <v>0.48</v>
      </c>
      <c r="F2585" s="123">
        <v>0</v>
      </c>
    </row>
    <row r="2586" spans="1:6" ht="13.5" x14ac:dyDescent="0.25">
      <c r="A2586" s="123" t="s">
        <v>8257</v>
      </c>
      <c r="B2586" s="123">
        <v>104093</v>
      </c>
      <c r="C2586" s="123" t="s">
        <v>3588</v>
      </c>
      <c r="D2586" s="123" t="s">
        <v>40</v>
      </c>
      <c r="E2586" s="124">
        <v>0.1</v>
      </c>
      <c r="F2586" s="123">
        <v>0</v>
      </c>
    </row>
    <row r="2587" spans="1:6" ht="13.5" x14ac:dyDescent="0.25">
      <c r="A2587" s="123" t="s">
        <v>8257</v>
      </c>
      <c r="B2587" s="123">
        <v>104094</v>
      </c>
      <c r="C2587" s="123" t="s">
        <v>3589</v>
      </c>
      <c r="D2587" s="123" t="s">
        <v>40</v>
      </c>
      <c r="E2587" s="125">
        <v>0.02</v>
      </c>
      <c r="F2587" s="123">
        <v>0</v>
      </c>
    </row>
    <row r="2588" spans="1:6" ht="13.5" x14ac:dyDescent="0.25">
      <c r="A2588" s="123" t="s">
        <v>8257</v>
      </c>
      <c r="B2588" s="123">
        <v>104095</v>
      </c>
      <c r="C2588" s="123" t="s">
        <v>3590</v>
      </c>
      <c r="D2588" s="123" t="s">
        <v>40</v>
      </c>
      <c r="E2588" s="125">
        <v>0.13</v>
      </c>
      <c r="F2588" s="123">
        <v>0</v>
      </c>
    </row>
    <row r="2589" spans="1:6" ht="13.5" x14ac:dyDescent="0.25">
      <c r="A2589" s="123" t="s">
        <v>8257</v>
      </c>
      <c r="B2589" s="123">
        <v>104096</v>
      </c>
      <c r="C2589" s="123" t="s">
        <v>3591</v>
      </c>
      <c r="D2589" s="123" t="s">
        <v>40</v>
      </c>
      <c r="E2589" s="125">
        <v>0.67</v>
      </c>
      <c r="F2589" s="123">
        <v>0</v>
      </c>
    </row>
    <row r="2590" spans="1:6" ht="13.5" x14ac:dyDescent="0.25">
      <c r="A2590" s="123" t="s">
        <v>8257</v>
      </c>
      <c r="B2590" s="123">
        <v>102900</v>
      </c>
      <c r="C2590" s="123" t="s">
        <v>8391</v>
      </c>
      <c r="D2590" s="123" t="s">
        <v>40</v>
      </c>
      <c r="E2590" s="125">
        <v>0</v>
      </c>
      <c r="F2590" s="123"/>
    </row>
    <row r="2591" spans="1:6" ht="13.5" x14ac:dyDescent="0.25">
      <c r="A2591" s="123" t="s">
        <v>8257</v>
      </c>
      <c r="B2591" s="123">
        <v>102901</v>
      </c>
      <c r="C2591" s="123" t="s">
        <v>8392</v>
      </c>
      <c r="D2591" s="123" t="s">
        <v>40</v>
      </c>
      <c r="E2591" s="125">
        <v>0</v>
      </c>
      <c r="F2591" s="123"/>
    </row>
    <row r="2592" spans="1:6" ht="13.5" x14ac:dyDescent="0.25">
      <c r="A2592" s="123" t="s">
        <v>8257</v>
      </c>
      <c r="B2592" s="123">
        <v>102902</v>
      </c>
      <c r="C2592" s="123" t="s">
        <v>8393</v>
      </c>
      <c r="D2592" s="123" t="s">
        <v>40</v>
      </c>
      <c r="E2592" s="125">
        <v>0</v>
      </c>
      <c r="F2592" s="123"/>
    </row>
    <row r="2593" spans="1:6" ht="13.5" x14ac:dyDescent="0.25">
      <c r="A2593" s="123" t="s">
        <v>8257</v>
      </c>
      <c r="B2593" s="123">
        <v>102903</v>
      </c>
      <c r="C2593" s="123" t="s">
        <v>5840</v>
      </c>
      <c r="D2593" s="123" t="s">
        <v>40</v>
      </c>
      <c r="E2593" s="125">
        <v>12.63</v>
      </c>
      <c r="F2593" s="123">
        <v>0</v>
      </c>
    </row>
    <row r="2594" spans="1:6" ht="13.5" x14ac:dyDescent="0.25">
      <c r="A2594" s="123" t="s">
        <v>8257</v>
      </c>
      <c r="B2594" s="123">
        <v>89029</v>
      </c>
      <c r="C2594" s="123" t="s">
        <v>293</v>
      </c>
      <c r="D2594" s="123" t="s">
        <v>40</v>
      </c>
      <c r="E2594" s="125">
        <v>33.58</v>
      </c>
      <c r="F2594" s="123">
        <v>1</v>
      </c>
    </row>
    <row r="2595" spans="1:6" ht="13.5" x14ac:dyDescent="0.25">
      <c r="A2595" s="123" t="s">
        <v>8257</v>
      </c>
      <c r="B2595" s="123">
        <v>89030</v>
      </c>
      <c r="C2595" s="123" t="s">
        <v>294</v>
      </c>
      <c r="D2595" s="123" t="s">
        <v>40</v>
      </c>
      <c r="E2595" s="124">
        <v>14.79</v>
      </c>
      <c r="F2595" s="123">
        <v>1</v>
      </c>
    </row>
    <row r="2596" spans="1:6" ht="13.5" x14ac:dyDescent="0.25">
      <c r="A2596" s="123" t="s">
        <v>8257</v>
      </c>
      <c r="B2596" s="123">
        <v>5724</v>
      </c>
      <c r="C2596" s="123" t="s">
        <v>291</v>
      </c>
      <c r="D2596" s="123" t="s">
        <v>40</v>
      </c>
      <c r="E2596" s="124">
        <v>60.04</v>
      </c>
      <c r="F2596" s="123">
        <v>1</v>
      </c>
    </row>
    <row r="2597" spans="1:6" ht="13.5" x14ac:dyDescent="0.25">
      <c r="A2597" s="123" t="s">
        <v>8257</v>
      </c>
      <c r="B2597" s="123">
        <v>53817</v>
      </c>
      <c r="C2597" s="123" t="s">
        <v>292</v>
      </c>
      <c r="D2597" s="123" t="s">
        <v>40</v>
      </c>
      <c r="E2597" s="124">
        <v>67.650000000000006</v>
      </c>
      <c r="F2597" s="123">
        <v>0</v>
      </c>
    </row>
    <row r="2598" spans="1:6" ht="13.5" x14ac:dyDescent="0.25">
      <c r="A2598" s="123" t="s">
        <v>8257</v>
      </c>
      <c r="B2598" s="123">
        <v>88839</v>
      </c>
      <c r="C2598" s="123" t="s">
        <v>282</v>
      </c>
      <c r="D2598" s="123" t="s">
        <v>40</v>
      </c>
      <c r="E2598" s="124">
        <v>35.15</v>
      </c>
      <c r="F2598" s="123">
        <v>1</v>
      </c>
    </row>
    <row r="2599" spans="1:6" ht="13.5" x14ac:dyDescent="0.25">
      <c r="A2599" s="123" t="s">
        <v>8257</v>
      </c>
      <c r="B2599" s="123">
        <v>88840</v>
      </c>
      <c r="C2599" s="123" t="s">
        <v>283</v>
      </c>
      <c r="D2599" s="123" t="s">
        <v>40</v>
      </c>
      <c r="E2599" s="124">
        <v>15.48</v>
      </c>
      <c r="F2599" s="123">
        <v>1</v>
      </c>
    </row>
    <row r="2600" spans="1:6" ht="13.5" x14ac:dyDescent="0.25">
      <c r="A2600" s="123" t="s">
        <v>8257</v>
      </c>
      <c r="B2600" s="123">
        <v>88841</v>
      </c>
      <c r="C2600" s="123" t="s">
        <v>284</v>
      </c>
      <c r="D2600" s="123" t="s">
        <v>40</v>
      </c>
      <c r="E2600" s="124">
        <v>62.84</v>
      </c>
      <c r="F2600" s="123">
        <v>1</v>
      </c>
    </row>
    <row r="2601" spans="1:6" ht="13.5" x14ac:dyDescent="0.25">
      <c r="A2601" s="123" t="s">
        <v>8257</v>
      </c>
      <c r="B2601" s="123">
        <v>88842</v>
      </c>
      <c r="C2601" s="123" t="s">
        <v>285</v>
      </c>
      <c r="D2601" s="123" t="s">
        <v>40</v>
      </c>
      <c r="E2601" s="124">
        <v>84.62</v>
      </c>
      <c r="F2601" s="123">
        <v>0</v>
      </c>
    </row>
    <row r="2602" spans="1:6" ht="13.5" x14ac:dyDescent="0.25">
      <c r="A2602" s="123" t="s">
        <v>8257</v>
      </c>
      <c r="B2602" s="123">
        <v>89009</v>
      </c>
      <c r="C2602" s="123" t="s">
        <v>132</v>
      </c>
      <c r="D2602" s="123" t="s">
        <v>40</v>
      </c>
      <c r="E2602" s="124">
        <v>43.54</v>
      </c>
      <c r="F2602" s="123">
        <v>1</v>
      </c>
    </row>
    <row r="2603" spans="1:6" ht="13.5" x14ac:dyDescent="0.25">
      <c r="A2603" s="123" t="s">
        <v>8257</v>
      </c>
      <c r="B2603" s="123">
        <v>89010</v>
      </c>
      <c r="C2603" s="123" t="s">
        <v>133</v>
      </c>
      <c r="D2603" s="123" t="s">
        <v>40</v>
      </c>
      <c r="E2603" s="124">
        <v>19.18</v>
      </c>
      <c r="F2603" s="123">
        <v>1</v>
      </c>
    </row>
    <row r="2604" spans="1:6" ht="13.5" x14ac:dyDescent="0.25">
      <c r="A2604" s="123" t="s">
        <v>8257</v>
      </c>
      <c r="B2604" s="123">
        <v>53810</v>
      </c>
      <c r="C2604" s="123" t="s">
        <v>131</v>
      </c>
      <c r="D2604" s="123" t="s">
        <v>40</v>
      </c>
      <c r="E2604" s="124">
        <v>77.84</v>
      </c>
      <c r="F2604" s="123">
        <v>1</v>
      </c>
    </row>
    <row r="2605" spans="1:6" ht="13.5" x14ac:dyDescent="0.25">
      <c r="A2605" s="123" t="s">
        <v>8257</v>
      </c>
      <c r="B2605" s="123">
        <v>5721</v>
      </c>
      <c r="C2605" s="123" t="s">
        <v>130</v>
      </c>
      <c r="D2605" s="123" t="s">
        <v>40</v>
      </c>
      <c r="E2605" s="124">
        <v>101.54</v>
      </c>
      <c r="F2605" s="123">
        <v>0</v>
      </c>
    </row>
    <row r="2606" spans="1:6" ht="13.5" x14ac:dyDescent="0.25">
      <c r="A2606" s="123" t="s">
        <v>8257</v>
      </c>
      <c r="B2606" s="123">
        <v>89017</v>
      </c>
      <c r="C2606" s="123" t="s">
        <v>127</v>
      </c>
      <c r="D2606" s="123" t="s">
        <v>40</v>
      </c>
      <c r="E2606" s="124">
        <v>43.27</v>
      </c>
      <c r="F2606" s="123">
        <v>1</v>
      </c>
    </row>
    <row r="2607" spans="1:6" ht="13.5" x14ac:dyDescent="0.25">
      <c r="A2607" s="123" t="s">
        <v>8257</v>
      </c>
      <c r="B2607" s="123">
        <v>89018</v>
      </c>
      <c r="C2607" s="123" t="s">
        <v>128</v>
      </c>
      <c r="D2607" s="123" t="s">
        <v>40</v>
      </c>
      <c r="E2607" s="124">
        <v>19.059999999999999</v>
      </c>
      <c r="F2607" s="123">
        <v>1</v>
      </c>
    </row>
    <row r="2608" spans="1:6" ht="13.5" x14ac:dyDescent="0.25">
      <c r="A2608" s="123" t="s">
        <v>8257</v>
      </c>
      <c r="B2608" s="123">
        <v>53806</v>
      </c>
      <c r="C2608" s="123" t="s">
        <v>126</v>
      </c>
      <c r="D2608" s="123" t="s">
        <v>40</v>
      </c>
      <c r="E2608" s="124">
        <v>77.36</v>
      </c>
      <c r="F2608" s="123">
        <v>1</v>
      </c>
    </row>
    <row r="2609" spans="1:6" ht="13.5" x14ac:dyDescent="0.25">
      <c r="A2609" s="123" t="s">
        <v>8257</v>
      </c>
      <c r="B2609" s="123">
        <v>5718</v>
      </c>
      <c r="C2609" s="123" t="s">
        <v>125</v>
      </c>
      <c r="D2609" s="123" t="s">
        <v>40</v>
      </c>
      <c r="E2609" s="124">
        <v>115.08</v>
      </c>
      <c r="F2609" s="123">
        <v>0</v>
      </c>
    </row>
    <row r="2610" spans="1:6" ht="13.5" x14ac:dyDescent="0.25">
      <c r="A2610" s="123" t="s">
        <v>8257</v>
      </c>
      <c r="B2610" s="123">
        <v>89013</v>
      </c>
      <c r="C2610" s="123" t="s">
        <v>137</v>
      </c>
      <c r="D2610" s="123" t="s">
        <v>40</v>
      </c>
      <c r="E2610" s="124">
        <v>142.61000000000001</v>
      </c>
      <c r="F2610" s="123">
        <v>1</v>
      </c>
    </row>
    <row r="2611" spans="1:6" ht="13.5" x14ac:dyDescent="0.25">
      <c r="A2611" s="123" t="s">
        <v>8257</v>
      </c>
      <c r="B2611" s="123">
        <v>89014</v>
      </c>
      <c r="C2611" s="123" t="s">
        <v>138</v>
      </c>
      <c r="D2611" s="123" t="s">
        <v>40</v>
      </c>
      <c r="E2611" s="124">
        <v>62.82</v>
      </c>
      <c r="F2611" s="123">
        <v>1</v>
      </c>
    </row>
    <row r="2612" spans="1:6" ht="13.5" x14ac:dyDescent="0.25">
      <c r="A2612" s="123" t="s">
        <v>8257</v>
      </c>
      <c r="B2612" s="123">
        <v>53814</v>
      </c>
      <c r="C2612" s="123" t="s">
        <v>136</v>
      </c>
      <c r="D2612" s="123" t="s">
        <v>40</v>
      </c>
      <c r="E2612" s="124">
        <v>254.96</v>
      </c>
      <c r="F2612" s="123">
        <v>1</v>
      </c>
    </row>
    <row r="2613" spans="1:6" ht="13.5" x14ac:dyDescent="0.25">
      <c r="A2613" s="123" t="s">
        <v>8257</v>
      </c>
      <c r="B2613" s="123">
        <v>5722</v>
      </c>
      <c r="C2613" s="123" t="s">
        <v>135</v>
      </c>
      <c r="D2613" s="123" t="s">
        <v>40</v>
      </c>
      <c r="E2613" s="124">
        <v>234.83</v>
      </c>
      <c r="F2613" s="123">
        <v>0</v>
      </c>
    </row>
    <row r="2614" spans="1:6" ht="13.5" x14ac:dyDescent="0.25">
      <c r="A2614" s="123" t="s">
        <v>8257</v>
      </c>
      <c r="B2614" s="123">
        <v>96015</v>
      </c>
      <c r="C2614" s="123" t="s">
        <v>597</v>
      </c>
      <c r="D2614" s="123" t="s">
        <v>40</v>
      </c>
      <c r="E2614" s="124">
        <v>22.71</v>
      </c>
      <c r="F2614" s="123">
        <v>1</v>
      </c>
    </row>
    <row r="2615" spans="1:6" ht="13.5" x14ac:dyDescent="0.25">
      <c r="A2615" s="123" t="s">
        <v>8257</v>
      </c>
      <c r="B2615" s="123">
        <v>96016</v>
      </c>
      <c r="C2615" s="123" t="s">
        <v>598</v>
      </c>
      <c r="D2615" s="123" t="s">
        <v>40</v>
      </c>
      <c r="E2615" s="124">
        <v>6.09</v>
      </c>
      <c r="F2615" s="123">
        <v>1</v>
      </c>
    </row>
    <row r="2616" spans="1:6" ht="13.5" x14ac:dyDescent="0.25">
      <c r="A2616" s="123" t="s">
        <v>8257</v>
      </c>
      <c r="B2616" s="123">
        <v>96018</v>
      </c>
      <c r="C2616" s="123" t="s">
        <v>599</v>
      </c>
      <c r="D2616" s="123" t="s">
        <v>40</v>
      </c>
      <c r="E2616" s="124">
        <v>24.84</v>
      </c>
      <c r="F2616" s="123">
        <v>1</v>
      </c>
    </row>
    <row r="2617" spans="1:6" ht="13.5" x14ac:dyDescent="0.25">
      <c r="A2617" s="123" t="s">
        <v>8257</v>
      </c>
      <c r="B2617" s="123">
        <v>96019</v>
      </c>
      <c r="C2617" s="123" t="s">
        <v>600</v>
      </c>
      <c r="D2617" s="123" t="s">
        <v>40</v>
      </c>
      <c r="E2617" s="124">
        <v>104.71</v>
      </c>
      <c r="F2617" s="123">
        <v>0</v>
      </c>
    </row>
    <row r="2618" spans="1:6" ht="13.5" x14ac:dyDescent="0.25">
      <c r="A2618" s="123" t="s">
        <v>8257</v>
      </c>
      <c r="B2618" s="123">
        <v>96008</v>
      </c>
      <c r="C2618" s="123" t="s">
        <v>592</v>
      </c>
      <c r="D2618" s="123" t="s">
        <v>40</v>
      </c>
      <c r="E2618" s="124">
        <v>22.91</v>
      </c>
      <c r="F2618" s="123">
        <v>1</v>
      </c>
    </row>
    <row r="2619" spans="1:6" ht="13.5" x14ac:dyDescent="0.25">
      <c r="A2619" s="123" t="s">
        <v>8257</v>
      </c>
      <c r="B2619" s="123">
        <v>96009</v>
      </c>
      <c r="C2619" s="123" t="s">
        <v>593</v>
      </c>
      <c r="D2619" s="123" t="s">
        <v>40</v>
      </c>
      <c r="E2619" s="124">
        <v>6.14</v>
      </c>
      <c r="F2619" s="123">
        <v>1</v>
      </c>
    </row>
    <row r="2620" spans="1:6" ht="13.5" x14ac:dyDescent="0.25">
      <c r="A2620" s="123" t="s">
        <v>8257</v>
      </c>
      <c r="B2620" s="123">
        <v>96011</v>
      </c>
      <c r="C2620" s="123" t="s">
        <v>594</v>
      </c>
      <c r="D2620" s="123" t="s">
        <v>40</v>
      </c>
      <c r="E2620" s="124">
        <v>25.06</v>
      </c>
      <c r="F2620" s="123">
        <v>1</v>
      </c>
    </row>
    <row r="2621" spans="1:6" ht="13.5" x14ac:dyDescent="0.25">
      <c r="A2621" s="123" t="s">
        <v>8257</v>
      </c>
      <c r="B2621" s="123">
        <v>96012</v>
      </c>
      <c r="C2621" s="123" t="s">
        <v>595</v>
      </c>
      <c r="D2621" s="123" t="s">
        <v>40</v>
      </c>
      <c r="E2621" s="124">
        <v>104.71</v>
      </c>
      <c r="F2621" s="123">
        <v>0</v>
      </c>
    </row>
    <row r="2622" spans="1:6" ht="13.5" x14ac:dyDescent="0.25">
      <c r="A2622" s="123" t="s">
        <v>8257</v>
      </c>
      <c r="B2622" s="123">
        <v>96023</v>
      </c>
      <c r="C2622" s="123" t="s">
        <v>602</v>
      </c>
      <c r="D2622" s="123" t="s">
        <v>40</v>
      </c>
      <c r="E2622" s="124">
        <v>17.559999999999999</v>
      </c>
      <c r="F2622" s="123">
        <v>1</v>
      </c>
    </row>
    <row r="2623" spans="1:6" ht="13.5" x14ac:dyDescent="0.25">
      <c r="A2623" s="123" t="s">
        <v>8257</v>
      </c>
      <c r="B2623" s="123">
        <v>96024</v>
      </c>
      <c r="C2623" s="123" t="s">
        <v>603</v>
      </c>
      <c r="D2623" s="123" t="s">
        <v>40</v>
      </c>
      <c r="E2623" s="124">
        <v>4.7</v>
      </c>
      <c r="F2623" s="123">
        <v>1</v>
      </c>
    </row>
    <row r="2624" spans="1:6" ht="13.5" x14ac:dyDescent="0.25">
      <c r="A2624" s="123" t="s">
        <v>8257</v>
      </c>
      <c r="B2624" s="123">
        <v>96026</v>
      </c>
      <c r="C2624" s="123" t="s">
        <v>604</v>
      </c>
      <c r="D2624" s="123" t="s">
        <v>40</v>
      </c>
      <c r="E2624" s="124">
        <v>19.2</v>
      </c>
      <c r="F2624" s="123">
        <v>1</v>
      </c>
    </row>
    <row r="2625" spans="1:6" ht="13.5" x14ac:dyDescent="0.25">
      <c r="A2625" s="123" t="s">
        <v>8257</v>
      </c>
      <c r="B2625" s="123">
        <v>96027</v>
      </c>
      <c r="C2625" s="123" t="s">
        <v>605</v>
      </c>
      <c r="D2625" s="123" t="s">
        <v>40</v>
      </c>
      <c r="E2625" s="124">
        <v>72.959999999999994</v>
      </c>
      <c r="F2625" s="123">
        <v>0</v>
      </c>
    </row>
    <row r="2626" spans="1:6" ht="13.5" x14ac:dyDescent="0.25">
      <c r="A2626" s="123" t="s">
        <v>8257</v>
      </c>
      <c r="B2626" s="123">
        <v>96053</v>
      </c>
      <c r="C2626" s="123" t="s">
        <v>613</v>
      </c>
      <c r="D2626" s="123" t="s">
        <v>40</v>
      </c>
      <c r="E2626" s="124">
        <v>17.760000000000002</v>
      </c>
      <c r="F2626" s="123">
        <v>1</v>
      </c>
    </row>
    <row r="2627" spans="1:6" ht="13.5" x14ac:dyDescent="0.25">
      <c r="A2627" s="123" t="s">
        <v>8257</v>
      </c>
      <c r="B2627" s="123">
        <v>96055</v>
      </c>
      <c r="C2627" s="123" t="s">
        <v>614</v>
      </c>
      <c r="D2627" s="123" t="s">
        <v>40</v>
      </c>
      <c r="E2627" s="124">
        <v>4.75</v>
      </c>
      <c r="F2627" s="123">
        <v>1</v>
      </c>
    </row>
    <row r="2628" spans="1:6" ht="13.5" x14ac:dyDescent="0.25">
      <c r="A2628" s="123" t="s">
        <v>8257</v>
      </c>
      <c r="B2628" s="123">
        <v>96056</v>
      </c>
      <c r="C2628" s="123" t="s">
        <v>615</v>
      </c>
      <c r="D2628" s="123" t="s">
        <v>40</v>
      </c>
      <c r="E2628" s="124">
        <v>19.420000000000002</v>
      </c>
      <c r="F2628" s="123">
        <v>1</v>
      </c>
    </row>
    <row r="2629" spans="1:6" ht="13.5" x14ac:dyDescent="0.25">
      <c r="A2629" s="123" t="s">
        <v>8257</v>
      </c>
      <c r="B2629" s="123">
        <v>96057</v>
      </c>
      <c r="C2629" s="123" t="s">
        <v>616</v>
      </c>
      <c r="D2629" s="123" t="s">
        <v>40</v>
      </c>
      <c r="E2629" s="124">
        <v>72.959999999999994</v>
      </c>
      <c r="F2629" s="123">
        <v>0</v>
      </c>
    </row>
    <row r="2630" spans="1:6" ht="13.5" x14ac:dyDescent="0.25">
      <c r="A2630" s="123" t="s">
        <v>8257</v>
      </c>
      <c r="B2630" s="123">
        <v>7063</v>
      </c>
      <c r="C2630" s="123" t="s">
        <v>119</v>
      </c>
      <c r="D2630" s="123" t="s">
        <v>40</v>
      </c>
      <c r="E2630" s="124">
        <v>19.27</v>
      </c>
      <c r="F2630" s="123">
        <v>1</v>
      </c>
    </row>
    <row r="2631" spans="1:6" ht="13.5" x14ac:dyDescent="0.25">
      <c r="A2631" s="123" t="s">
        <v>8257</v>
      </c>
      <c r="B2631" s="123">
        <v>7064</v>
      </c>
      <c r="C2631" s="123" t="s">
        <v>120</v>
      </c>
      <c r="D2631" s="123" t="s">
        <v>40</v>
      </c>
      <c r="E2631" s="124">
        <v>5.2</v>
      </c>
      <c r="F2631" s="123">
        <v>1</v>
      </c>
    </row>
    <row r="2632" spans="1:6" ht="13.5" x14ac:dyDescent="0.25">
      <c r="A2632" s="123" t="s">
        <v>8257</v>
      </c>
      <c r="B2632" s="123">
        <v>7065</v>
      </c>
      <c r="C2632" s="123" t="s">
        <v>121</v>
      </c>
      <c r="D2632" s="123" t="s">
        <v>40</v>
      </c>
      <c r="E2632" s="124">
        <v>21.08</v>
      </c>
      <c r="F2632" s="123">
        <v>1</v>
      </c>
    </row>
    <row r="2633" spans="1:6" ht="13.5" x14ac:dyDescent="0.25">
      <c r="A2633" s="123" t="s">
        <v>8257</v>
      </c>
      <c r="B2633" s="123">
        <v>7066</v>
      </c>
      <c r="C2633" s="123" t="s">
        <v>122</v>
      </c>
      <c r="D2633" s="123" t="s">
        <v>40</v>
      </c>
      <c r="E2633" s="124">
        <v>104.71</v>
      </c>
      <c r="F2633" s="123">
        <v>0</v>
      </c>
    </row>
    <row r="2634" spans="1:6" ht="13.5" x14ac:dyDescent="0.25">
      <c r="A2634" s="123" t="s">
        <v>8257</v>
      </c>
      <c r="B2634" s="123">
        <v>89033</v>
      </c>
      <c r="C2634" s="123" t="s">
        <v>298</v>
      </c>
      <c r="D2634" s="123" t="s">
        <v>40</v>
      </c>
      <c r="E2634" s="124">
        <v>14.12</v>
      </c>
      <c r="F2634" s="123">
        <v>1</v>
      </c>
    </row>
    <row r="2635" spans="1:6" ht="13.5" x14ac:dyDescent="0.25">
      <c r="A2635" s="123" t="s">
        <v>8257</v>
      </c>
      <c r="B2635" s="123">
        <v>89034</v>
      </c>
      <c r="C2635" s="123" t="s">
        <v>299</v>
      </c>
      <c r="D2635" s="123" t="s">
        <v>40</v>
      </c>
      <c r="E2635" s="124">
        <v>3.78</v>
      </c>
      <c r="F2635" s="123">
        <v>1</v>
      </c>
    </row>
    <row r="2636" spans="1:6" ht="13.5" x14ac:dyDescent="0.25">
      <c r="A2636" s="123" t="s">
        <v>8257</v>
      </c>
      <c r="B2636" s="123">
        <v>5714</v>
      </c>
      <c r="C2636" s="123" t="s">
        <v>296</v>
      </c>
      <c r="D2636" s="123" t="s">
        <v>40</v>
      </c>
      <c r="E2636" s="124">
        <v>15.44</v>
      </c>
      <c r="F2636" s="123">
        <v>1</v>
      </c>
    </row>
    <row r="2637" spans="1:6" ht="13.5" x14ac:dyDescent="0.25">
      <c r="A2637" s="123" t="s">
        <v>8257</v>
      </c>
      <c r="B2637" s="123">
        <v>5715</v>
      </c>
      <c r="C2637" s="123" t="s">
        <v>297</v>
      </c>
      <c r="D2637" s="123" t="s">
        <v>40</v>
      </c>
      <c r="E2637" s="124">
        <v>72.959999999999994</v>
      </c>
      <c r="F2637" s="123">
        <v>0</v>
      </c>
    </row>
    <row r="2638" spans="1:6" ht="13.5" x14ac:dyDescent="0.25">
      <c r="A2638" s="123" t="s">
        <v>8257</v>
      </c>
      <c r="B2638" s="123">
        <v>102906</v>
      </c>
      <c r="C2638" s="123" t="s">
        <v>8394</v>
      </c>
      <c r="D2638" s="123" t="s">
        <v>40</v>
      </c>
      <c r="E2638" s="124">
        <v>0</v>
      </c>
      <c r="F2638" s="123"/>
    </row>
    <row r="2639" spans="1:6" ht="13.5" x14ac:dyDescent="0.25">
      <c r="A2639" s="123" t="s">
        <v>8257</v>
      </c>
      <c r="B2639" s="123">
        <v>102907</v>
      </c>
      <c r="C2639" s="123" t="s">
        <v>8395</v>
      </c>
      <c r="D2639" s="123" t="s">
        <v>40</v>
      </c>
      <c r="E2639" s="124">
        <v>0</v>
      </c>
      <c r="F2639" s="123"/>
    </row>
    <row r="2640" spans="1:6" ht="13.5" x14ac:dyDescent="0.25">
      <c r="A2640" s="123" t="s">
        <v>8257</v>
      </c>
      <c r="B2640" s="123">
        <v>102908</v>
      </c>
      <c r="C2640" s="123" t="s">
        <v>8396</v>
      </c>
      <c r="D2640" s="123" t="s">
        <v>40</v>
      </c>
      <c r="E2640" s="124">
        <v>0</v>
      </c>
      <c r="F2640" s="123"/>
    </row>
    <row r="2641" spans="1:6" ht="13.5" x14ac:dyDescent="0.25">
      <c r="A2641" s="123" t="s">
        <v>8257</v>
      </c>
      <c r="B2641" s="123">
        <v>102909</v>
      </c>
      <c r="C2641" s="123" t="s">
        <v>5841</v>
      </c>
      <c r="D2641" s="123" t="s">
        <v>40</v>
      </c>
      <c r="E2641" s="124">
        <v>2.93</v>
      </c>
      <c r="F2641" s="123">
        <v>0</v>
      </c>
    </row>
    <row r="2642" spans="1:6" ht="13.5" x14ac:dyDescent="0.25">
      <c r="A2642" s="123" t="s">
        <v>8257</v>
      </c>
      <c r="B2642" s="123">
        <v>93435</v>
      </c>
      <c r="C2642" s="123" t="s">
        <v>5814</v>
      </c>
      <c r="D2642" s="123" t="s">
        <v>40</v>
      </c>
      <c r="E2642" s="124">
        <v>9.1300000000000008</v>
      </c>
      <c r="F2642" s="123">
        <v>1</v>
      </c>
    </row>
    <row r="2643" spans="1:6" ht="13.5" x14ac:dyDescent="0.25">
      <c r="A2643" s="123" t="s">
        <v>8257</v>
      </c>
      <c r="B2643" s="123">
        <v>93436</v>
      </c>
      <c r="C2643" s="123" t="s">
        <v>5815</v>
      </c>
      <c r="D2643" s="123" t="s">
        <v>40</v>
      </c>
      <c r="E2643" s="124">
        <v>2.81</v>
      </c>
      <c r="F2643" s="123">
        <v>1</v>
      </c>
    </row>
    <row r="2644" spans="1:6" ht="13.5" x14ac:dyDescent="0.25">
      <c r="A2644" s="123" t="s">
        <v>8257</v>
      </c>
      <c r="B2644" s="123">
        <v>93437</v>
      </c>
      <c r="C2644" s="123" t="s">
        <v>5816</v>
      </c>
      <c r="D2644" s="123" t="s">
        <v>40</v>
      </c>
      <c r="E2644" s="124">
        <v>9.99</v>
      </c>
      <c r="F2644" s="123">
        <v>1</v>
      </c>
    </row>
    <row r="2645" spans="1:6" ht="13.5" x14ac:dyDescent="0.25">
      <c r="A2645" s="123" t="s">
        <v>8257</v>
      </c>
      <c r="B2645" s="123">
        <v>93438</v>
      </c>
      <c r="C2645" s="123" t="s">
        <v>5817</v>
      </c>
      <c r="D2645" s="123" t="s">
        <v>40</v>
      </c>
      <c r="E2645" s="124">
        <v>121.62</v>
      </c>
      <c r="F2645" s="123">
        <v>0</v>
      </c>
    </row>
    <row r="2646" spans="1:6" ht="13.5" x14ac:dyDescent="0.25">
      <c r="A2646" s="123" t="s">
        <v>8257</v>
      </c>
      <c r="B2646" s="123">
        <v>100643</v>
      </c>
      <c r="C2646" s="123" t="s">
        <v>1317</v>
      </c>
      <c r="D2646" s="123" t="s">
        <v>40</v>
      </c>
      <c r="E2646" s="124">
        <v>409.66</v>
      </c>
      <c r="F2646" s="123">
        <v>1</v>
      </c>
    </row>
    <row r="2647" spans="1:6" ht="13.5" x14ac:dyDescent="0.25">
      <c r="A2647" s="123" t="s">
        <v>8257</v>
      </c>
      <c r="B2647" s="123">
        <v>100644</v>
      </c>
      <c r="C2647" s="123" t="s">
        <v>1318</v>
      </c>
      <c r="D2647" s="123" t="s">
        <v>40</v>
      </c>
      <c r="E2647" s="124">
        <v>144.4</v>
      </c>
      <c r="F2647" s="123">
        <v>1</v>
      </c>
    </row>
    <row r="2648" spans="1:6" ht="13.5" x14ac:dyDescent="0.25">
      <c r="A2648" s="123" t="s">
        <v>8257</v>
      </c>
      <c r="B2648" s="123">
        <v>100645</v>
      </c>
      <c r="C2648" s="123" t="s">
        <v>1319</v>
      </c>
      <c r="D2648" s="123" t="s">
        <v>40</v>
      </c>
      <c r="E2648" s="124">
        <v>658.53</v>
      </c>
      <c r="F2648" s="123">
        <v>1</v>
      </c>
    </row>
    <row r="2649" spans="1:6" ht="13.5" x14ac:dyDescent="0.25">
      <c r="A2649" s="123" t="s">
        <v>8257</v>
      </c>
      <c r="B2649" s="123">
        <v>100646</v>
      </c>
      <c r="C2649" s="123" t="s">
        <v>1320</v>
      </c>
      <c r="D2649" s="123" t="s">
        <v>40</v>
      </c>
      <c r="E2649" s="124">
        <v>5832</v>
      </c>
      <c r="F2649" s="123">
        <v>0</v>
      </c>
    </row>
    <row r="2650" spans="1:6" ht="13.5" x14ac:dyDescent="0.25">
      <c r="A2650" s="123" t="s">
        <v>8257</v>
      </c>
      <c r="B2650" s="123">
        <v>95116</v>
      </c>
      <c r="C2650" s="123" t="s">
        <v>99</v>
      </c>
      <c r="D2650" s="123" t="s">
        <v>40</v>
      </c>
      <c r="E2650" s="124">
        <v>32.549999999999997</v>
      </c>
      <c r="F2650" s="123">
        <v>1</v>
      </c>
    </row>
    <row r="2651" spans="1:6" ht="13.5" x14ac:dyDescent="0.25">
      <c r="A2651" s="123" t="s">
        <v>8257</v>
      </c>
      <c r="B2651" s="123">
        <v>95117</v>
      </c>
      <c r="C2651" s="123" t="s">
        <v>100</v>
      </c>
      <c r="D2651" s="123" t="s">
        <v>40</v>
      </c>
      <c r="E2651" s="124">
        <v>10.039999999999999</v>
      </c>
      <c r="F2651" s="123">
        <v>1</v>
      </c>
    </row>
    <row r="2652" spans="1:6" ht="13.5" x14ac:dyDescent="0.25">
      <c r="A2652" s="123" t="s">
        <v>8257</v>
      </c>
      <c r="B2652" s="123">
        <v>53794</v>
      </c>
      <c r="C2652" s="123" t="s">
        <v>97</v>
      </c>
      <c r="D2652" s="123" t="s">
        <v>40</v>
      </c>
      <c r="E2652" s="124">
        <v>35.619999999999997</v>
      </c>
      <c r="F2652" s="123">
        <v>1</v>
      </c>
    </row>
    <row r="2653" spans="1:6" ht="13.5" x14ac:dyDescent="0.25">
      <c r="A2653" s="123" t="s">
        <v>8257</v>
      </c>
      <c r="B2653" s="123">
        <v>5703</v>
      </c>
      <c r="C2653" s="123" t="s">
        <v>96</v>
      </c>
      <c r="D2653" s="123" t="s">
        <v>40</v>
      </c>
      <c r="E2653" s="124">
        <v>17.13</v>
      </c>
      <c r="F2653" s="123">
        <v>0</v>
      </c>
    </row>
    <row r="2654" spans="1:6" ht="13.5" x14ac:dyDescent="0.25">
      <c r="A2654" s="123" t="s">
        <v>8257</v>
      </c>
      <c r="B2654" s="123">
        <v>88847</v>
      </c>
      <c r="C2654" s="123" t="s">
        <v>161</v>
      </c>
      <c r="D2654" s="123" t="s">
        <v>40</v>
      </c>
      <c r="E2654" s="124">
        <v>22.82</v>
      </c>
      <c r="F2654" s="123">
        <v>1</v>
      </c>
    </row>
    <row r="2655" spans="1:6" ht="13.5" x14ac:dyDescent="0.25">
      <c r="A2655" s="123" t="s">
        <v>8257</v>
      </c>
      <c r="B2655" s="123">
        <v>88848</v>
      </c>
      <c r="C2655" s="123" t="s">
        <v>162</v>
      </c>
      <c r="D2655" s="123" t="s">
        <v>40</v>
      </c>
      <c r="E2655" s="124">
        <v>9.3800000000000008</v>
      </c>
      <c r="F2655" s="123">
        <v>1</v>
      </c>
    </row>
    <row r="2656" spans="1:6" ht="13.5" x14ac:dyDescent="0.25">
      <c r="A2656" s="123" t="s">
        <v>8257</v>
      </c>
      <c r="B2656" s="123">
        <v>5741</v>
      </c>
      <c r="C2656" s="123" t="s">
        <v>159</v>
      </c>
      <c r="D2656" s="123" t="s">
        <v>40</v>
      </c>
      <c r="E2656" s="124">
        <v>42.78</v>
      </c>
      <c r="F2656" s="123">
        <v>1</v>
      </c>
    </row>
    <row r="2657" spans="1:6" ht="13.5" x14ac:dyDescent="0.25">
      <c r="A2657" s="123" t="s">
        <v>8257</v>
      </c>
      <c r="B2657" s="123">
        <v>5742</v>
      </c>
      <c r="C2657" s="123" t="s">
        <v>160</v>
      </c>
      <c r="D2657" s="123" t="s">
        <v>40</v>
      </c>
      <c r="E2657" s="124">
        <v>29.87</v>
      </c>
      <c r="F2657" s="123">
        <v>0</v>
      </c>
    </row>
    <row r="2658" spans="1:6" ht="13.5" x14ac:dyDescent="0.25">
      <c r="A2658" s="123" t="s">
        <v>8257</v>
      </c>
      <c r="B2658" s="123">
        <v>100637</v>
      </c>
      <c r="C2658" s="123" t="s">
        <v>1313</v>
      </c>
      <c r="D2658" s="123" t="s">
        <v>40</v>
      </c>
      <c r="E2658" s="124">
        <v>199.93</v>
      </c>
      <c r="F2658" s="123">
        <v>1</v>
      </c>
    </row>
    <row r="2659" spans="1:6" ht="13.5" x14ac:dyDescent="0.25">
      <c r="A2659" s="123" t="s">
        <v>8257</v>
      </c>
      <c r="B2659" s="123">
        <v>100638</v>
      </c>
      <c r="C2659" s="123" t="s">
        <v>1314</v>
      </c>
      <c r="D2659" s="123" t="s">
        <v>40</v>
      </c>
      <c r="E2659" s="124">
        <v>61.45</v>
      </c>
      <c r="F2659" s="123">
        <v>1</v>
      </c>
    </row>
    <row r="2660" spans="1:6" ht="13.5" x14ac:dyDescent="0.25">
      <c r="A2660" s="123" t="s">
        <v>8257</v>
      </c>
      <c r="B2660" s="123">
        <v>100639</v>
      </c>
      <c r="C2660" s="123" t="s">
        <v>1315</v>
      </c>
      <c r="D2660" s="123" t="s">
        <v>40</v>
      </c>
      <c r="E2660" s="124">
        <v>250.11</v>
      </c>
      <c r="F2660" s="123">
        <v>1</v>
      </c>
    </row>
    <row r="2661" spans="1:6" ht="13.5" x14ac:dyDescent="0.25">
      <c r="A2661" s="123" t="s">
        <v>8257</v>
      </c>
      <c r="B2661" s="123">
        <v>100640</v>
      </c>
      <c r="C2661" s="123" t="s">
        <v>1316</v>
      </c>
      <c r="D2661" s="123" t="s">
        <v>40</v>
      </c>
      <c r="E2661" s="124">
        <v>4665.6000000000004</v>
      </c>
      <c r="F2661" s="123">
        <v>0</v>
      </c>
    </row>
    <row r="2662" spans="1:6" ht="13.5" x14ac:dyDescent="0.25">
      <c r="A2662" s="123" t="s">
        <v>8257</v>
      </c>
      <c r="B2662" s="123">
        <v>93429</v>
      </c>
      <c r="C2662" s="123" t="s">
        <v>5810</v>
      </c>
      <c r="D2662" s="123" t="s">
        <v>40</v>
      </c>
      <c r="E2662" s="124">
        <v>162.76</v>
      </c>
      <c r="F2662" s="123">
        <v>1</v>
      </c>
    </row>
    <row r="2663" spans="1:6" ht="13.5" x14ac:dyDescent="0.25">
      <c r="A2663" s="123" t="s">
        <v>8257</v>
      </c>
      <c r="B2663" s="123">
        <v>93430</v>
      </c>
      <c r="C2663" s="123" t="s">
        <v>5811</v>
      </c>
      <c r="D2663" s="123" t="s">
        <v>40</v>
      </c>
      <c r="E2663" s="124">
        <v>50.03</v>
      </c>
      <c r="F2663" s="123">
        <v>1</v>
      </c>
    </row>
    <row r="2664" spans="1:6" ht="13.5" x14ac:dyDescent="0.25">
      <c r="A2664" s="123" t="s">
        <v>8257</v>
      </c>
      <c r="B2664" s="123">
        <v>93431</v>
      </c>
      <c r="C2664" s="123" t="s">
        <v>5812</v>
      </c>
      <c r="D2664" s="123" t="s">
        <v>40</v>
      </c>
      <c r="E2664" s="124">
        <v>203.61</v>
      </c>
      <c r="F2664" s="123">
        <v>1</v>
      </c>
    </row>
    <row r="2665" spans="1:6" ht="13.5" x14ac:dyDescent="0.25">
      <c r="A2665" s="123" t="s">
        <v>8257</v>
      </c>
      <c r="B2665" s="123">
        <v>93432</v>
      </c>
      <c r="C2665" s="123" t="s">
        <v>5813</v>
      </c>
      <c r="D2665" s="123" t="s">
        <v>40</v>
      </c>
      <c r="E2665" s="124">
        <v>2332.8000000000002</v>
      </c>
      <c r="F2665" s="123">
        <v>0</v>
      </c>
    </row>
    <row r="2666" spans="1:6" ht="13.5" x14ac:dyDescent="0.25">
      <c r="A2666" s="123" t="s">
        <v>8257</v>
      </c>
      <c r="B2666" s="123">
        <v>95118</v>
      </c>
      <c r="C2666" s="123" t="s">
        <v>537</v>
      </c>
      <c r="D2666" s="123" t="s">
        <v>40</v>
      </c>
      <c r="E2666" s="124">
        <v>74.650000000000006</v>
      </c>
      <c r="F2666" s="123">
        <v>1</v>
      </c>
    </row>
    <row r="2667" spans="1:6" ht="13.5" x14ac:dyDescent="0.25">
      <c r="A2667" s="123" t="s">
        <v>8257</v>
      </c>
      <c r="B2667" s="123">
        <v>95119</v>
      </c>
      <c r="C2667" s="123" t="s">
        <v>538</v>
      </c>
      <c r="D2667" s="123" t="s">
        <v>40</v>
      </c>
      <c r="E2667" s="124">
        <v>23.03</v>
      </c>
      <c r="F2667" s="123">
        <v>1</v>
      </c>
    </row>
    <row r="2668" spans="1:6" ht="13.5" x14ac:dyDescent="0.25">
      <c r="A2668" s="123" t="s">
        <v>8257</v>
      </c>
      <c r="B2668" s="123">
        <v>5707</v>
      </c>
      <c r="C2668" s="123" t="s">
        <v>536</v>
      </c>
      <c r="D2668" s="123" t="s">
        <v>40</v>
      </c>
      <c r="E2668" s="124">
        <v>81.67</v>
      </c>
      <c r="F2668" s="123">
        <v>1</v>
      </c>
    </row>
    <row r="2669" spans="1:6" ht="13.5" x14ac:dyDescent="0.25">
      <c r="A2669" s="123" t="s">
        <v>8257</v>
      </c>
      <c r="B2669" s="123">
        <v>95120</v>
      </c>
      <c r="C2669" s="123" t="s">
        <v>539</v>
      </c>
      <c r="D2669" s="123" t="s">
        <v>40</v>
      </c>
      <c r="E2669" s="124">
        <v>45.9</v>
      </c>
      <c r="F2669" s="123">
        <v>0</v>
      </c>
    </row>
    <row r="2670" spans="1:6" ht="13.5" x14ac:dyDescent="0.25">
      <c r="A2670" s="123" t="s">
        <v>8257</v>
      </c>
      <c r="B2670" s="123">
        <v>103657</v>
      </c>
      <c r="C2670" s="123" t="s">
        <v>8397</v>
      </c>
      <c r="D2670" s="123" t="s">
        <v>40</v>
      </c>
      <c r="E2670" s="124">
        <v>0</v>
      </c>
      <c r="F2670" s="123"/>
    </row>
    <row r="2671" spans="1:6" ht="13.5" x14ac:dyDescent="0.25">
      <c r="A2671" s="123" t="s">
        <v>8257</v>
      </c>
      <c r="B2671" s="123">
        <v>103658</v>
      </c>
      <c r="C2671" s="123" t="s">
        <v>8398</v>
      </c>
      <c r="D2671" s="123" t="s">
        <v>40</v>
      </c>
      <c r="E2671" s="124">
        <v>0</v>
      </c>
      <c r="F2671" s="123"/>
    </row>
    <row r="2672" spans="1:6" ht="13.5" x14ac:dyDescent="0.25">
      <c r="A2672" s="123" t="s">
        <v>8257</v>
      </c>
      <c r="B2672" s="123">
        <v>103659</v>
      </c>
      <c r="C2672" s="123" t="s">
        <v>8399</v>
      </c>
      <c r="D2672" s="123" t="s">
        <v>40</v>
      </c>
      <c r="E2672" s="124">
        <v>0</v>
      </c>
      <c r="F2672" s="123"/>
    </row>
    <row r="2673" spans="1:6" ht="13.5" x14ac:dyDescent="0.25">
      <c r="A2673" s="123" t="s">
        <v>8257</v>
      </c>
      <c r="B2673" s="123">
        <v>103660</v>
      </c>
      <c r="C2673" s="123" t="s">
        <v>5857</v>
      </c>
      <c r="D2673" s="123" t="s">
        <v>40</v>
      </c>
      <c r="E2673" s="124">
        <v>12.82</v>
      </c>
      <c r="F2673" s="123">
        <v>0</v>
      </c>
    </row>
    <row r="2674" spans="1:6" ht="13.5" x14ac:dyDescent="0.25">
      <c r="A2674" s="123" t="s">
        <v>8257</v>
      </c>
      <c r="B2674" s="123">
        <v>89015</v>
      </c>
      <c r="C2674" s="123" t="s">
        <v>116</v>
      </c>
      <c r="D2674" s="123" t="s">
        <v>40</v>
      </c>
      <c r="E2674" s="124">
        <v>3.83</v>
      </c>
      <c r="F2674" s="123">
        <v>1</v>
      </c>
    </row>
    <row r="2675" spans="1:6" ht="13.5" x14ac:dyDescent="0.25">
      <c r="A2675" s="123" t="s">
        <v>8257</v>
      </c>
      <c r="B2675" s="123">
        <v>89016</v>
      </c>
      <c r="C2675" s="123" t="s">
        <v>117</v>
      </c>
      <c r="D2675" s="123" t="s">
        <v>40</v>
      </c>
      <c r="E2675" s="124">
        <v>1.01</v>
      </c>
      <c r="F2675" s="123">
        <v>1</v>
      </c>
    </row>
    <row r="2676" spans="1:6" ht="13.5" x14ac:dyDescent="0.25">
      <c r="A2676" s="123" t="s">
        <v>8257</v>
      </c>
      <c r="B2676" s="123">
        <v>53804</v>
      </c>
      <c r="C2676" s="123" t="s">
        <v>115</v>
      </c>
      <c r="D2676" s="123" t="s">
        <v>40</v>
      </c>
      <c r="E2676" s="124">
        <v>4.78</v>
      </c>
      <c r="F2676" s="123">
        <v>1</v>
      </c>
    </row>
    <row r="2677" spans="1:6" ht="13.5" x14ac:dyDescent="0.25">
      <c r="A2677" s="123" t="s">
        <v>8257</v>
      </c>
      <c r="B2677" s="123">
        <v>90582</v>
      </c>
      <c r="C2677" s="123" t="s">
        <v>346</v>
      </c>
      <c r="D2677" s="123" t="s">
        <v>40</v>
      </c>
      <c r="E2677" s="124">
        <v>0.43</v>
      </c>
      <c r="F2677" s="123">
        <v>1</v>
      </c>
    </row>
    <row r="2678" spans="1:6" ht="13.5" x14ac:dyDescent="0.25">
      <c r="A2678" s="123" t="s">
        <v>8257</v>
      </c>
      <c r="B2678" s="123">
        <v>90583</v>
      </c>
      <c r="C2678" s="123" t="s">
        <v>347</v>
      </c>
      <c r="D2678" s="123" t="s">
        <v>40</v>
      </c>
      <c r="E2678" s="124">
        <v>0.1</v>
      </c>
      <c r="F2678" s="123">
        <v>1</v>
      </c>
    </row>
    <row r="2679" spans="1:6" ht="13.5" x14ac:dyDescent="0.25">
      <c r="A2679" s="123" t="s">
        <v>8257</v>
      </c>
      <c r="B2679" s="123">
        <v>90584</v>
      </c>
      <c r="C2679" s="123" t="s">
        <v>348</v>
      </c>
      <c r="D2679" s="123" t="s">
        <v>40</v>
      </c>
      <c r="E2679" s="124">
        <v>0.33</v>
      </c>
      <c r="F2679" s="123">
        <v>1</v>
      </c>
    </row>
    <row r="2680" spans="1:6" ht="13.5" x14ac:dyDescent="0.25">
      <c r="A2680" s="123" t="s">
        <v>8257</v>
      </c>
      <c r="B2680" s="123">
        <v>90585</v>
      </c>
      <c r="C2680" s="123" t="s">
        <v>349</v>
      </c>
      <c r="D2680" s="123" t="s">
        <v>40</v>
      </c>
      <c r="E2680" s="124">
        <v>0.37</v>
      </c>
      <c r="F2680" s="123">
        <v>0</v>
      </c>
    </row>
    <row r="2681" spans="1:6" ht="13.5" x14ac:dyDescent="0.25">
      <c r="A2681" s="123" t="s">
        <v>8257</v>
      </c>
      <c r="B2681" s="123">
        <v>89240</v>
      </c>
      <c r="C2681" s="123" t="s">
        <v>112</v>
      </c>
      <c r="D2681" s="123" t="s">
        <v>40</v>
      </c>
      <c r="E2681" s="124">
        <v>81.96</v>
      </c>
      <c r="F2681" s="123">
        <v>1</v>
      </c>
    </row>
    <row r="2682" spans="1:6" ht="13.5" x14ac:dyDescent="0.25">
      <c r="A2682" s="123" t="s">
        <v>8257</v>
      </c>
      <c r="B2682" s="123">
        <v>89241</v>
      </c>
      <c r="C2682" s="123" t="s">
        <v>113</v>
      </c>
      <c r="D2682" s="123" t="s">
        <v>40</v>
      </c>
      <c r="E2682" s="124">
        <v>28.89</v>
      </c>
      <c r="F2682" s="123">
        <v>1</v>
      </c>
    </row>
    <row r="2683" spans="1:6" ht="13.5" x14ac:dyDescent="0.25">
      <c r="A2683" s="123" t="s">
        <v>8257</v>
      </c>
      <c r="B2683" s="123">
        <v>5710</v>
      </c>
      <c r="C2683" s="123" t="s">
        <v>109</v>
      </c>
      <c r="D2683" s="123" t="s">
        <v>40</v>
      </c>
      <c r="E2683" s="124">
        <v>131.75</v>
      </c>
      <c r="F2683" s="123">
        <v>1</v>
      </c>
    </row>
    <row r="2684" spans="1:6" ht="13.5" x14ac:dyDescent="0.25">
      <c r="A2684" s="123" t="s">
        <v>8257</v>
      </c>
      <c r="B2684" s="123">
        <v>5711</v>
      </c>
      <c r="C2684" s="123" t="s">
        <v>110</v>
      </c>
      <c r="D2684" s="123" t="s">
        <v>40</v>
      </c>
      <c r="E2684" s="124">
        <v>96.42</v>
      </c>
      <c r="F2684" s="123">
        <v>0</v>
      </c>
    </row>
    <row r="2685" spans="1:6" ht="13.5" x14ac:dyDescent="0.25">
      <c r="A2685" s="123" t="s">
        <v>8257</v>
      </c>
      <c r="B2685" s="123">
        <v>89253</v>
      </c>
      <c r="C2685" s="123" t="s">
        <v>316</v>
      </c>
      <c r="D2685" s="123" t="s">
        <v>40</v>
      </c>
      <c r="E2685" s="124">
        <v>67.16</v>
      </c>
      <c r="F2685" s="123">
        <v>1</v>
      </c>
    </row>
    <row r="2686" spans="1:6" ht="13.5" x14ac:dyDescent="0.25">
      <c r="A2686" s="123" t="s">
        <v>8257</v>
      </c>
      <c r="B2686" s="123">
        <v>89254</v>
      </c>
      <c r="C2686" s="123" t="s">
        <v>317</v>
      </c>
      <c r="D2686" s="123" t="s">
        <v>40</v>
      </c>
      <c r="E2686" s="124">
        <v>23.67</v>
      </c>
      <c r="F2686" s="123">
        <v>1</v>
      </c>
    </row>
    <row r="2687" spans="1:6" ht="13.5" x14ac:dyDescent="0.25">
      <c r="A2687" s="123" t="s">
        <v>8257</v>
      </c>
      <c r="B2687" s="123">
        <v>89255</v>
      </c>
      <c r="C2687" s="123" t="s">
        <v>318</v>
      </c>
      <c r="D2687" s="123" t="s">
        <v>40</v>
      </c>
      <c r="E2687" s="124">
        <v>107.96</v>
      </c>
      <c r="F2687" s="123">
        <v>1</v>
      </c>
    </row>
    <row r="2688" spans="1:6" ht="13.5" x14ac:dyDescent="0.25">
      <c r="A2688" s="123" t="s">
        <v>8257</v>
      </c>
      <c r="B2688" s="123">
        <v>89256</v>
      </c>
      <c r="C2688" s="123" t="s">
        <v>319</v>
      </c>
      <c r="D2688" s="123" t="s">
        <v>40</v>
      </c>
      <c r="E2688" s="124">
        <v>91.82</v>
      </c>
      <c r="F2688" s="123">
        <v>0</v>
      </c>
    </row>
    <row r="2689" spans="1:6" ht="13.5" x14ac:dyDescent="0.25">
      <c r="A2689" s="123" t="s">
        <v>8400</v>
      </c>
      <c r="B2689" s="123">
        <v>103797</v>
      </c>
      <c r="C2689" s="123" t="s">
        <v>6446</v>
      </c>
      <c r="D2689" s="123" t="s">
        <v>44</v>
      </c>
      <c r="E2689" s="124">
        <v>17.11</v>
      </c>
      <c r="F2689" s="123">
        <v>0</v>
      </c>
    </row>
    <row r="2690" spans="1:6" ht="13.5" x14ac:dyDescent="0.25">
      <c r="A2690" s="123" t="s">
        <v>8400</v>
      </c>
      <c r="B2690" s="123">
        <v>103930</v>
      </c>
      <c r="C2690" s="123" t="s">
        <v>4544</v>
      </c>
      <c r="D2690" s="123" t="s">
        <v>13</v>
      </c>
      <c r="E2690" s="124">
        <v>874.05</v>
      </c>
      <c r="F2690" s="123">
        <v>4.0000000000000002E-4</v>
      </c>
    </row>
    <row r="2691" spans="1:6" ht="13.5" x14ac:dyDescent="0.25">
      <c r="A2691" s="123" t="s">
        <v>8400</v>
      </c>
      <c r="B2691" s="123">
        <v>103931</v>
      </c>
      <c r="C2691" s="123" t="s">
        <v>4545</v>
      </c>
      <c r="D2691" s="123" t="s">
        <v>13</v>
      </c>
      <c r="E2691" s="124">
        <v>683.89</v>
      </c>
      <c r="F2691" s="123">
        <v>4.0000000000000002E-4</v>
      </c>
    </row>
    <row r="2692" spans="1:6" ht="13.5" x14ac:dyDescent="0.25">
      <c r="A2692" s="123" t="s">
        <v>8400</v>
      </c>
      <c r="B2692" s="123">
        <v>103932</v>
      </c>
      <c r="C2692" s="123" t="s">
        <v>4546</v>
      </c>
      <c r="D2692" s="123" t="s">
        <v>13</v>
      </c>
      <c r="E2692" s="124">
        <v>656.03</v>
      </c>
      <c r="F2692" s="123">
        <v>4.0000000000000002E-4</v>
      </c>
    </row>
    <row r="2693" spans="1:6" ht="13.5" x14ac:dyDescent="0.25">
      <c r="A2693" s="123" t="s">
        <v>8400</v>
      </c>
      <c r="B2693" s="123">
        <v>103929</v>
      </c>
      <c r="C2693" s="123" t="s">
        <v>4543</v>
      </c>
      <c r="D2693" s="123" t="s">
        <v>13</v>
      </c>
      <c r="E2693" s="124">
        <v>1315.91</v>
      </c>
      <c r="F2693" s="123">
        <v>5.9999999999999995E-4</v>
      </c>
    </row>
    <row r="2694" spans="1:6" ht="13.5" x14ac:dyDescent="0.25">
      <c r="A2694" s="123" t="s">
        <v>8400</v>
      </c>
      <c r="B2694" s="123">
        <v>103928</v>
      </c>
      <c r="C2694" s="123" t="s">
        <v>4542</v>
      </c>
      <c r="D2694" s="123" t="s">
        <v>13</v>
      </c>
      <c r="E2694" s="124">
        <v>621.39</v>
      </c>
      <c r="F2694" s="123">
        <v>0</v>
      </c>
    </row>
    <row r="2695" spans="1:6" ht="13.5" x14ac:dyDescent="0.25">
      <c r="A2695" s="123" t="s">
        <v>8400</v>
      </c>
      <c r="B2695" s="123">
        <v>103798</v>
      </c>
      <c r="C2695" s="123" t="s">
        <v>4538</v>
      </c>
      <c r="D2695" s="123" t="s">
        <v>13</v>
      </c>
      <c r="E2695" s="124">
        <v>624.30999999999995</v>
      </c>
      <c r="F2695" s="123">
        <v>2.9999999999999997E-4</v>
      </c>
    </row>
    <row r="2696" spans="1:6" ht="13.5" x14ac:dyDescent="0.25">
      <c r="A2696" s="123" t="s">
        <v>8400</v>
      </c>
      <c r="B2696" s="123">
        <v>103801</v>
      </c>
      <c r="C2696" s="123" t="s">
        <v>4541</v>
      </c>
      <c r="D2696" s="123" t="s">
        <v>13</v>
      </c>
      <c r="E2696" s="124">
        <v>756.95</v>
      </c>
      <c r="F2696" s="123">
        <v>1E-3</v>
      </c>
    </row>
    <row r="2697" spans="1:6" ht="13.5" x14ac:dyDescent="0.25">
      <c r="A2697" s="123" t="s">
        <v>8400</v>
      </c>
      <c r="B2697" s="123">
        <v>103933</v>
      </c>
      <c r="C2697" s="123" t="s">
        <v>4547</v>
      </c>
      <c r="D2697" s="123" t="s">
        <v>13</v>
      </c>
      <c r="E2697" s="124">
        <v>1505.89</v>
      </c>
      <c r="F2697" s="123">
        <v>1E-4</v>
      </c>
    </row>
    <row r="2698" spans="1:6" ht="13.5" x14ac:dyDescent="0.25">
      <c r="A2698" s="123" t="s">
        <v>8400</v>
      </c>
      <c r="B2698" s="123">
        <v>103925</v>
      </c>
      <c r="C2698" s="123" t="s">
        <v>6447</v>
      </c>
      <c r="D2698" s="123" t="s">
        <v>13</v>
      </c>
      <c r="E2698" s="124">
        <v>1662.62</v>
      </c>
      <c r="F2698" s="123">
        <v>1E-4</v>
      </c>
    </row>
    <row r="2699" spans="1:6" ht="13.5" x14ac:dyDescent="0.25">
      <c r="A2699" s="123" t="s">
        <v>8400</v>
      </c>
      <c r="B2699" s="123">
        <v>103926</v>
      </c>
      <c r="C2699" s="123" t="s">
        <v>6448</v>
      </c>
      <c r="D2699" s="123" t="s">
        <v>13</v>
      </c>
      <c r="E2699" s="124">
        <v>1339.69</v>
      </c>
      <c r="F2699" s="123">
        <v>1E-4</v>
      </c>
    </row>
    <row r="2700" spans="1:6" ht="13.5" x14ac:dyDescent="0.25">
      <c r="A2700" s="123" t="s">
        <v>8400</v>
      </c>
      <c r="B2700" s="123">
        <v>103796</v>
      </c>
      <c r="C2700" s="123" t="s">
        <v>4537</v>
      </c>
      <c r="D2700" s="123" t="s">
        <v>17</v>
      </c>
      <c r="E2700" s="124">
        <v>55.89</v>
      </c>
      <c r="F2700" s="123">
        <v>0</v>
      </c>
    </row>
    <row r="2701" spans="1:6" ht="13.5" x14ac:dyDescent="0.25">
      <c r="A2701" s="123" t="s">
        <v>8400</v>
      </c>
      <c r="B2701" s="123">
        <v>103795</v>
      </c>
      <c r="C2701" s="123" t="s">
        <v>4536</v>
      </c>
      <c r="D2701" s="123" t="s">
        <v>17</v>
      </c>
      <c r="E2701" s="124">
        <v>81.680000000000007</v>
      </c>
      <c r="F2701" s="123">
        <v>0</v>
      </c>
    </row>
    <row r="2702" spans="1:6" ht="13.5" x14ac:dyDescent="0.25">
      <c r="A2702" s="123" t="s">
        <v>8400</v>
      </c>
      <c r="B2702" s="123">
        <v>103800</v>
      </c>
      <c r="C2702" s="123" t="s">
        <v>4540</v>
      </c>
      <c r="D2702" s="123" t="s">
        <v>13</v>
      </c>
      <c r="E2702" s="124">
        <v>621.39</v>
      </c>
      <c r="F2702" s="123">
        <v>0</v>
      </c>
    </row>
    <row r="2703" spans="1:6" ht="13.5" x14ac:dyDescent="0.25">
      <c r="A2703" s="123" t="s">
        <v>8400</v>
      </c>
      <c r="B2703" s="123">
        <v>103799</v>
      </c>
      <c r="C2703" s="123" t="s">
        <v>4539</v>
      </c>
      <c r="D2703" s="123" t="s">
        <v>13</v>
      </c>
      <c r="E2703" s="124">
        <v>546.52</v>
      </c>
      <c r="F2703" s="123">
        <v>0</v>
      </c>
    </row>
    <row r="2704" spans="1:6" ht="13.5" x14ac:dyDescent="0.25">
      <c r="A2704" s="123" t="s">
        <v>8401</v>
      </c>
      <c r="B2704" s="123">
        <v>104950</v>
      </c>
      <c r="C2704" s="123" t="s">
        <v>8402</v>
      </c>
      <c r="D2704" s="123" t="s">
        <v>13</v>
      </c>
      <c r="E2704" s="124">
        <v>0</v>
      </c>
      <c r="F2704" s="123"/>
    </row>
    <row r="2705" spans="1:6" ht="13.5" x14ac:dyDescent="0.25">
      <c r="A2705" s="123" t="s">
        <v>8401</v>
      </c>
      <c r="B2705" s="123">
        <v>104948</v>
      </c>
      <c r="C2705" s="123" t="s">
        <v>6602</v>
      </c>
      <c r="D2705" s="123" t="s">
        <v>13</v>
      </c>
      <c r="E2705" s="124">
        <v>5.32</v>
      </c>
      <c r="F2705" s="123">
        <v>0.50560000000000005</v>
      </c>
    </row>
    <row r="2706" spans="1:6" ht="13.5" x14ac:dyDescent="0.25">
      <c r="A2706" s="123" t="s">
        <v>8401</v>
      </c>
      <c r="B2706" s="123">
        <v>104949</v>
      </c>
      <c r="C2706" s="123" t="s">
        <v>7871</v>
      </c>
      <c r="D2706" s="123" t="s">
        <v>13</v>
      </c>
      <c r="E2706" s="124">
        <v>9.98</v>
      </c>
      <c r="F2706" s="123">
        <v>0.54310000000000003</v>
      </c>
    </row>
    <row r="2707" spans="1:6" ht="13.5" x14ac:dyDescent="0.25">
      <c r="A2707" s="123" t="s">
        <v>8401</v>
      </c>
      <c r="B2707" s="123">
        <v>104947</v>
      </c>
      <c r="C2707" s="123" t="s">
        <v>6601</v>
      </c>
      <c r="D2707" s="123" t="s">
        <v>13</v>
      </c>
      <c r="E2707" s="124">
        <v>12.07</v>
      </c>
      <c r="F2707" s="123">
        <v>0.37780000000000002</v>
      </c>
    </row>
    <row r="2708" spans="1:6" ht="13.5" x14ac:dyDescent="0.25">
      <c r="A2708" s="123" t="s">
        <v>8403</v>
      </c>
      <c r="B2708" s="123">
        <v>104325</v>
      </c>
      <c r="C2708" s="123" t="s">
        <v>8404</v>
      </c>
      <c r="D2708" s="123" t="s">
        <v>38</v>
      </c>
      <c r="E2708" s="124">
        <v>0</v>
      </c>
      <c r="F2708" s="123"/>
    </row>
    <row r="2709" spans="1:6" ht="13.5" x14ac:dyDescent="0.25">
      <c r="A2709" s="123" t="s">
        <v>8403</v>
      </c>
      <c r="B2709" s="123">
        <v>104318</v>
      </c>
      <c r="C2709" s="123" t="s">
        <v>5099</v>
      </c>
      <c r="D2709" s="123" t="s">
        <v>38</v>
      </c>
      <c r="E2709" s="124">
        <v>7.97</v>
      </c>
      <c r="F2709" s="123">
        <v>0</v>
      </c>
    </row>
    <row r="2710" spans="1:6" ht="13.5" x14ac:dyDescent="0.25">
      <c r="A2710" s="123" t="s">
        <v>8403</v>
      </c>
      <c r="B2710" s="123">
        <v>89867</v>
      </c>
      <c r="C2710" s="123" t="s">
        <v>4960</v>
      </c>
      <c r="D2710" s="123" t="s">
        <v>38</v>
      </c>
      <c r="E2710" s="124">
        <v>8.9499999999999993</v>
      </c>
      <c r="F2710" s="123">
        <v>0</v>
      </c>
    </row>
    <row r="2711" spans="1:6" ht="13.5" x14ac:dyDescent="0.25">
      <c r="A2711" s="123" t="s">
        <v>8403</v>
      </c>
      <c r="B2711" s="123">
        <v>104320</v>
      </c>
      <c r="C2711" s="123" t="s">
        <v>5101</v>
      </c>
      <c r="D2711" s="123" t="s">
        <v>38</v>
      </c>
      <c r="E2711" s="124">
        <v>12.75</v>
      </c>
      <c r="F2711" s="123">
        <v>0</v>
      </c>
    </row>
    <row r="2712" spans="1:6" ht="13.5" x14ac:dyDescent="0.25">
      <c r="A2712" s="123" t="s">
        <v>8403</v>
      </c>
      <c r="B2712" s="123">
        <v>104317</v>
      </c>
      <c r="C2712" s="123" t="s">
        <v>5098</v>
      </c>
      <c r="D2712" s="123" t="s">
        <v>38</v>
      </c>
      <c r="E2712" s="124">
        <v>7.37</v>
      </c>
      <c r="F2712" s="123">
        <v>0</v>
      </c>
    </row>
    <row r="2713" spans="1:6" ht="13.5" x14ac:dyDescent="0.25">
      <c r="A2713" s="123" t="s">
        <v>8403</v>
      </c>
      <c r="B2713" s="123">
        <v>89866</v>
      </c>
      <c r="C2713" s="123" t="s">
        <v>4959</v>
      </c>
      <c r="D2713" s="123" t="s">
        <v>38</v>
      </c>
      <c r="E2713" s="124">
        <v>8.08</v>
      </c>
      <c r="F2713" s="123">
        <v>0</v>
      </c>
    </row>
    <row r="2714" spans="1:6" ht="13.5" x14ac:dyDescent="0.25">
      <c r="A2714" s="123" t="s">
        <v>8403</v>
      </c>
      <c r="B2714" s="123">
        <v>104319</v>
      </c>
      <c r="C2714" s="123" t="s">
        <v>5100</v>
      </c>
      <c r="D2714" s="123" t="s">
        <v>38</v>
      </c>
      <c r="E2714" s="124">
        <v>10.83</v>
      </c>
      <c r="F2714" s="123">
        <v>0</v>
      </c>
    </row>
    <row r="2715" spans="1:6" ht="13.5" x14ac:dyDescent="0.25">
      <c r="A2715" s="123" t="s">
        <v>8403</v>
      </c>
      <c r="B2715" s="123">
        <v>104321</v>
      </c>
      <c r="C2715" s="123" t="s">
        <v>5102</v>
      </c>
      <c r="D2715" s="123" t="s">
        <v>38</v>
      </c>
      <c r="E2715" s="124">
        <v>5.66</v>
      </c>
      <c r="F2715" s="123">
        <v>0</v>
      </c>
    </row>
    <row r="2716" spans="1:6" ht="13.5" x14ac:dyDescent="0.25">
      <c r="A2716" s="123" t="s">
        <v>8403</v>
      </c>
      <c r="B2716" s="123">
        <v>89868</v>
      </c>
      <c r="C2716" s="123" t="s">
        <v>4961</v>
      </c>
      <c r="D2716" s="123" t="s">
        <v>38</v>
      </c>
      <c r="E2716" s="124">
        <v>6.18</v>
      </c>
      <c r="F2716" s="123">
        <v>0</v>
      </c>
    </row>
    <row r="2717" spans="1:6" ht="13.5" x14ac:dyDescent="0.25">
      <c r="A2717" s="123" t="s">
        <v>8403</v>
      </c>
      <c r="B2717" s="123">
        <v>104322</v>
      </c>
      <c r="C2717" s="123" t="s">
        <v>5103</v>
      </c>
      <c r="D2717" s="123" t="s">
        <v>38</v>
      </c>
      <c r="E2717" s="124">
        <v>8.2100000000000009</v>
      </c>
      <c r="F2717" s="123">
        <v>0</v>
      </c>
    </row>
    <row r="2718" spans="1:6" ht="13.5" x14ac:dyDescent="0.25">
      <c r="A2718" s="123" t="s">
        <v>8403</v>
      </c>
      <c r="B2718" s="123">
        <v>104323</v>
      </c>
      <c r="C2718" s="123" t="s">
        <v>5104</v>
      </c>
      <c r="D2718" s="123" t="s">
        <v>38</v>
      </c>
      <c r="E2718" s="124">
        <v>10.29</v>
      </c>
      <c r="F2718" s="123">
        <v>0</v>
      </c>
    </row>
    <row r="2719" spans="1:6" ht="13.5" x14ac:dyDescent="0.25">
      <c r="A2719" s="123" t="s">
        <v>8403</v>
      </c>
      <c r="B2719" s="123">
        <v>89869</v>
      </c>
      <c r="C2719" s="123" t="s">
        <v>4962</v>
      </c>
      <c r="D2719" s="123" t="s">
        <v>38</v>
      </c>
      <c r="E2719" s="124">
        <v>11.26</v>
      </c>
      <c r="F2719" s="123">
        <v>0</v>
      </c>
    </row>
    <row r="2720" spans="1:6" ht="13.5" x14ac:dyDescent="0.25">
      <c r="A2720" s="123" t="s">
        <v>8403</v>
      </c>
      <c r="B2720" s="123">
        <v>104324</v>
      </c>
      <c r="C2720" s="123" t="s">
        <v>5105</v>
      </c>
      <c r="D2720" s="123" t="s">
        <v>38</v>
      </c>
      <c r="E2720" s="124">
        <v>15.34</v>
      </c>
      <c r="F2720" s="123">
        <v>0</v>
      </c>
    </row>
    <row r="2721" spans="1:6" ht="13.5" x14ac:dyDescent="0.25">
      <c r="A2721" s="123" t="s">
        <v>8403</v>
      </c>
      <c r="B2721" s="123">
        <v>104315</v>
      </c>
      <c r="C2721" s="123" t="s">
        <v>7136</v>
      </c>
      <c r="D2721" s="123" t="s">
        <v>33</v>
      </c>
      <c r="E2721" s="125">
        <v>17.600000000000001</v>
      </c>
      <c r="F2721" s="123">
        <v>0</v>
      </c>
    </row>
    <row r="2722" spans="1:6" ht="13.5" x14ac:dyDescent="0.25">
      <c r="A2722" s="123" t="s">
        <v>8403</v>
      </c>
      <c r="B2722" s="123">
        <v>89865</v>
      </c>
      <c r="C2722" s="123" t="s">
        <v>7092</v>
      </c>
      <c r="D2722" s="123" t="s">
        <v>33</v>
      </c>
      <c r="E2722" s="125">
        <v>18.850000000000001</v>
      </c>
      <c r="F2722" s="123">
        <v>0</v>
      </c>
    </row>
    <row r="2723" spans="1:6" ht="13.5" x14ac:dyDescent="0.25">
      <c r="A2723" s="123" t="s">
        <v>8403</v>
      </c>
      <c r="B2723" s="123">
        <v>104316</v>
      </c>
      <c r="C2723" s="123" t="s">
        <v>7137</v>
      </c>
      <c r="D2723" s="123" t="s">
        <v>33</v>
      </c>
      <c r="E2723" s="125">
        <v>25.48</v>
      </c>
      <c r="F2723" s="123">
        <v>0</v>
      </c>
    </row>
    <row r="2724" spans="1:6" ht="13.5" x14ac:dyDescent="0.25">
      <c r="A2724" s="123" t="s">
        <v>8405</v>
      </c>
      <c r="B2724" s="123">
        <v>102724</v>
      </c>
      <c r="C2724" s="123" t="s">
        <v>2967</v>
      </c>
      <c r="D2724" s="123" t="s">
        <v>38</v>
      </c>
      <c r="E2724" s="124">
        <v>31.77</v>
      </c>
      <c r="F2724" s="123">
        <v>0</v>
      </c>
    </row>
    <row r="2725" spans="1:6" ht="13.5" x14ac:dyDescent="0.25">
      <c r="A2725" s="123" t="s">
        <v>8405</v>
      </c>
      <c r="B2725" s="123">
        <v>102726</v>
      </c>
      <c r="C2725" s="123" t="s">
        <v>2969</v>
      </c>
      <c r="D2725" s="123" t="s">
        <v>38</v>
      </c>
      <c r="E2725" s="124">
        <v>29.53</v>
      </c>
      <c r="F2725" s="123">
        <v>0</v>
      </c>
    </row>
    <row r="2726" spans="1:6" ht="13.5" x14ac:dyDescent="0.25">
      <c r="A2726" s="123" t="s">
        <v>8405</v>
      </c>
      <c r="B2726" s="123">
        <v>102725</v>
      </c>
      <c r="C2726" s="123" t="s">
        <v>2968</v>
      </c>
      <c r="D2726" s="123" t="s">
        <v>38</v>
      </c>
      <c r="E2726" s="124">
        <v>31.27</v>
      </c>
      <c r="F2726" s="123">
        <v>0</v>
      </c>
    </row>
    <row r="2727" spans="1:6" ht="13.5" x14ac:dyDescent="0.25">
      <c r="A2727" s="123" t="s">
        <v>8405</v>
      </c>
      <c r="B2727" s="123">
        <v>102722</v>
      </c>
      <c r="C2727" s="123" t="s">
        <v>2966</v>
      </c>
      <c r="D2727" s="123" t="s">
        <v>33</v>
      </c>
      <c r="E2727" s="124">
        <v>60.18</v>
      </c>
      <c r="F2727" s="123">
        <v>0.2021</v>
      </c>
    </row>
    <row r="2728" spans="1:6" ht="13.5" x14ac:dyDescent="0.25">
      <c r="A2728" s="123" t="s">
        <v>8405</v>
      </c>
      <c r="B2728" s="123">
        <v>102721</v>
      </c>
      <c r="C2728" s="123" t="s">
        <v>8406</v>
      </c>
      <c r="D2728" s="123" t="s">
        <v>33</v>
      </c>
      <c r="E2728" s="124">
        <v>0</v>
      </c>
      <c r="F2728" s="123"/>
    </row>
    <row r="2729" spans="1:6" ht="13.5" x14ac:dyDescent="0.25">
      <c r="A2729" s="123" t="s">
        <v>8405</v>
      </c>
      <c r="B2729" s="123">
        <v>102723</v>
      </c>
      <c r="C2729" s="123" t="s">
        <v>5872</v>
      </c>
      <c r="D2729" s="123" t="s">
        <v>33</v>
      </c>
      <c r="E2729" s="124">
        <v>106.27</v>
      </c>
      <c r="F2729" s="123">
        <v>0</v>
      </c>
    </row>
    <row r="2730" spans="1:6" ht="13.5" x14ac:dyDescent="0.25">
      <c r="A2730" s="123" t="s">
        <v>8405</v>
      </c>
      <c r="B2730" s="123">
        <v>102690</v>
      </c>
      <c r="C2730" s="123" t="s">
        <v>2953</v>
      </c>
      <c r="D2730" s="123" t="s">
        <v>33</v>
      </c>
      <c r="E2730" s="124">
        <v>78.349999999999994</v>
      </c>
      <c r="F2730" s="123">
        <v>0.16159999999999999</v>
      </c>
    </row>
    <row r="2731" spans="1:6" ht="13.5" x14ac:dyDescent="0.25">
      <c r="A2731" s="123" t="s">
        <v>8405</v>
      </c>
      <c r="B2731" s="123">
        <v>102688</v>
      </c>
      <c r="C2731" s="123" t="s">
        <v>5865</v>
      </c>
      <c r="D2731" s="123" t="s">
        <v>33</v>
      </c>
      <c r="E2731" s="124">
        <v>59.06</v>
      </c>
      <c r="F2731" s="123">
        <v>0.21440000000000001</v>
      </c>
    </row>
    <row r="2732" spans="1:6" ht="13.5" x14ac:dyDescent="0.25">
      <c r="A2732" s="123" t="s">
        <v>8405</v>
      </c>
      <c r="B2732" s="123">
        <v>102689</v>
      </c>
      <c r="C2732" s="123" t="s">
        <v>5866</v>
      </c>
      <c r="D2732" s="123" t="s">
        <v>33</v>
      </c>
      <c r="E2732" s="124">
        <v>106.38</v>
      </c>
      <c r="F2732" s="123">
        <v>4.7000000000000002E-3</v>
      </c>
    </row>
    <row r="2733" spans="1:6" ht="13.5" x14ac:dyDescent="0.25">
      <c r="A2733" s="123" t="s">
        <v>8405</v>
      </c>
      <c r="B2733" s="123">
        <v>102693</v>
      </c>
      <c r="C2733" s="123" t="s">
        <v>5867</v>
      </c>
      <c r="D2733" s="123" t="s">
        <v>33</v>
      </c>
      <c r="E2733" s="124">
        <v>125.66</v>
      </c>
      <c r="F2733" s="123">
        <v>4.0000000000000001E-3</v>
      </c>
    </row>
    <row r="2734" spans="1:6" ht="13.5" x14ac:dyDescent="0.25">
      <c r="A2734" s="123" t="s">
        <v>8405</v>
      </c>
      <c r="B2734" s="123">
        <v>102694</v>
      </c>
      <c r="C2734" s="123" t="s">
        <v>5868</v>
      </c>
      <c r="D2734" s="123" t="s">
        <v>33</v>
      </c>
      <c r="E2734" s="124">
        <v>120.2</v>
      </c>
      <c r="F2734" s="123">
        <v>0.15620000000000001</v>
      </c>
    </row>
    <row r="2735" spans="1:6" ht="13.5" x14ac:dyDescent="0.25">
      <c r="A2735" s="123" t="s">
        <v>8405</v>
      </c>
      <c r="B2735" s="123">
        <v>102697</v>
      </c>
      <c r="C2735" s="123" t="s">
        <v>5870</v>
      </c>
      <c r="D2735" s="123" t="s">
        <v>33</v>
      </c>
      <c r="E2735" s="124">
        <v>145.13</v>
      </c>
      <c r="F2735" s="123">
        <v>0.13159999999999999</v>
      </c>
    </row>
    <row r="2736" spans="1:6" ht="13.5" x14ac:dyDescent="0.25">
      <c r="A2736" s="123" t="s">
        <v>8405</v>
      </c>
      <c r="B2736" s="123">
        <v>102696</v>
      </c>
      <c r="C2736" s="123" t="s">
        <v>5869</v>
      </c>
      <c r="D2736" s="123" t="s">
        <v>33</v>
      </c>
      <c r="E2736" s="124">
        <v>167.54</v>
      </c>
      <c r="F2736" s="123">
        <v>4.3099999999999999E-2</v>
      </c>
    </row>
    <row r="2737" spans="1:6" ht="13.5" x14ac:dyDescent="0.25">
      <c r="A2737" s="123" t="s">
        <v>8405</v>
      </c>
      <c r="B2737" s="123">
        <v>102703</v>
      </c>
      <c r="C2737" s="123" t="s">
        <v>5871</v>
      </c>
      <c r="D2737" s="123" t="s">
        <v>33</v>
      </c>
      <c r="E2737" s="124">
        <v>192.49</v>
      </c>
      <c r="F2737" s="123">
        <v>3.9199999999999999E-2</v>
      </c>
    </row>
    <row r="2738" spans="1:6" ht="13.5" x14ac:dyDescent="0.25">
      <c r="A2738" s="123" t="s">
        <v>8405</v>
      </c>
      <c r="B2738" s="123">
        <v>102678</v>
      </c>
      <c r="C2738" s="123" t="s">
        <v>2947</v>
      </c>
      <c r="D2738" s="123" t="s">
        <v>33</v>
      </c>
      <c r="E2738" s="124">
        <v>191.89</v>
      </c>
      <c r="F2738" s="123">
        <v>3.4000000000000002E-2</v>
      </c>
    </row>
    <row r="2739" spans="1:6" ht="13.5" x14ac:dyDescent="0.25">
      <c r="A2739" s="123" t="s">
        <v>8405</v>
      </c>
      <c r="B2739" s="123">
        <v>102679</v>
      </c>
      <c r="C2739" s="123" t="s">
        <v>2948</v>
      </c>
      <c r="D2739" s="123" t="s">
        <v>33</v>
      </c>
      <c r="E2739" s="124">
        <v>216.67</v>
      </c>
      <c r="F2739" s="123">
        <v>3.3000000000000002E-2</v>
      </c>
    </row>
    <row r="2740" spans="1:6" ht="13.5" x14ac:dyDescent="0.25">
      <c r="A2740" s="123" t="s">
        <v>8405</v>
      </c>
      <c r="B2740" s="123">
        <v>102673</v>
      </c>
      <c r="C2740" s="123" t="s">
        <v>2944</v>
      </c>
      <c r="D2740" s="123" t="s">
        <v>33</v>
      </c>
      <c r="E2740" s="124">
        <v>222.15</v>
      </c>
      <c r="F2740" s="123">
        <v>7.3599999999999999E-2</v>
      </c>
    </row>
    <row r="2741" spans="1:6" ht="13.5" x14ac:dyDescent="0.25">
      <c r="A2741" s="123" t="s">
        <v>8405</v>
      </c>
      <c r="B2741" s="123">
        <v>102677</v>
      </c>
      <c r="C2741" s="123" t="s">
        <v>2946</v>
      </c>
      <c r="D2741" s="123" t="s">
        <v>33</v>
      </c>
      <c r="E2741" s="124">
        <v>221.04</v>
      </c>
      <c r="F2741" s="123">
        <v>4.6199999999999998E-2</v>
      </c>
    </row>
    <row r="2742" spans="1:6" ht="13.5" x14ac:dyDescent="0.25">
      <c r="A2742" s="123" t="s">
        <v>8405</v>
      </c>
      <c r="B2742" s="123">
        <v>102683</v>
      </c>
      <c r="C2742" s="123" t="s">
        <v>2950</v>
      </c>
      <c r="D2742" s="123" t="s">
        <v>33</v>
      </c>
      <c r="E2742" s="124">
        <v>236.67</v>
      </c>
      <c r="F2742" s="123">
        <v>4.19E-2</v>
      </c>
    </row>
    <row r="2743" spans="1:6" ht="13.5" x14ac:dyDescent="0.25">
      <c r="A2743" s="123" t="s">
        <v>8405</v>
      </c>
      <c r="B2743" s="123">
        <v>102687</v>
      </c>
      <c r="C2743" s="123" t="s">
        <v>2952</v>
      </c>
      <c r="D2743" s="123" t="s">
        <v>33</v>
      </c>
      <c r="E2743" s="124">
        <v>256.22000000000003</v>
      </c>
      <c r="F2743" s="123">
        <v>4.1099999999999998E-2</v>
      </c>
    </row>
    <row r="2744" spans="1:6" ht="13.5" x14ac:dyDescent="0.25">
      <c r="A2744" s="123" t="s">
        <v>8405</v>
      </c>
      <c r="B2744" s="123">
        <v>102670</v>
      </c>
      <c r="C2744" s="123" t="s">
        <v>2943</v>
      </c>
      <c r="D2744" s="123" t="s">
        <v>33</v>
      </c>
      <c r="E2744" s="124">
        <v>173.42</v>
      </c>
      <c r="F2744" s="123">
        <v>0.1096</v>
      </c>
    </row>
    <row r="2745" spans="1:6" ht="13.5" x14ac:dyDescent="0.25">
      <c r="A2745" s="123" t="s">
        <v>8405</v>
      </c>
      <c r="B2745" s="123">
        <v>102674</v>
      </c>
      <c r="C2745" s="123" t="s">
        <v>2945</v>
      </c>
      <c r="D2745" s="123" t="s">
        <v>33</v>
      </c>
      <c r="E2745" s="124">
        <v>194.11</v>
      </c>
      <c r="F2745" s="123">
        <v>0.10050000000000001</v>
      </c>
    </row>
    <row r="2746" spans="1:6" ht="13.5" x14ac:dyDescent="0.25">
      <c r="A2746" s="123" t="s">
        <v>8405</v>
      </c>
      <c r="B2746" s="123">
        <v>102680</v>
      </c>
      <c r="C2746" s="123" t="s">
        <v>2949</v>
      </c>
      <c r="D2746" s="123" t="s">
        <v>33</v>
      </c>
      <c r="E2746" s="124">
        <v>204.3</v>
      </c>
      <c r="F2746" s="123">
        <v>9.4100000000000003E-2</v>
      </c>
    </row>
    <row r="2747" spans="1:6" ht="13.5" x14ac:dyDescent="0.25">
      <c r="A2747" s="123" t="s">
        <v>8405</v>
      </c>
      <c r="B2747" s="123">
        <v>102684</v>
      </c>
      <c r="C2747" s="123" t="s">
        <v>2951</v>
      </c>
      <c r="D2747" s="123" t="s">
        <v>33</v>
      </c>
      <c r="E2747" s="124">
        <v>229.08</v>
      </c>
      <c r="F2747" s="123">
        <v>8.6599999999999996E-2</v>
      </c>
    </row>
    <row r="2748" spans="1:6" ht="13.5" x14ac:dyDescent="0.25">
      <c r="A2748" s="123" t="s">
        <v>8405</v>
      </c>
      <c r="B2748" s="123">
        <v>102672</v>
      </c>
      <c r="C2748" s="123" t="s">
        <v>4493</v>
      </c>
      <c r="D2748" s="123" t="s">
        <v>33</v>
      </c>
      <c r="E2748" s="124">
        <v>237.92</v>
      </c>
      <c r="F2748" s="123">
        <v>4.1399999999999999E-2</v>
      </c>
    </row>
    <row r="2749" spans="1:6" ht="13.5" x14ac:dyDescent="0.25">
      <c r="A2749" s="123" t="s">
        <v>8405</v>
      </c>
      <c r="B2749" s="123">
        <v>102676</v>
      </c>
      <c r="C2749" s="123" t="s">
        <v>4494</v>
      </c>
      <c r="D2749" s="123" t="s">
        <v>33</v>
      </c>
      <c r="E2749" s="124">
        <v>247.63</v>
      </c>
      <c r="F2749" s="123">
        <v>3.7199999999999997E-2</v>
      </c>
    </row>
    <row r="2750" spans="1:6" ht="13.5" x14ac:dyDescent="0.25">
      <c r="A2750" s="123" t="s">
        <v>8405</v>
      </c>
      <c r="B2750" s="123">
        <v>102681</v>
      </c>
      <c r="C2750" s="123" t="s">
        <v>4495</v>
      </c>
      <c r="D2750" s="123" t="s">
        <v>33</v>
      </c>
      <c r="E2750" s="124">
        <v>257.83</v>
      </c>
      <c r="F2750" s="123">
        <v>3.4599999999999999E-2</v>
      </c>
    </row>
    <row r="2751" spans="1:6" ht="13.5" x14ac:dyDescent="0.25">
      <c r="A2751" s="123" t="s">
        <v>8405</v>
      </c>
      <c r="B2751" s="123">
        <v>102685</v>
      </c>
      <c r="C2751" s="123" t="s">
        <v>4496</v>
      </c>
      <c r="D2751" s="123" t="s">
        <v>33</v>
      </c>
      <c r="E2751" s="124">
        <v>282.61</v>
      </c>
      <c r="F2751" s="123">
        <v>3.3700000000000001E-2</v>
      </c>
    </row>
    <row r="2752" spans="1:6" ht="13.5" x14ac:dyDescent="0.25">
      <c r="A2752" s="123" t="s">
        <v>8405</v>
      </c>
      <c r="B2752" s="123">
        <v>102664</v>
      </c>
      <c r="C2752" s="123" t="s">
        <v>2939</v>
      </c>
      <c r="D2752" s="123" t="s">
        <v>33</v>
      </c>
      <c r="E2752" s="124">
        <v>60.95</v>
      </c>
      <c r="F2752" s="123">
        <v>8.2000000000000007E-3</v>
      </c>
    </row>
    <row r="2753" spans="1:6" ht="13.5" x14ac:dyDescent="0.25">
      <c r="A2753" s="123" t="s">
        <v>8405</v>
      </c>
      <c r="B2753" s="123">
        <v>102665</v>
      </c>
      <c r="C2753" s="123" t="s">
        <v>2940</v>
      </c>
      <c r="D2753" s="123" t="s">
        <v>33</v>
      </c>
      <c r="E2753" s="124">
        <v>40.369999999999997</v>
      </c>
      <c r="F2753" s="123">
        <v>1.24E-2</v>
      </c>
    </row>
    <row r="2754" spans="1:6" ht="13.5" x14ac:dyDescent="0.25">
      <c r="A2754" s="123" t="s">
        <v>8405</v>
      </c>
      <c r="B2754" s="123">
        <v>102663</v>
      </c>
      <c r="C2754" s="123" t="s">
        <v>2938</v>
      </c>
      <c r="D2754" s="123" t="s">
        <v>33</v>
      </c>
      <c r="E2754" s="124">
        <v>73.61</v>
      </c>
      <c r="F2754" s="123">
        <v>6.7999999999999996E-3</v>
      </c>
    </row>
    <row r="2755" spans="1:6" ht="13.5" x14ac:dyDescent="0.25">
      <c r="A2755" s="123" t="s">
        <v>8405</v>
      </c>
      <c r="B2755" s="123">
        <v>102669</v>
      </c>
      <c r="C2755" s="123" t="s">
        <v>2942</v>
      </c>
      <c r="D2755" s="123" t="s">
        <v>33</v>
      </c>
      <c r="E2755" s="124">
        <v>93.1</v>
      </c>
      <c r="F2755" s="123">
        <v>5.4000000000000003E-3</v>
      </c>
    </row>
    <row r="2756" spans="1:6" ht="13.5" x14ac:dyDescent="0.25">
      <c r="A2756" s="123" t="s">
        <v>8405</v>
      </c>
      <c r="B2756" s="123">
        <v>102661</v>
      </c>
      <c r="C2756" s="123" t="s">
        <v>2937</v>
      </c>
      <c r="D2756" s="123" t="s">
        <v>33</v>
      </c>
      <c r="E2756" s="124">
        <v>52.81</v>
      </c>
      <c r="F2756" s="123">
        <v>0.2397</v>
      </c>
    </row>
    <row r="2757" spans="1:6" ht="13.5" x14ac:dyDescent="0.25">
      <c r="A2757" s="123" t="s">
        <v>8405</v>
      </c>
      <c r="B2757" s="123">
        <v>102666</v>
      </c>
      <c r="C2757" s="123" t="s">
        <v>2941</v>
      </c>
      <c r="D2757" s="123" t="s">
        <v>33</v>
      </c>
      <c r="E2757" s="124">
        <v>72.099999999999994</v>
      </c>
      <c r="F2757" s="123">
        <v>0.17560000000000001</v>
      </c>
    </row>
    <row r="2758" spans="1:6" ht="13.5" x14ac:dyDescent="0.25">
      <c r="A2758" s="123" t="s">
        <v>8405</v>
      </c>
      <c r="B2758" s="123">
        <v>102662</v>
      </c>
      <c r="C2758" s="123" t="s">
        <v>4491</v>
      </c>
      <c r="D2758" s="123" t="s">
        <v>33</v>
      </c>
      <c r="E2758" s="124">
        <v>102.81</v>
      </c>
      <c r="F2758" s="123">
        <v>4.8999999999999998E-3</v>
      </c>
    </row>
    <row r="2759" spans="1:6" ht="13.5" x14ac:dyDescent="0.25">
      <c r="A2759" s="123" t="s">
        <v>8405</v>
      </c>
      <c r="B2759" s="123">
        <v>102668</v>
      </c>
      <c r="C2759" s="123" t="s">
        <v>4492</v>
      </c>
      <c r="D2759" s="123" t="s">
        <v>33</v>
      </c>
      <c r="E2759" s="124">
        <v>122.09</v>
      </c>
      <c r="F2759" s="123">
        <v>4.1000000000000003E-3</v>
      </c>
    </row>
    <row r="2760" spans="1:6" ht="13.5" x14ac:dyDescent="0.25">
      <c r="A2760" s="123" t="s">
        <v>8405</v>
      </c>
      <c r="B2760" s="123">
        <v>102718</v>
      </c>
      <c r="C2760" s="123" t="s">
        <v>2964</v>
      </c>
      <c r="D2760" s="123" t="s">
        <v>13</v>
      </c>
      <c r="E2760" s="124">
        <v>252.58</v>
      </c>
      <c r="F2760" s="123">
        <v>0</v>
      </c>
    </row>
    <row r="2761" spans="1:6" ht="13.5" x14ac:dyDescent="0.25">
      <c r="A2761" s="123" t="s">
        <v>8405</v>
      </c>
      <c r="B2761" s="123">
        <v>102716</v>
      </c>
      <c r="C2761" s="123" t="s">
        <v>2962</v>
      </c>
      <c r="D2761" s="123" t="s">
        <v>13</v>
      </c>
      <c r="E2761" s="124">
        <v>240.11</v>
      </c>
      <c r="F2761" s="123">
        <v>3.8100000000000002E-2</v>
      </c>
    </row>
    <row r="2762" spans="1:6" ht="13.5" x14ac:dyDescent="0.25">
      <c r="A2762" s="123" t="s">
        <v>8405</v>
      </c>
      <c r="B2762" s="123">
        <v>102719</v>
      </c>
      <c r="C2762" s="123" t="s">
        <v>2965</v>
      </c>
      <c r="D2762" s="123" t="s">
        <v>13</v>
      </c>
      <c r="E2762" s="124">
        <v>244.08</v>
      </c>
      <c r="F2762" s="123">
        <v>0</v>
      </c>
    </row>
    <row r="2763" spans="1:6" ht="13.5" x14ac:dyDescent="0.25">
      <c r="A2763" s="123" t="s">
        <v>8405</v>
      </c>
      <c r="B2763" s="123">
        <v>102717</v>
      </c>
      <c r="C2763" s="123" t="s">
        <v>2963</v>
      </c>
      <c r="D2763" s="123" t="s">
        <v>13</v>
      </c>
      <c r="E2763" s="124">
        <v>231.61</v>
      </c>
      <c r="F2763" s="123">
        <v>3.95E-2</v>
      </c>
    </row>
    <row r="2764" spans="1:6" ht="13.5" x14ac:dyDescent="0.25">
      <c r="A2764" s="123" t="s">
        <v>8405</v>
      </c>
      <c r="B2764" s="123">
        <v>102720</v>
      </c>
      <c r="C2764" s="123" t="s">
        <v>8407</v>
      </c>
      <c r="D2764" s="123" t="s">
        <v>17</v>
      </c>
      <c r="E2764" s="124">
        <v>0</v>
      </c>
      <c r="F2764" s="123"/>
    </row>
    <row r="2765" spans="1:6" ht="13.5" x14ac:dyDescent="0.25">
      <c r="A2765" s="123" t="s">
        <v>8405</v>
      </c>
      <c r="B2765" s="123">
        <v>102713</v>
      </c>
      <c r="C2765" s="123" t="s">
        <v>2960</v>
      </c>
      <c r="D2765" s="123" t="s">
        <v>17</v>
      </c>
      <c r="E2765" s="124">
        <v>11.06</v>
      </c>
      <c r="F2765" s="123">
        <v>0</v>
      </c>
    </row>
    <row r="2766" spans="1:6" ht="13.5" x14ac:dyDescent="0.25">
      <c r="A2766" s="123" t="s">
        <v>8405</v>
      </c>
      <c r="B2766" s="123">
        <v>102715</v>
      </c>
      <c r="C2766" s="123" t="s">
        <v>2961</v>
      </c>
      <c r="D2766" s="123" t="s">
        <v>17</v>
      </c>
      <c r="E2766" s="124">
        <v>21.79</v>
      </c>
      <c r="F2766" s="123">
        <v>0</v>
      </c>
    </row>
    <row r="2767" spans="1:6" ht="13.5" x14ac:dyDescent="0.25">
      <c r="A2767" s="123" t="s">
        <v>8405</v>
      </c>
      <c r="B2767" s="123">
        <v>103653</v>
      </c>
      <c r="C2767" s="123" t="s">
        <v>3592</v>
      </c>
      <c r="D2767" s="123" t="s">
        <v>17</v>
      </c>
      <c r="E2767" s="124">
        <v>26.01</v>
      </c>
      <c r="F2767" s="123">
        <v>0</v>
      </c>
    </row>
    <row r="2768" spans="1:6" ht="13.5" x14ac:dyDescent="0.25">
      <c r="A2768" s="123" t="s">
        <v>8405</v>
      </c>
      <c r="B2768" s="123">
        <v>102712</v>
      </c>
      <c r="C2768" s="123" t="s">
        <v>2959</v>
      </c>
      <c r="D2768" s="123" t="s">
        <v>17</v>
      </c>
      <c r="E2768" s="124">
        <v>8.08</v>
      </c>
      <c r="F2768" s="123">
        <v>0</v>
      </c>
    </row>
    <row r="2769" spans="1:6" ht="13.5" x14ac:dyDescent="0.25">
      <c r="A2769" s="123" t="s">
        <v>8405</v>
      </c>
      <c r="B2769" s="123">
        <v>102711</v>
      </c>
      <c r="C2769" s="123" t="s">
        <v>2958</v>
      </c>
      <c r="D2769" s="123" t="s">
        <v>38</v>
      </c>
      <c r="E2769" s="124">
        <v>79.02</v>
      </c>
      <c r="F2769" s="123">
        <v>0</v>
      </c>
    </row>
    <row r="2770" spans="1:6" ht="13.5" x14ac:dyDescent="0.25">
      <c r="A2770" s="123" t="s">
        <v>8405</v>
      </c>
      <c r="B2770" s="123">
        <v>102710</v>
      </c>
      <c r="C2770" s="123" t="s">
        <v>2957</v>
      </c>
      <c r="D2770" s="123" t="s">
        <v>38</v>
      </c>
      <c r="E2770" s="124">
        <v>62.04</v>
      </c>
      <c r="F2770" s="123">
        <v>0</v>
      </c>
    </row>
    <row r="2771" spans="1:6" ht="13.5" x14ac:dyDescent="0.25">
      <c r="A2771" s="123" t="s">
        <v>8405</v>
      </c>
      <c r="B2771" s="123">
        <v>102709</v>
      </c>
      <c r="C2771" s="123" t="s">
        <v>8408</v>
      </c>
      <c r="D2771" s="123" t="s">
        <v>38</v>
      </c>
      <c r="E2771" s="124">
        <v>0</v>
      </c>
      <c r="F2771" s="123"/>
    </row>
    <row r="2772" spans="1:6" ht="13.5" x14ac:dyDescent="0.25">
      <c r="A2772" s="123" t="s">
        <v>8405</v>
      </c>
      <c r="B2772" s="123">
        <v>102708</v>
      </c>
      <c r="C2772" s="123" t="s">
        <v>2956</v>
      </c>
      <c r="D2772" s="123" t="s">
        <v>38</v>
      </c>
      <c r="E2772" s="124">
        <v>25.82</v>
      </c>
      <c r="F2772" s="123">
        <v>0</v>
      </c>
    </row>
    <row r="2773" spans="1:6" ht="13.5" x14ac:dyDescent="0.25">
      <c r="A2773" s="123" t="s">
        <v>8405</v>
      </c>
      <c r="B2773" s="123">
        <v>102707</v>
      </c>
      <c r="C2773" s="123" t="s">
        <v>2955</v>
      </c>
      <c r="D2773" s="123" t="s">
        <v>33</v>
      </c>
      <c r="E2773" s="124">
        <v>39.81</v>
      </c>
      <c r="F2773" s="123">
        <v>0</v>
      </c>
    </row>
    <row r="2774" spans="1:6" ht="13.5" x14ac:dyDescent="0.25">
      <c r="A2774" s="123" t="s">
        <v>8405</v>
      </c>
      <c r="B2774" s="123">
        <v>102704</v>
      </c>
      <c r="C2774" s="123" t="s">
        <v>2954</v>
      </c>
      <c r="D2774" s="123" t="s">
        <v>33</v>
      </c>
      <c r="E2774" s="124">
        <v>12.66</v>
      </c>
      <c r="F2774" s="123">
        <v>0.96050000000000002</v>
      </c>
    </row>
    <row r="2775" spans="1:6" ht="13.5" x14ac:dyDescent="0.25">
      <c r="A2775" s="123" t="s">
        <v>8405</v>
      </c>
      <c r="B2775" s="123">
        <v>102705</v>
      </c>
      <c r="C2775" s="123" t="s">
        <v>4497</v>
      </c>
      <c r="D2775" s="123" t="s">
        <v>33</v>
      </c>
      <c r="E2775" s="124">
        <v>58.75</v>
      </c>
      <c r="F2775" s="123">
        <v>0</v>
      </c>
    </row>
    <row r="2776" spans="1:6" ht="13.5" x14ac:dyDescent="0.25">
      <c r="A2776" s="123" t="s">
        <v>8409</v>
      </c>
      <c r="B2776" s="123">
        <v>98333</v>
      </c>
      <c r="C2776" s="123" t="s">
        <v>8410</v>
      </c>
      <c r="D2776" s="123" t="s">
        <v>17</v>
      </c>
      <c r="E2776" s="124">
        <v>0</v>
      </c>
      <c r="F2776" s="123"/>
    </row>
    <row r="2777" spans="1:6" ht="13.5" x14ac:dyDescent="0.25">
      <c r="A2777" s="123" t="s">
        <v>8409</v>
      </c>
      <c r="B2777" s="123">
        <v>98332</v>
      </c>
      <c r="C2777" s="123" t="s">
        <v>8411</v>
      </c>
      <c r="D2777" s="123" t="s">
        <v>17</v>
      </c>
      <c r="E2777" s="124">
        <v>0</v>
      </c>
      <c r="F2777" s="123"/>
    </row>
    <row r="2778" spans="1:6" ht="13.5" x14ac:dyDescent="0.25">
      <c r="A2778" s="123" t="s">
        <v>8409</v>
      </c>
      <c r="B2778" s="123">
        <v>98331</v>
      </c>
      <c r="C2778" s="123" t="s">
        <v>8412</v>
      </c>
      <c r="D2778" s="123" t="s">
        <v>17</v>
      </c>
      <c r="E2778" s="124">
        <v>0</v>
      </c>
      <c r="F2778" s="123"/>
    </row>
    <row r="2779" spans="1:6" ht="13.5" x14ac:dyDescent="0.25">
      <c r="A2779" s="123" t="s">
        <v>8409</v>
      </c>
      <c r="B2779" s="123">
        <v>98327</v>
      </c>
      <c r="C2779" s="123" t="s">
        <v>8413</v>
      </c>
      <c r="D2779" s="123" t="s">
        <v>17</v>
      </c>
      <c r="E2779" s="124">
        <v>0</v>
      </c>
      <c r="F2779" s="123"/>
    </row>
    <row r="2780" spans="1:6" ht="13.5" x14ac:dyDescent="0.25">
      <c r="A2780" s="123" t="s">
        <v>8409</v>
      </c>
      <c r="B2780" s="123">
        <v>98326</v>
      </c>
      <c r="C2780" s="123" t="s">
        <v>8414</v>
      </c>
      <c r="D2780" s="123" t="s">
        <v>17</v>
      </c>
      <c r="E2780" s="124">
        <v>0</v>
      </c>
      <c r="F2780" s="123"/>
    </row>
    <row r="2781" spans="1:6" ht="13.5" x14ac:dyDescent="0.25">
      <c r="A2781" s="123" t="s">
        <v>8409</v>
      </c>
      <c r="B2781" s="123">
        <v>98325</v>
      </c>
      <c r="C2781" s="123" t="s">
        <v>8415</v>
      </c>
      <c r="D2781" s="123" t="s">
        <v>17</v>
      </c>
      <c r="E2781" s="124">
        <v>0</v>
      </c>
      <c r="F2781" s="123"/>
    </row>
    <row r="2782" spans="1:6" ht="13.5" x14ac:dyDescent="0.25">
      <c r="A2782" s="123" t="s">
        <v>8409</v>
      </c>
      <c r="B2782" s="123">
        <v>98370</v>
      </c>
      <c r="C2782" s="123" t="s">
        <v>8416</v>
      </c>
      <c r="D2782" s="123" t="s">
        <v>17</v>
      </c>
      <c r="E2782" s="124">
        <v>0</v>
      </c>
      <c r="F2782" s="123"/>
    </row>
    <row r="2783" spans="1:6" ht="13.5" x14ac:dyDescent="0.25">
      <c r="A2783" s="123" t="s">
        <v>8409</v>
      </c>
      <c r="B2783" s="123">
        <v>98389</v>
      </c>
      <c r="C2783" s="123" t="s">
        <v>8417</v>
      </c>
      <c r="D2783" s="123" t="s">
        <v>38</v>
      </c>
      <c r="E2783" s="124">
        <v>0</v>
      </c>
      <c r="F2783" s="123"/>
    </row>
    <row r="2784" spans="1:6" ht="13.5" x14ac:dyDescent="0.25">
      <c r="A2784" s="123" t="s">
        <v>8409</v>
      </c>
      <c r="B2784" s="123">
        <v>98390</v>
      </c>
      <c r="C2784" s="123" t="s">
        <v>8418</v>
      </c>
      <c r="D2784" s="123" t="s">
        <v>38</v>
      </c>
      <c r="E2784" s="124">
        <v>0</v>
      </c>
      <c r="F2784" s="123"/>
    </row>
    <row r="2785" spans="1:6" ht="13.5" x14ac:dyDescent="0.25">
      <c r="A2785" s="123" t="s">
        <v>8409</v>
      </c>
      <c r="B2785" s="123">
        <v>98391</v>
      </c>
      <c r="C2785" s="123" t="s">
        <v>8419</v>
      </c>
      <c r="D2785" s="123" t="s">
        <v>38</v>
      </c>
      <c r="E2785" s="124">
        <v>0</v>
      </c>
      <c r="F2785" s="123"/>
    </row>
    <row r="2786" spans="1:6" ht="13.5" x14ac:dyDescent="0.25">
      <c r="A2786" s="123" t="s">
        <v>8409</v>
      </c>
      <c r="B2786" s="123">
        <v>98392</v>
      </c>
      <c r="C2786" s="123" t="s">
        <v>8420</v>
      </c>
      <c r="D2786" s="123" t="s">
        <v>38</v>
      </c>
      <c r="E2786" s="124">
        <v>0</v>
      </c>
      <c r="F2786" s="123"/>
    </row>
    <row r="2787" spans="1:6" ht="13.5" x14ac:dyDescent="0.25">
      <c r="A2787" s="123" t="s">
        <v>8409</v>
      </c>
      <c r="B2787" s="123">
        <v>98393</v>
      </c>
      <c r="C2787" s="123" t="s">
        <v>8421</v>
      </c>
      <c r="D2787" s="123" t="s">
        <v>38</v>
      </c>
      <c r="E2787" s="124">
        <v>0</v>
      </c>
      <c r="F2787" s="123"/>
    </row>
    <row r="2788" spans="1:6" ht="13.5" x14ac:dyDescent="0.25">
      <c r="A2788" s="123" t="s">
        <v>8409</v>
      </c>
      <c r="B2788" s="123">
        <v>98394</v>
      </c>
      <c r="C2788" s="123" t="s">
        <v>8422</v>
      </c>
      <c r="D2788" s="123" t="s">
        <v>38</v>
      </c>
      <c r="E2788" s="124">
        <v>0</v>
      </c>
      <c r="F2788" s="123"/>
    </row>
    <row r="2789" spans="1:6" ht="13.5" x14ac:dyDescent="0.25">
      <c r="A2789" s="123" t="s">
        <v>8409</v>
      </c>
      <c r="B2789" s="123">
        <v>98395</v>
      </c>
      <c r="C2789" s="123" t="s">
        <v>8423</v>
      </c>
      <c r="D2789" s="123" t="s">
        <v>38</v>
      </c>
      <c r="E2789" s="124">
        <v>0</v>
      </c>
      <c r="F2789" s="123"/>
    </row>
    <row r="2790" spans="1:6" ht="13.5" x14ac:dyDescent="0.25">
      <c r="A2790" s="123" t="s">
        <v>8409</v>
      </c>
      <c r="B2790" s="123">
        <v>98396</v>
      </c>
      <c r="C2790" s="123" t="s">
        <v>8424</v>
      </c>
      <c r="D2790" s="123" t="s">
        <v>38</v>
      </c>
      <c r="E2790" s="124">
        <v>0</v>
      </c>
      <c r="F2790" s="123"/>
    </row>
    <row r="2791" spans="1:6" ht="13.5" x14ac:dyDescent="0.25">
      <c r="A2791" s="123" t="s">
        <v>8409</v>
      </c>
      <c r="B2791" s="123">
        <v>98369</v>
      </c>
      <c r="C2791" s="123" t="s">
        <v>8425</v>
      </c>
      <c r="D2791" s="123" t="s">
        <v>17</v>
      </c>
      <c r="E2791" s="125">
        <v>0</v>
      </c>
      <c r="F2791" s="123"/>
    </row>
    <row r="2792" spans="1:6" ht="13.5" x14ac:dyDescent="0.25">
      <c r="A2792" s="123" t="s">
        <v>8409</v>
      </c>
      <c r="B2792" s="123">
        <v>98360</v>
      </c>
      <c r="C2792" s="123" t="s">
        <v>8426</v>
      </c>
      <c r="D2792" s="123" t="s">
        <v>17</v>
      </c>
      <c r="E2792" s="124">
        <v>0</v>
      </c>
      <c r="F2792" s="123"/>
    </row>
    <row r="2793" spans="1:6" ht="13.5" x14ac:dyDescent="0.25">
      <c r="A2793" s="123" t="s">
        <v>8409</v>
      </c>
      <c r="B2793" s="123">
        <v>98368</v>
      </c>
      <c r="C2793" s="123" t="s">
        <v>8427</v>
      </c>
      <c r="D2793" s="123" t="s">
        <v>17</v>
      </c>
      <c r="E2793" s="124">
        <v>0</v>
      </c>
      <c r="F2793" s="123"/>
    </row>
    <row r="2794" spans="1:6" ht="13.5" x14ac:dyDescent="0.25">
      <c r="A2794" s="123" t="s">
        <v>8409</v>
      </c>
      <c r="B2794" s="123">
        <v>98359</v>
      </c>
      <c r="C2794" s="123" t="s">
        <v>8428</v>
      </c>
      <c r="D2794" s="123" t="s">
        <v>17</v>
      </c>
      <c r="E2794" s="124">
        <v>0</v>
      </c>
      <c r="F2794" s="123"/>
    </row>
    <row r="2795" spans="1:6" ht="13.5" x14ac:dyDescent="0.25">
      <c r="A2795" s="123" t="s">
        <v>8409</v>
      </c>
      <c r="B2795" s="123">
        <v>98367</v>
      </c>
      <c r="C2795" s="123" t="s">
        <v>8429</v>
      </c>
      <c r="D2795" s="123" t="s">
        <v>17</v>
      </c>
      <c r="E2795" s="125">
        <v>0</v>
      </c>
      <c r="F2795" s="123"/>
    </row>
    <row r="2796" spans="1:6" ht="13.5" x14ac:dyDescent="0.25">
      <c r="A2796" s="123" t="s">
        <v>8409</v>
      </c>
      <c r="B2796" s="123">
        <v>98358</v>
      </c>
      <c r="C2796" s="123" t="s">
        <v>8430</v>
      </c>
      <c r="D2796" s="123" t="s">
        <v>17</v>
      </c>
      <c r="E2796" s="124">
        <v>0</v>
      </c>
      <c r="F2796" s="123"/>
    </row>
    <row r="2797" spans="1:6" ht="13.5" x14ac:dyDescent="0.25">
      <c r="A2797" s="123" t="s">
        <v>8409</v>
      </c>
      <c r="B2797" s="123">
        <v>98352</v>
      </c>
      <c r="C2797" s="123" t="s">
        <v>8431</v>
      </c>
      <c r="D2797" s="123" t="s">
        <v>17</v>
      </c>
      <c r="E2797" s="124">
        <v>0</v>
      </c>
      <c r="F2797" s="123"/>
    </row>
    <row r="2798" spans="1:6" ht="13.5" x14ac:dyDescent="0.25">
      <c r="A2798" s="123" t="s">
        <v>8409</v>
      </c>
      <c r="B2798" s="123">
        <v>98343</v>
      </c>
      <c r="C2798" s="123" t="s">
        <v>8432</v>
      </c>
      <c r="D2798" s="123" t="s">
        <v>17</v>
      </c>
      <c r="E2798" s="124">
        <v>0</v>
      </c>
      <c r="F2798" s="123"/>
    </row>
    <row r="2799" spans="1:6" ht="13.5" x14ac:dyDescent="0.25">
      <c r="A2799" s="123" t="s">
        <v>8409</v>
      </c>
      <c r="B2799" s="123">
        <v>98351</v>
      </c>
      <c r="C2799" s="123" t="s">
        <v>8433</v>
      </c>
      <c r="D2799" s="123" t="s">
        <v>17</v>
      </c>
      <c r="E2799" s="124">
        <v>0</v>
      </c>
      <c r="F2799" s="123"/>
    </row>
    <row r="2800" spans="1:6" ht="13.5" x14ac:dyDescent="0.25">
      <c r="A2800" s="123" t="s">
        <v>8409</v>
      </c>
      <c r="B2800" s="123">
        <v>98342</v>
      </c>
      <c r="C2800" s="123" t="s">
        <v>8434</v>
      </c>
      <c r="D2800" s="123" t="s">
        <v>17</v>
      </c>
      <c r="E2800" s="124">
        <v>0</v>
      </c>
      <c r="F2800" s="123"/>
    </row>
    <row r="2801" spans="1:6" ht="13.5" x14ac:dyDescent="0.25">
      <c r="A2801" s="123" t="s">
        <v>8409</v>
      </c>
      <c r="B2801" s="123">
        <v>98350</v>
      </c>
      <c r="C2801" s="123" t="s">
        <v>8435</v>
      </c>
      <c r="D2801" s="123" t="s">
        <v>17</v>
      </c>
      <c r="E2801" s="124">
        <v>0</v>
      </c>
      <c r="F2801" s="123"/>
    </row>
    <row r="2802" spans="1:6" ht="13.5" x14ac:dyDescent="0.25">
      <c r="A2802" s="123" t="s">
        <v>8409</v>
      </c>
      <c r="B2802" s="123">
        <v>98341</v>
      </c>
      <c r="C2802" s="123" t="s">
        <v>8436</v>
      </c>
      <c r="D2802" s="123" t="s">
        <v>17</v>
      </c>
      <c r="E2802" s="125">
        <v>0</v>
      </c>
      <c r="F2802" s="123"/>
    </row>
    <row r="2803" spans="1:6" ht="13.5" x14ac:dyDescent="0.25">
      <c r="A2803" s="123" t="s">
        <v>8409</v>
      </c>
      <c r="B2803" s="123">
        <v>98381</v>
      </c>
      <c r="C2803" s="123" t="s">
        <v>8437</v>
      </c>
      <c r="D2803" s="123" t="s">
        <v>33</v>
      </c>
      <c r="E2803" s="124">
        <v>0</v>
      </c>
      <c r="F2803" s="123"/>
    </row>
    <row r="2804" spans="1:6" ht="13.5" x14ac:dyDescent="0.25">
      <c r="A2804" s="123" t="s">
        <v>8409</v>
      </c>
      <c r="B2804" s="123">
        <v>98382</v>
      </c>
      <c r="C2804" s="123" t="s">
        <v>8438</v>
      </c>
      <c r="D2804" s="123" t="s">
        <v>33</v>
      </c>
      <c r="E2804" s="124">
        <v>0</v>
      </c>
      <c r="F2804" s="123"/>
    </row>
    <row r="2805" spans="1:6" ht="13.5" x14ac:dyDescent="0.25">
      <c r="A2805" s="123" t="s">
        <v>8409</v>
      </c>
      <c r="B2805" s="123">
        <v>98383</v>
      </c>
      <c r="C2805" s="123" t="s">
        <v>8439</v>
      </c>
      <c r="D2805" s="123" t="s">
        <v>33</v>
      </c>
      <c r="E2805" s="124">
        <v>0</v>
      </c>
      <c r="F2805" s="123"/>
    </row>
    <row r="2806" spans="1:6" ht="13.5" x14ac:dyDescent="0.25">
      <c r="A2806" s="123" t="s">
        <v>8409</v>
      </c>
      <c r="B2806" s="123">
        <v>98384</v>
      </c>
      <c r="C2806" s="123" t="s">
        <v>8440</v>
      </c>
      <c r="D2806" s="123" t="s">
        <v>33</v>
      </c>
      <c r="E2806" s="124">
        <v>0</v>
      </c>
      <c r="F2806" s="123"/>
    </row>
    <row r="2807" spans="1:6" ht="13.5" x14ac:dyDescent="0.25">
      <c r="A2807" s="123" t="s">
        <v>8409</v>
      </c>
      <c r="B2807" s="123">
        <v>98385</v>
      </c>
      <c r="C2807" s="123" t="s">
        <v>8441</v>
      </c>
      <c r="D2807" s="123" t="s">
        <v>33</v>
      </c>
      <c r="E2807" s="124">
        <v>0</v>
      </c>
      <c r="F2807" s="123"/>
    </row>
    <row r="2808" spans="1:6" ht="13.5" x14ac:dyDescent="0.25">
      <c r="A2808" s="123" t="s">
        <v>8409</v>
      </c>
      <c r="B2808" s="123">
        <v>98386</v>
      </c>
      <c r="C2808" s="123" t="s">
        <v>8442</v>
      </c>
      <c r="D2808" s="123" t="s">
        <v>33</v>
      </c>
      <c r="E2808" s="124">
        <v>0</v>
      </c>
      <c r="F2808" s="123"/>
    </row>
    <row r="2809" spans="1:6" ht="13.5" x14ac:dyDescent="0.25">
      <c r="A2809" s="123" t="s">
        <v>8409</v>
      </c>
      <c r="B2809" s="123">
        <v>98387</v>
      </c>
      <c r="C2809" s="123" t="s">
        <v>8443</v>
      </c>
      <c r="D2809" s="123" t="s">
        <v>33</v>
      </c>
      <c r="E2809" s="124">
        <v>0</v>
      </c>
      <c r="F2809" s="123"/>
    </row>
    <row r="2810" spans="1:6" ht="13.5" x14ac:dyDescent="0.25">
      <c r="A2810" s="123" t="s">
        <v>8409</v>
      </c>
      <c r="B2810" s="123">
        <v>98388</v>
      </c>
      <c r="C2810" s="123" t="s">
        <v>8444</v>
      </c>
      <c r="D2810" s="123" t="s">
        <v>33</v>
      </c>
      <c r="E2810" s="124">
        <v>0</v>
      </c>
      <c r="F2810" s="123"/>
    </row>
    <row r="2811" spans="1:6" ht="13.5" x14ac:dyDescent="0.25">
      <c r="A2811" s="123" t="s">
        <v>8409</v>
      </c>
      <c r="B2811" s="123">
        <v>98346</v>
      </c>
      <c r="C2811" s="123" t="s">
        <v>8445</v>
      </c>
      <c r="D2811" s="123" t="s">
        <v>17</v>
      </c>
      <c r="E2811" s="124">
        <v>0</v>
      </c>
      <c r="F2811" s="123"/>
    </row>
    <row r="2812" spans="1:6" ht="13.5" x14ac:dyDescent="0.25">
      <c r="A2812" s="123" t="s">
        <v>8409</v>
      </c>
      <c r="B2812" s="123">
        <v>98363</v>
      </c>
      <c r="C2812" s="123" t="s">
        <v>8446</v>
      </c>
      <c r="D2812" s="123" t="s">
        <v>17</v>
      </c>
      <c r="E2812" s="124">
        <v>0</v>
      </c>
      <c r="F2812" s="123"/>
    </row>
    <row r="2813" spans="1:6" ht="13.5" x14ac:dyDescent="0.25">
      <c r="A2813" s="123" t="s">
        <v>8409</v>
      </c>
      <c r="B2813" s="123">
        <v>98354</v>
      </c>
      <c r="C2813" s="123" t="s">
        <v>8447</v>
      </c>
      <c r="D2813" s="123" t="s">
        <v>17</v>
      </c>
      <c r="E2813" s="124">
        <v>0</v>
      </c>
      <c r="F2813" s="123"/>
    </row>
    <row r="2814" spans="1:6" ht="13.5" x14ac:dyDescent="0.25">
      <c r="A2814" s="123" t="s">
        <v>8409</v>
      </c>
      <c r="B2814" s="123">
        <v>98337</v>
      </c>
      <c r="C2814" s="123" t="s">
        <v>8448</v>
      </c>
      <c r="D2814" s="123" t="s">
        <v>17</v>
      </c>
      <c r="E2814" s="124">
        <v>0</v>
      </c>
      <c r="F2814" s="123"/>
    </row>
    <row r="2815" spans="1:6" ht="13.5" x14ac:dyDescent="0.25">
      <c r="A2815" s="123" t="s">
        <v>8409</v>
      </c>
      <c r="B2815" s="123">
        <v>98345</v>
      </c>
      <c r="C2815" s="123" t="s">
        <v>8449</v>
      </c>
      <c r="D2815" s="123" t="s">
        <v>17</v>
      </c>
      <c r="E2815" s="124">
        <v>0</v>
      </c>
      <c r="F2815" s="123"/>
    </row>
    <row r="2816" spans="1:6" ht="13.5" x14ac:dyDescent="0.25">
      <c r="A2816" s="123" t="s">
        <v>8409</v>
      </c>
      <c r="B2816" s="123">
        <v>98362</v>
      </c>
      <c r="C2816" s="123" t="s">
        <v>8450</v>
      </c>
      <c r="D2816" s="123" t="s">
        <v>17</v>
      </c>
      <c r="E2816" s="124">
        <v>0</v>
      </c>
      <c r="F2816" s="123"/>
    </row>
    <row r="2817" spans="1:6" ht="13.5" x14ac:dyDescent="0.25">
      <c r="A2817" s="123" t="s">
        <v>8409</v>
      </c>
      <c r="B2817" s="123">
        <v>98403</v>
      </c>
      <c r="C2817" s="123" t="s">
        <v>8451</v>
      </c>
      <c r="D2817" s="123" t="s">
        <v>17</v>
      </c>
      <c r="E2817" s="124">
        <v>0</v>
      </c>
      <c r="F2817" s="123"/>
    </row>
    <row r="2818" spans="1:6" ht="13.5" x14ac:dyDescent="0.25">
      <c r="A2818" s="123" t="s">
        <v>8409</v>
      </c>
      <c r="B2818" s="123">
        <v>98335</v>
      </c>
      <c r="C2818" s="123" t="s">
        <v>8452</v>
      </c>
      <c r="D2818" s="123" t="s">
        <v>17</v>
      </c>
      <c r="E2818" s="124">
        <v>0</v>
      </c>
      <c r="F2818" s="123"/>
    </row>
    <row r="2819" spans="1:6" ht="13.5" x14ac:dyDescent="0.25">
      <c r="A2819" s="123" t="s">
        <v>8409</v>
      </c>
      <c r="B2819" s="123">
        <v>98344</v>
      </c>
      <c r="C2819" s="123" t="s">
        <v>8453</v>
      </c>
      <c r="D2819" s="123" t="s">
        <v>17</v>
      </c>
      <c r="E2819" s="124">
        <v>0</v>
      </c>
      <c r="F2819" s="123"/>
    </row>
    <row r="2820" spans="1:6" ht="13.5" x14ac:dyDescent="0.25">
      <c r="A2820" s="123" t="s">
        <v>8409</v>
      </c>
      <c r="B2820" s="123">
        <v>98361</v>
      </c>
      <c r="C2820" s="123" t="s">
        <v>8454</v>
      </c>
      <c r="D2820" s="123" t="s">
        <v>17</v>
      </c>
      <c r="E2820" s="124">
        <v>0</v>
      </c>
      <c r="F2820" s="123"/>
    </row>
    <row r="2821" spans="1:6" ht="13.5" x14ac:dyDescent="0.25">
      <c r="A2821" s="123" t="s">
        <v>8409</v>
      </c>
      <c r="B2821" s="123">
        <v>98353</v>
      </c>
      <c r="C2821" s="123" t="s">
        <v>8455</v>
      </c>
      <c r="D2821" s="123" t="s">
        <v>17</v>
      </c>
      <c r="E2821" s="124">
        <v>0</v>
      </c>
      <c r="F2821" s="123"/>
    </row>
    <row r="2822" spans="1:6" ht="13.5" x14ac:dyDescent="0.25">
      <c r="A2822" s="123" t="s">
        <v>8409</v>
      </c>
      <c r="B2822" s="123">
        <v>98334</v>
      </c>
      <c r="C2822" s="123" t="s">
        <v>8456</v>
      </c>
      <c r="D2822" s="123" t="s">
        <v>17</v>
      </c>
      <c r="E2822" s="124">
        <v>0</v>
      </c>
      <c r="F2822" s="123"/>
    </row>
    <row r="2823" spans="1:6" ht="13.5" x14ac:dyDescent="0.25">
      <c r="A2823" s="123" t="s">
        <v>8409</v>
      </c>
      <c r="B2823" s="123">
        <v>98371</v>
      </c>
      <c r="C2823" s="123" t="s">
        <v>8457</v>
      </c>
      <c r="D2823" s="123" t="s">
        <v>17</v>
      </c>
      <c r="E2823" s="124">
        <v>0</v>
      </c>
      <c r="F2823" s="123"/>
    </row>
    <row r="2824" spans="1:6" ht="13.5" x14ac:dyDescent="0.25">
      <c r="A2824" s="123" t="s">
        <v>8409</v>
      </c>
      <c r="B2824" s="123">
        <v>98397</v>
      </c>
      <c r="C2824" s="123" t="s">
        <v>6488</v>
      </c>
      <c r="D2824" s="123" t="s">
        <v>17</v>
      </c>
      <c r="E2824" s="124">
        <v>12.48</v>
      </c>
      <c r="F2824" s="123">
        <v>0</v>
      </c>
    </row>
    <row r="2825" spans="1:6" ht="13.5" x14ac:dyDescent="0.25">
      <c r="A2825" s="123" t="s">
        <v>8458</v>
      </c>
      <c r="B2825" s="123">
        <v>97280</v>
      </c>
      <c r="C2825" s="123" t="s">
        <v>8459</v>
      </c>
      <c r="D2825" s="123" t="s">
        <v>38</v>
      </c>
      <c r="E2825" s="124">
        <v>0</v>
      </c>
      <c r="F2825" s="123"/>
    </row>
    <row r="2826" spans="1:6" ht="13.5" x14ac:dyDescent="0.25">
      <c r="A2826" s="123" t="s">
        <v>8458</v>
      </c>
      <c r="B2826" s="123">
        <v>97275</v>
      </c>
      <c r="C2826" s="123" t="s">
        <v>8460</v>
      </c>
      <c r="D2826" s="123" t="s">
        <v>38</v>
      </c>
      <c r="E2826" s="124">
        <v>0</v>
      </c>
      <c r="F2826" s="123"/>
    </row>
    <row r="2827" spans="1:6" ht="13.5" x14ac:dyDescent="0.25">
      <c r="A2827" s="123" t="s">
        <v>8458</v>
      </c>
      <c r="B2827" s="123">
        <v>97279</v>
      </c>
      <c r="C2827" s="123" t="s">
        <v>8461</v>
      </c>
      <c r="D2827" s="123" t="s">
        <v>38</v>
      </c>
      <c r="E2827" s="124">
        <v>0</v>
      </c>
      <c r="F2827" s="123"/>
    </row>
    <row r="2828" spans="1:6" ht="13.5" x14ac:dyDescent="0.25">
      <c r="A2828" s="123" t="s">
        <v>8458</v>
      </c>
      <c r="B2828" s="123">
        <v>97285</v>
      </c>
      <c r="C2828" s="123" t="s">
        <v>8462</v>
      </c>
      <c r="D2828" s="123" t="s">
        <v>38</v>
      </c>
      <c r="E2828" s="124">
        <v>0</v>
      </c>
      <c r="F2828" s="123"/>
    </row>
    <row r="2829" spans="1:6" ht="13.5" x14ac:dyDescent="0.25">
      <c r="A2829" s="123" t="s">
        <v>8458</v>
      </c>
      <c r="B2829" s="123">
        <v>97286</v>
      </c>
      <c r="C2829" s="123" t="s">
        <v>8463</v>
      </c>
      <c r="D2829" s="123" t="s">
        <v>38</v>
      </c>
      <c r="E2829" s="124">
        <v>0</v>
      </c>
      <c r="F2829" s="123"/>
    </row>
    <row r="2830" spans="1:6" ht="13.5" x14ac:dyDescent="0.25">
      <c r="A2830" s="123" t="s">
        <v>8458</v>
      </c>
      <c r="B2830" s="123">
        <v>97291</v>
      </c>
      <c r="C2830" s="123" t="s">
        <v>8464</v>
      </c>
      <c r="D2830" s="123" t="s">
        <v>38</v>
      </c>
      <c r="E2830" s="124">
        <v>0</v>
      </c>
      <c r="F2830" s="123"/>
    </row>
    <row r="2831" spans="1:6" ht="13.5" x14ac:dyDescent="0.25">
      <c r="A2831" s="123" t="s">
        <v>8458</v>
      </c>
      <c r="B2831" s="123">
        <v>97292</v>
      </c>
      <c r="C2831" s="123" t="s">
        <v>8465</v>
      </c>
      <c r="D2831" s="123" t="s">
        <v>38</v>
      </c>
      <c r="E2831" s="124">
        <v>0</v>
      </c>
      <c r="F2831" s="123"/>
    </row>
    <row r="2832" spans="1:6" ht="13.5" x14ac:dyDescent="0.25">
      <c r="A2832" s="123" t="s">
        <v>8458</v>
      </c>
      <c r="B2832" s="123">
        <v>97297</v>
      </c>
      <c r="C2832" s="123" t="s">
        <v>8466</v>
      </c>
      <c r="D2832" s="123" t="s">
        <v>38</v>
      </c>
      <c r="E2832" s="124">
        <v>0</v>
      </c>
      <c r="F2832" s="123"/>
    </row>
    <row r="2833" spans="1:6" ht="13.5" x14ac:dyDescent="0.25">
      <c r="A2833" s="123" t="s">
        <v>8458</v>
      </c>
      <c r="B2833" s="123">
        <v>97298</v>
      </c>
      <c r="C2833" s="123" t="s">
        <v>8467</v>
      </c>
      <c r="D2833" s="123" t="s">
        <v>38</v>
      </c>
      <c r="E2833" s="124">
        <v>0</v>
      </c>
      <c r="F2833" s="123"/>
    </row>
    <row r="2834" spans="1:6" ht="13.5" x14ac:dyDescent="0.25">
      <c r="A2834" s="123" t="s">
        <v>8458</v>
      </c>
      <c r="B2834" s="123">
        <v>97303</v>
      </c>
      <c r="C2834" s="123" t="s">
        <v>8468</v>
      </c>
      <c r="D2834" s="123" t="s">
        <v>38</v>
      </c>
      <c r="E2834" s="124">
        <v>0</v>
      </c>
      <c r="F2834" s="123"/>
    </row>
    <row r="2835" spans="1:6" ht="13.5" x14ac:dyDescent="0.25">
      <c r="A2835" s="123" t="s">
        <v>8458</v>
      </c>
      <c r="B2835" s="123">
        <v>97304</v>
      </c>
      <c r="C2835" s="123" t="s">
        <v>8469</v>
      </c>
      <c r="D2835" s="123" t="s">
        <v>38</v>
      </c>
      <c r="E2835" s="124">
        <v>0</v>
      </c>
      <c r="F2835" s="123"/>
    </row>
    <row r="2836" spans="1:6" ht="13.5" x14ac:dyDescent="0.25">
      <c r="A2836" s="123" t="s">
        <v>8458</v>
      </c>
      <c r="B2836" s="123">
        <v>97309</v>
      </c>
      <c r="C2836" s="123" t="s">
        <v>8470</v>
      </c>
      <c r="D2836" s="123" t="s">
        <v>38</v>
      </c>
      <c r="E2836" s="124">
        <v>0</v>
      </c>
      <c r="F2836" s="123"/>
    </row>
    <row r="2837" spans="1:6" ht="13.5" x14ac:dyDescent="0.25">
      <c r="A2837" s="123" t="s">
        <v>8458</v>
      </c>
      <c r="B2837" s="123">
        <v>97310</v>
      </c>
      <c r="C2837" s="123" t="s">
        <v>8471</v>
      </c>
      <c r="D2837" s="123" t="s">
        <v>38</v>
      </c>
      <c r="E2837" s="125">
        <v>0</v>
      </c>
      <c r="F2837" s="123"/>
    </row>
    <row r="2838" spans="1:6" ht="13.5" x14ac:dyDescent="0.25">
      <c r="A2838" s="123" t="s">
        <v>8458</v>
      </c>
      <c r="B2838" s="123">
        <v>97282</v>
      </c>
      <c r="C2838" s="123" t="s">
        <v>8472</v>
      </c>
      <c r="D2838" s="123" t="s">
        <v>38</v>
      </c>
      <c r="E2838" s="125">
        <v>0</v>
      </c>
      <c r="F2838" s="123"/>
    </row>
    <row r="2839" spans="1:6" ht="13.5" x14ac:dyDescent="0.25">
      <c r="A2839" s="123" t="s">
        <v>8458</v>
      </c>
      <c r="B2839" s="123">
        <v>97276</v>
      </c>
      <c r="C2839" s="123" t="s">
        <v>8473</v>
      </c>
      <c r="D2839" s="123" t="s">
        <v>38</v>
      </c>
      <c r="E2839" s="125">
        <v>0</v>
      </c>
      <c r="F2839" s="123"/>
    </row>
    <row r="2840" spans="1:6" ht="13.5" x14ac:dyDescent="0.25">
      <c r="A2840" s="123" t="s">
        <v>8458</v>
      </c>
      <c r="B2840" s="123">
        <v>97281</v>
      </c>
      <c r="C2840" s="123" t="s">
        <v>8474</v>
      </c>
      <c r="D2840" s="123" t="s">
        <v>38</v>
      </c>
      <c r="E2840" s="125">
        <v>0</v>
      </c>
      <c r="F2840" s="123"/>
    </row>
    <row r="2841" spans="1:6" ht="13.5" x14ac:dyDescent="0.25">
      <c r="A2841" s="123" t="s">
        <v>8458</v>
      </c>
      <c r="B2841" s="123">
        <v>97287</v>
      </c>
      <c r="C2841" s="123" t="s">
        <v>8475</v>
      </c>
      <c r="D2841" s="123" t="s">
        <v>38</v>
      </c>
      <c r="E2841" s="125">
        <v>0</v>
      </c>
      <c r="F2841" s="123"/>
    </row>
    <row r="2842" spans="1:6" ht="13.5" x14ac:dyDescent="0.25">
      <c r="A2842" s="123" t="s">
        <v>8458</v>
      </c>
      <c r="B2842" s="123">
        <v>97288</v>
      </c>
      <c r="C2842" s="123" t="s">
        <v>8476</v>
      </c>
      <c r="D2842" s="123" t="s">
        <v>38</v>
      </c>
      <c r="E2842" s="125">
        <v>0</v>
      </c>
      <c r="F2842" s="123"/>
    </row>
    <row r="2843" spans="1:6" ht="13.5" x14ac:dyDescent="0.25">
      <c r="A2843" s="123" t="s">
        <v>8458</v>
      </c>
      <c r="B2843" s="123">
        <v>97293</v>
      </c>
      <c r="C2843" s="123" t="s">
        <v>8477</v>
      </c>
      <c r="D2843" s="123" t="s">
        <v>38</v>
      </c>
      <c r="E2843" s="125">
        <v>0</v>
      </c>
      <c r="F2843" s="123"/>
    </row>
    <row r="2844" spans="1:6" ht="13.5" x14ac:dyDescent="0.25">
      <c r="A2844" s="123" t="s">
        <v>8458</v>
      </c>
      <c r="B2844" s="123">
        <v>97294</v>
      </c>
      <c r="C2844" s="123" t="s">
        <v>8478</v>
      </c>
      <c r="D2844" s="123" t="s">
        <v>38</v>
      </c>
      <c r="E2844" s="125">
        <v>0</v>
      </c>
      <c r="F2844" s="123"/>
    </row>
    <row r="2845" spans="1:6" ht="13.5" x14ac:dyDescent="0.25">
      <c r="A2845" s="123" t="s">
        <v>8458</v>
      </c>
      <c r="B2845" s="123">
        <v>97299</v>
      </c>
      <c r="C2845" s="123" t="s">
        <v>8479</v>
      </c>
      <c r="D2845" s="123" t="s">
        <v>38</v>
      </c>
      <c r="E2845" s="124">
        <v>0</v>
      </c>
      <c r="F2845" s="123"/>
    </row>
    <row r="2846" spans="1:6" ht="13.5" x14ac:dyDescent="0.25">
      <c r="A2846" s="123" t="s">
        <v>8458</v>
      </c>
      <c r="B2846" s="123">
        <v>97300</v>
      </c>
      <c r="C2846" s="123" t="s">
        <v>8480</v>
      </c>
      <c r="D2846" s="123" t="s">
        <v>38</v>
      </c>
      <c r="E2846" s="124">
        <v>0</v>
      </c>
      <c r="F2846" s="123"/>
    </row>
    <row r="2847" spans="1:6" ht="13.5" x14ac:dyDescent="0.25">
      <c r="A2847" s="123" t="s">
        <v>8458</v>
      </c>
      <c r="B2847" s="123">
        <v>97305</v>
      </c>
      <c r="C2847" s="123" t="s">
        <v>8481</v>
      </c>
      <c r="D2847" s="123" t="s">
        <v>38</v>
      </c>
      <c r="E2847" s="124">
        <v>0</v>
      </c>
      <c r="F2847" s="123"/>
    </row>
    <row r="2848" spans="1:6" ht="13.5" x14ac:dyDescent="0.25">
      <c r="A2848" s="123" t="s">
        <v>8458</v>
      </c>
      <c r="B2848" s="123">
        <v>97306</v>
      </c>
      <c r="C2848" s="123" t="s">
        <v>8482</v>
      </c>
      <c r="D2848" s="123" t="s">
        <v>38</v>
      </c>
      <c r="E2848" s="124">
        <v>0</v>
      </c>
      <c r="F2848" s="123"/>
    </row>
    <row r="2849" spans="1:6" ht="13.5" x14ac:dyDescent="0.25">
      <c r="A2849" s="123" t="s">
        <v>8458</v>
      </c>
      <c r="B2849" s="123">
        <v>97311</v>
      </c>
      <c r="C2849" s="123" t="s">
        <v>8483</v>
      </c>
      <c r="D2849" s="123" t="s">
        <v>38</v>
      </c>
      <c r="E2849" s="124">
        <v>0</v>
      </c>
      <c r="F2849" s="123"/>
    </row>
    <row r="2850" spans="1:6" ht="13.5" x14ac:dyDescent="0.25">
      <c r="A2850" s="123" t="s">
        <v>8458</v>
      </c>
      <c r="B2850" s="123">
        <v>97312</v>
      </c>
      <c r="C2850" s="123" t="s">
        <v>8484</v>
      </c>
      <c r="D2850" s="123" t="s">
        <v>38</v>
      </c>
      <c r="E2850" s="124">
        <v>0</v>
      </c>
      <c r="F2850" s="123"/>
    </row>
    <row r="2851" spans="1:6" ht="13.5" x14ac:dyDescent="0.25">
      <c r="A2851" s="123" t="s">
        <v>8458</v>
      </c>
      <c r="B2851" s="123">
        <v>97278</v>
      </c>
      <c r="C2851" s="123" t="s">
        <v>8485</v>
      </c>
      <c r="D2851" s="123" t="s">
        <v>38</v>
      </c>
      <c r="E2851" s="124">
        <v>0</v>
      </c>
      <c r="F2851" s="123"/>
    </row>
    <row r="2852" spans="1:6" ht="13.5" x14ac:dyDescent="0.25">
      <c r="A2852" s="123" t="s">
        <v>8458</v>
      </c>
      <c r="B2852" s="123">
        <v>97274</v>
      </c>
      <c r="C2852" s="123" t="s">
        <v>8486</v>
      </c>
      <c r="D2852" s="123" t="s">
        <v>38</v>
      </c>
      <c r="E2852" s="124">
        <v>0</v>
      </c>
      <c r="F2852" s="123"/>
    </row>
    <row r="2853" spans="1:6" ht="13.5" x14ac:dyDescent="0.25">
      <c r="A2853" s="123" t="s">
        <v>8458</v>
      </c>
      <c r="B2853" s="123">
        <v>97283</v>
      </c>
      <c r="C2853" s="123" t="s">
        <v>8487</v>
      </c>
      <c r="D2853" s="123" t="s">
        <v>38</v>
      </c>
      <c r="E2853" s="124">
        <v>0</v>
      </c>
      <c r="F2853" s="123"/>
    </row>
    <row r="2854" spans="1:6" ht="13.5" x14ac:dyDescent="0.25">
      <c r="A2854" s="123" t="s">
        <v>8458</v>
      </c>
      <c r="B2854" s="123">
        <v>97284</v>
      </c>
      <c r="C2854" s="123" t="s">
        <v>8488</v>
      </c>
      <c r="D2854" s="123" t="s">
        <v>38</v>
      </c>
      <c r="E2854" s="124">
        <v>0</v>
      </c>
      <c r="F2854" s="123"/>
    </row>
    <row r="2855" spans="1:6" ht="13.5" x14ac:dyDescent="0.25">
      <c r="A2855" s="123" t="s">
        <v>8458</v>
      </c>
      <c r="B2855" s="123">
        <v>97289</v>
      </c>
      <c r="C2855" s="123" t="s">
        <v>8489</v>
      </c>
      <c r="D2855" s="123" t="s">
        <v>38</v>
      </c>
      <c r="E2855" s="124">
        <v>0</v>
      </c>
      <c r="F2855" s="123"/>
    </row>
    <row r="2856" spans="1:6" ht="13.5" x14ac:dyDescent="0.25">
      <c r="A2856" s="123" t="s">
        <v>8458</v>
      </c>
      <c r="B2856" s="123">
        <v>97290</v>
      </c>
      <c r="C2856" s="123" t="s">
        <v>8490</v>
      </c>
      <c r="D2856" s="123" t="s">
        <v>38</v>
      </c>
      <c r="E2856" s="124">
        <v>0</v>
      </c>
      <c r="F2856" s="123"/>
    </row>
    <row r="2857" spans="1:6" ht="13.5" x14ac:dyDescent="0.25">
      <c r="A2857" s="123" t="s">
        <v>8458</v>
      </c>
      <c r="B2857" s="123">
        <v>97295</v>
      </c>
      <c r="C2857" s="123" t="s">
        <v>8491</v>
      </c>
      <c r="D2857" s="123" t="s">
        <v>38</v>
      </c>
      <c r="E2857" s="124">
        <v>0</v>
      </c>
      <c r="F2857" s="123"/>
    </row>
    <row r="2858" spans="1:6" ht="13.5" x14ac:dyDescent="0.25">
      <c r="A2858" s="123" t="s">
        <v>8458</v>
      </c>
      <c r="B2858" s="123">
        <v>97296</v>
      </c>
      <c r="C2858" s="123" t="s">
        <v>8492</v>
      </c>
      <c r="D2858" s="123" t="s">
        <v>38</v>
      </c>
      <c r="E2858" s="124">
        <v>0</v>
      </c>
      <c r="F2858" s="123"/>
    </row>
    <row r="2859" spans="1:6" ht="13.5" x14ac:dyDescent="0.25">
      <c r="A2859" s="123" t="s">
        <v>8458</v>
      </c>
      <c r="B2859" s="123">
        <v>97301</v>
      </c>
      <c r="C2859" s="123" t="s">
        <v>8493</v>
      </c>
      <c r="D2859" s="123" t="s">
        <v>38</v>
      </c>
      <c r="E2859" s="124">
        <v>0</v>
      </c>
      <c r="F2859" s="123"/>
    </row>
    <row r="2860" spans="1:6" ht="13.5" x14ac:dyDescent="0.25">
      <c r="A2860" s="123" t="s">
        <v>8458</v>
      </c>
      <c r="B2860" s="123">
        <v>97302</v>
      </c>
      <c r="C2860" s="123" t="s">
        <v>8494</v>
      </c>
      <c r="D2860" s="123" t="s">
        <v>38</v>
      </c>
      <c r="E2860" s="124">
        <v>0</v>
      </c>
      <c r="F2860" s="123"/>
    </row>
    <row r="2861" spans="1:6" ht="13.5" x14ac:dyDescent="0.25">
      <c r="A2861" s="123" t="s">
        <v>8458</v>
      </c>
      <c r="B2861" s="123">
        <v>97307</v>
      </c>
      <c r="C2861" s="123" t="s">
        <v>8495</v>
      </c>
      <c r="D2861" s="123" t="s">
        <v>38</v>
      </c>
      <c r="E2861" s="124">
        <v>0</v>
      </c>
      <c r="F2861" s="123"/>
    </row>
    <row r="2862" spans="1:6" ht="13.5" x14ac:dyDescent="0.25">
      <c r="A2862" s="123" t="s">
        <v>8458</v>
      </c>
      <c r="B2862" s="123">
        <v>97277</v>
      </c>
      <c r="C2862" s="123" t="s">
        <v>8496</v>
      </c>
      <c r="D2862" s="123" t="s">
        <v>38</v>
      </c>
      <c r="E2862" s="124">
        <v>0</v>
      </c>
      <c r="F2862" s="123"/>
    </row>
    <row r="2863" spans="1:6" ht="13.5" x14ac:dyDescent="0.25">
      <c r="A2863" s="123" t="s">
        <v>8458</v>
      </c>
      <c r="B2863" s="123">
        <v>97308</v>
      </c>
      <c r="C2863" s="123" t="s">
        <v>8497</v>
      </c>
      <c r="D2863" s="123" t="s">
        <v>38</v>
      </c>
      <c r="E2863" s="124">
        <v>0</v>
      </c>
      <c r="F2863" s="123"/>
    </row>
    <row r="2864" spans="1:6" ht="13.5" x14ac:dyDescent="0.25">
      <c r="A2864" s="123" t="s">
        <v>8458</v>
      </c>
      <c r="B2864" s="123">
        <v>97238</v>
      </c>
      <c r="C2864" s="123" t="s">
        <v>8498</v>
      </c>
      <c r="D2864" s="123" t="s">
        <v>33</v>
      </c>
      <c r="E2864" s="124">
        <v>0</v>
      </c>
      <c r="F2864" s="123"/>
    </row>
    <row r="2865" spans="1:6" ht="13.5" x14ac:dyDescent="0.25">
      <c r="A2865" s="123" t="s">
        <v>8458</v>
      </c>
      <c r="B2865" s="123">
        <v>97239</v>
      </c>
      <c r="C2865" s="123" t="s">
        <v>8499</v>
      </c>
      <c r="D2865" s="123" t="s">
        <v>33</v>
      </c>
      <c r="E2865" s="124">
        <v>0</v>
      </c>
      <c r="F2865" s="123"/>
    </row>
    <row r="2866" spans="1:6" ht="13.5" x14ac:dyDescent="0.25">
      <c r="A2866" s="123" t="s">
        <v>8458</v>
      </c>
      <c r="B2866" s="123">
        <v>97240</v>
      </c>
      <c r="C2866" s="123" t="s">
        <v>8500</v>
      </c>
      <c r="D2866" s="123" t="s">
        <v>33</v>
      </c>
      <c r="E2866" s="124">
        <v>0</v>
      </c>
      <c r="F2866" s="123"/>
    </row>
    <row r="2867" spans="1:6" ht="13.5" x14ac:dyDescent="0.25">
      <c r="A2867" s="123" t="s">
        <v>8458</v>
      </c>
      <c r="B2867" s="123">
        <v>97241</v>
      </c>
      <c r="C2867" s="123" t="s">
        <v>8501</v>
      </c>
      <c r="D2867" s="123" t="s">
        <v>33</v>
      </c>
      <c r="E2867" s="124">
        <v>0</v>
      </c>
      <c r="F2867" s="123"/>
    </row>
    <row r="2868" spans="1:6" ht="13.5" x14ac:dyDescent="0.25">
      <c r="A2868" s="123" t="s">
        <v>8458</v>
      </c>
      <c r="B2868" s="123">
        <v>97242</v>
      </c>
      <c r="C2868" s="123" t="s">
        <v>8502</v>
      </c>
      <c r="D2868" s="123" t="s">
        <v>33</v>
      </c>
      <c r="E2868" s="124">
        <v>0</v>
      </c>
      <c r="F2868" s="123"/>
    </row>
    <row r="2869" spans="1:6" ht="13.5" x14ac:dyDescent="0.25">
      <c r="A2869" s="123" t="s">
        <v>8458</v>
      </c>
      <c r="B2869" s="123">
        <v>97243</v>
      </c>
      <c r="C2869" s="123" t="s">
        <v>8503</v>
      </c>
      <c r="D2869" s="123" t="s">
        <v>33</v>
      </c>
      <c r="E2869" s="124">
        <v>0</v>
      </c>
      <c r="F2869" s="123"/>
    </row>
    <row r="2870" spans="1:6" ht="13.5" x14ac:dyDescent="0.25">
      <c r="A2870" s="123" t="s">
        <v>8458</v>
      </c>
      <c r="B2870" s="123">
        <v>97244</v>
      </c>
      <c r="C2870" s="123" t="s">
        <v>8504</v>
      </c>
      <c r="D2870" s="123" t="s">
        <v>33</v>
      </c>
      <c r="E2870" s="124">
        <v>0</v>
      </c>
      <c r="F2870" s="123"/>
    </row>
    <row r="2871" spans="1:6" ht="13.5" x14ac:dyDescent="0.25">
      <c r="A2871" s="123" t="s">
        <v>8458</v>
      </c>
      <c r="B2871" s="123">
        <v>97245</v>
      </c>
      <c r="C2871" s="123" t="s">
        <v>8505</v>
      </c>
      <c r="D2871" s="123" t="s">
        <v>33</v>
      </c>
      <c r="E2871" s="124">
        <v>0</v>
      </c>
      <c r="F2871" s="123"/>
    </row>
    <row r="2872" spans="1:6" ht="13.5" x14ac:dyDescent="0.25">
      <c r="A2872" s="123" t="s">
        <v>8458</v>
      </c>
      <c r="B2872" s="123">
        <v>97236</v>
      </c>
      <c r="C2872" s="123" t="s">
        <v>8506</v>
      </c>
      <c r="D2872" s="123" t="s">
        <v>33</v>
      </c>
      <c r="E2872" s="124">
        <v>0</v>
      </c>
      <c r="F2872" s="123"/>
    </row>
    <row r="2873" spans="1:6" ht="13.5" x14ac:dyDescent="0.25">
      <c r="A2873" s="123" t="s">
        <v>8458</v>
      </c>
      <c r="B2873" s="123">
        <v>97246</v>
      </c>
      <c r="C2873" s="123" t="s">
        <v>8507</v>
      </c>
      <c r="D2873" s="123" t="s">
        <v>33</v>
      </c>
      <c r="E2873" s="124">
        <v>0</v>
      </c>
      <c r="F2873" s="123"/>
    </row>
    <row r="2874" spans="1:6" ht="13.5" x14ac:dyDescent="0.25">
      <c r="A2874" s="123" t="s">
        <v>8458</v>
      </c>
      <c r="B2874" s="123">
        <v>97247</v>
      </c>
      <c r="C2874" s="123" t="s">
        <v>8508</v>
      </c>
      <c r="D2874" s="123" t="s">
        <v>33</v>
      </c>
      <c r="E2874" s="124">
        <v>0</v>
      </c>
      <c r="F2874" s="123"/>
    </row>
    <row r="2875" spans="1:6" ht="13.5" x14ac:dyDescent="0.25">
      <c r="A2875" s="123" t="s">
        <v>8458</v>
      </c>
      <c r="B2875" s="123">
        <v>97237</v>
      </c>
      <c r="C2875" s="123" t="s">
        <v>8509</v>
      </c>
      <c r="D2875" s="123" t="s">
        <v>33</v>
      </c>
      <c r="E2875" s="124">
        <v>0</v>
      </c>
      <c r="F2875" s="123"/>
    </row>
    <row r="2876" spans="1:6" ht="13.5" x14ac:dyDescent="0.25">
      <c r="A2876" s="123" t="s">
        <v>8458</v>
      </c>
      <c r="B2876" s="123">
        <v>97248</v>
      </c>
      <c r="C2876" s="123" t="s">
        <v>8510</v>
      </c>
      <c r="D2876" s="123" t="s">
        <v>33</v>
      </c>
      <c r="E2876" s="124">
        <v>0</v>
      </c>
      <c r="F2876" s="123"/>
    </row>
    <row r="2877" spans="1:6" ht="13.5" x14ac:dyDescent="0.25">
      <c r="A2877" s="123" t="s">
        <v>8458</v>
      </c>
      <c r="B2877" s="123">
        <v>97251</v>
      </c>
      <c r="C2877" s="123" t="s">
        <v>8511</v>
      </c>
      <c r="D2877" s="123" t="s">
        <v>38</v>
      </c>
      <c r="E2877" s="124">
        <v>0</v>
      </c>
      <c r="F2877" s="123"/>
    </row>
    <row r="2878" spans="1:6" ht="13.5" x14ac:dyDescent="0.25">
      <c r="A2878" s="123" t="s">
        <v>8458</v>
      </c>
      <c r="B2878" s="123">
        <v>97254</v>
      </c>
      <c r="C2878" s="123" t="s">
        <v>8512</v>
      </c>
      <c r="D2878" s="123" t="s">
        <v>38</v>
      </c>
      <c r="E2878" s="124">
        <v>0</v>
      </c>
      <c r="F2878" s="123"/>
    </row>
    <row r="2879" spans="1:6" ht="13.5" x14ac:dyDescent="0.25">
      <c r="A2879" s="123" t="s">
        <v>8458</v>
      </c>
      <c r="B2879" s="123">
        <v>97255</v>
      </c>
      <c r="C2879" s="123" t="s">
        <v>8513</v>
      </c>
      <c r="D2879" s="123" t="s">
        <v>38</v>
      </c>
      <c r="E2879" s="124">
        <v>0</v>
      </c>
      <c r="F2879" s="123"/>
    </row>
    <row r="2880" spans="1:6" ht="13.5" x14ac:dyDescent="0.25">
      <c r="A2880" s="123" t="s">
        <v>8458</v>
      </c>
      <c r="B2880" s="123">
        <v>97249</v>
      </c>
      <c r="C2880" s="123" t="s">
        <v>8514</v>
      </c>
      <c r="D2880" s="123" t="s">
        <v>38</v>
      </c>
      <c r="E2880" s="124">
        <v>0</v>
      </c>
      <c r="F2880" s="123"/>
    </row>
    <row r="2881" spans="1:6" ht="13.5" x14ac:dyDescent="0.25">
      <c r="A2881" s="123" t="s">
        <v>8458</v>
      </c>
      <c r="B2881" s="123">
        <v>97250</v>
      </c>
      <c r="C2881" s="123" t="s">
        <v>8515</v>
      </c>
      <c r="D2881" s="123" t="s">
        <v>38</v>
      </c>
      <c r="E2881" s="124">
        <v>0</v>
      </c>
      <c r="F2881" s="123"/>
    </row>
    <row r="2882" spans="1:6" ht="13.5" x14ac:dyDescent="0.25">
      <c r="A2882" s="123" t="s">
        <v>8458</v>
      </c>
      <c r="B2882" s="123">
        <v>97258</v>
      </c>
      <c r="C2882" s="123" t="s">
        <v>8516</v>
      </c>
      <c r="D2882" s="123" t="s">
        <v>38</v>
      </c>
      <c r="E2882" s="124">
        <v>0</v>
      </c>
      <c r="F2882" s="123"/>
    </row>
    <row r="2883" spans="1:6" ht="13.5" x14ac:dyDescent="0.25">
      <c r="A2883" s="123" t="s">
        <v>8458</v>
      </c>
      <c r="B2883" s="123">
        <v>97259</v>
      </c>
      <c r="C2883" s="123" t="s">
        <v>8517</v>
      </c>
      <c r="D2883" s="123" t="s">
        <v>38</v>
      </c>
      <c r="E2883" s="124">
        <v>0</v>
      </c>
      <c r="F2883" s="123"/>
    </row>
    <row r="2884" spans="1:6" ht="13.5" x14ac:dyDescent="0.25">
      <c r="A2884" s="123" t="s">
        <v>8458</v>
      </c>
      <c r="B2884" s="123">
        <v>97262</v>
      </c>
      <c r="C2884" s="123" t="s">
        <v>8518</v>
      </c>
      <c r="D2884" s="123" t="s">
        <v>38</v>
      </c>
      <c r="E2884" s="124">
        <v>0</v>
      </c>
      <c r="F2884" s="123"/>
    </row>
    <row r="2885" spans="1:6" ht="13.5" x14ac:dyDescent="0.25">
      <c r="A2885" s="123" t="s">
        <v>8458</v>
      </c>
      <c r="B2885" s="123">
        <v>97263</v>
      </c>
      <c r="C2885" s="123" t="s">
        <v>8519</v>
      </c>
      <c r="D2885" s="123" t="s">
        <v>38</v>
      </c>
      <c r="E2885" s="124">
        <v>0</v>
      </c>
      <c r="F2885" s="123"/>
    </row>
    <row r="2886" spans="1:6" ht="13.5" x14ac:dyDescent="0.25">
      <c r="A2886" s="123" t="s">
        <v>8458</v>
      </c>
      <c r="B2886" s="123">
        <v>97266</v>
      </c>
      <c r="C2886" s="123" t="s">
        <v>8520</v>
      </c>
      <c r="D2886" s="123" t="s">
        <v>38</v>
      </c>
      <c r="E2886" s="124">
        <v>0</v>
      </c>
      <c r="F2886" s="123"/>
    </row>
    <row r="2887" spans="1:6" ht="13.5" x14ac:dyDescent="0.25">
      <c r="A2887" s="123" t="s">
        <v>8458</v>
      </c>
      <c r="B2887" s="123">
        <v>97267</v>
      </c>
      <c r="C2887" s="123" t="s">
        <v>8521</v>
      </c>
      <c r="D2887" s="123" t="s">
        <v>38</v>
      </c>
      <c r="E2887" s="124">
        <v>0</v>
      </c>
      <c r="F2887" s="123"/>
    </row>
    <row r="2888" spans="1:6" ht="13.5" x14ac:dyDescent="0.25">
      <c r="A2888" s="123" t="s">
        <v>8458</v>
      </c>
      <c r="B2888" s="123">
        <v>97270</v>
      </c>
      <c r="C2888" s="123" t="s">
        <v>8522</v>
      </c>
      <c r="D2888" s="123" t="s">
        <v>38</v>
      </c>
      <c r="E2888" s="124">
        <v>0</v>
      </c>
      <c r="F2888" s="123"/>
    </row>
    <row r="2889" spans="1:6" ht="13.5" x14ac:dyDescent="0.25">
      <c r="A2889" s="123" t="s">
        <v>8458</v>
      </c>
      <c r="B2889" s="123">
        <v>97271</v>
      </c>
      <c r="C2889" s="123" t="s">
        <v>8523</v>
      </c>
      <c r="D2889" s="123" t="s">
        <v>38</v>
      </c>
      <c r="E2889" s="124">
        <v>0</v>
      </c>
      <c r="F2889" s="123"/>
    </row>
    <row r="2890" spans="1:6" ht="13.5" x14ac:dyDescent="0.25">
      <c r="A2890" s="123" t="s">
        <v>8458</v>
      </c>
      <c r="B2890" s="123">
        <v>97252</v>
      </c>
      <c r="C2890" s="123" t="s">
        <v>8524</v>
      </c>
      <c r="D2890" s="123" t="s">
        <v>38</v>
      </c>
      <c r="E2890" s="124">
        <v>0</v>
      </c>
      <c r="F2890" s="123"/>
    </row>
    <row r="2891" spans="1:6" ht="13.5" x14ac:dyDescent="0.25">
      <c r="A2891" s="123" t="s">
        <v>8458</v>
      </c>
      <c r="B2891" s="123">
        <v>97257</v>
      </c>
      <c r="C2891" s="123" t="s">
        <v>8525</v>
      </c>
      <c r="D2891" s="123" t="s">
        <v>38</v>
      </c>
      <c r="E2891" s="124">
        <v>0</v>
      </c>
      <c r="F2891" s="123"/>
    </row>
    <row r="2892" spans="1:6" ht="13.5" x14ac:dyDescent="0.25">
      <c r="A2892" s="123" t="s">
        <v>8458</v>
      </c>
      <c r="B2892" s="123">
        <v>97256</v>
      </c>
      <c r="C2892" s="123" t="s">
        <v>8526</v>
      </c>
      <c r="D2892" s="123" t="s">
        <v>38</v>
      </c>
      <c r="E2892" s="124">
        <v>0</v>
      </c>
      <c r="F2892" s="123"/>
    </row>
    <row r="2893" spans="1:6" ht="13.5" x14ac:dyDescent="0.25">
      <c r="A2893" s="123" t="s">
        <v>8458</v>
      </c>
      <c r="B2893" s="123">
        <v>97253</v>
      </c>
      <c r="C2893" s="123" t="s">
        <v>8527</v>
      </c>
      <c r="D2893" s="123" t="s">
        <v>38</v>
      </c>
      <c r="E2893" s="124">
        <v>0</v>
      </c>
      <c r="F2893" s="123"/>
    </row>
    <row r="2894" spans="1:6" ht="13.5" x14ac:dyDescent="0.25">
      <c r="A2894" s="123" t="s">
        <v>8458</v>
      </c>
      <c r="B2894" s="123">
        <v>97261</v>
      </c>
      <c r="C2894" s="123" t="s">
        <v>8528</v>
      </c>
      <c r="D2894" s="123" t="s">
        <v>38</v>
      </c>
      <c r="E2894" s="124">
        <v>0</v>
      </c>
      <c r="F2894" s="123"/>
    </row>
    <row r="2895" spans="1:6" ht="13.5" x14ac:dyDescent="0.25">
      <c r="A2895" s="123" t="s">
        <v>8458</v>
      </c>
      <c r="B2895" s="123">
        <v>97260</v>
      </c>
      <c r="C2895" s="123" t="s">
        <v>8529</v>
      </c>
      <c r="D2895" s="123" t="s">
        <v>38</v>
      </c>
      <c r="E2895" s="124">
        <v>0</v>
      </c>
      <c r="F2895" s="123"/>
    </row>
    <row r="2896" spans="1:6" ht="13.5" x14ac:dyDescent="0.25">
      <c r="A2896" s="123" t="s">
        <v>8458</v>
      </c>
      <c r="B2896" s="123">
        <v>97265</v>
      </c>
      <c r="C2896" s="123" t="s">
        <v>8530</v>
      </c>
      <c r="D2896" s="123" t="s">
        <v>38</v>
      </c>
      <c r="E2896" s="125">
        <v>0</v>
      </c>
      <c r="F2896" s="123"/>
    </row>
    <row r="2897" spans="1:6" ht="13.5" x14ac:dyDescent="0.25">
      <c r="A2897" s="123" t="s">
        <v>8458</v>
      </c>
      <c r="B2897" s="123">
        <v>97264</v>
      </c>
      <c r="C2897" s="123" t="s">
        <v>8531</v>
      </c>
      <c r="D2897" s="123" t="s">
        <v>38</v>
      </c>
      <c r="E2897" s="125">
        <v>0</v>
      </c>
      <c r="F2897" s="123"/>
    </row>
    <row r="2898" spans="1:6" ht="13.5" x14ac:dyDescent="0.25">
      <c r="A2898" s="123" t="s">
        <v>8458</v>
      </c>
      <c r="B2898" s="123">
        <v>97269</v>
      </c>
      <c r="C2898" s="123" t="s">
        <v>8532</v>
      </c>
      <c r="D2898" s="123" t="s">
        <v>38</v>
      </c>
      <c r="E2898" s="124">
        <v>0</v>
      </c>
      <c r="F2898" s="123"/>
    </row>
    <row r="2899" spans="1:6" ht="13.5" x14ac:dyDescent="0.25">
      <c r="A2899" s="123" t="s">
        <v>8458</v>
      </c>
      <c r="B2899" s="123">
        <v>97268</v>
      </c>
      <c r="C2899" s="123" t="s">
        <v>8533</v>
      </c>
      <c r="D2899" s="123" t="s">
        <v>38</v>
      </c>
      <c r="E2899" s="125">
        <v>0</v>
      </c>
      <c r="F2899" s="123"/>
    </row>
    <row r="2900" spans="1:6" ht="13.5" x14ac:dyDescent="0.25">
      <c r="A2900" s="123" t="s">
        <v>8458</v>
      </c>
      <c r="B2900" s="123">
        <v>97273</v>
      </c>
      <c r="C2900" s="123" t="s">
        <v>8534</v>
      </c>
      <c r="D2900" s="123" t="s">
        <v>38</v>
      </c>
      <c r="E2900" s="124">
        <v>0</v>
      </c>
      <c r="F2900" s="123"/>
    </row>
    <row r="2901" spans="1:6" ht="13.5" x14ac:dyDescent="0.25">
      <c r="A2901" s="123" t="s">
        <v>8458</v>
      </c>
      <c r="B2901" s="123">
        <v>97272</v>
      </c>
      <c r="C2901" s="123" t="s">
        <v>8535</v>
      </c>
      <c r="D2901" s="123" t="s">
        <v>38</v>
      </c>
      <c r="E2901" s="124">
        <v>0</v>
      </c>
      <c r="F2901" s="123"/>
    </row>
    <row r="2902" spans="1:6" ht="13.5" x14ac:dyDescent="0.25">
      <c r="A2902" s="123" t="s">
        <v>8458</v>
      </c>
      <c r="B2902" s="123">
        <v>97315</v>
      </c>
      <c r="C2902" s="123" t="s">
        <v>8536</v>
      </c>
      <c r="D2902" s="123" t="s">
        <v>38</v>
      </c>
      <c r="E2902" s="124">
        <v>0</v>
      </c>
      <c r="F2902" s="123"/>
    </row>
    <row r="2903" spans="1:6" ht="13.5" x14ac:dyDescent="0.25">
      <c r="A2903" s="123" t="s">
        <v>8458</v>
      </c>
      <c r="B2903" s="123">
        <v>97316</v>
      </c>
      <c r="C2903" s="123" t="s">
        <v>8537</v>
      </c>
      <c r="D2903" s="123" t="s">
        <v>38</v>
      </c>
      <c r="E2903" s="125">
        <v>0</v>
      </c>
      <c r="F2903" s="123"/>
    </row>
    <row r="2904" spans="1:6" ht="13.5" x14ac:dyDescent="0.25">
      <c r="A2904" s="123" t="s">
        <v>8458</v>
      </c>
      <c r="B2904" s="123">
        <v>97317</v>
      </c>
      <c r="C2904" s="123" t="s">
        <v>8538</v>
      </c>
      <c r="D2904" s="123" t="s">
        <v>38</v>
      </c>
      <c r="E2904" s="124">
        <v>0</v>
      </c>
      <c r="F2904" s="123"/>
    </row>
    <row r="2905" spans="1:6" ht="13.5" x14ac:dyDescent="0.25">
      <c r="A2905" s="123" t="s">
        <v>8458</v>
      </c>
      <c r="B2905" s="123">
        <v>97318</v>
      </c>
      <c r="C2905" s="123" t="s">
        <v>8539</v>
      </c>
      <c r="D2905" s="123" t="s">
        <v>38</v>
      </c>
      <c r="E2905" s="124">
        <v>0</v>
      </c>
      <c r="F2905" s="123"/>
    </row>
    <row r="2906" spans="1:6" ht="13.5" x14ac:dyDescent="0.25">
      <c r="A2906" s="123" t="s">
        <v>8458</v>
      </c>
      <c r="B2906" s="123">
        <v>97319</v>
      </c>
      <c r="C2906" s="123" t="s">
        <v>8540</v>
      </c>
      <c r="D2906" s="123" t="s">
        <v>38</v>
      </c>
      <c r="E2906" s="124">
        <v>0</v>
      </c>
      <c r="F2906" s="123"/>
    </row>
    <row r="2907" spans="1:6" ht="13.5" x14ac:dyDescent="0.25">
      <c r="A2907" s="123" t="s">
        <v>8458</v>
      </c>
      <c r="B2907" s="123">
        <v>97320</v>
      </c>
      <c r="C2907" s="123" t="s">
        <v>8541</v>
      </c>
      <c r="D2907" s="123" t="s">
        <v>38</v>
      </c>
      <c r="E2907" s="124">
        <v>0</v>
      </c>
      <c r="F2907" s="123"/>
    </row>
    <row r="2908" spans="1:6" ht="13.5" x14ac:dyDescent="0.25">
      <c r="A2908" s="123" t="s">
        <v>8458</v>
      </c>
      <c r="B2908" s="123">
        <v>97321</v>
      </c>
      <c r="C2908" s="123" t="s">
        <v>8542</v>
      </c>
      <c r="D2908" s="123" t="s">
        <v>38</v>
      </c>
      <c r="E2908" s="124">
        <v>0</v>
      </c>
      <c r="F2908" s="123"/>
    </row>
    <row r="2909" spans="1:6" ht="13.5" x14ac:dyDescent="0.25">
      <c r="A2909" s="123" t="s">
        <v>8458</v>
      </c>
      <c r="B2909" s="123">
        <v>97322</v>
      </c>
      <c r="C2909" s="123" t="s">
        <v>8543</v>
      </c>
      <c r="D2909" s="123" t="s">
        <v>38</v>
      </c>
      <c r="E2909" s="124">
        <v>0</v>
      </c>
      <c r="F2909" s="123"/>
    </row>
    <row r="2910" spans="1:6" ht="13.5" x14ac:dyDescent="0.25">
      <c r="A2910" s="123" t="s">
        <v>8458</v>
      </c>
      <c r="B2910" s="123">
        <v>97313</v>
      </c>
      <c r="C2910" s="123" t="s">
        <v>8544</v>
      </c>
      <c r="D2910" s="123" t="s">
        <v>38</v>
      </c>
      <c r="E2910" s="124">
        <v>0</v>
      </c>
      <c r="F2910" s="123"/>
    </row>
    <row r="2911" spans="1:6" ht="13.5" x14ac:dyDescent="0.25">
      <c r="A2911" s="123" t="s">
        <v>8458</v>
      </c>
      <c r="B2911" s="123">
        <v>97323</v>
      </c>
      <c r="C2911" s="123" t="s">
        <v>8545</v>
      </c>
      <c r="D2911" s="123" t="s">
        <v>38</v>
      </c>
      <c r="E2911" s="124">
        <v>0</v>
      </c>
      <c r="F2911" s="123"/>
    </row>
    <row r="2912" spans="1:6" ht="13.5" x14ac:dyDescent="0.25">
      <c r="A2912" s="123" t="s">
        <v>8458</v>
      </c>
      <c r="B2912" s="123">
        <v>97324</v>
      </c>
      <c r="C2912" s="123" t="s">
        <v>8546</v>
      </c>
      <c r="D2912" s="123" t="s">
        <v>38</v>
      </c>
      <c r="E2912" s="124">
        <v>0</v>
      </c>
      <c r="F2912" s="123"/>
    </row>
    <row r="2913" spans="1:6" ht="13.5" x14ac:dyDescent="0.25">
      <c r="A2913" s="123" t="s">
        <v>8458</v>
      </c>
      <c r="B2913" s="123">
        <v>97314</v>
      </c>
      <c r="C2913" s="123" t="s">
        <v>8547</v>
      </c>
      <c r="D2913" s="123" t="s">
        <v>38</v>
      </c>
      <c r="E2913" s="124">
        <v>0</v>
      </c>
      <c r="F2913" s="123"/>
    </row>
    <row r="2914" spans="1:6" ht="13.5" x14ac:dyDescent="0.25">
      <c r="A2914" s="123" t="s">
        <v>8458</v>
      </c>
      <c r="B2914" s="123">
        <v>97325</v>
      </c>
      <c r="C2914" s="123" t="s">
        <v>8548</v>
      </c>
      <c r="D2914" s="123" t="s">
        <v>38</v>
      </c>
      <c r="E2914" s="124">
        <v>0</v>
      </c>
      <c r="F2914" s="123"/>
    </row>
    <row r="2915" spans="1:6" ht="13.5" x14ac:dyDescent="0.25">
      <c r="A2915" s="123" t="s">
        <v>8549</v>
      </c>
      <c r="B2915" s="123">
        <v>103517</v>
      </c>
      <c r="C2915" s="123" t="s">
        <v>3880</v>
      </c>
      <c r="D2915" s="123" t="s">
        <v>38</v>
      </c>
      <c r="E2915" s="124">
        <v>3603.35</v>
      </c>
      <c r="F2915" s="123">
        <v>0.96579999999999999</v>
      </c>
    </row>
    <row r="2916" spans="1:6" ht="13.5" x14ac:dyDescent="0.25">
      <c r="A2916" s="123" t="s">
        <v>8549</v>
      </c>
      <c r="B2916" s="123">
        <v>103518</v>
      </c>
      <c r="C2916" s="123" t="s">
        <v>8550</v>
      </c>
      <c r="D2916" s="123" t="s">
        <v>38</v>
      </c>
      <c r="E2916" s="124">
        <v>0</v>
      </c>
      <c r="F2916" s="123"/>
    </row>
    <row r="2917" spans="1:6" ht="13.5" x14ac:dyDescent="0.25">
      <c r="A2917" s="123" t="s">
        <v>8549</v>
      </c>
      <c r="B2917" s="123">
        <v>103519</v>
      </c>
      <c r="C2917" s="123" t="s">
        <v>3881</v>
      </c>
      <c r="D2917" s="123" t="s">
        <v>38</v>
      </c>
      <c r="E2917" s="124">
        <v>12.04</v>
      </c>
      <c r="F2917" s="123">
        <v>0</v>
      </c>
    </row>
    <row r="2918" spans="1:6" ht="13.5" x14ac:dyDescent="0.25">
      <c r="A2918" s="123" t="s">
        <v>8549</v>
      </c>
      <c r="B2918" s="123">
        <v>103515</v>
      </c>
      <c r="C2918" s="123" t="s">
        <v>8551</v>
      </c>
      <c r="D2918" s="123" t="s">
        <v>38</v>
      </c>
      <c r="E2918" s="124">
        <v>0</v>
      </c>
      <c r="F2918" s="123"/>
    </row>
    <row r="2919" spans="1:6" ht="13.5" x14ac:dyDescent="0.25">
      <c r="A2919" s="123" t="s">
        <v>8549</v>
      </c>
      <c r="B2919" s="123">
        <v>103502</v>
      </c>
      <c r="C2919" s="123" t="s">
        <v>8552</v>
      </c>
      <c r="D2919" s="123" t="s">
        <v>33</v>
      </c>
      <c r="E2919" s="124">
        <v>0</v>
      </c>
      <c r="F2919" s="123"/>
    </row>
    <row r="2920" spans="1:6" ht="13.5" x14ac:dyDescent="0.25">
      <c r="A2920" s="123" t="s">
        <v>8549</v>
      </c>
      <c r="B2920" s="123">
        <v>103504</v>
      </c>
      <c r="C2920" s="123" t="s">
        <v>8553</v>
      </c>
      <c r="D2920" s="123" t="s">
        <v>33</v>
      </c>
      <c r="E2920" s="124">
        <v>0</v>
      </c>
      <c r="F2920" s="123"/>
    </row>
    <row r="2921" spans="1:6" ht="13.5" x14ac:dyDescent="0.25">
      <c r="A2921" s="123" t="s">
        <v>8549</v>
      </c>
      <c r="B2921" s="123">
        <v>103503</v>
      </c>
      <c r="C2921" s="123" t="s">
        <v>8554</v>
      </c>
      <c r="D2921" s="123" t="s">
        <v>33</v>
      </c>
      <c r="E2921" s="124">
        <v>0</v>
      </c>
      <c r="F2921" s="123"/>
    </row>
    <row r="2922" spans="1:6" ht="13.5" x14ac:dyDescent="0.25">
      <c r="A2922" s="123" t="s">
        <v>8549</v>
      </c>
      <c r="B2922" s="123">
        <v>103505</v>
      </c>
      <c r="C2922" s="123" t="s">
        <v>8555</v>
      </c>
      <c r="D2922" s="123" t="s">
        <v>33</v>
      </c>
      <c r="E2922" s="124">
        <v>0</v>
      </c>
      <c r="F2922" s="123"/>
    </row>
    <row r="2923" spans="1:6" ht="13.5" x14ac:dyDescent="0.25">
      <c r="A2923" s="123" t="s">
        <v>8549</v>
      </c>
      <c r="B2923" s="123">
        <v>103499</v>
      </c>
      <c r="C2923" s="123" t="s">
        <v>8556</v>
      </c>
      <c r="D2923" s="123" t="s">
        <v>38</v>
      </c>
      <c r="E2923" s="124">
        <v>0</v>
      </c>
      <c r="F2923" s="123"/>
    </row>
    <row r="2924" spans="1:6" ht="13.5" x14ac:dyDescent="0.25">
      <c r="A2924" s="123" t="s">
        <v>8549</v>
      </c>
      <c r="B2924" s="123">
        <v>103501</v>
      </c>
      <c r="C2924" s="123" t="s">
        <v>8557</v>
      </c>
      <c r="D2924" s="123" t="s">
        <v>38</v>
      </c>
      <c r="E2924" s="124">
        <v>0</v>
      </c>
      <c r="F2924" s="123"/>
    </row>
    <row r="2925" spans="1:6" ht="13.5" x14ac:dyDescent="0.25">
      <c r="A2925" s="123" t="s">
        <v>8549</v>
      </c>
      <c r="B2925" s="123">
        <v>103500</v>
      </c>
      <c r="C2925" s="123" t="s">
        <v>8558</v>
      </c>
      <c r="D2925" s="123" t="s">
        <v>38</v>
      </c>
      <c r="E2925" s="124">
        <v>0</v>
      </c>
      <c r="F2925" s="123"/>
    </row>
    <row r="2926" spans="1:6" ht="13.5" x14ac:dyDescent="0.25">
      <c r="A2926" s="123" t="s">
        <v>8549</v>
      </c>
      <c r="B2926" s="123">
        <v>103496</v>
      </c>
      <c r="C2926" s="123" t="s">
        <v>8559</v>
      </c>
      <c r="D2926" s="123" t="s">
        <v>38</v>
      </c>
      <c r="E2926" s="124">
        <v>0</v>
      </c>
      <c r="F2926" s="123"/>
    </row>
    <row r="2927" spans="1:6" ht="13.5" x14ac:dyDescent="0.25">
      <c r="A2927" s="123" t="s">
        <v>8549</v>
      </c>
      <c r="B2927" s="123">
        <v>103498</v>
      </c>
      <c r="C2927" s="123" t="s">
        <v>8560</v>
      </c>
      <c r="D2927" s="123" t="s">
        <v>38</v>
      </c>
      <c r="E2927" s="124">
        <v>0</v>
      </c>
      <c r="F2927" s="123"/>
    </row>
    <row r="2928" spans="1:6" ht="13.5" x14ac:dyDescent="0.25">
      <c r="A2928" s="123" t="s">
        <v>8549</v>
      </c>
      <c r="B2928" s="123">
        <v>103497</v>
      </c>
      <c r="C2928" s="123" t="s">
        <v>8561</v>
      </c>
      <c r="D2928" s="123" t="s">
        <v>38</v>
      </c>
      <c r="E2928" s="124">
        <v>0</v>
      </c>
      <c r="F2928" s="123"/>
    </row>
    <row r="2929" spans="1:6" ht="13.5" x14ac:dyDescent="0.25">
      <c r="A2929" s="123" t="s">
        <v>8549</v>
      </c>
      <c r="B2929" s="123">
        <v>103516</v>
      </c>
      <c r="C2929" s="123" t="s">
        <v>8562</v>
      </c>
      <c r="D2929" s="123" t="s">
        <v>38</v>
      </c>
      <c r="E2929" s="124">
        <v>0</v>
      </c>
      <c r="F2929" s="123"/>
    </row>
    <row r="2930" spans="1:6" ht="13.5" x14ac:dyDescent="0.25">
      <c r="A2930" s="123" t="s">
        <v>8549</v>
      </c>
      <c r="B2930" s="123">
        <v>103506</v>
      </c>
      <c r="C2930" s="123" t="s">
        <v>8563</v>
      </c>
      <c r="D2930" s="123" t="s">
        <v>38</v>
      </c>
      <c r="E2930" s="124">
        <v>0</v>
      </c>
      <c r="F2930" s="123"/>
    </row>
    <row r="2931" spans="1:6" ht="13.5" x14ac:dyDescent="0.25">
      <c r="A2931" s="123" t="s">
        <v>8549</v>
      </c>
      <c r="B2931" s="123">
        <v>103507</v>
      </c>
      <c r="C2931" s="123" t="s">
        <v>8564</v>
      </c>
      <c r="D2931" s="123" t="s">
        <v>38</v>
      </c>
      <c r="E2931" s="124">
        <v>0</v>
      </c>
      <c r="F2931" s="123"/>
    </row>
    <row r="2932" spans="1:6" ht="13.5" x14ac:dyDescent="0.25">
      <c r="A2932" s="123" t="s">
        <v>8549</v>
      </c>
      <c r="B2932" s="123">
        <v>103493</v>
      </c>
      <c r="C2932" s="123" t="s">
        <v>8565</v>
      </c>
      <c r="D2932" s="123" t="s">
        <v>38</v>
      </c>
      <c r="E2932" s="124">
        <v>0</v>
      </c>
      <c r="F2932" s="123"/>
    </row>
    <row r="2933" spans="1:6" ht="13.5" x14ac:dyDescent="0.25">
      <c r="A2933" s="123" t="s">
        <v>8549</v>
      </c>
      <c r="B2933" s="123">
        <v>103495</v>
      </c>
      <c r="C2933" s="123" t="s">
        <v>8566</v>
      </c>
      <c r="D2933" s="123" t="s">
        <v>38</v>
      </c>
      <c r="E2933" s="124">
        <v>0</v>
      </c>
      <c r="F2933" s="123"/>
    </row>
    <row r="2934" spans="1:6" ht="13.5" x14ac:dyDescent="0.25">
      <c r="A2934" s="123" t="s">
        <v>8549</v>
      </c>
      <c r="B2934" s="123">
        <v>103494</v>
      </c>
      <c r="C2934" s="123" t="s">
        <v>8567</v>
      </c>
      <c r="D2934" s="123" t="s">
        <v>38</v>
      </c>
      <c r="E2934" s="124">
        <v>0</v>
      </c>
      <c r="F2934" s="123"/>
    </row>
    <row r="2935" spans="1:6" ht="13.5" x14ac:dyDescent="0.25">
      <c r="A2935" s="123" t="s">
        <v>8549</v>
      </c>
      <c r="B2935" s="123">
        <v>103513</v>
      </c>
      <c r="C2935" s="123" t="s">
        <v>8568</v>
      </c>
      <c r="D2935" s="123" t="s">
        <v>38</v>
      </c>
      <c r="E2935" s="124">
        <v>0</v>
      </c>
      <c r="F2935" s="123"/>
    </row>
    <row r="2936" spans="1:6" ht="13.5" x14ac:dyDescent="0.25">
      <c r="A2936" s="123" t="s">
        <v>8549</v>
      </c>
      <c r="B2936" s="123">
        <v>103523</v>
      </c>
      <c r="C2936" s="123" t="s">
        <v>3885</v>
      </c>
      <c r="D2936" s="123" t="s">
        <v>38</v>
      </c>
      <c r="E2936" s="124">
        <v>11959.08</v>
      </c>
      <c r="F2936" s="123">
        <v>0.98199999999999998</v>
      </c>
    </row>
    <row r="2937" spans="1:6" ht="13.5" x14ac:dyDescent="0.25">
      <c r="A2937" s="123" t="s">
        <v>8549</v>
      </c>
      <c r="B2937" s="123">
        <v>103509</v>
      </c>
      <c r="C2937" s="123" t="s">
        <v>8569</v>
      </c>
      <c r="D2937" s="123" t="s">
        <v>38</v>
      </c>
      <c r="E2937" s="124">
        <v>0</v>
      </c>
      <c r="F2937" s="123"/>
    </row>
    <row r="2938" spans="1:6" ht="13.5" x14ac:dyDescent="0.25">
      <c r="A2938" s="123" t="s">
        <v>8549</v>
      </c>
      <c r="B2938" s="123">
        <v>103514</v>
      </c>
      <c r="C2938" s="123" t="s">
        <v>8570</v>
      </c>
      <c r="D2938" s="123" t="s">
        <v>38</v>
      </c>
      <c r="E2938" s="124">
        <v>0</v>
      </c>
      <c r="F2938" s="123"/>
    </row>
    <row r="2939" spans="1:6" ht="13.5" x14ac:dyDescent="0.25">
      <c r="A2939" s="123" t="s">
        <v>8549</v>
      </c>
      <c r="B2939" s="123">
        <v>103510</v>
      </c>
      <c r="C2939" s="123" t="s">
        <v>8571</v>
      </c>
      <c r="D2939" s="123" t="s">
        <v>38</v>
      </c>
      <c r="E2939" s="124">
        <v>0</v>
      </c>
      <c r="F2939" s="123"/>
    </row>
    <row r="2940" spans="1:6" ht="13.5" x14ac:dyDescent="0.25">
      <c r="A2940" s="123" t="s">
        <v>8549</v>
      </c>
      <c r="B2940" s="123">
        <v>103520</v>
      </c>
      <c r="C2940" s="123" t="s">
        <v>3882</v>
      </c>
      <c r="D2940" s="123" t="s">
        <v>38</v>
      </c>
      <c r="E2940" s="124">
        <v>5932.98</v>
      </c>
      <c r="F2940" s="123">
        <v>0.99429999999999996</v>
      </c>
    </row>
    <row r="2941" spans="1:6" ht="13.5" x14ac:dyDescent="0.25">
      <c r="A2941" s="123" t="s">
        <v>8549</v>
      </c>
      <c r="B2941" s="123">
        <v>103511</v>
      </c>
      <c r="C2941" s="123" t="s">
        <v>8572</v>
      </c>
      <c r="D2941" s="123" t="s">
        <v>38</v>
      </c>
      <c r="E2941" s="124">
        <v>0</v>
      </c>
      <c r="F2941" s="123"/>
    </row>
    <row r="2942" spans="1:6" ht="13.5" x14ac:dyDescent="0.25">
      <c r="A2942" s="123" t="s">
        <v>8549</v>
      </c>
      <c r="B2942" s="123">
        <v>103521</v>
      </c>
      <c r="C2942" s="123" t="s">
        <v>3883</v>
      </c>
      <c r="D2942" s="123" t="s">
        <v>38</v>
      </c>
      <c r="E2942" s="124">
        <v>7877.96</v>
      </c>
      <c r="F2942" s="123">
        <v>0.99380000000000002</v>
      </c>
    </row>
    <row r="2943" spans="1:6" ht="13.5" x14ac:dyDescent="0.25">
      <c r="A2943" s="123" t="s">
        <v>8549</v>
      </c>
      <c r="B2943" s="123">
        <v>103512</v>
      </c>
      <c r="C2943" s="123" t="s">
        <v>8573</v>
      </c>
      <c r="D2943" s="123" t="s">
        <v>38</v>
      </c>
      <c r="E2943" s="124">
        <v>0</v>
      </c>
      <c r="F2943" s="123"/>
    </row>
    <row r="2944" spans="1:6" ht="13.5" x14ac:dyDescent="0.25">
      <c r="A2944" s="123" t="s">
        <v>8549</v>
      </c>
      <c r="B2944" s="123">
        <v>103522</v>
      </c>
      <c r="C2944" s="123" t="s">
        <v>3884</v>
      </c>
      <c r="D2944" s="123" t="s">
        <v>38</v>
      </c>
      <c r="E2944" s="124">
        <v>7950.89</v>
      </c>
      <c r="F2944" s="123">
        <v>0.97409999999999997</v>
      </c>
    </row>
    <row r="2945" spans="1:6" ht="13.5" x14ac:dyDescent="0.25">
      <c r="A2945" s="123" t="s">
        <v>8549</v>
      </c>
      <c r="B2945" s="123">
        <v>103508</v>
      </c>
      <c r="C2945" s="123" t="s">
        <v>8574</v>
      </c>
      <c r="D2945" s="123" t="s">
        <v>38</v>
      </c>
      <c r="E2945" s="124">
        <v>0</v>
      </c>
      <c r="F2945" s="123"/>
    </row>
    <row r="2946" spans="1:6" ht="13.5" x14ac:dyDescent="0.25">
      <c r="A2946" s="123" t="s">
        <v>8549</v>
      </c>
      <c r="B2946" s="123">
        <v>103524</v>
      </c>
      <c r="C2946" s="123" t="s">
        <v>8575</v>
      </c>
      <c r="D2946" s="123" t="s">
        <v>38</v>
      </c>
      <c r="E2946" s="124">
        <v>0</v>
      </c>
      <c r="F2946" s="123"/>
    </row>
    <row r="2947" spans="1:6" ht="13.5" x14ac:dyDescent="0.25">
      <c r="A2947" s="123" t="s">
        <v>8549</v>
      </c>
      <c r="B2947" s="123">
        <v>103526</v>
      </c>
      <c r="C2947" s="123" t="s">
        <v>8576</v>
      </c>
      <c r="D2947" s="123" t="s">
        <v>38</v>
      </c>
      <c r="E2947" s="124">
        <v>0</v>
      </c>
      <c r="F2947" s="123"/>
    </row>
    <row r="2948" spans="1:6" ht="13.5" x14ac:dyDescent="0.25">
      <c r="A2948" s="123" t="s">
        <v>8549</v>
      </c>
      <c r="B2948" s="123">
        <v>103525</v>
      </c>
      <c r="C2948" s="123" t="s">
        <v>8577</v>
      </c>
      <c r="D2948" s="123" t="s">
        <v>38</v>
      </c>
      <c r="E2948" s="124">
        <v>0</v>
      </c>
      <c r="F2948" s="123"/>
    </row>
    <row r="2949" spans="1:6" ht="13.5" x14ac:dyDescent="0.25">
      <c r="A2949" s="123" t="s">
        <v>8578</v>
      </c>
      <c r="B2949" s="123">
        <v>97062</v>
      </c>
      <c r="C2949" s="123" t="s">
        <v>6717</v>
      </c>
      <c r="D2949" s="123" t="s">
        <v>17</v>
      </c>
      <c r="E2949" s="124">
        <v>7.06</v>
      </c>
      <c r="F2949" s="123">
        <v>0</v>
      </c>
    </row>
    <row r="2950" spans="1:6" ht="13.5" x14ac:dyDescent="0.25">
      <c r="A2950" s="123" t="s">
        <v>8578</v>
      </c>
      <c r="B2950" s="123">
        <v>97061</v>
      </c>
      <c r="C2950" s="123" t="s">
        <v>8579</v>
      </c>
      <c r="D2950" s="123" t="s">
        <v>17</v>
      </c>
      <c r="E2950" s="124">
        <v>0</v>
      </c>
      <c r="F2950" s="123"/>
    </row>
    <row r="2951" spans="1:6" ht="13.5" x14ac:dyDescent="0.25">
      <c r="A2951" s="123" t="s">
        <v>8578</v>
      </c>
      <c r="B2951" s="123">
        <v>104988</v>
      </c>
      <c r="C2951" s="123" t="s">
        <v>8580</v>
      </c>
      <c r="D2951" s="123" t="s">
        <v>17</v>
      </c>
      <c r="E2951" s="124">
        <v>0</v>
      </c>
      <c r="F2951" s="123"/>
    </row>
    <row r="2952" spans="1:6" ht="13.5" x14ac:dyDescent="0.25">
      <c r="A2952" s="123" t="s">
        <v>8578</v>
      </c>
      <c r="B2952" s="123">
        <v>104979</v>
      </c>
      <c r="C2952" s="123" t="s">
        <v>8581</v>
      </c>
      <c r="D2952" s="123" t="s">
        <v>17</v>
      </c>
      <c r="E2952" s="124">
        <v>0</v>
      </c>
      <c r="F2952" s="123"/>
    </row>
    <row r="2953" spans="1:6" ht="13.5" x14ac:dyDescent="0.25">
      <c r="A2953" s="123" t="s">
        <v>8578</v>
      </c>
      <c r="B2953" s="123">
        <v>97040</v>
      </c>
      <c r="C2953" s="123" t="s">
        <v>6713</v>
      </c>
      <c r="D2953" s="123" t="s">
        <v>17</v>
      </c>
      <c r="E2953" s="124">
        <v>18.13</v>
      </c>
      <c r="F2953" s="123">
        <v>0</v>
      </c>
    </row>
    <row r="2954" spans="1:6" ht="13.5" x14ac:dyDescent="0.25">
      <c r="A2954" s="123" t="s">
        <v>8578</v>
      </c>
      <c r="B2954" s="123">
        <v>97041</v>
      </c>
      <c r="C2954" s="123" t="s">
        <v>7441</v>
      </c>
      <c r="D2954" s="123" t="s">
        <v>17</v>
      </c>
      <c r="E2954" s="124">
        <v>138.54</v>
      </c>
      <c r="F2954" s="123">
        <v>0</v>
      </c>
    </row>
    <row r="2955" spans="1:6" ht="13.5" x14ac:dyDescent="0.25">
      <c r="A2955" s="123" t="s">
        <v>8578</v>
      </c>
      <c r="B2955" s="123">
        <v>97039</v>
      </c>
      <c r="C2955" s="123" t="s">
        <v>6712</v>
      </c>
      <c r="D2955" s="123" t="s">
        <v>17</v>
      </c>
      <c r="E2955" s="124">
        <v>70.430000000000007</v>
      </c>
      <c r="F2955" s="123">
        <v>0</v>
      </c>
    </row>
    <row r="2956" spans="1:6" ht="13.5" x14ac:dyDescent="0.25">
      <c r="A2956" s="123" t="s">
        <v>8578</v>
      </c>
      <c r="B2956" s="123">
        <v>102655</v>
      </c>
      <c r="C2956" s="123" t="s">
        <v>8582</v>
      </c>
      <c r="D2956" s="123" t="s">
        <v>33</v>
      </c>
      <c r="E2956" s="124">
        <v>0</v>
      </c>
      <c r="F2956" s="123"/>
    </row>
    <row r="2957" spans="1:6" ht="13.5" x14ac:dyDescent="0.25">
      <c r="A2957" s="123" t="s">
        <v>8578</v>
      </c>
      <c r="B2957" s="123">
        <v>104987</v>
      </c>
      <c r="C2957" s="123" t="s">
        <v>8583</v>
      </c>
      <c r="D2957" s="123" t="s">
        <v>33</v>
      </c>
      <c r="E2957" s="124">
        <v>0</v>
      </c>
      <c r="F2957" s="123"/>
    </row>
    <row r="2958" spans="1:6" ht="13.5" x14ac:dyDescent="0.25">
      <c r="A2958" s="123" t="s">
        <v>8578</v>
      </c>
      <c r="B2958" s="123">
        <v>104986</v>
      </c>
      <c r="C2958" s="123" t="s">
        <v>8584</v>
      </c>
      <c r="D2958" s="123" t="s">
        <v>33</v>
      </c>
      <c r="E2958" s="124">
        <v>0</v>
      </c>
      <c r="F2958" s="123"/>
    </row>
    <row r="2959" spans="1:6" ht="13.5" x14ac:dyDescent="0.25">
      <c r="A2959" s="123" t="s">
        <v>8578</v>
      </c>
      <c r="B2959" s="123">
        <v>104984</v>
      </c>
      <c r="C2959" s="123" t="s">
        <v>8585</v>
      </c>
      <c r="D2959" s="123" t="s">
        <v>33</v>
      </c>
      <c r="E2959" s="124">
        <v>0</v>
      </c>
      <c r="F2959" s="123"/>
    </row>
    <row r="2960" spans="1:6" ht="13.5" x14ac:dyDescent="0.25">
      <c r="A2960" s="123" t="s">
        <v>8578</v>
      </c>
      <c r="B2960" s="123">
        <v>104985</v>
      </c>
      <c r="C2960" s="123" t="s">
        <v>8586</v>
      </c>
      <c r="D2960" s="123" t="s">
        <v>33</v>
      </c>
      <c r="E2960" s="124">
        <v>0</v>
      </c>
      <c r="F2960" s="123"/>
    </row>
    <row r="2961" spans="1:6" ht="13.5" x14ac:dyDescent="0.25">
      <c r="A2961" s="123" t="s">
        <v>8578</v>
      </c>
      <c r="B2961" s="123">
        <v>97026</v>
      </c>
      <c r="C2961" s="123" t="s">
        <v>8587</v>
      </c>
      <c r="D2961" s="123" t="s">
        <v>33</v>
      </c>
      <c r="E2961" s="124">
        <v>0</v>
      </c>
      <c r="F2961" s="123"/>
    </row>
    <row r="2962" spans="1:6" ht="13.5" x14ac:dyDescent="0.25">
      <c r="A2962" s="123" t="s">
        <v>8578</v>
      </c>
      <c r="B2962" s="123">
        <v>97025</v>
      </c>
      <c r="C2962" s="123" t="s">
        <v>8588</v>
      </c>
      <c r="D2962" s="123" t="s">
        <v>33</v>
      </c>
      <c r="E2962" s="124">
        <v>0</v>
      </c>
      <c r="F2962" s="123"/>
    </row>
    <row r="2963" spans="1:6" ht="13.5" x14ac:dyDescent="0.25">
      <c r="A2963" s="123" t="s">
        <v>8578</v>
      </c>
      <c r="B2963" s="123">
        <v>97032</v>
      </c>
      <c r="C2963" s="123" t="s">
        <v>6709</v>
      </c>
      <c r="D2963" s="123" t="s">
        <v>33</v>
      </c>
      <c r="E2963" s="124">
        <v>57.18</v>
      </c>
      <c r="F2963" s="123">
        <v>0</v>
      </c>
    </row>
    <row r="2964" spans="1:6" ht="13.5" x14ac:dyDescent="0.25">
      <c r="A2964" s="123" t="s">
        <v>8578</v>
      </c>
      <c r="B2964" s="123">
        <v>97031</v>
      </c>
      <c r="C2964" s="123" t="s">
        <v>6708</v>
      </c>
      <c r="D2964" s="123" t="s">
        <v>33</v>
      </c>
      <c r="E2964" s="124">
        <v>92.37</v>
      </c>
      <c r="F2964" s="123">
        <v>0</v>
      </c>
    </row>
    <row r="2965" spans="1:6" ht="13.5" x14ac:dyDescent="0.25">
      <c r="A2965" s="123" t="s">
        <v>8578</v>
      </c>
      <c r="B2965" s="123">
        <v>97036</v>
      </c>
      <c r="C2965" s="123" t="s">
        <v>8589</v>
      </c>
      <c r="D2965" s="123" t="s">
        <v>33</v>
      </c>
      <c r="E2965" s="124">
        <v>0</v>
      </c>
      <c r="F2965" s="123"/>
    </row>
    <row r="2966" spans="1:6" ht="13.5" x14ac:dyDescent="0.25">
      <c r="A2966" s="123" t="s">
        <v>8578</v>
      </c>
      <c r="B2966" s="123">
        <v>97035</v>
      </c>
      <c r="C2966" s="123" t="s">
        <v>8590</v>
      </c>
      <c r="D2966" s="123" t="s">
        <v>33</v>
      </c>
      <c r="E2966" s="124">
        <v>0</v>
      </c>
      <c r="F2966" s="123"/>
    </row>
    <row r="2967" spans="1:6" ht="13.5" x14ac:dyDescent="0.25">
      <c r="A2967" s="123" t="s">
        <v>8578</v>
      </c>
      <c r="B2967" s="123">
        <v>97034</v>
      </c>
      <c r="C2967" s="123" t="s">
        <v>6711</v>
      </c>
      <c r="D2967" s="123" t="s">
        <v>33</v>
      </c>
      <c r="E2967" s="124">
        <v>58.25</v>
      </c>
      <c r="F2967" s="123">
        <v>0</v>
      </c>
    </row>
    <row r="2968" spans="1:6" ht="13.5" x14ac:dyDescent="0.25">
      <c r="A2968" s="123" t="s">
        <v>8578</v>
      </c>
      <c r="B2968" s="123">
        <v>97033</v>
      </c>
      <c r="C2968" s="123" t="s">
        <v>6710</v>
      </c>
      <c r="D2968" s="123" t="s">
        <v>33</v>
      </c>
      <c r="E2968" s="124">
        <v>88.37</v>
      </c>
      <c r="F2968" s="123">
        <v>0</v>
      </c>
    </row>
    <row r="2969" spans="1:6" ht="13.5" x14ac:dyDescent="0.25">
      <c r="A2969" s="123" t="s">
        <v>8578</v>
      </c>
      <c r="B2969" s="123">
        <v>97030</v>
      </c>
      <c r="C2969" s="123" t="s">
        <v>8591</v>
      </c>
      <c r="D2969" s="123" t="s">
        <v>33</v>
      </c>
      <c r="E2969" s="124">
        <v>0</v>
      </c>
      <c r="F2969" s="123"/>
    </row>
    <row r="2970" spans="1:6" ht="13.5" x14ac:dyDescent="0.25">
      <c r="A2970" s="123" t="s">
        <v>8578</v>
      </c>
      <c r="B2970" s="123">
        <v>97029</v>
      </c>
      <c r="C2970" s="123" t="s">
        <v>8592</v>
      </c>
      <c r="D2970" s="123" t="s">
        <v>33</v>
      </c>
      <c r="E2970" s="124">
        <v>0</v>
      </c>
      <c r="F2970" s="123"/>
    </row>
    <row r="2971" spans="1:6" ht="13.5" x14ac:dyDescent="0.25">
      <c r="A2971" s="123" t="s">
        <v>8578</v>
      </c>
      <c r="B2971" s="123">
        <v>97028</v>
      </c>
      <c r="C2971" s="123" t="s">
        <v>8593</v>
      </c>
      <c r="D2971" s="123" t="s">
        <v>33</v>
      </c>
      <c r="E2971" s="124">
        <v>0</v>
      </c>
      <c r="F2971" s="123"/>
    </row>
    <row r="2972" spans="1:6" ht="13.5" x14ac:dyDescent="0.25">
      <c r="A2972" s="123" t="s">
        <v>8578</v>
      </c>
      <c r="B2972" s="123">
        <v>97027</v>
      </c>
      <c r="C2972" s="123" t="s">
        <v>8594</v>
      </c>
      <c r="D2972" s="123" t="s">
        <v>33</v>
      </c>
      <c r="E2972" s="124">
        <v>0</v>
      </c>
      <c r="F2972" s="123"/>
    </row>
    <row r="2973" spans="1:6" ht="13.5" x14ac:dyDescent="0.25">
      <c r="A2973" s="123" t="s">
        <v>8578</v>
      </c>
      <c r="B2973" s="123">
        <v>97038</v>
      </c>
      <c r="C2973" s="123" t="s">
        <v>8595</v>
      </c>
      <c r="D2973" s="123" t="s">
        <v>33</v>
      </c>
      <c r="E2973" s="124">
        <v>0</v>
      </c>
      <c r="F2973" s="123"/>
    </row>
    <row r="2974" spans="1:6" ht="13.5" x14ac:dyDescent="0.25">
      <c r="A2974" s="123" t="s">
        <v>8578</v>
      </c>
      <c r="B2974" s="123">
        <v>97037</v>
      </c>
      <c r="C2974" s="123" t="s">
        <v>8596</v>
      </c>
      <c r="D2974" s="123" t="s">
        <v>33</v>
      </c>
      <c r="E2974" s="124">
        <v>0</v>
      </c>
      <c r="F2974" s="123"/>
    </row>
    <row r="2975" spans="1:6" ht="13.5" x14ac:dyDescent="0.25">
      <c r="A2975" s="123" t="s">
        <v>8578</v>
      </c>
      <c r="B2975" s="123">
        <v>97014</v>
      </c>
      <c r="C2975" s="123" t="s">
        <v>6703</v>
      </c>
      <c r="D2975" s="123" t="s">
        <v>33</v>
      </c>
      <c r="E2975" s="124">
        <v>59.04</v>
      </c>
      <c r="F2975" s="123">
        <v>0</v>
      </c>
    </row>
    <row r="2976" spans="1:6" ht="13.5" x14ac:dyDescent="0.25">
      <c r="A2976" s="123" t="s">
        <v>8578</v>
      </c>
      <c r="B2976" s="123">
        <v>97015</v>
      </c>
      <c r="C2976" s="123" t="s">
        <v>6704</v>
      </c>
      <c r="D2976" s="123" t="s">
        <v>33</v>
      </c>
      <c r="E2976" s="124">
        <v>49.51</v>
      </c>
      <c r="F2976" s="123">
        <v>0</v>
      </c>
    </row>
    <row r="2977" spans="1:6" ht="13.5" x14ac:dyDescent="0.25">
      <c r="A2977" s="123" t="s">
        <v>8578</v>
      </c>
      <c r="B2977" s="123">
        <v>97013</v>
      </c>
      <c r="C2977" s="123" t="s">
        <v>6702</v>
      </c>
      <c r="D2977" s="123" t="s">
        <v>33</v>
      </c>
      <c r="E2977" s="124">
        <v>78.14</v>
      </c>
      <c r="F2977" s="123">
        <v>0</v>
      </c>
    </row>
    <row r="2978" spans="1:6" ht="13.5" x14ac:dyDescent="0.25">
      <c r="A2978" s="123" t="s">
        <v>8578</v>
      </c>
      <c r="B2978" s="123">
        <v>97017</v>
      </c>
      <c r="C2978" s="123" t="s">
        <v>6706</v>
      </c>
      <c r="D2978" s="123" t="s">
        <v>33</v>
      </c>
      <c r="E2978" s="124">
        <v>46.39</v>
      </c>
      <c r="F2978" s="123">
        <v>0</v>
      </c>
    </row>
    <row r="2979" spans="1:6" ht="13.5" x14ac:dyDescent="0.25">
      <c r="A2979" s="123" t="s">
        <v>8578</v>
      </c>
      <c r="B2979" s="123">
        <v>97018</v>
      </c>
      <c r="C2979" s="123" t="s">
        <v>6707</v>
      </c>
      <c r="D2979" s="123" t="s">
        <v>33</v>
      </c>
      <c r="E2979" s="124">
        <v>38.83</v>
      </c>
      <c r="F2979" s="123">
        <v>0</v>
      </c>
    </row>
    <row r="2980" spans="1:6" ht="13.5" x14ac:dyDescent="0.25">
      <c r="A2980" s="123" t="s">
        <v>8578</v>
      </c>
      <c r="B2980" s="123">
        <v>97016</v>
      </c>
      <c r="C2980" s="123" t="s">
        <v>6705</v>
      </c>
      <c r="D2980" s="123" t="s">
        <v>33</v>
      </c>
      <c r="E2980" s="124">
        <v>61.64</v>
      </c>
      <c r="F2980" s="123">
        <v>0</v>
      </c>
    </row>
    <row r="2981" spans="1:6" ht="13.5" x14ac:dyDescent="0.25">
      <c r="A2981" s="123" t="s">
        <v>8578</v>
      </c>
      <c r="B2981" s="123">
        <v>97024</v>
      </c>
      <c r="C2981" s="123" t="s">
        <v>8597</v>
      </c>
      <c r="D2981" s="123" t="s">
        <v>33</v>
      </c>
      <c r="E2981" s="124">
        <v>0</v>
      </c>
      <c r="F2981" s="123"/>
    </row>
    <row r="2982" spans="1:6" ht="13.5" x14ac:dyDescent="0.25">
      <c r="A2982" s="123" t="s">
        <v>8578</v>
      </c>
      <c r="B2982" s="123">
        <v>97023</v>
      </c>
      <c r="C2982" s="123" t="s">
        <v>8598</v>
      </c>
      <c r="D2982" s="123" t="s">
        <v>33</v>
      </c>
      <c r="E2982" s="124">
        <v>0</v>
      </c>
      <c r="F2982" s="123"/>
    </row>
    <row r="2983" spans="1:6" ht="13.5" x14ac:dyDescent="0.25">
      <c r="A2983" s="123" t="s">
        <v>8578</v>
      </c>
      <c r="B2983" s="123">
        <v>105804</v>
      </c>
      <c r="C2983" s="123" t="s">
        <v>8599</v>
      </c>
      <c r="D2983" s="123" t="s">
        <v>33</v>
      </c>
      <c r="E2983" s="124">
        <v>0</v>
      </c>
      <c r="F2983" s="123"/>
    </row>
    <row r="2984" spans="1:6" ht="13.5" x14ac:dyDescent="0.25">
      <c r="A2984" s="123" t="s">
        <v>8578</v>
      </c>
      <c r="B2984" s="123">
        <v>104990</v>
      </c>
      <c r="C2984" s="123" t="s">
        <v>7444</v>
      </c>
      <c r="D2984" s="123" t="s">
        <v>33</v>
      </c>
      <c r="E2984" s="124">
        <v>11.47</v>
      </c>
      <c r="F2984" s="123">
        <v>0.46379999999999999</v>
      </c>
    </row>
    <row r="2985" spans="1:6" ht="13.5" x14ac:dyDescent="0.25">
      <c r="A2985" s="123" t="s">
        <v>8578</v>
      </c>
      <c r="B2985" s="123">
        <v>97052</v>
      </c>
      <c r="C2985" s="123" t="s">
        <v>8600</v>
      </c>
      <c r="D2985" s="123" t="s">
        <v>38</v>
      </c>
      <c r="E2985" s="124">
        <v>0</v>
      </c>
      <c r="F2985" s="123"/>
    </row>
    <row r="2986" spans="1:6" ht="13.5" x14ac:dyDescent="0.25">
      <c r="A2986" s="123" t="s">
        <v>8578</v>
      </c>
      <c r="B2986" s="123">
        <v>97054</v>
      </c>
      <c r="C2986" s="123" t="s">
        <v>6716</v>
      </c>
      <c r="D2986" s="123" t="s">
        <v>38</v>
      </c>
      <c r="E2986" s="124">
        <v>25.01</v>
      </c>
      <c r="F2986" s="123">
        <v>0</v>
      </c>
    </row>
    <row r="2987" spans="1:6" ht="13.5" x14ac:dyDescent="0.25">
      <c r="A2987" s="123" t="s">
        <v>8578</v>
      </c>
      <c r="B2987" s="123">
        <v>104981</v>
      </c>
      <c r="C2987" s="123" t="s">
        <v>8601</v>
      </c>
      <c r="D2987" s="123" t="s">
        <v>33</v>
      </c>
      <c r="E2987" s="124">
        <v>0</v>
      </c>
      <c r="F2987" s="123"/>
    </row>
    <row r="2988" spans="1:6" ht="13.5" x14ac:dyDescent="0.25">
      <c r="A2988" s="123" t="s">
        <v>8578</v>
      </c>
      <c r="B2988" s="123">
        <v>104980</v>
      </c>
      <c r="C2988" s="123" t="s">
        <v>8602</v>
      </c>
      <c r="D2988" s="123" t="s">
        <v>33</v>
      </c>
      <c r="E2988" s="124">
        <v>0</v>
      </c>
      <c r="F2988" s="123"/>
    </row>
    <row r="2989" spans="1:6" ht="13.5" x14ac:dyDescent="0.25">
      <c r="A2989" s="123" t="s">
        <v>8578</v>
      </c>
      <c r="B2989" s="123">
        <v>97042</v>
      </c>
      <c r="C2989" s="123" t="s">
        <v>8603</v>
      </c>
      <c r="D2989" s="123" t="s">
        <v>33</v>
      </c>
      <c r="E2989" s="124">
        <v>0</v>
      </c>
      <c r="F2989" s="123"/>
    </row>
    <row r="2990" spans="1:6" ht="13.5" x14ac:dyDescent="0.25">
      <c r="A2990" s="123" t="s">
        <v>8578</v>
      </c>
      <c r="B2990" s="123">
        <v>97045</v>
      </c>
      <c r="C2990" s="123" t="s">
        <v>8604</v>
      </c>
      <c r="D2990" s="123" t="s">
        <v>33</v>
      </c>
      <c r="E2990" s="124">
        <v>0</v>
      </c>
      <c r="F2990" s="123"/>
    </row>
    <row r="2991" spans="1:6" ht="13.5" x14ac:dyDescent="0.25">
      <c r="A2991" s="123" t="s">
        <v>8578</v>
      </c>
      <c r="B2991" s="123">
        <v>97044</v>
      </c>
      <c r="C2991" s="123" t="s">
        <v>8605</v>
      </c>
      <c r="D2991" s="123" t="s">
        <v>33</v>
      </c>
      <c r="E2991" s="124">
        <v>0</v>
      </c>
      <c r="F2991" s="123"/>
    </row>
    <row r="2992" spans="1:6" ht="13.5" x14ac:dyDescent="0.25">
      <c r="A2992" s="123" t="s">
        <v>8578</v>
      </c>
      <c r="B2992" s="123">
        <v>97043</v>
      </c>
      <c r="C2992" s="123" t="s">
        <v>8606</v>
      </c>
      <c r="D2992" s="123" t="s">
        <v>33</v>
      </c>
      <c r="E2992" s="124">
        <v>0</v>
      </c>
      <c r="F2992" s="123"/>
    </row>
    <row r="2993" spans="1:6" ht="13.5" x14ac:dyDescent="0.25">
      <c r="A2993" s="123" t="s">
        <v>8578</v>
      </c>
      <c r="B2993" s="123">
        <v>97063</v>
      </c>
      <c r="C2993" s="123" t="s">
        <v>6718</v>
      </c>
      <c r="D2993" s="123" t="s">
        <v>17</v>
      </c>
      <c r="E2993" s="124">
        <v>19.149999999999999</v>
      </c>
      <c r="F2993" s="123">
        <v>0</v>
      </c>
    </row>
    <row r="2994" spans="1:6" ht="13.5" x14ac:dyDescent="0.25">
      <c r="A2994" s="123" t="s">
        <v>8578</v>
      </c>
      <c r="B2994" s="123">
        <v>97065</v>
      </c>
      <c r="C2994" s="123" t="s">
        <v>6719</v>
      </c>
      <c r="D2994" s="123" t="s">
        <v>13</v>
      </c>
      <c r="E2994" s="124">
        <v>12.91</v>
      </c>
      <c r="F2994" s="123">
        <v>0</v>
      </c>
    </row>
    <row r="2995" spans="1:6" ht="13.5" x14ac:dyDescent="0.25">
      <c r="A2995" s="123" t="s">
        <v>8578</v>
      </c>
      <c r="B2995" s="123">
        <v>97064</v>
      </c>
      <c r="C2995" s="123" t="s">
        <v>7442</v>
      </c>
      <c r="D2995" s="123" t="s">
        <v>33</v>
      </c>
      <c r="E2995" s="124">
        <v>26.88</v>
      </c>
      <c r="F2995" s="123">
        <v>0</v>
      </c>
    </row>
    <row r="2996" spans="1:6" ht="13.5" x14ac:dyDescent="0.25">
      <c r="A2996" s="123" t="s">
        <v>8578</v>
      </c>
      <c r="B2996" s="123">
        <v>97049</v>
      </c>
      <c r="C2996" s="123" t="s">
        <v>8607</v>
      </c>
      <c r="D2996" s="123" t="s">
        <v>17</v>
      </c>
      <c r="E2996" s="124">
        <v>0</v>
      </c>
      <c r="F2996" s="123"/>
    </row>
    <row r="2997" spans="1:6" ht="13.5" x14ac:dyDescent="0.25">
      <c r="A2997" s="123" t="s">
        <v>8578</v>
      </c>
      <c r="B2997" s="123">
        <v>96997</v>
      </c>
      <c r="C2997" s="123" t="s">
        <v>8608</v>
      </c>
      <c r="D2997" s="123" t="s">
        <v>33</v>
      </c>
      <c r="E2997" s="124">
        <v>0</v>
      </c>
      <c r="F2997" s="123"/>
    </row>
    <row r="2998" spans="1:6" ht="13.5" x14ac:dyDescent="0.25">
      <c r="A2998" s="123" t="s">
        <v>8578</v>
      </c>
      <c r="B2998" s="123">
        <v>96999</v>
      </c>
      <c r="C2998" s="123" t="s">
        <v>8609</v>
      </c>
      <c r="D2998" s="123" t="s">
        <v>33</v>
      </c>
      <c r="E2998" s="124">
        <v>0</v>
      </c>
      <c r="F2998" s="123"/>
    </row>
    <row r="2999" spans="1:6" ht="13.5" x14ac:dyDescent="0.25">
      <c r="A2999" s="123" t="s">
        <v>8578</v>
      </c>
      <c r="B2999" s="123">
        <v>96996</v>
      </c>
      <c r="C2999" s="123" t="s">
        <v>8610</v>
      </c>
      <c r="D2999" s="123" t="s">
        <v>33</v>
      </c>
      <c r="E2999" s="124">
        <v>0</v>
      </c>
      <c r="F2999" s="123"/>
    </row>
    <row r="3000" spans="1:6" ht="13.5" x14ac:dyDescent="0.25">
      <c r="A3000" s="123" t="s">
        <v>8578</v>
      </c>
      <c r="B3000" s="123">
        <v>96998</v>
      </c>
      <c r="C3000" s="123" t="s">
        <v>8611</v>
      </c>
      <c r="D3000" s="123" t="s">
        <v>33</v>
      </c>
      <c r="E3000" s="124">
        <v>0</v>
      </c>
      <c r="F3000" s="123"/>
    </row>
    <row r="3001" spans="1:6" ht="13.5" x14ac:dyDescent="0.25">
      <c r="A3001" s="123" t="s">
        <v>8578</v>
      </c>
      <c r="B3001" s="123">
        <v>97067</v>
      </c>
      <c r="C3001" s="123" t="s">
        <v>6721</v>
      </c>
      <c r="D3001" s="123" t="s">
        <v>33</v>
      </c>
      <c r="E3001" s="124">
        <v>636.63</v>
      </c>
      <c r="F3001" s="123">
        <v>0</v>
      </c>
    </row>
    <row r="3002" spans="1:6" ht="13.5" x14ac:dyDescent="0.25">
      <c r="A3002" s="123" t="s">
        <v>8578</v>
      </c>
      <c r="B3002" s="123">
        <v>97001</v>
      </c>
      <c r="C3002" s="123" t="s">
        <v>8612</v>
      </c>
      <c r="D3002" s="123" t="s">
        <v>33</v>
      </c>
      <c r="E3002" s="124">
        <v>0</v>
      </c>
      <c r="F3002" s="123"/>
    </row>
    <row r="3003" spans="1:6" ht="13.5" x14ac:dyDescent="0.25">
      <c r="A3003" s="123" t="s">
        <v>8578</v>
      </c>
      <c r="B3003" s="123">
        <v>97003</v>
      </c>
      <c r="C3003" s="123" t="s">
        <v>8613</v>
      </c>
      <c r="D3003" s="123" t="s">
        <v>33</v>
      </c>
      <c r="E3003" s="124">
        <v>0</v>
      </c>
      <c r="F3003" s="123"/>
    </row>
    <row r="3004" spans="1:6" ht="13.5" x14ac:dyDescent="0.25">
      <c r="A3004" s="123" t="s">
        <v>8578</v>
      </c>
      <c r="B3004" s="123">
        <v>97005</v>
      </c>
      <c r="C3004" s="123" t="s">
        <v>8614</v>
      </c>
      <c r="D3004" s="123" t="s">
        <v>33</v>
      </c>
      <c r="E3004" s="124">
        <v>0</v>
      </c>
      <c r="F3004" s="123"/>
    </row>
    <row r="3005" spans="1:6" ht="13.5" x14ac:dyDescent="0.25">
      <c r="A3005" s="123" t="s">
        <v>8578</v>
      </c>
      <c r="B3005" s="123">
        <v>97000</v>
      </c>
      <c r="C3005" s="123" t="s">
        <v>8615</v>
      </c>
      <c r="D3005" s="123" t="s">
        <v>33</v>
      </c>
      <c r="E3005" s="124">
        <v>0</v>
      </c>
      <c r="F3005" s="123"/>
    </row>
    <row r="3006" spans="1:6" ht="13.5" x14ac:dyDescent="0.25">
      <c r="A3006" s="123" t="s">
        <v>8578</v>
      </c>
      <c r="B3006" s="123">
        <v>97002</v>
      </c>
      <c r="C3006" s="123" t="s">
        <v>8616</v>
      </c>
      <c r="D3006" s="123" t="s">
        <v>33</v>
      </c>
      <c r="E3006" s="124">
        <v>0</v>
      </c>
      <c r="F3006" s="123"/>
    </row>
    <row r="3007" spans="1:6" ht="13.5" x14ac:dyDescent="0.25">
      <c r="A3007" s="123" t="s">
        <v>8578</v>
      </c>
      <c r="B3007" s="123">
        <v>97004</v>
      </c>
      <c r="C3007" s="123" t="s">
        <v>8617</v>
      </c>
      <c r="D3007" s="123" t="s">
        <v>33</v>
      </c>
      <c r="E3007" s="124">
        <v>0</v>
      </c>
      <c r="F3007" s="123"/>
    </row>
    <row r="3008" spans="1:6" ht="13.5" x14ac:dyDescent="0.25">
      <c r="A3008" s="123" t="s">
        <v>8578</v>
      </c>
      <c r="B3008" s="123">
        <v>97007</v>
      </c>
      <c r="C3008" s="123" t="s">
        <v>8618</v>
      </c>
      <c r="D3008" s="123" t="s">
        <v>33</v>
      </c>
      <c r="E3008" s="124">
        <v>0</v>
      </c>
      <c r="F3008" s="123"/>
    </row>
    <row r="3009" spans="1:6" ht="13.5" x14ac:dyDescent="0.25">
      <c r="A3009" s="123" t="s">
        <v>8578</v>
      </c>
      <c r="B3009" s="123">
        <v>97009</v>
      </c>
      <c r="C3009" s="123" t="s">
        <v>8619</v>
      </c>
      <c r="D3009" s="123" t="s">
        <v>33</v>
      </c>
      <c r="E3009" s="124">
        <v>0</v>
      </c>
      <c r="F3009" s="123"/>
    </row>
    <row r="3010" spans="1:6" ht="13.5" x14ac:dyDescent="0.25">
      <c r="A3010" s="123" t="s">
        <v>8578</v>
      </c>
      <c r="B3010" s="123">
        <v>97006</v>
      </c>
      <c r="C3010" s="123" t="s">
        <v>8620</v>
      </c>
      <c r="D3010" s="123" t="s">
        <v>33</v>
      </c>
      <c r="E3010" s="124">
        <v>0</v>
      </c>
      <c r="F3010" s="123"/>
    </row>
    <row r="3011" spans="1:6" ht="13.5" x14ac:dyDescent="0.25">
      <c r="A3011" s="123" t="s">
        <v>8578</v>
      </c>
      <c r="B3011" s="123">
        <v>97008</v>
      </c>
      <c r="C3011" s="123" t="s">
        <v>8621</v>
      </c>
      <c r="D3011" s="123" t="s">
        <v>33</v>
      </c>
      <c r="E3011" s="124">
        <v>0</v>
      </c>
      <c r="F3011" s="123"/>
    </row>
    <row r="3012" spans="1:6" ht="13.5" x14ac:dyDescent="0.25">
      <c r="A3012" s="123" t="s">
        <v>8578</v>
      </c>
      <c r="B3012" s="123">
        <v>97048</v>
      </c>
      <c r="C3012" s="123" t="s">
        <v>6715</v>
      </c>
      <c r="D3012" s="123" t="s">
        <v>17</v>
      </c>
      <c r="E3012" s="124">
        <v>0.09</v>
      </c>
      <c r="F3012" s="123">
        <v>0.77780000000000005</v>
      </c>
    </row>
    <row r="3013" spans="1:6" ht="13.5" x14ac:dyDescent="0.25">
      <c r="A3013" s="123" t="s">
        <v>8578</v>
      </c>
      <c r="B3013" s="123">
        <v>97047</v>
      </c>
      <c r="C3013" s="123" t="s">
        <v>6714</v>
      </c>
      <c r="D3013" s="123" t="s">
        <v>17</v>
      </c>
      <c r="E3013" s="124">
        <v>0.13</v>
      </c>
      <c r="F3013" s="123">
        <v>0.76919999999999999</v>
      </c>
    </row>
    <row r="3014" spans="1:6" ht="13.5" x14ac:dyDescent="0.25">
      <c r="A3014" s="123" t="s">
        <v>8578</v>
      </c>
      <c r="B3014" s="123">
        <v>97046</v>
      </c>
      <c r="C3014" s="123" t="s">
        <v>7792</v>
      </c>
      <c r="D3014" s="123" t="s">
        <v>17</v>
      </c>
      <c r="E3014" s="124">
        <v>0.34</v>
      </c>
      <c r="F3014" s="123">
        <v>0.76470000000000005</v>
      </c>
    </row>
    <row r="3015" spans="1:6" ht="13.5" x14ac:dyDescent="0.25">
      <c r="A3015" s="123" t="s">
        <v>8578</v>
      </c>
      <c r="B3015" s="123">
        <v>104989</v>
      </c>
      <c r="C3015" s="123" t="s">
        <v>7443</v>
      </c>
      <c r="D3015" s="123" t="s">
        <v>38</v>
      </c>
      <c r="E3015" s="124">
        <v>41.81</v>
      </c>
      <c r="F3015" s="123">
        <v>0.2545</v>
      </c>
    </row>
    <row r="3016" spans="1:6" ht="13.5" x14ac:dyDescent="0.25">
      <c r="A3016" s="123" t="s">
        <v>8578</v>
      </c>
      <c r="B3016" s="123">
        <v>97066</v>
      </c>
      <c r="C3016" s="123" t="s">
        <v>6720</v>
      </c>
      <c r="D3016" s="123" t="s">
        <v>17</v>
      </c>
      <c r="E3016" s="124">
        <v>334.75</v>
      </c>
      <c r="F3016" s="123">
        <v>0.29899999999999999</v>
      </c>
    </row>
    <row r="3017" spans="1:6" ht="13.5" x14ac:dyDescent="0.25">
      <c r="A3017" s="123" t="s">
        <v>8578</v>
      </c>
      <c r="B3017" s="123">
        <v>104982</v>
      </c>
      <c r="C3017" s="123" t="s">
        <v>8622</v>
      </c>
      <c r="D3017" s="123" t="s">
        <v>33</v>
      </c>
      <c r="E3017" s="124">
        <v>0</v>
      </c>
      <c r="F3017" s="123"/>
    </row>
    <row r="3018" spans="1:6" ht="13.5" x14ac:dyDescent="0.25">
      <c r="A3018" s="123" t="s">
        <v>8578</v>
      </c>
      <c r="B3018" s="123">
        <v>97060</v>
      </c>
      <c r="C3018" s="123" t="s">
        <v>8623</v>
      </c>
      <c r="D3018" s="123" t="s">
        <v>33</v>
      </c>
      <c r="E3018" s="124">
        <v>0</v>
      </c>
      <c r="F3018" s="123"/>
    </row>
    <row r="3019" spans="1:6" ht="13.5" x14ac:dyDescent="0.25">
      <c r="A3019" s="123" t="s">
        <v>8578</v>
      </c>
      <c r="B3019" s="123">
        <v>97059</v>
      </c>
      <c r="C3019" s="123" t="s">
        <v>8624</v>
      </c>
      <c r="D3019" s="123" t="s">
        <v>33</v>
      </c>
      <c r="E3019" s="124">
        <v>0</v>
      </c>
      <c r="F3019" s="123"/>
    </row>
    <row r="3020" spans="1:6" ht="13.5" x14ac:dyDescent="0.25">
      <c r="A3020" s="123" t="s">
        <v>8578</v>
      </c>
      <c r="B3020" s="123">
        <v>97058</v>
      </c>
      <c r="C3020" s="123" t="s">
        <v>8625</v>
      </c>
      <c r="D3020" s="123" t="s">
        <v>33</v>
      </c>
      <c r="E3020" s="124">
        <v>0</v>
      </c>
      <c r="F3020" s="123"/>
    </row>
    <row r="3021" spans="1:6" ht="13.5" x14ac:dyDescent="0.25">
      <c r="A3021" s="123" t="s">
        <v>8578</v>
      </c>
      <c r="B3021" s="123">
        <v>97056</v>
      </c>
      <c r="C3021" s="123" t="s">
        <v>8626</v>
      </c>
      <c r="D3021" s="123" t="s">
        <v>33</v>
      </c>
      <c r="E3021" s="124">
        <v>0</v>
      </c>
      <c r="F3021" s="123"/>
    </row>
    <row r="3022" spans="1:6" ht="13.5" x14ac:dyDescent="0.25">
      <c r="A3022" s="123" t="s">
        <v>8578</v>
      </c>
      <c r="B3022" s="123">
        <v>97057</v>
      </c>
      <c r="C3022" s="123" t="s">
        <v>8627</v>
      </c>
      <c r="D3022" s="123" t="s">
        <v>33</v>
      </c>
      <c r="E3022" s="124">
        <v>0</v>
      </c>
      <c r="F3022" s="123"/>
    </row>
    <row r="3023" spans="1:6" ht="13.5" x14ac:dyDescent="0.25">
      <c r="A3023" s="123" t="s">
        <v>8578</v>
      </c>
      <c r="B3023" s="123">
        <v>97055</v>
      </c>
      <c r="C3023" s="123" t="s">
        <v>8628</v>
      </c>
      <c r="D3023" s="123" t="s">
        <v>33</v>
      </c>
      <c r="E3023" s="124">
        <v>0</v>
      </c>
      <c r="F3023" s="123"/>
    </row>
    <row r="3024" spans="1:6" ht="13.5" x14ac:dyDescent="0.25">
      <c r="A3024" s="123" t="s">
        <v>8578</v>
      </c>
      <c r="B3024" s="123">
        <v>102656</v>
      </c>
      <c r="C3024" s="123" t="s">
        <v>8629</v>
      </c>
      <c r="D3024" s="123" t="s">
        <v>33</v>
      </c>
      <c r="E3024" s="124">
        <v>0</v>
      </c>
      <c r="F3024" s="123"/>
    </row>
    <row r="3025" spans="1:6" ht="13.5" x14ac:dyDescent="0.25">
      <c r="A3025" s="123" t="s">
        <v>8578</v>
      </c>
      <c r="B3025" s="123">
        <v>104983</v>
      </c>
      <c r="C3025" s="123" t="s">
        <v>8630</v>
      </c>
      <c r="D3025" s="123" t="s">
        <v>38</v>
      </c>
      <c r="E3025" s="124">
        <v>0</v>
      </c>
      <c r="F3025" s="123"/>
    </row>
    <row r="3026" spans="1:6" ht="13.5" x14ac:dyDescent="0.25">
      <c r="A3026" s="123" t="s">
        <v>8578</v>
      </c>
      <c r="B3026" s="123">
        <v>97050</v>
      </c>
      <c r="C3026" s="123" t="s">
        <v>8631</v>
      </c>
      <c r="D3026" s="123" t="s">
        <v>17</v>
      </c>
      <c r="E3026" s="124">
        <v>0</v>
      </c>
      <c r="F3026" s="123"/>
    </row>
    <row r="3027" spans="1:6" ht="13.5" x14ac:dyDescent="0.25">
      <c r="A3027" s="123" t="s">
        <v>8632</v>
      </c>
      <c r="B3027" s="123">
        <v>95946</v>
      </c>
      <c r="C3027" s="123" t="s">
        <v>2393</v>
      </c>
      <c r="D3027" s="123" t="s">
        <v>44</v>
      </c>
      <c r="E3027" s="124">
        <v>13.23</v>
      </c>
      <c r="F3027" s="123">
        <v>6.7999999999999996E-3</v>
      </c>
    </row>
    <row r="3028" spans="1:6" ht="13.5" x14ac:dyDescent="0.25">
      <c r="A3028" s="123" t="s">
        <v>8632</v>
      </c>
      <c r="B3028" s="123">
        <v>95947</v>
      </c>
      <c r="C3028" s="123" t="s">
        <v>2394</v>
      </c>
      <c r="D3028" s="123" t="s">
        <v>44</v>
      </c>
      <c r="E3028" s="124">
        <v>10.02</v>
      </c>
      <c r="F3028" s="123">
        <v>6.0000000000000001E-3</v>
      </c>
    </row>
    <row r="3029" spans="1:6" ht="13.5" x14ac:dyDescent="0.25">
      <c r="A3029" s="123" t="s">
        <v>8632</v>
      </c>
      <c r="B3029" s="123">
        <v>95948</v>
      </c>
      <c r="C3029" s="123" t="s">
        <v>2395</v>
      </c>
      <c r="D3029" s="123" t="s">
        <v>44</v>
      </c>
      <c r="E3029" s="124">
        <v>8.67</v>
      </c>
      <c r="F3029" s="123">
        <v>3.5000000000000001E-3</v>
      </c>
    </row>
    <row r="3030" spans="1:6" ht="13.5" x14ac:dyDescent="0.25">
      <c r="A3030" s="123" t="s">
        <v>8632</v>
      </c>
      <c r="B3030" s="123">
        <v>95944</v>
      </c>
      <c r="C3030" s="123" t="s">
        <v>2391</v>
      </c>
      <c r="D3030" s="123" t="s">
        <v>44</v>
      </c>
      <c r="E3030" s="124">
        <v>21.36</v>
      </c>
      <c r="F3030" s="123">
        <v>8.3999999999999995E-3</v>
      </c>
    </row>
    <row r="3031" spans="1:6" ht="13.5" x14ac:dyDescent="0.25">
      <c r="A3031" s="123" t="s">
        <v>8632</v>
      </c>
      <c r="B3031" s="123">
        <v>95945</v>
      </c>
      <c r="C3031" s="123" t="s">
        <v>2392</v>
      </c>
      <c r="D3031" s="123" t="s">
        <v>44</v>
      </c>
      <c r="E3031" s="124">
        <v>16.91</v>
      </c>
      <c r="F3031" s="123">
        <v>7.7000000000000002E-3</v>
      </c>
    </row>
    <row r="3032" spans="1:6" ht="13.5" x14ac:dyDescent="0.25">
      <c r="A3032" s="123" t="s">
        <v>8632</v>
      </c>
      <c r="B3032" s="123">
        <v>95943</v>
      </c>
      <c r="C3032" s="123" t="s">
        <v>2390</v>
      </c>
      <c r="D3032" s="123" t="s">
        <v>44</v>
      </c>
      <c r="E3032" s="124">
        <v>23.81</v>
      </c>
      <c r="F3032" s="123">
        <v>9.1999999999999998E-3</v>
      </c>
    </row>
    <row r="3033" spans="1:6" ht="13.5" x14ac:dyDescent="0.25">
      <c r="A3033" s="123" t="s">
        <v>8632</v>
      </c>
      <c r="B3033" s="123">
        <v>102077</v>
      </c>
      <c r="C3033" s="123" t="s">
        <v>8633</v>
      </c>
      <c r="D3033" s="123" t="s">
        <v>13</v>
      </c>
      <c r="E3033" s="124">
        <v>5150.18</v>
      </c>
      <c r="F3033" s="123">
        <v>2.7000000000000001E-3</v>
      </c>
    </row>
    <row r="3034" spans="1:6" ht="13.5" x14ac:dyDescent="0.25">
      <c r="A3034" s="123" t="s">
        <v>8632</v>
      </c>
      <c r="B3034" s="123">
        <v>102073</v>
      </c>
      <c r="C3034" s="123" t="s">
        <v>8634</v>
      </c>
      <c r="D3034" s="123" t="s">
        <v>13</v>
      </c>
      <c r="E3034" s="124">
        <v>3734.27</v>
      </c>
      <c r="F3034" s="123">
        <v>1.8E-3</v>
      </c>
    </row>
    <row r="3035" spans="1:6" ht="13.5" x14ac:dyDescent="0.25">
      <c r="A3035" s="123" t="s">
        <v>8632</v>
      </c>
      <c r="B3035" s="123">
        <v>102079</v>
      </c>
      <c r="C3035" s="123" t="s">
        <v>8635</v>
      </c>
      <c r="D3035" s="123" t="s">
        <v>13</v>
      </c>
      <c r="E3035" s="124">
        <v>5072.7299999999996</v>
      </c>
      <c r="F3035" s="123">
        <v>2.7000000000000001E-3</v>
      </c>
    </row>
    <row r="3036" spans="1:6" ht="13.5" x14ac:dyDescent="0.25">
      <c r="A3036" s="123" t="s">
        <v>8632</v>
      </c>
      <c r="B3036" s="123">
        <v>102075</v>
      </c>
      <c r="C3036" s="123" t="s">
        <v>8636</v>
      </c>
      <c r="D3036" s="123" t="s">
        <v>13</v>
      </c>
      <c r="E3036" s="124">
        <v>4662.2299999999996</v>
      </c>
      <c r="F3036" s="123">
        <v>2.8E-3</v>
      </c>
    </row>
    <row r="3037" spans="1:6" ht="13.5" x14ac:dyDescent="0.25">
      <c r="A3037" s="123" t="s">
        <v>8632</v>
      </c>
      <c r="B3037" s="123">
        <v>102078</v>
      </c>
      <c r="C3037" s="123" t="s">
        <v>8637</v>
      </c>
      <c r="D3037" s="123" t="s">
        <v>13</v>
      </c>
      <c r="E3037" s="124">
        <v>5277.66</v>
      </c>
      <c r="F3037" s="123">
        <v>2.3E-3</v>
      </c>
    </row>
    <row r="3038" spans="1:6" ht="13.5" x14ac:dyDescent="0.25">
      <c r="A3038" s="123" t="s">
        <v>8632</v>
      </c>
      <c r="B3038" s="123">
        <v>102074</v>
      </c>
      <c r="C3038" s="123" t="s">
        <v>8638</v>
      </c>
      <c r="D3038" s="123" t="s">
        <v>13</v>
      </c>
      <c r="E3038" s="124">
        <v>4490.2</v>
      </c>
      <c r="F3038" s="123">
        <v>2.5000000000000001E-3</v>
      </c>
    </row>
    <row r="3039" spans="1:6" ht="13.5" x14ac:dyDescent="0.25">
      <c r="A3039" s="123" t="s">
        <v>8632</v>
      </c>
      <c r="B3039" s="123">
        <v>102080</v>
      </c>
      <c r="C3039" s="123" t="s">
        <v>8639</v>
      </c>
      <c r="D3039" s="123" t="s">
        <v>13</v>
      </c>
      <c r="E3039" s="124">
        <v>4432.67</v>
      </c>
      <c r="F3039" s="123">
        <v>3.0999999999999999E-3</v>
      </c>
    </row>
    <row r="3040" spans="1:6" ht="13.5" x14ac:dyDescent="0.25">
      <c r="A3040" s="123" t="s">
        <v>8632</v>
      </c>
      <c r="B3040" s="123">
        <v>102076</v>
      </c>
      <c r="C3040" s="123" t="s">
        <v>8640</v>
      </c>
      <c r="D3040" s="123" t="s">
        <v>13</v>
      </c>
      <c r="E3040" s="124">
        <v>4768.93</v>
      </c>
      <c r="F3040" s="123">
        <v>2.7000000000000001E-3</v>
      </c>
    </row>
    <row r="3041" spans="1:6" ht="13.5" x14ac:dyDescent="0.25">
      <c r="A3041" s="123" t="s">
        <v>8632</v>
      </c>
      <c r="B3041" s="123">
        <v>102084</v>
      </c>
      <c r="C3041" s="123" t="s">
        <v>8641</v>
      </c>
      <c r="D3041" s="123" t="s">
        <v>33</v>
      </c>
      <c r="E3041" s="124">
        <v>0</v>
      </c>
      <c r="F3041" s="123"/>
    </row>
    <row r="3042" spans="1:6" ht="13.5" x14ac:dyDescent="0.25">
      <c r="A3042" s="123" t="s">
        <v>8632</v>
      </c>
      <c r="B3042" s="123">
        <v>102082</v>
      </c>
      <c r="C3042" s="123" t="s">
        <v>8642</v>
      </c>
      <c r="D3042" s="123" t="s">
        <v>33</v>
      </c>
      <c r="E3042" s="124">
        <v>0</v>
      </c>
      <c r="F3042" s="123"/>
    </row>
    <row r="3043" spans="1:6" ht="13.5" x14ac:dyDescent="0.25">
      <c r="A3043" s="123" t="s">
        <v>8632</v>
      </c>
      <c r="B3043" s="123">
        <v>102081</v>
      </c>
      <c r="C3043" s="123" t="s">
        <v>8643</v>
      </c>
      <c r="D3043" s="123" t="s">
        <v>33</v>
      </c>
      <c r="E3043" s="124">
        <v>0</v>
      </c>
      <c r="F3043" s="123"/>
    </row>
    <row r="3044" spans="1:6" ht="13.5" x14ac:dyDescent="0.25">
      <c r="A3044" s="123" t="s">
        <v>8632</v>
      </c>
      <c r="B3044" s="123">
        <v>102092</v>
      </c>
      <c r="C3044" s="123" t="s">
        <v>8644</v>
      </c>
      <c r="D3044" s="123" t="s">
        <v>33</v>
      </c>
      <c r="E3044" s="124">
        <v>0</v>
      </c>
      <c r="F3044" s="123"/>
    </row>
    <row r="3045" spans="1:6" ht="13.5" x14ac:dyDescent="0.25">
      <c r="A3045" s="123" t="s">
        <v>8632</v>
      </c>
      <c r="B3045" s="123">
        <v>102089</v>
      </c>
      <c r="C3045" s="123" t="s">
        <v>2388</v>
      </c>
      <c r="D3045" s="123" t="s">
        <v>17</v>
      </c>
      <c r="E3045" s="124">
        <v>161.77000000000001</v>
      </c>
      <c r="F3045" s="123">
        <v>0</v>
      </c>
    </row>
    <row r="3046" spans="1:6" ht="13.5" x14ac:dyDescent="0.25">
      <c r="A3046" s="123" t="s">
        <v>8632</v>
      </c>
      <c r="B3046" s="123">
        <v>102090</v>
      </c>
      <c r="C3046" s="123" t="s">
        <v>2389</v>
      </c>
      <c r="D3046" s="123" t="s">
        <v>17</v>
      </c>
      <c r="E3046" s="124">
        <v>124.58</v>
      </c>
      <c r="F3046" s="123">
        <v>0</v>
      </c>
    </row>
    <row r="3047" spans="1:6" ht="13.5" x14ac:dyDescent="0.25">
      <c r="A3047" s="123" t="s">
        <v>8632</v>
      </c>
      <c r="B3047" s="123">
        <v>102086</v>
      </c>
      <c r="C3047" s="123" t="s">
        <v>2386</v>
      </c>
      <c r="D3047" s="123" t="s">
        <v>17</v>
      </c>
      <c r="E3047" s="124">
        <v>175.43</v>
      </c>
      <c r="F3047" s="123">
        <v>0</v>
      </c>
    </row>
    <row r="3048" spans="1:6" ht="13.5" x14ac:dyDescent="0.25">
      <c r="A3048" s="123" t="s">
        <v>8632</v>
      </c>
      <c r="B3048" s="123">
        <v>102087</v>
      </c>
      <c r="C3048" s="123" t="s">
        <v>2387</v>
      </c>
      <c r="D3048" s="123" t="s">
        <v>17</v>
      </c>
      <c r="E3048" s="124">
        <v>142.65</v>
      </c>
      <c r="F3048" s="123">
        <v>0</v>
      </c>
    </row>
    <row r="3049" spans="1:6" ht="13.5" x14ac:dyDescent="0.25">
      <c r="A3049" s="123" t="s">
        <v>8632</v>
      </c>
      <c r="B3049" s="123">
        <v>102091</v>
      </c>
      <c r="C3049" s="123" t="s">
        <v>7059</v>
      </c>
      <c r="D3049" s="123" t="s">
        <v>17</v>
      </c>
      <c r="E3049" s="124">
        <v>256.18</v>
      </c>
      <c r="F3049" s="123">
        <v>0</v>
      </c>
    </row>
    <row r="3050" spans="1:6" ht="13.5" x14ac:dyDescent="0.25">
      <c r="A3050" s="123" t="s">
        <v>8632</v>
      </c>
      <c r="B3050" s="123">
        <v>102088</v>
      </c>
      <c r="C3050" s="123" t="s">
        <v>7058</v>
      </c>
      <c r="D3050" s="123" t="s">
        <v>17</v>
      </c>
      <c r="E3050" s="124">
        <v>221.02</v>
      </c>
      <c r="F3050" s="123">
        <v>0</v>
      </c>
    </row>
    <row r="3051" spans="1:6" ht="13.5" x14ac:dyDescent="0.25">
      <c r="A3051" s="123" t="s">
        <v>8632</v>
      </c>
      <c r="B3051" s="123">
        <v>101997</v>
      </c>
      <c r="C3051" s="123" t="s">
        <v>2334</v>
      </c>
      <c r="D3051" s="123" t="s">
        <v>17</v>
      </c>
      <c r="E3051" s="124">
        <v>170.59</v>
      </c>
      <c r="F3051" s="123">
        <v>0</v>
      </c>
    </row>
    <row r="3052" spans="1:6" ht="13.5" x14ac:dyDescent="0.25">
      <c r="A3052" s="123" t="s">
        <v>8632</v>
      </c>
      <c r="B3052" s="123">
        <v>101998</v>
      </c>
      <c r="C3052" s="123" t="s">
        <v>2335</v>
      </c>
      <c r="D3052" s="123" t="s">
        <v>17</v>
      </c>
      <c r="E3052" s="124">
        <v>131.30000000000001</v>
      </c>
      <c r="F3052" s="123">
        <v>0</v>
      </c>
    </row>
    <row r="3053" spans="1:6" ht="13.5" x14ac:dyDescent="0.25">
      <c r="A3053" s="123" t="s">
        <v>8632</v>
      </c>
      <c r="B3053" s="123">
        <v>101999</v>
      </c>
      <c r="C3053" s="123" t="s">
        <v>2336</v>
      </c>
      <c r="D3053" s="123" t="s">
        <v>17</v>
      </c>
      <c r="E3053" s="124">
        <v>301.77</v>
      </c>
      <c r="F3053" s="123">
        <v>0</v>
      </c>
    </row>
    <row r="3054" spans="1:6" ht="13.5" x14ac:dyDescent="0.25">
      <c r="A3054" s="123" t="s">
        <v>8632</v>
      </c>
      <c r="B3054" s="123">
        <v>101994</v>
      </c>
      <c r="C3054" s="123" t="s">
        <v>2331</v>
      </c>
      <c r="D3054" s="123" t="s">
        <v>17</v>
      </c>
      <c r="E3054" s="124">
        <v>182.19</v>
      </c>
      <c r="F3054" s="123">
        <v>0</v>
      </c>
    </row>
    <row r="3055" spans="1:6" ht="13.5" x14ac:dyDescent="0.25">
      <c r="A3055" s="123" t="s">
        <v>8632</v>
      </c>
      <c r="B3055" s="123">
        <v>101995</v>
      </c>
      <c r="C3055" s="123" t="s">
        <v>2332</v>
      </c>
      <c r="D3055" s="123" t="s">
        <v>17</v>
      </c>
      <c r="E3055" s="124">
        <v>147.13999999999999</v>
      </c>
      <c r="F3055" s="123">
        <v>0</v>
      </c>
    </row>
    <row r="3056" spans="1:6" ht="13.5" x14ac:dyDescent="0.25">
      <c r="A3056" s="123" t="s">
        <v>8632</v>
      </c>
      <c r="B3056" s="123">
        <v>101996</v>
      </c>
      <c r="C3056" s="123" t="s">
        <v>2333</v>
      </c>
      <c r="D3056" s="123" t="s">
        <v>17</v>
      </c>
      <c r="E3056" s="124">
        <v>236.96</v>
      </c>
      <c r="F3056" s="123">
        <v>0</v>
      </c>
    </row>
    <row r="3057" spans="1:6" ht="13.5" x14ac:dyDescent="0.25">
      <c r="A3057" s="123" t="s">
        <v>8632</v>
      </c>
      <c r="B3057" s="123">
        <v>101991</v>
      </c>
      <c r="C3057" s="123" t="s">
        <v>2328</v>
      </c>
      <c r="D3057" s="123" t="s">
        <v>17</v>
      </c>
      <c r="E3057" s="124">
        <v>171.42</v>
      </c>
      <c r="F3057" s="123">
        <v>0</v>
      </c>
    </row>
    <row r="3058" spans="1:6" ht="13.5" x14ac:dyDescent="0.25">
      <c r="A3058" s="123" t="s">
        <v>8632</v>
      </c>
      <c r="B3058" s="123">
        <v>101992</v>
      </c>
      <c r="C3058" s="123" t="s">
        <v>2329</v>
      </c>
      <c r="D3058" s="123" t="s">
        <v>17</v>
      </c>
      <c r="E3058" s="124">
        <v>132.99</v>
      </c>
      <c r="F3058" s="123">
        <v>0</v>
      </c>
    </row>
    <row r="3059" spans="1:6" ht="13.5" x14ac:dyDescent="0.25">
      <c r="A3059" s="123" t="s">
        <v>8632</v>
      </c>
      <c r="B3059" s="123">
        <v>101993</v>
      </c>
      <c r="C3059" s="123" t="s">
        <v>2330</v>
      </c>
      <c r="D3059" s="123" t="s">
        <v>17</v>
      </c>
      <c r="E3059" s="124">
        <v>281.94</v>
      </c>
      <c r="F3059" s="123">
        <v>0</v>
      </c>
    </row>
    <row r="3060" spans="1:6" ht="13.5" x14ac:dyDescent="0.25">
      <c r="A3060" s="123" t="s">
        <v>8632</v>
      </c>
      <c r="B3060" s="123">
        <v>101988</v>
      </c>
      <c r="C3060" s="123" t="s">
        <v>2325</v>
      </c>
      <c r="D3060" s="123" t="s">
        <v>17</v>
      </c>
      <c r="E3060" s="124">
        <v>173.52</v>
      </c>
      <c r="F3060" s="123">
        <v>0</v>
      </c>
    </row>
    <row r="3061" spans="1:6" ht="13.5" x14ac:dyDescent="0.25">
      <c r="A3061" s="123" t="s">
        <v>8632</v>
      </c>
      <c r="B3061" s="123">
        <v>101989</v>
      </c>
      <c r="C3061" s="123" t="s">
        <v>2326</v>
      </c>
      <c r="D3061" s="123" t="s">
        <v>17</v>
      </c>
      <c r="E3061" s="124">
        <v>142.30000000000001</v>
      </c>
      <c r="F3061" s="123">
        <v>0</v>
      </c>
    </row>
    <row r="3062" spans="1:6" ht="13.5" x14ac:dyDescent="0.25">
      <c r="A3062" s="123" t="s">
        <v>8632</v>
      </c>
      <c r="B3062" s="123">
        <v>101990</v>
      </c>
      <c r="C3062" s="123" t="s">
        <v>2327</v>
      </c>
      <c r="D3062" s="123" t="s">
        <v>17</v>
      </c>
      <c r="E3062" s="124">
        <v>220.9</v>
      </c>
      <c r="F3062" s="123">
        <v>0</v>
      </c>
    </row>
    <row r="3063" spans="1:6" ht="13.5" x14ac:dyDescent="0.25">
      <c r="A3063" s="123" t="s">
        <v>8632</v>
      </c>
      <c r="B3063" s="123">
        <v>101985</v>
      </c>
      <c r="C3063" s="123" t="s">
        <v>2322</v>
      </c>
      <c r="D3063" s="123" t="s">
        <v>17</v>
      </c>
      <c r="E3063" s="124">
        <v>169.22</v>
      </c>
      <c r="F3063" s="123">
        <v>0</v>
      </c>
    </row>
    <row r="3064" spans="1:6" ht="13.5" x14ac:dyDescent="0.25">
      <c r="A3064" s="123" t="s">
        <v>8632</v>
      </c>
      <c r="B3064" s="123">
        <v>101986</v>
      </c>
      <c r="C3064" s="123" t="s">
        <v>2323</v>
      </c>
      <c r="D3064" s="123" t="s">
        <v>17</v>
      </c>
      <c r="E3064" s="124">
        <v>129.03</v>
      </c>
      <c r="F3064" s="123">
        <v>0</v>
      </c>
    </row>
    <row r="3065" spans="1:6" ht="13.5" x14ac:dyDescent="0.25">
      <c r="A3065" s="123" t="s">
        <v>8632</v>
      </c>
      <c r="B3065" s="123">
        <v>101987</v>
      </c>
      <c r="C3065" s="123" t="s">
        <v>2324</v>
      </c>
      <c r="D3065" s="123" t="s">
        <v>17</v>
      </c>
      <c r="E3065" s="124">
        <v>240.7</v>
      </c>
      <c r="F3065" s="123">
        <v>0</v>
      </c>
    </row>
    <row r="3066" spans="1:6" ht="13.5" x14ac:dyDescent="0.25">
      <c r="A3066" s="123" t="s">
        <v>8632</v>
      </c>
      <c r="B3066" s="123">
        <v>101969</v>
      </c>
      <c r="C3066" s="123" t="s">
        <v>2312</v>
      </c>
      <c r="D3066" s="123" t="s">
        <v>17</v>
      </c>
      <c r="E3066" s="124">
        <v>165.3</v>
      </c>
      <c r="F3066" s="123">
        <v>0</v>
      </c>
    </row>
    <row r="3067" spans="1:6" ht="13.5" x14ac:dyDescent="0.25">
      <c r="A3067" s="123" t="s">
        <v>8632</v>
      </c>
      <c r="B3067" s="123">
        <v>101971</v>
      </c>
      <c r="C3067" s="123" t="s">
        <v>2313</v>
      </c>
      <c r="D3067" s="123" t="s">
        <v>17</v>
      </c>
      <c r="E3067" s="124">
        <v>133.69</v>
      </c>
      <c r="F3067" s="123">
        <v>0</v>
      </c>
    </row>
    <row r="3068" spans="1:6" ht="13.5" x14ac:dyDescent="0.25">
      <c r="A3068" s="123" t="s">
        <v>8632</v>
      </c>
      <c r="B3068" s="123">
        <v>101973</v>
      </c>
      <c r="C3068" s="123" t="s">
        <v>2314</v>
      </c>
      <c r="D3068" s="123" t="s">
        <v>17</v>
      </c>
      <c r="E3068" s="124">
        <v>205.22</v>
      </c>
      <c r="F3068" s="123">
        <v>0</v>
      </c>
    </row>
    <row r="3069" spans="1:6" ht="13.5" x14ac:dyDescent="0.25">
      <c r="A3069" s="123" t="s">
        <v>8632</v>
      </c>
      <c r="B3069" s="123">
        <v>102072</v>
      </c>
      <c r="C3069" s="123" t="s">
        <v>2385</v>
      </c>
      <c r="D3069" s="123" t="s">
        <v>17</v>
      </c>
      <c r="E3069" s="124">
        <v>184.03</v>
      </c>
      <c r="F3069" s="123">
        <v>0</v>
      </c>
    </row>
    <row r="3070" spans="1:6" ht="13.5" x14ac:dyDescent="0.25">
      <c r="A3070" s="123" t="s">
        <v>8632</v>
      </c>
      <c r="B3070" s="123">
        <v>102070</v>
      </c>
      <c r="C3070" s="123" t="s">
        <v>2383</v>
      </c>
      <c r="D3070" s="123" t="s">
        <v>17</v>
      </c>
      <c r="E3070" s="124">
        <v>214.73</v>
      </c>
      <c r="F3070" s="123">
        <v>0</v>
      </c>
    </row>
    <row r="3071" spans="1:6" ht="13.5" x14ac:dyDescent="0.25">
      <c r="A3071" s="123" t="s">
        <v>8632</v>
      </c>
      <c r="B3071" s="123">
        <v>102071</v>
      </c>
      <c r="C3071" s="123" t="s">
        <v>2384</v>
      </c>
      <c r="D3071" s="123" t="s">
        <v>17</v>
      </c>
      <c r="E3071" s="124">
        <v>191.77</v>
      </c>
      <c r="F3071" s="123">
        <v>0</v>
      </c>
    </row>
    <row r="3072" spans="1:6" ht="13.5" x14ac:dyDescent="0.25">
      <c r="A3072" s="123" t="s">
        <v>8632</v>
      </c>
      <c r="B3072" s="123">
        <v>102068</v>
      </c>
      <c r="C3072" s="123" t="s">
        <v>2381</v>
      </c>
      <c r="D3072" s="123" t="s">
        <v>17</v>
      </c>
      <c r="E3072" s="124">
        <v>269.7</v>
      </c>
      <c r="F3072" s="123">
        <v>0</v>
      </c>
    </row>
    <row r="3073" spans="1:6" ht="13.5" x14ac:dyDescent="0.25">
      <c r="A3073" s="123" t="s">
        <v>8632</v>
      </c>
      <c r="B3073" s="123">
        <v>102069</v>
      </c>
      <c r="C3073" s="123" t="s">
        <v>2382</v>
      </c>
      <c r="D3073" s="123" t="s">
        <v>17</v>
      </c>
      <c r="E3073" s="124">
        <v>247.83</v>
      </c>
      <c r="F3073" s="123">
        <v>0</v>
      </c>
    </row>
    <row r="3074" spans="1:6" ht="13.5" x14ac:dyDescent="0.25">
      <c r="A3074" s="123" t="s">
        <v>8632</v>
      </c>
      <c r="B3074" s="123">
        <v>102066</v>
      </c>
      <c r="C3074" s="123" t="s">
        <v>2379</v>
      </c>
      <c r="D3074" s="123" t="s">
        <v>17</v>
      </c>
      <c r="E3074" s="124">
        <v>501.37</v>
      </c>
      <c r="F3074" s="123">
        <v>0</v>
      </c>
    </row>
    <row r="3075" spans="1:6" ht="13.5" x14ac:dyDescent="0.25">
      <c r="A3075" s="123" t="s">
        <v>8632</v>
      </c>
      <c r="B3075" s="123">
        <v>102067</v>
      </c>
      <c r="C3075" s="123" t="s">
        <v>2380</v>
      </c>
      <c r="D3075" s="123" t="s">
        <v>17</v>
      </c>
      <c r="E3075" s="124">
        <v>426.89</v>
      </c>
      <c r="F3075" s="123">
        <v>0</v>
      </c>
    </row>
    <row r="3076" spans="1:6" ht="13.5" x14ac:dyDescent="0.25">
      <c r="A3076" s="123" t="s">
        <v>8632</v>
      </c>
      <c r="B3076" s="123">
        <v>102065</v>
      </c>
      <c r="C3076" s="123" t="s">
        <v>2378</v>
      </c>
      <c r="D3076" s="123" t="s">
        <v>17</v>
      </c>
      <c r="E3076" s="124">
        <v>195.19</v>
      </c>
      <c r="F3076" s="123">
        <v>0</v>
      </c>
    </row>
    <row r="3077" spans="1:6" ht="13.5" x14ac:dyDescent="0.25">
      <c r="A3077" s="123" t="s">
        <v>8632</v>
      </c>
      <c r="B3077" s="123">
        <v>102063</v>
      </c>
      <c r="C3077" s="123" t="s">
        <v>2376</v>
      </c>
      <c r="D3077" s="123" t="s">
        <v>17</v>
      </c>
      <c r="E3077" s="124">
        <v>233.27</v>
      </c>
      <c r="F3077" s="123">
        <v>0</v>
      </c>
    </row>
    <row r="3078" spans="1:6" ht="13.5" x14ac:dyDescent="0.25">
      <c r="A3078" s="123" t="s">
        <v>8632</v>
      </c>
      <c r="B3078" s="123">
        <v>102064</v>
      </c>
      <c r="C3078" s="123" t="s">
        <v>2377</v>
      </c>
      <c r="D3078" s="123" t="s">
        <v>17</v>
      </c>
      <c r="E3078" s="124">
        <v>208.81</v>
      </c>
      <c r="F3078" s="123">
        <v>0</v>
      </c>
    </row>
    <row r="3079" spans="1:6" ht="13.5" x14ac:dyDescent="0.25">
      <c r="A3079" s="123" t="s">
        <v>8632</v>
      </c>
      <c r="B3079" s="123">
        <v>102061</v>
      </c>
      <c r="C3079" s="123" t="s">
        <v>2374</v>
      </c>
      <c r="D3079" s="123" t="s">
        <v>17</v>
      </c>
      <c r="E3079" s="124">
        <v>293.31</v>
      </c>
      <c r="F3079" s="123">
        <v>0</v>
      </c>
    </row>
    <row r="3080" spans="1:6" ht="13.5" x14ac:dyDescent="0.25">
      <c r="A3080" s="123" t="s">
        <v>8632</v>
      </c>
      <c r="B3080" s="123">
        <v>102062</v>
      </c>
      <c r="C3080" s="123" t="s">
        <v>2375</v>
      </c>
      <c r="D3080" s="123" t="s">
        <v>17</v>
      </c>
      <c r="E3080" s="124">
        <v>272.97000000000003</v>
      </c>
      <c r="F3080" s="123">
        <v>0</v>
      </c>
    </row>
    <row r="3081" spans="1:6" ht="13.5" x14ac:dyDescent="0.25">
      <c r="A3081" s="123" t="s">
        <v>8632</v>
      </c>
      <c r="B3081" s="123">
        <v>102059</v>
      </c>
      <c r="C3081" s="123" t="s">
        <v>2372</v>
      </c>
      <c r="D3081" s="123" t="s">
        <v>17</v>
      </c>
      <c r="E3081" s="124">
        <v>481.08</v>
      </c>
      <c r="F3081" s="123">
        <v>0</v>
      </c>
    </row>
    <row r="3082" spans="1:6" ht="13.5" x14ac:dyDescent="0.25">
      <c r="A3082" s="123" t="s">
        <v>8632</v>
      </c>
      <c r="B3082" s="123">
        <v>102060</v>
      </c>
      <c r="C3082" s="123" t="s">
        <v>2373</v>
      </c>
      <c r="D3082" s="123" t="s">
        <v>17</v>
      </c>
      <c r="E3082" s="124">
        <v>402.05</v>
      </c>
      <c r="F3082" s="123">
        <v>0</v>
      </c>
    </row>
    <row r="3083" spans="1:6" ht="13.5" x14ac:dyDescent="0.25">
      <c r="A3083" s="123" t="s">
        <v>8632</v>
      </c>
      <c r="B3083" s="123">
        <v>102052</v>
      </c>
      <c r="C3083" s="123" t="s">
        <v>2371</v>
      </c>
      <c r="D3083" s="123" t="s">
        <v>17</v>
      </c>
      <c r="E3083" s="124">
        <v>187.58</v>
      </c>
      <c r="F3083" s="123">
        <v>0</v>
      </c>
    </row>
    <row r="3084" spans="1:6" ht="13.5" x14ac:dyDescent="0.25">
      <c r="A3084" s="123" t="s">
        <v>8632</v>
      </c>
      <c r="B3084" s="123">
        <v>102050</v>
      </c>
      <c r="C3084" s="123" t="s">
        <v>2369</v>
      </c>
      <c r="D3084" s="123" t="s">
        <v>17</v>
      </c>
      <c r="E3084" s="124">
        <v>226.42</v>
      </c>
      <c r="F3084" s="123">
        <v>0</v>
      </c>
    </row>
    <row r="3085" spans="1:6" ht="13.5" x14ac:dyDescent="0.25">
      <c r="A3085" s="123" t="s">
        <v>8632</v>
      </c>
      <c r="B3085" s="123">
        <v>102051</v>
      </c>
      <c r="C3085" s="123" t="s">
        <v>2370</v>
      </c>
      <c r="D3085" s="123" t="s">
        <v>17</v>
      </c>
      <c r="E3085" s="124">
        <v>201.5</v>
      </c>
      <c r="F3085" s="123">
        <v>0</v>
      </c>
    </row>
    <row r="3086" spans="1:6" ht="13.5" x14ac:dyDescent="0.25">
      <c r="A3086" s="123" t="s">
        <v>8632</v>
      </c>
      <c r="B3086" s="123">
        <v>102048</v>
      </c>
      <c r="C3086" s="123" t="s">
        <v>2367</v>
      </c>
      <c r="D3086" s="123" t="s">
        <v>17</v>
      </c>
      <c r="E3086" s="124">
        <v>293.87</v>
      </c>
      <c r="F3086" s="123">
        <v>0</v>
      </c>
    </row>
    <row r="3087" spans="1:6" ht="13.5" x14ac:dyDescent="0.25">
      <c r="A3087" s="123" t="s">
        <v>8632</v>
      </c>
      <c r="B3087" s="123">
        <v>102049</v>
      </c>
      <c r="C3087" s="123" t="s">
        <v>2368</v>
      </c>
      <c r="D3087" s="123" t="s">
        <v>17</v>
      </c>
      <c r="E3087" s="124">
        <v>261.79000000000002</v>
      </c>
      <c r="F3087" s="123">
        <v>0</v>
      </c>
    </row>
    <row r="3088" spans="1:6" ht="13.5" x14ac:dyDescent="0.25">
      <c r="A3088" s="123" t="s">
        <v>8632</v>
      </c>
      <c r="B3088" s="123">
        <v>102046</v>
      </c>
      <c r="C3088" s="123" t="s">
        <v>2365</v>
      </c>
      <c r="D3088" s="123" t="s">
        <v>17</v>
      </c>
      <c r="E3088" s="124">
        <v>563.30999999999995</v>
      </c>
      <c r="F3088" s="123">
        <v>0</v>
      </c>
    </row>
    <row r="3089" spans="1:6" ht="13.5" x14ac:dyDescent="0.25">
      <c r="A3089" s="123" t="s">
        <v>8632</v>
      </c>
      <c r="B3089" s="123">
        <v>102047</v>
      </c>
      <c r="C3089" s="123" t="s">
        <v>2366</v>
      </c>
      <c r="D3089" s="123" t="s">
        <v>17</v>
      </c>
      <c r="E3089" s="124">
        <v>477.75</v>
      </c>
      <c r="F3089" s="123">
        <v>0</v>
      </c>
    </row>
    <row r="3090" spans="1:6" ht="13.5" x14ac:dyDescent="0.25">
      <c r="A3090" s="123" t="s">
        <v>8632</v>
      </c>
      <c r="B3090" s="123">
        <v>102045</v>
      </c>
      <c r="C3090" s="123" t="s">
        <v>2364</v>
      </c>
      <c r="D3090" s="123" t="s">
        <v>17</v>
      </c>
      <c r="E3090" s="124">
        <v>207.3</v>
      </c>
      <c r="F3090" s="123">
        <v>0</v>
      </c>
    </row>
    <row r="3091" spans="1:6" ht="13.5" x14ac:dyDescent="0.25">
      <c r="A3091" s="123" t="s">
        <v>8632</v>
      </c>
      <c r="B3091" s="123">
        <v>102043</v>
      </c>
      <c r="C3091" s="123" t="s">
        <v>2362</v>
      </c>
      <c r="D3091" s="123" t="s">
        <v>17</v>
      </c>
      <c r="E3091" s="124">
        <v>246.29</v>
      </c>
      <c r="F3091" s="123">
        <v>0</v>
      </c>
    </row>
    <row r="3092" spans="1:6" ht="13.5" x14ac:dyDescent="0.25">
      <c r="A3092" s="123" t="s">
        <v>8632</v>
      </c>
      <c r="B3092" s="123">
        <v>102044</v>
      </c>
      <c r="C3092" s="123" t="s">
        <v>2363</v>
      </c>
      <c r="D3092" s="123" t="s">
        <v>17</v>
      </c>
      <c r="E3092" s="124">
        <v>221.92</v>
      </c>
      <c r="F3092" s="123">
        <v>0</v>
      </c>
    </row>
    <row r="3093" spans="1:6" ht="13.5" x14ac:dyDescent="0.25">
      <c r="A3093" s="123" t="s">
        <v>8632</v>
      </c>
      <c r="B3093" s="123">
        <v>102041</v>
      </c>
      <c r="C3093" s="123" t="s">
        <v>2360</v>
      </c>
      <c r="D3093" s="123" t="s">
        <v>17</v>
      </c>
      <c r="E3093" s="124">
        <v>316.89</v>
      </c>
      <c r="F3093" s="123">
        <v>0</v>
      </c>
    </row>
    <row r="3094" spans="1:6" ht="13.5" x14ac:dyDescent="0.25">
      <c r="A3094" s="123" t="s">
        <v>8632</v>
      </c>
      <c r="B3094" s="123">
        <v>102042</v>
      </c>
      <c r="C3094" s="123" t="s">
        <v>2361</v>
      </c>
      <c r="D3094" s="123" t="s">
        <v>17</v>
      </c>
      <c r="E3094" s="124">
        <v>287.49</v>
      </c>
      <c r="F3094" s="123">
        <v>0</v>
      </c>
    </row>
    <row r="3095" spans="1:6" ht="13.5" x14ac:dyDescent="0.25">
      <c r="A3095" s="123" t="s">
        <v>8632</v>
      </c>
      <c r="B3095" s="123">
        <v>102039</v>
      </c>
      <c r="C3095" s="123" t="s">
        <v>2358</v>
      </c>
      <c r="D3095" s="123" t="s">
        <v>17</v>
      </c>
      <c r="E3095" s="124">
        <v>518.29999999999995</v>
      </c>
      <c r="F3095" s="123">
        <v>0</v>
      </c>
    </row>
    <row r="3096" spans="1:6" ht="13.5" x14ac:dyDescent="0.25">
      <c r="A3096" s="123" t="s">
        <v>8632</v>
      </c>
      <c r="B3096" s="123">
        <v>102040</v>
      </c>
      <c r="C3096" s="123" t="s">
        <v>2359</v>
      </c>
      <c r="D3096" s="123" t="s">
        <v>17</v>
      </c>
      <c r="E3096" s="124">
        <v>429.52</v>
      </c>
      <c r="F3096" s="123">
        <v>0</v>
      </c>
    </row>
    <row r="3097" spans="1:6" ht="13.5" x14ac:dyDescent="0.25">
      <c r="A3097" s="123" t="s">
        <v>8632</v>
      </c>
      <c r="B3097" s="123">
        <v>102038</v>
      </c>
      <c r="C3097" s="123" t="s">
        <v>2357</v>
      </c>
      <c r="D3097" s="123" t="s">
        <v>17</v>
      </c>
      <c r="E3097" s="124">
        <v>198.91</v>
      </c>
      <c r="F3097" s="123">
        <v>0</v>
      </c>
    </row>
    <row r="3098" spans="1:6" ht="13.5" x14ac:dyDescent="0.25">
      <c r="A3098" s="123" t="s">
        <v>8632</v>
      </c>
      <c r="B3098" s="123">
        <v>102036</v>
      </c>
      <c r="C3098" s="123" t="s">
        <v>2355</v>
      </c>
      <c r="D3098" s="123" t="s">
        <v>17</v>
      </c>
      <c r="E3098" s="124">
        <v>237.89</v>
      </c>
      <c r="F3098" s="123">
        <v>0</v>
      </c>
    </row>
    <row r="3099" spans="1:6" ht="13.5" x14ac:dyDescent="0.25">
      <c r="A3099" s="123" t="s">
        <v>8632</v>
      </c>
      <c r="B3099" s="123">
        <v>102037</v>
      </c>
      <c r="C3099" s="123" t="s">
        <v>2356</v>
      </c>
      <c r="D3099" s="123" t="s">
        <v>17</v>
      </c>
      <c r="E3099" s="124">
        <v>212.88</v>
      </c>
      <c r="F3099" s="123">
        <v>0</v>
      </c>
    </row>
    <row r="3100" spans="1:6" ht="13.5" x14ac:dyDescent="0.25">
      <c r="A3100" s="123" t="s">
        <v>8632</v>
      </c>
      <c r="B3100" s="123">
        <v>102016</v>
      </c>
      <c r="C3100" s="123" t="s">
        <v>2353</v>
      </c>
      <c r="D3100" s="123" t="s">
        <v>17</v>
      </c>
      <c r="E3100" s="124">
        <v>303.13</v>
      </c>
      <c r="F3100" s="123">
        <v>0</v>
      </c>
    </row>
    <row r="3101" spans="1:6" ht="13.5" x14ac:dyDescent="0.25">
      <c r="A3101" s="123" t="s">
        <v>8632</v>
      </c>
      <c r="B3101" s="123">
        <v>102017</v>
      </c>
      <c r="C3101" s="123" t="s">
        <v>2354</v>
      </c>
      <c r="D3101" s="123" t="s">
        <v>17</v>
      </c>
      <c r="E3101" s="124">
        <v>275.26</v>
      </c>
      <c r="F3101" s="123">
        <v>0</v>
      </c>
    </row>
    <row r="3102" spans="1:6" ht="13.5" x14ac:dyDescent="0.25">
      <c r="A3102" s="123" t="s">
        <v>8632</v>
      </c>
      <c r="B3102" s="123">
        <v>102014</v>
      </c>
      <c r="C3102" s="123" t="s">
        <v>2351</v>
      </c>
      <c r="D3102" s="123" t="s">
        <v>17</v>
      </c>
      <c r="E3102" s="124">
        <v>553.5</v>
      </c>
      <c r="F3102" s="123">
        <v>0</v>
      </c>
    </row>
    <row r="3103" spans="1:6" ht="13.5" x14ac:dyDescent="0.25">
      <c r="A3103" s="123" t="s">
        <v>8632</v>
      </c>
      <c r="B3103" s="123">
        <v>102015</v>
      </c>
      <c r="C3103" s="123" t="s">
        <v>2352</v>
      </c>
      <c r="D3103" s="123" t="s">
        <v>17</v>
      </c>
      <c r="E3103" s="124">
        <v>461.59</v>
      </c>
      <c r="F3103" s="123">
        <v>0</v>
      </c>
    </row>
    <row r="3104" spans="1:6" ht="13.5" x14ac:dyDescent="0.25">
      <c r="A3104" s="123" t="s">
        <v>8632</v>
      </c>
      <c r="B3104" s="123">
        <v>102013</v>
      </c>
      <c r="C3104" s="123" t="s">
        <v>2350</v>
      </c>
      <c r="D3104" s="123" t="s">
        <v>17</v>
      </c>
      <c r="E3104" s="124">
        <v>210.63</v>
      </c>
      <c r="F3104" s="123">
        <v>0</v>
      </c>
    </row>
    <row r="3105" spans="1:6" ht="13.5" x14ac:dyDescent="0.25">
      <c r="A3105" s="123" t="s">
        <v>8632</v>
      </c>
      <c r="B3105" s="123">
        <v>102011</v>
      </c>
      <c r="C3105" s="123" t="s">
        <v>2348</v>
      </c>
      <c r="D3105" s="123" t="s">
        <v>17</v>
      </c>
      <c r="E3105" s="124">
        <v>249.97</v>
      </c>
      <c r="F3105" s="123">
        <v>0</v>
      </c>
    </row>
    <row r="3106" spans="1:6" ht="13.5" x14ac:dyDescent="0.25">
      <c r="A3106" s="123" t="s">
        <v>8632</v>
      </c>
      <c r="B3106" s="123">
        <v>102012</v>
      </c>
      <c r="C3106" s="123" t="s">
        <v>2349</v>
      </c>
      <c r="D3106" s="123" t="s">
        <v>17</v>
      </c>
      <c r="E3106" s="124">
        <v>224.73</v>
      </c>
      <c r="F3106" s="123">
        <v>0</v>
      </c>
    </row>
    <row r="3107" spans="1:6" ht="13.5" x14ac:dyDescent="0.25">
      <c r="A3107" s="123" t="s">
        <v>8632</v>
      </c>
      <c r="B3107" s="123">
        <v>102009</v>
      </c>
      <c r="C3107" s="123" t="s">
        <v>2346</v>
      </c>
      <c r="D3107" s="123" t="s">
        <v>17</v>
      </c>
      <c r="E3107" s="124">
        <v>318.74</v>
      </c>
      <c r="F3107" s="123">
        <v>0</v>
      </c>
    </row>
    <row r="3108" spans="1:6" ht="13.5" x14ac:dyDescent="0.25">
      <c r="A3108" s="123" t="s">
        <v>8632</v>
      </c>
      <c r="B3108" s="123">
        <v>102010</v>
      </c>
      <c r="C3108" s="123" t="s">
        <v>2347</v>
      </c>
      <c r="D3108" s="123" t="s">
        <v>17</v>
      </c>
      <c r="E3108" s="124">
        <v>292.41000000000003</v>
      </c>
      <c r="F3108" s="123">
        <v>0</v>
      </c>
    </row>
    <row r="3109" spans="1:6" ht="13.5" x14ac:dyDescent="0.25">
      <c r="A3109" s="123" t="s">
        <v>8632</v>
      </c>
      <c r="B3109" s="123">
        <v>102007</v>
      </c>
      <c r="C3109" s="123" t="s">
        <v>2344</v>
      </c>
      <c r="D3109" s="123" t="s">
        <v>17</v>
      </c>
      <c r="E3109" s="124">
        <v>497.08</v>
      </c>
      <c r="F3109" s="123">
        <v>0</v>
      </c>
    </row>
    <row r="3110" spans="1:6" ht="13.5" x14ac:dyDescent="0.25">
      <c r="A3110" s="123" t="s">
        <v>8632</v>
      </c>
      <c r="B3110" s="123">
        <v>102008</v>
      </c>
      <c r="C3110" s="123" t="s">
        <v>2345</v>
      </c>
      <c r="D3110" s="123" t="s">
        <v>17</v>
      </c>
      <c r="E3110" s="124">
        <v>413</v>
      </c>
      <c r="F3110" s="123">
        <v>0</v>
      </c>
    </row>
    <row r="3111" spans="1:6" ht="13.5" x14ac:dyDescent="0.25">
      <c r="A3111" s="123" t="s">
        <v>8632</v>
      </c>
      <c r="B3111" s="123">
        <v>101975</v>
      </c>
      <c r="C3111" s="123" t="s">
        <v>2316</v>
      </c>
      <c r="D3111" s="123" t="s">
        <v>17</v>
      </c>
      <c r="E3111" s="124">
        <v>424.41</v>
      </c>
      <c r="F3111" s="123">
        <v>0</v>
      </c>
    </row>
    <row r="3112" spans="1:6" ht="13.5" x14ac:dyDescent="0.25">
      <c r="A3112" s="123" t="s">
        <v>8632</v>
      </c>
      <c r="B3112" s="123">
        <v>102006</v>
      </c>
      <c r="C3112" s="123" t="s">
        <v>2343</v>
      </c>
      <c r="D3112" s="123" t="s">
        <v>17</v>
      </c>
      <c r="E3112" s="124">
        <v>202.42</v>
      </c>
      <c r="F3112" s="123">
        <v>0</v>
      </c>
    </row>
    <row r="3113" spans="1:6" ht="13.5" x14ac:dyDescent="0.25">
      <c r="A3113" s="123" t="s">
        <v>8632</v>
      </c>
      <c r="B3113" s="123">
        <v>102004</v>
      </c>
      <c r="C3113" s="123" t="s">
        <v>2341</v>
      </c>
      <c r="D3113" s="123" t="s">
        <v>17</v>
      </c>
      <c r="E3113" s="124">
        <v>242.72</v>
      </c>
      <c r="F3113" s="123">
        <v>0</v>
      </c>
    </row>
    <row r="3114" spans="1:6" ht="13.5" x14ac:dyDescent="0.25">
      <c r="A3114" s="123" t="s">
        <v>8632</v>
      </c>
      <c r="B3114" s="123">
        <v>102005</v>
      </c>
      <c r="C3114" s="123" t="s">
        <v>2342</v>
      </c>
      <c r="D3114" s="123" t="s">
        <v>17</v>
      </c>
      <c r="E3114" s="124">
        <v>217.96</v>
      </c>
      <c r="F3114" s="123">
        <v>0</v>
      </c>
    </row>
    <row r="3115" spans="1:6" ht="13.5" x14ac:dyDescent="0.25">
      <c r="A3115" s="123" t="s">
        <v>8632</v>
      </c>
      <c r="B3115" s="123">
        <v>102002</v>
      </c>
      <c r="C3115" s="123" t="s">
        <v>2339</v>
      </c>
      <c r="D3115" s="123" t="s">
        <v>17</v>
      </c>
      <c r="E3115" s="124">
        <v>303.92</v>
      </c>
      <c r="F3115" s="123">
        <v>0</v>
      </c>
    </row>
    <row r="3116" spans="1:6" ht="13.5" x14ac:dyDescent="0.25">
      <c r="A3116" s="123" t="s">
        <v>8632</v>
      </c>
      <c r="B3116" s="123">
        <v>102003</v>
      </c>
      <c r="C3116" s="123" t="s">
        <v>2340</v>
      </c>
      <c r="D3116" s="123" t="s">
        <v>17</v>
      </c>
      <c r="E3116" s="124">
        <v>278.2</v>
      </c>
      <c r="F3116" s="123">
        <v>0</v>
      </c>
    </row>
    <row r="3117" spans="1:6" ht="13.5" x14ac:dyDescent="0.25">
      <c r="A3117" s="123" t="s">
        <v>8632</v>
      </c>
      <c r="B3117" s="123">
        <v>102000</v>
      </c>
      <c r="C3117" s="123" t="s">
        <v>2337</v>
      </c>
      <c r="D3117" s="123" t="s">
        <v>17</v>
      </c>
      <c r="E3117" s="124">
        <v>512.27</v>
      </c>
      <c r="F3117" s="123">
        <v>0</v>
      </c>
    </row>
    <row r="3118" spans="1:6" ht="13.5" x14ac:dyDescent="0.25">
      <c r="A3118" s="123" t="s">
        <v>8632</v>
      </c>
      <c r="B3118" s="123">
        <v>102001</v>
      </c>
      <c r="C3118" s="123" t="s">
        <v>2338</v>
      </c>
      <c r="D3118" s="123" t="s">
        <v>17</v>
      </c>
      <c r="E3118" s="124">
        <v>438.1</v>
      </c>
      <c r="F3118" s="123">
        <v>0</v>
      </c>
    </row>
    <row r="3119" spans="1:6" ht="13.5" x14ac:dyDescent="0.25">
      <c r="A3119" s="123" t="s">
        <v>8632</v>
      </c>
      <c r="B3119" s="123">
        <v>101983</v>
      </c>
      <c r="C3119" s="123" t="s">
        <v>2321</v>
      </c>
      <c r="D3119" s="123" t="s">
        <v>17</v>
      </c>
      <c r="E3119" s="124">
        <v>214.19</v>
      </c>
      <c r="F3119" s="123">
        <v>0</v>
      </c>
    </row>
    <row r="3120" spans="1:6" ht="13.5" x14ac:dyDescent="0.25">
      <c r="A3120" s="123" t="s">
        <v>8632</v>
      </c>
      <c r="B3120" s="123">
        <v>101981</v>
      </c>
      <c r="C3120" s="123" t="s">
        <v>2319</v>
      </c>
      <c r="D3120" s="123" t="s">
        <v>17</v>
      </c>
      <c r="E3120" s="124">
        <v>253.78</v>
      </c>
      <c r="F3120" s="123">
        <v>0</v>
      </c>
    </row>
    <row r="3121" spans="1:6" ht="13.5" x14ac:dyDescent="0.25">
      <c r="A3121" s="123" t="s">
        <v>8632</v>
      </c>
      <c r="B3121" s="123">
        <v>101982</v>
      </c>
      <c r="C3121" s="123" t="s">
        <v>2320</v>
      </c>
      <c r="D3121" s="123" t="s">
        <v>17</v>
      </c>
      <c r="E3121" s="124">
        <v>229.45</v>
      </c>
      <c r="F3121" s="123">
        <v>0</v>
      </c>
    </row>
    <row r="3122" spans="1:6" ht="13.5" x14ac:dyDescent="0.25">
      <c r="A3122" s="123" t="s">
        <v>8632</v>
      </c>
      <c r="B3122" s="123">
        <v>101977</v>
      </c>
      <c r="C3122" s="123" t="s">
        <v>2317</v>
      </c>
      <c r="D3122" s="123" t="s">
        <v>17</v>
      </c>
      <c r="E3122" s="124">
        <v>317.14</v>
      </c>
      <c r="F3122" s="123">
        <v>0</v>
      </c>
    </row>
    <row r="3123" spans="1:6" ht="13.5" x14ac:dyDescent="0.25">
      <c r="A3123" s="123" t="s">
        <v>8632</v>
      </c>
      <c r="B3123" s="123">
        <v>101980</v>
      </c>
      <c r="C3123" s="123" t="s">
        <v>2318</v>
      </c>
      <c r="D3123" s="123" t="s">
        <v>17</v>
      </c>
      <c r="E3123" s="124">
        <v>293.88</v>
      </c>
      <c r="F3123" s="123">
        <v>0</v>
      </c>
    </row>
    <row r="3124" spans="1:6" ht="13.5" x14ac:dyDescent="0.25">
      <c r="A3124" s="123" t="s">
        <v>8632</v>
      </c>
      <c r="B3124" s="123">
        <v>101974</v>
      </c>
      <c r="C3124" s="123" t="s">
        <v>2315</v>
      </c>
      <c r="D3124" s="123" t="s">
        <v>17</v>
      </c>
      <c r="E3124" s="124">
        <v>502.25</v>
      </c>
      <c r="F3124" s="123">
        <v>0</v>
      </c>
    </row>
    <row r="3125" spans="1:6" ht="13.5" x14ac:dyDescent="0.25">
      <c r="A3125" s="123" t="s">
        <v>8645</v>
      </c>
      <c r="B3125" s="123">
        <v>101114</v>
      </c>
      <c r="C3125" s="123" t="s">
        <v>1833</v>
      </c>
      <c r="D3125" s="123" t="s">
        <v>13</v>
      </c>
      <c r="E3125" s="124">
        <v>4.5</v>
      </c>
      <c r="F3125" s="123">
        <v>0.4844</v>
      </c>
    </row>
    <row r="3126" spans="1:6" ht="13.5" x14ac:dyDescent="0.25">
      <c r="A3126" s="123" t="s">
        <v>8645</v>
      </c>
      <c r="B3126" s="123">
        <v>101118</v>
      </c>
      <c r="C3126" s="123" t="s">
        <v>1837</v>
      </c>
      <c r="D3126" s="123" t="s">
        <v>13</v>
      </c>
      <c r="E3126" s="124">
        <v>3.88</v>
      </c>
      <c r="F3126" s="123">
        <v>0.47420000000000001</v>
      </c>
    </row>
    <row r="3127" spans="1:6" ht="13.5" x14ac:dyDescent="0.25">
      <c r="A3127" s="123" t="s">
        <v>8645</v>
      </c>
      <c r="B3127" s="123">
        <v>101115</v>
      </c>
      <c r="C3127" s="123" t="s">
        <v>1834</v>
      </c>
      <c r="D3127" s="123" t="s">
        <v>13</v>
      </c>
      <c r="E3127" s="124">
        <v>3.79</v>
      </c>
      <c r="F3127" s="123">
        <v>0.51449999999999996</v>
      </c>
    </row>
    <row r="3128" spans="1:6" ht="13.5" x14ac:dyDescent="0.25">
      <c r="A3128" s="123" t="s">
        <v>8645</v>
      </c>
      <c r="B3128" s="123">
        <v>101116</v>
      </c>
      <c r="C3128" s="123" t="s">
        <v>1835</v>
      </c>
      <c r="D3128" s="123" t="s">
        <v>13</v>
      </c>
      <c r="E3128" s="124">
        <v>2.37</v>
      </c>
      <c r="F3128" s="123">
        <v>0.49790000000000001</v>
      </c>
    </row>
    <row r="3129" spans="1:6" ht="13.5" x14ac:dyDescent="0.25">
      <c r="A3129" s="123" t="s">
        <v>8645</v>
      </c>
      <c r="B3129" s="123">
        <v>101117</v>
      </c>
      <c r="C3129" s="123" t="s">
        <v>1836</v>
      </c>
      <c r="D3129" s="123" t="s">
        <v>13</v>
      </c>
      <c r="E3129" s="124">
        <v>3.4</v>
      </c>
      <c r="F3129" s="123">
        <v>0.68530000000000002</v>
      </c>
    </row>
    <row r="3130" spans="1:6" ht="13.5" x14ac:dyDescent="0.25">
      <c r="A3130" s="123" t="s">
        <v>8645</v>
      </c>
      <c r="B3130" s="123">
        <v>101139</v>
      </c>
      <c r="C3130" s="123" t="s">
        <v>1858</v>
      </c>
      <c r="D3130" s="123" t="s">
        <v>13</v>
      </c>
      <c r="E3130" s="124">
        <v>20.77</v>
      </c>
      <c r="F3130" s="123">
        <v>0.45450000000000002</v>
      </c>
    </row>
    <row r="3131" spans="1:6" ht="13.5" x14ac:dyDescent="0.25">
      <c r="A3131" s="123" t="s">
        <v>8645</v>
      </c>
      <c r="B3131" s="123">
        <v>101124</v>
      </c>
      <c r="C3131" s="123" t="s">
        <v>1843</v>
      </c>
      <c r="D3131" s="123" t="s">
        <v>13</v>
      </c>
      <c r="E3131" s="124">
        <v>15.52</v>
      </c>
      <c r="F3131" s="123">
        <v>0.45100000000000001</v>
      </c>
    </row>
    <row r="3132" spans="1:6" ht="13.5" x14ac:dyDescent="0.25">
      <c r="A3132" s="123" t="s">
        <v>8645</v>
      </c>
      <c r="B3132" s="123">
        <v>101128</v>
      </c>
      <c r="C3132" s="123" t="s">
        <v>1847</v>
      </c>
      <c r="D3132" s="123" t="s">
        <v>13</v>
      </c>
      <c r="E3132" s="124">
        <v>14.9</v>
      </c>
      <c r="F3132" s="123">
        <v>0.44700000000000001</v>
      </c>
    </row>
    <row r="3133" spans="1:6" ht="13.5" x14ac:dyDescent="0.25">
      <c r="A3133" s="123" t="s">
        <v>8645</v>
      </c>
      <c r="B3133" s="123">
        <v>101125</v>
      </c>
      <c r="C3133" s="123" t="s">
        <v>1844</v>
      </c>
      <c r="D3133" s="123" t="s">
        <v>13</v>
      </c>
      <c r="E3133" s="124">
        <v>14.81</v>
      </c>
      <c r="F3133" s="123">
        <v>0.45710000000000001</v>
      </c>
    </row>
    <row r="3134" spans="1:6" ht="13.5" x14ac:dyDescent="0.25">
      <c r="A3134" s="123" t="s">
        <v>8645</v>
      </c>
      <c r="B3134" s="123">
        <v>101126</v>
      </c>
      <c r="C3134" s="123" t="s">
        <v>1845</v>
      </c>
      <c r="D3134" s="123" t="s">
        <v>13</v>
      </c>
      <c r="E3134" s="124">
        <v>13.38</v>
      </c>
      <c r="F3134" s="123">
        <v>0.44840000000000002</v>
      </c>
    </row>
    <row r="3135" spans="1:6" ht="13.5" x14ac:dyDescent="0.25">
      <c r="A3135" s="123" t="s">
        <v>8645</v>
      </c>
      <c r="B3135" s="123">
        <v>101127</v>
      </c>
      <c r="C3135" s="123" t="s">
        <v>1846</v>
      </c>
      <c r="D3135" s="123" t="s">
        <v>13</v>
      </c>
      <c r="E3135" s="124">
        <v>14.42</v>
      </c>
      <c r="F3135" s="123">
        <v>0.49580000000000002</v>
      </c>
    </row>
    <row r="3136" spans="1:6" ht="13.5" x14ac:dyDescent="0.25">
      <c r="A3136" s="123" t="s">
        <v>8645</v>
      </c>
      <c r="B3136" s="123">
        <v>101134</v>
      </c>
      <c r="C3136" s="123" t="s">
        <v>1853</v>
      </c>
      <c r="D3136" s="123" t="s">
        <v>13</v>
      </c>
      <c r="E3136" s="124">
        <v>16.23</v>
      </c>
      <c r="F3136" s="123">
        <v>0.44729999999999998</v>
      </c>
    </row>
    <row r="3137" spans="1:6" ht="13.5" x14ac:dyDescent="0.25">
      <c r="A3137" s="123" t="s">
        <v>8645</v>
      </c>
      <c r="B3137" s="123">
        <v>101144</v>
      </c>
      <c r="C3137" s="123" t="s">
        <v>1863</v>
      </c>
      <c r="D3137" s="123" t="s">
        <v>13</v>
      </c>
      <c r="E3137" s="124">
        <v>16.22</v>
      </c>
      <c r="F3137" s="123">
        <v>0.4531</v>
      </c>
    </row>
    <row r="3138" spans="1:6" ht="13.5" x14ac:dyDescent="0.25">
      <c r="A3138" s="123" t="s">
        <v>8645</v>
      </c>
      <c r="B3138" s="123">
        <v>101138</v>
      </c>
      <c r="C3138" s="123" t="s">
        <v>1857</v>
      </c>
      <c r="D3138" s="123" t="s">
        <v>13</v>
      </c>
      <c r="E3138" s="124">
        <v>15.61</v>
      </c>
      <c r="F3138" s="123">
        <v>0.44330000000000003</v>
      </c>
    </row>
    <row r="3139" spans="1:6" ht="13.5" x14ac:dyDescent="0.25">
      <c r="A3139" s="123" t="s">
        <v>8645</v>
      </c>
      <c r="B3139" s="123">
        <v>101148</v>
      </c>
      <c r="C3139" s="123" t="s">
        <v>1867</v>
      </c>
      <c r="D3139" s="123" t="s">
        <v>13</v>
      </c>
      <c r="E3139" s="124">
        <v>15.6</v>
      </c>
      <c r="F3139" s="123">
        <v>0.44940000000000002</v>
      </c>
    </row>
    <row r="3140" spans="1:6" ht="13.5" x14ac:dyDescent="0.25">
      <c r="A3140" s="123" t="s">
        <v>8645</v>
      </c>
      <c r="B3140" s="123">
        <v>101135</v>
      </c>
      <c r="C3140" s="123" t="s">
        <v>1854</v>
      </c>
      <c r="D3140" s="123" t="s">
        <v>13</v>
      </c>
      <c r="E3140" s="125">
        <v>15.52</v>
      </c>
      <c r="F3140" s="123">
        <v>0.45300000000000001</v>
      </c>
    </row>
    <row r="3141" spans="1:6" ht="13.5" x14ac:dyDescent="0.25">
      <c r="A3141" s="123" t="s">
        <v>8645</v>
      </c>
      <c r="B3141" s="123">
        <v>101145</v>
      </c>
      <c r="C3141" s="123" t="s">
        <v>1864</v>
      </c>
      <c r="D3141" s="123" t="s">
        <v>13</v>
      </c>
      <c r="E3141" s="124">
        <v>15.51</v>
      </c>
      <c r="F3141" s="123">
        <v>0.45910000000000001</v>
      </c>
    </row>
    <row r="3142" spans="1:6" ht="13.5" x14ac:dyDescent="0.25">
      <c r="A3142" s="123" t="s">
        <v>8645</v>
      </c>
      <c r="B3142" s="123">
        <v>101136</v>
      </c>
      <c r="C3142" s="123" t="s">
        <v>1855</v>
      </c>
      <c r="D3142" s="123" t="s">
        <v>13</v>
      </c>
      <c r="E3142" s="124">
        <v>14.1</v>
      </c>
      <c r="F3142" s="123">
        <v>0.44400000000000001</v>
      </c>
    </row>
    <row r="3143" spans="1:6" ht="13.5" x14ac:dyDescent="0.25">
      <c r="A3143" s="123" t="s">
        <v>8645</v>
      </c>
      <c r="B3143" s="123">
        <v>101146</v>
      </c>
      <c r="C3143" s="123" t="s">
        <v>1865</v>
      </c>
      <c r="D3143" s="123" t="s">
        <v>13</v>
      </c>
      <c r="E3143" s="124">
        <v>14.09</v>
      </c>
      <c r="F3143" s="123">
        <v>0.45069999999999999</v>
      </c>
    </row>
    <row r="3144" spans="1:6" ht="13.5" x14ac:dyDescent="0.25">
      <c r="A3144" s="123" t="s">
        <v>8645</v>
      </c>
      <c r="B3144" s="123">
        <v>101137</v>
      </c>
      <c r="C3144" s="123" t="s">
        <v>1856</v>
      </c>
      <c r="D3144" s="123" t="s">
        <v>13</v>
      </c>
      <c r="E3144" s="124">
        <v>15.13</v>
      </c>
      <c r="F3144" s="123">
        <v>0.48980000000000001</v>
      </c>
    </row>
    <row r="3145" spans="1:6" ht="13.5" x14ac:dyDescent="0.25">
      <c r="A3145" s="123" t="s">
        <v>8645</v>
      </c>
      <c r="B3145" s="123">
        <v>101147</v>
      </c>
      <c r="C3145" s="123" t="s">
        <v>1866</v>
      </c>
      <c r="D3145" s="123" t="s">
        <v>13</v>
      </c>
      <c r="E3145" s="124">
        <v>15.12</v>
      </c>
      <c r="F3145" s="123">
        <v>0.496</v>
      </c>
    </row>
    <row r="3146" spans="1:6" ht="13.5" x14ac:dyDescent="0.25">
      <c r="A3146" s="123" t="s">
        <v>8645</v>
      </c>
      <c r="B3146" s="123">
        <v>101119</v>
      </c>
      <c r="C3146" s="123" t="s">
        <v>1838</v>
      </c>
      <c r="D3146" s="123" t="s">
        <v>13</v>
      </c>
      <c r="E3146" s="124">
        <v>8.58</v>
      </c>
      <c r="F3146" s="123">
        <v>0.48480000000000001</v>
      </c>
    </row>
    <row r="3147" spans="1:6" ht="13.5" x14ac:dyDescent="0.25">
      <c r="A3147" s="123" t="s">
        <v>8645</v>
      </c>
      <c r="B3147" s="123">
        <v>101123</v>
      </c>
      <c r="C3147" s="123" t="s">
        <v>1842</v>
      </c>
      <c r="D3147" s="123" t="s">
        <v>13</v>
      </c>
      <c r="E3147" s="124">
        <v>7.4</v>
      </c>
      <c r="F3147" s="123">
        <v>0.47570000000000001</v>
      </c>
    </row>
    <row r="3148" spans="1:6" ht="13.5" x14ac:dyDescent="0.25">
      <c r="A3148" s="123" t="s">
        <v>8645</v>
      </c>
      <c r="B3148" s="123">
        <v>101120</v>
      </c>
      <c r="C3148" s="123" t="s">
        <v>1839</v>
      </c>
      <c r="D3148" s="123" t="s">
        <v>13</v>
      </c>
      <c r="E3148" s="124">
        <v>7.27</v>
      </c>
      <c r="F3148" s="123">
        <v>0.51170000000000004</v>
      </c>
    </row>
    <row r="3149" spans="1:6" ht="13.5" x14ac:dyDescent="0.25">
      <c r="A3149" s="123" t="s">
        <v>8645</v>
      </c>
      <c r="B3149" s="123">
        <v>101121</v>
      </c>
      <c r="C3149" s="123" t="s">
        <v>1840</v>
      </c>
      <c r="D3149" s="123" t="s">
        <v>13</v>
      </c>
      <c r="E3149" s="124">
        <v>4.55</v>
      </c>
      <c r="F3149" s="123">
        <v>0.4945</v>
      </c>
    </row>
    <row r="3150" spans="1:6" ht="13.5" x14ac:dyDescent="0.25">
      <c r="A3150" s="123" t="s">
        <v>8645</v>
      </c>
      <c r="B3150" s="123">
        <v>101122</v>
      </c>
      <c r="C3150" s="123" t="s">
        <v>1841</v>
      </c>
      <c r="D3150" s="123" t="s">
        <v>13</v>
      </c>
      <c r="E3150" s="124">
        <v>6.48</v>
      </c>
      <c r="F3150" s="123">
        <v>0.68830000000000002</v>
      </c>
    </row>
    <row r="3151" spans="1:6" ht="13.5" x14ac:dyDescent="0.25">
      <c r="A3151" s="123" t="s">
        <v>8645</v>
      </c>
      <c r="B3151" s="123">
        <v>101129</v>
      </c>
      <c r="C3151" s="123" t="s">
        <v>1848</v>
      </c>
      <c r="D3151" s="123" t="s">
        <v>13</v>
      </c>
      <c r="E3151" s="124">
        <v>20.04</v>
      </c>
      <c r="F3151" s="123">
        <v>0.45760000000000001</v>
      </c>
    </row>
    <row r="3152" spans="1:6" ht="13.5" x14ac:dyDescent="0.25">
      <c r="A3152" s="123" t="s">
        <v>8645</v>
      </c>
      <c r="B3152" s="123">
        <v>101133</v>
      </c>
      <c r="C3152" s="123" t="s">
        <v>1852</v>
      </c>
      <c r="D3152" s="123" t="s">
        <v>13</v>
      </c>
      <c r="E3152" s="124">
        <v>18.86</v>
      </c>
      <c r="F3152" s="123">
        <v>0.45229999999999998</v>
      </c>
    </row>
    <row r="3153" spans="1:6" ht="13.5" x14ac:dyDescent="0.25">
      <c r="A3153" s="123" t="s">
        <v>8645</v>
      </c>
      <c r="B3153" s="123">
        <v>101130</v>
      </c>
      <c r="C3153" s="123" t="s">
        <v>1849</v>
      </c>
      <c r="D3153" s="123" t="s">
        <v>13</v>
      </c>
      <c r="E3153" s="124">
        <v>18.73</v>
      </c>
      <c r="F3153" s="123">
        <v>0.46610000000000001</v>
      </c>
    </row>
    <row r="3154" spans="1:6" ht="13.5" x14ac:dyDescent="0.25">
      <c r="A3154" s="123" t="s">
        <v>8645</v>
      </c>
      <c r="B3154" s="123">
        <v>101131</v>
      </c>
      <c r="C3154" s="123" t="s">
        <v>1850</v>
      </c>
      <c r="D3154" s="123" t="s">
        <v>13</v>
      </c>
      <c r="E3154" s="124">
        <v>16.010000000000002</v>
      </c>
      <c r="F3154" s="123">
        <v>0.45350000000000001</v>
      </c>
    </row>
    <row r="3155" spans="1:6" ht="13.5" x14ac:dyDescent="0.25">
      <c r="A3155" s="123" t="s">
        <v>8645</v>
      </c>
      <c r="B3155" s="123">
        <v>101132</v>
      </c>
      <c r="C3155" s="123" t="s">
        <v>1851</v>
      </c>
      <c r="D3155" s="123" t="s">
        <v>13</v>
      </c>
      <c r="E3155" s="124">
        <v>17.940000000000001</v>
      </c>
      <c r="F3155" s="123">
        <v>0.52790000000000004</v>
      </c>
    </row>
    <row r="3156" spans="1:6" ht="13.5" x14ac:dyDescent="0.25">
      <c r="A3156" s="123" t="s">
        <v>8645</v>
      </c>
      <c r="B3156" s="123">
        <v>101149</v>
      </c>
      <c r="C3156" s="123" t="s">
        <v>1868</v>
      </c>
      <c r="D3156" s="123" t="s">
        <v>13</v>
      </c>
      <c r="E3156" s="124">
        <v>20.77</v>
      </c>
      <c r="F3156" s="123">
        <v>0.45929999999999999</v>
      </c>
    </row>
    <row r="3157" spans="1:6" ht="13.5" x14ac:dyDescent="0.25">
      <c r="A3157" s="123" t="s">
        <v>8645</v>
      </c>
      <c r="B3157" s="123">
        <v>101143</v>
      </c>
      <c r="C3157" s="123" t="s">
        <v>1862</v>
      </c>
      <c r="D3157" s="123" t="s">
        <v>13</v>
      </c>
      <c r="E3157" s="124">
        <v>19.59</v>
      </c>
      <c r="F3157" s="123">
        <v>0.44919999999999999</v>
      </c>
    </row>
    <row r="3158" spans="1:6" ht="13.5" x14ac:dyDescent="0.25">
      <c r="A3158" s="123" t="s">
        <v>8645</v>
      </c>
      <c r="B3158" s="123">
        <v>101153</v>
      </c>
      <c r="C3158" s="123" t="s">
        <v>1872</v>
      </c>
      <c r="D3158" s="123" t="s">
        <v>13</v>
      </c>
      <c r="E3158" s="124">
        <v>19.59</v>
      </c>
      <c r="F3158" s="123">
        <v>0.45429999999999998</v>
      </c>
    </row>
    <row r="3159" spans="1:6" ht="13.5" x14ac:dyDescent="0.25">
      <c r="A3159" s="123" t="s">
        <v>8645</v>
      </c>
      <c r="B3159" s="123">
        <v>101140</v>
      </c>
      <c r="C3159" s="123" t="s">
        <v>1859</v>
      </c>
      <c r="D3159" s="123" t="s">
        <v>13</v>
      </c>
      <c r="E3159" s="124">
        <v>19.46</v>
      </c>
      <c r="F3159" s="123">
        <v>0.46250000000000002</v>
      </c>
    </row>
    <row r="3160" spans="1:6" ht="13.5" x14ac:dyDescent="0.25">
      <c r="A3160" s="123" t="s">
        <v>8645</v>
      </c>
      <c r="B3160" s="123">
        <v>101150</v>
      </c>
      <c r="C3160" s="123" t="s">
        <v>1869</v>
      </c>
      <c r="D3160" s="123" t="s">
        <v>13</v>
      </c>
      <c r="E3160" s="124">
        <v>19.46</v>
      </c>
      <c r="F3160" s="123">
        <v>0.46760000000000002</v>
      </c>
    </row>
    <row r="3161" spans="1:6" ht="13.5" x14ac:dyDescent="0.25">
      <c r="A3161" s="123" t="s">
        <v>8645</v>
      </c>
      <c r="B3161" s="123">
        <v>101141</v>
      </c>
      <c r="C3161" s="123" t="s">
        <v>1860</v>
      </c>
      <c r="D3161" s="123" t="s">
        <v>13</v>
      </c>
      <c r="E3161" s="124">
        <v>16.739999999999998</v>
      </c>
      <c r="F3161" s="123">
        <v>0.44979999999999998</v>
      </c>
    </row>
    <row r="3162" spans="1:6" ht="13.5" x14ac:dyDescent="0.25">
      <c r="A3162" s="123" t="s">
        <v>8645</v>
      </c>
      <c r="B3162" s="123">
        <v>101151</v>
      </c>
      <c r="C3162" s="123" t="s">
        <v>1870</v>
      </c>
      <c r="D3162" s="123" t="s">
        <v>13</v>
      </c>
      <c r="E3162" s="124">
        <v>16.739999999999998</v>
      </c>
      <c r="F3162" s="123">
        <v>0.45579999999999998</v>
      </c>
    </row>
    <row r="3163" spans="1:6" ht="13.5" x14ac:dyDescent="0.25">
      <c r="A3163" s="123" t="s">
        <v>8645</v>
      </c>
      <c r="B3163" s="123">
        <v>101142</v>
      </c>
      <c r="C3163" s="123" t="s">
        <v>1861</v>
      </c>
      <c r="D3163" s="123" t="s">
        <v>13</v>
      </c>
      <c r="E3163" s="124">
        <v>18.670000000000002</v>
      </c>
      <c r="F3163" s="123">
        <v>0.52170000000000005</v>
      </c>
    </row>
    <row r="3164" spans="1:6" ht="13.5" x14ac:dyDescent="0.25">
      <c r="A3164" s="123" t="s">
        <v>8645</v>
      </c>
      <c r="B3164" s="123">
        <v>101152</v>
      </c>
      <c r="C3164" s="123" t="s">
        <v>1871</v>
      </c>
      <c r="D3164" s="123" t="s">
        <v>13</v>
      </c>
      <c r="E3164" s="124">
        <v>18.670000000000002</v>
      </c>
      <c r="F3164" s="123">
        <v>0.52700000000000002</v>
      </c>
    </row>
    <row r="3165" spans="1:6" ht="13.5" x14ac:dyDescent="0.25">
      <c r="A3165" s="123" t="s">
        <v>8646</v>
      </c>
      <c r="B3165" s="123">
        <v>101206</v>
      </c>
      <c r="C3165" s="123" t="s">
        <v>5600</v>
      </c>
      <c r="D3165" s="123" t="s">
        <v>13</v>
      </c>
      <c r="E3165" s="124">
        <v>13.28</v>
      </c>
      <c r="F3165" s="123">
        <v>0.43</v>
      </c>
    </row>
    <row r="3166" spans="1:6" ht="13.5" x14ac:dyDescent="0.25">
      <c r="A3166" s="123" t="s">
        <v>8646</v>
      </c>
      <c r="B3166" s="123">
        <v>101210</v>
      </c>
      <c r="C3166" s="123" t="s">
        <v>5604</v>
      </c>
      <c r="D3166" s="123" t="s">
        <v>13</v>
      </c>
      <c r="E3166" s="124">
        <v>18.600000000000001</v>
      </c>
      <c r="F3166" s="123">
        <v>0.40160000000000001</v>
      </c>
    </row>
    <row r="3167" spans="1:6" ht="13.5" x14ac:dyDescent="0.25">
      <c r="A3167" s="123" t="s">
        <v>8646</v>
      </c>
      <c r="B3167" s="123">
        <v>101211</v>
      </c>
      <c r="C3167" s="123" t="s">
        <v>5605</v>
      </c>
      <c r="D3167" s="123" t="s">
        <v>13</v>
      </c>
      <c r="E3167" s="124">
        <v>19.97</v>
      </c>
      <c r="F3167" s="123">
        <v>0.39910000000000001</v>
      </c>
    </row>
    <row r="3168" spans="1:6" ht="13.5" x14ac:dyDescent="0.25">
      <c r="A3168" s="123" t="s">
        <v>8646</v>
      </c>
      <c r="B3168" s="123">
        <v>101215</v>
      </c>
      <c r="C3168" s="123" t="s">
        <v>5609</v>
      </c>
      <c r="D3168" s="123" t="s">
        <v>13</v>
      </c>
      <c r="E3168" s="124">
        <v>17.87</v>
      </c>
      <c r="F3168" s="123">
        <v>0.40570000000000001</v>
      </c>
    </row>
    <row r="3169" spans="1:6" ht="13.5" x14ac:dyDescent="0.25">
      <c r="A3169" s="123" t="s">
        <v>8646</v>
      </c>
      <c r="B3169" s="123">
        <v>101216</v>
      </c>
      <c r="C3169" s="123" t="s">
        <v>5610</v>
      </c>
      <c r="D3169" s="123" t="s">
        <v>13</v>
      </c>
      <c r="E3169" s="124">
        <v>18.75</v>
      </c>
      <c r="F3169" s="123">
        <v>0.39839999999999998</v>
      </c>
    </row>
    <row r="3170" spans="1:6" ht="13.5" x14ac:dyDescent="0.25">
      <c r="A3170" s="123" t="s">
        <v>8646</v>
      </c>
      <c r="B3170" s="123">
        <v>101212</v>
      </c>
      <c r="C3170" s="123" t="s">
        <v>5606</v>
      </c>
      <c r="D3170" s="123" t="s">
        <v>13</v>
      </c>
      <c r="E3170" s="124">
        <v>23.31</v>
      </c>
      <c r="F3170" s="123">
        <v>0.40110000000000001</v>
      </c>
    </row>
    <row r="3171" spans="1:6" ht="13.5" x14ac:dyDescent="0.25">
      <c r="A3171" s="123" t="s">
        <v>8646</v>
      </c>
      <c r="B3171" s="123">
        <v>101217</v>
      </c>
      <c r="C3171" s="123" t="s">
        <v>5611</v>
      </c>
      <c r="D3171" s="123" t="s">
        <v>13</v>
      </c>
      <c r="E3171" s="124">
        <v>21.85</v>
      </c>
      <c r="F3171" s="123">
        <v>0.40089999999999998</v>
      </c>
    </row>
    <row r="3172" spans="1:6" ht="13.5" x14ac:dyDescent="0.25">
      <c r="A3172" s="123" t="s">
        <v>8646</v>
      </c>
      <c r="B3172" s="123">
        <v>101218</v>
      </c>
      <c r="C3172" s="123" t="s">
        <v>5612</v>
      </c>
      <c r="D3172" s="123" t="s">
        <v>13</v>
      </c>
      <c r="E3172" s="124">
        <v>23.13</v>
      </c>
      <c r="F3172" s="123">
        <v>0.3926</v>
      </c>
    </row>
    <row r="3173" spans="1:6" ht="13.5" x14ac:dyDescent="0.25">
      <c r="A3173" s="123" t="s">
        <v>8646</v>
      </c>
      <c r="B3173" s="123">
        <v>101213</v>
      </c>
      <c r="C3173" s="123" t="s">
        <v>5607</v>
      </c>
      <c r="D3173" s="123" t="s">
        <v>13</v>
      </c>
      <c r="E3173" s="124">
        <v>26.06</v>
      </c>
      <c r="F3173" s="123">
        <v>0.40600000000000003</v>
      </c>
    </row>
    <row r="3174" spans="1:6" ht="13.5" x14ac:dyDescent="0.25">
      <c r="A3174" s="123" t="s">
        <v>8646</v>
      </c>
      <c r="B3174" s="123">
        <v>101219</v>
      </c>
      <c r="C3174" s="123" t="s">
        <v>5613</v>
      </c>
      <c r="D3174" s="123" t="s">
        <v>13</v>
      </c>
      <c r="E3174" s="124">
        <v>28.07</v>
      </c>
      <c r="F3174" s="123">
        <v>0.38550000000000001</v>
      </c>
    </row>
    <row r="3175" spans="1:6" ht="13.5" x14ac:dyDescent="0.25">
      <c r="A3175" s="123" t="s">
        <v>8646</v>
      </c>
      <c r="B3175" s="123">
        <v>101214</v>
      </c>
      <c r="C3175" s="123" t="s">
        <v>5608</v>
      </c>
      <c r="D3175" s="123" t="s">
        <v>13</v>
      </c>
      <c r="E3175" s="124">
        <v>31.53</v>
      </c>
      <c r="F3175" s="123">
        <v>0.39710000000000001</v>
      </c>
    </row>
    <row r="3176" spans="1:6" ht="13.5" x14ac:dyDescent="0.25">
      <c r="A3176" s="123" t="s">
        <v>8646</v>
      </c>
      <c r="B3176" s="123">
        <v>101254</v>
      </c>
      <c r="C3176" s="123" t="s">
        <v>5648</v>
      </c>
      <c r="D3176" s="123" t="s">
        <v>13</v>
      </c>
      <c r="E3176" s="124">
        <v>13.51</v>
      </c>
      <c r="F3176" s="123">
        <v>0.41010000000000002</v>
      </c>
    </row>
    <row r="3177" spans="1:6" ht="13.5" x14ac:dyDescent="0.25">
      <c r="A3177" s="123" t="s">
        <v>8646</v>
      </c>
      <c r="B3177" s="123">
        <v>101256</v>
      </c>
      <c r="C3177" s="123" t="s">
        <v>5650</v>
      </c>
      <c r="D3177" s="123" t="s">
        <v>13</v>
      </c>
      <c r="E3177" s="124">
        <v>20.9</v>
      </c>
      <c r="F3177" s="123">
        <v>0.3967</v>
      </c>
    </row>
    <row r="3178" spans="1:6" ht="13.5" x14ac:dyDescent="0.25">
      <c r="A3178" s="123" t="s">
        <v>8646</v>
      </c>
      <c r="B3178" s="123">
        <v>101257</v>
      </c>
      <c r="C3178" s="123" t="s">
        <v>5651</v>
      </c>
      <c r="D3178" s="123" t="s">
        <v>13</v>
      </c>
      <c r="E3178" s="124">
        <v>22.04</v>
      </c>
      <c r="F3178" s="123">
        <v>0.38929999999999998</v>
      </c>
    </row>
    <row r="3179" spans="1:6" ht="13.5" x14ac:dyDescent="0.25">
      <c r="A3179" s="123" t="s">
        <v>8646</v>
      </c>
      <c r="B3179" s="123">
        <v>101258</v>
      </c>
      <c r="C3179" s="123" t="s">
        <v>5652</v>
      </c>
      <c r="D3179" s="123" t="s">
        <v>13</v>
      </c>
      <c r="E3179" s="124">
        <v>25.57</v>
      </c>
      <c r="F3179" s="123">
        <v>0.38800000000000001</v>
      </c>
    </row>
    <row r="3180" spans="1:6" ht="13.5" x14ac:dyDescent="0.25">
      <c r="A3180" s="123" t="s">
        <v>8646</v>
      </c>
      <c r="B3180" s="123">
        <v>101259</v>
      </c>
      <c r="C3180" s="123" t="s">
        <v>5653</v>
      </c>
      <c r="D3180" s="123" t="s">
        <v>13</v>
      </c>
      <c r="E3180" s="124">
        <v>28.43</v>
      </c>
      <c r="F3180" s="123">
        <v>0.38900000000000001</v>
      </c>
    </row>
    <row r="3181" spans="1:6" ht="13.5" x14ac:dyDescent="0.25">
      <c r="A3181" s="123" t="s">
        <v>8646</v>
      </c>
      <c r="B3181" s="123">
        <v>101260</v>
      </c>
      <c r="C3181" s="123" t="s">
        <v>5654</v>
      </c>
      <c r="D3181" s="123" t="s">
        <v>13</v>
      </c>
      <c r="E3181" s="125">
        <v>35.56</v>
      </c>
      <c r="F3181" s="123">
        <v>0.38640000000000002</v>
      </c>
    </row>
    <row r="3182" spans="1:6" ht="13.5" x14ac:dyDescent="0.25">
      <c r="A3182" s="123" t="s">
        <v>8646</v>
      </c>
      <c r="B3182" s="123">
        <v>101208</v>
      </c>
      <c r="C3182" s="123" t="s">
        <v>5602</v>
      </c>
      <c r="D3182" s="123" t="s">
        <v>13</v>
      </c>
      <c r="E3182" s="125">
        <v>11.24</v>
      </c>
      <c r="F3182" s="123">
        <v>0.41639999999999999</v>
      </c>
    </row>
    <row r="3183" spans="1:6" ht="13.5" x14ac:dyDescent="0.25">
      <c r="A3183" s="123" t="s">
        <v>8646</v>
      </c>
      <c r="B3183" s="123">
        <v>101209</v>
      </c>
      <c r="C3183" s="123" t="s">
        <v>5603</v>
      </c>
      <c r="D3183" s="123" t="s">
        <v>13</v>
      </c>
      <c r="E3183" s="125">
        <v>10.44</v>
      </c>
      <c r="F3183" s="123">
        <v>0.41189999999999999</v>
      </c>
    </row>
    <row r="3184" spans="1:6" ht="13.5" x14ac:dyDescent="0.25">
      <c r="A3184" s="123" t="s">
        <v>8646</v>
      </c>
      <c r="B3184" s="123">
        <v>101220</v>
      </c>
      <c r="C3184" s="123" t="s">
        <v>5614</v>
      </c>
      <c r="D3184" s="123" t="s">
        <v>13</v>
      </c>
      <c r="E3184" s="125">
        <v>17.559999999999999</v>
      </c>
      <c r="F3184" s="123">
        <v>0.40379999999999999</v>
      </c>
    </row>
    <row r="3185" spans="1:6" ht="13.5" x14ac:dyDescent="0.25">
      <c r="A3185" s="123" t="s">
        <v>8646</v>
      </c>
      <c r="B3185" s="123">
        <v>101221</v>
      </c>
      <c r="C3185" s="123" t="s">
        <v>5615</v>
      </c>
      <c r="D3185" s="123" t="s">
        <v>13</v>
      </c>
      <c r="E3185" s="124">
        <v>18.57</v>
      </c>
      <c r="F3185" s="123">
        <v>0.39629999999999999</v>
      </c>
    </row>
    <row r="3186" spans="1:6" ht="13.5" x14ac:dyDescent="0.25">
      <c r="A3186" s="123" t="s">
        <v>8646</v>
      </c>
      <c r="B3186" s="123">
        <v>101225</v>
      </c>
      <c r="C3186" s="123" t="s">
        <v>5619</v>
      </c>
      <c r="D3186" s="123" t="s">
        <v>13</v>
      </c>
      <c r="E3186" s="124">
        <v>16.14</v>
      </c>
      <c r="F3186" s="123">
        <v>0.40089999999999998</v>
      </c>
    </row>
    <row r="3187" spans="1:6" ht="13.5" x14ac:dyDescent="0.25">
      <c r="A3187" s="123" t="s">
        <v>8646</v>
      </c>
      <c r="B3187" s="123">
        <v>101226</v>
      </c>
      <c r="C3187" s="123" t="s">
        <v>5620</v>
      </c>
      <c r="D3187" s="123" t="s">
        <v>13</v>
      </c>
      <c r="E3187" s="124">
        <v>17.010000000000002</v>
      </c>
      <c r="F3187" s="123">
        <v>0.39329999999999998</v>
      </c>
    </row>
    <row r="3188" spans="1:6" ht="13.5" x14ac:dyDescent="0.25">
      <c r="A3188" s="123" t="s">
        <v>8646</v>
      </c>
      <c r="B3188" s="123">
        <v>101222</v>
      </c>
      <c r="C3188" s="123" t="s">
        <v>5616</v>
      </c>
      <c r="D3188" s="123" t="s">
        <v>13</v>
      </c>
      <c r="E3188" s="124">
        <v>21.59</v>
      </c>
      <c r="F3188" s="123">
        <v>0.39510000000000001</v>
      </c>
    </row>
    <row r="3189" spans="1:6" ht="13.5" x14ac:dyDescent="0.25">
      <c r="A3189" s="123" t="s">
        <v>8646</v>
      </c>
      <c r="B3189" s="123">
        <v>101227</v>
      </c>
      <c r="C3189" s="123" t="s">
        <v>5621</v>
      </c>
      <c r="D3189" s="123" t="s">
        <v>13</v>
      </c>
      <c r="E3189" s="124">
        <v>19.73</v>
      </c>
      <c r="F3189" s="123">
        <v>0.39279999999999998</v>
      </c>
    </row>
    <row r="3190" spans="1:6" ht="13.5" x14ac:dyDescent="0.25">
      <c r="A3190" s="123" t="s">
        <v>8646</v>
      </c>
      <c r="B3190" s="123">
        <v>101228</v>
      </c>
      <c r="C3190" s="123" t="s">
        <v>5622</v>
      </c>
      <c r="D3190" s="123" t="s">
        <v>13</v>
      </c>
      <c r="E3190" s="124">
        <v>21.06</v>
      </c>
      <c r="F3190" s="123">
        <v>0.38369999999999999</v>
      </c>
    </row>
    <row r="3191" spans="1:6" ht="13.5" x14ac:dyDescent="0.25">
      <c r="A3191" s="123" t="s">
        <v>8646</v>
      </c>
      <c r="B3191" s="123">
        <v>101223</v>
      </c>
      <c r="C3191" s="123" t="s">
        <v>5617</v>
      </c>
      <c r="D3191" s="123" t="s">
        <v>13</v>
      </c>
      <c r="E3191" s="124">
        <v>24.04</v>
      </c>
      <c r="F3191" s="123">
        <v>0.39729999999999999</v>
      </c>
    </row>
    <row r="3192" spans="1:6" ht="13.5" x14ac:dyDescent="0.25">
      <c r="A3192" s="123" t="s">
        <v>8646</v>
      </c>
      <c r="B3192" s="123">
        <v>101229</v>
      </c>
      <c r="C3192" s="123" t="s">
        <v>5623</v>
      </c>
      <c r="D3192" s="123" t="s">
        <v>13</v>
      </c>
      <c r="E3192" s="125">
        <v>26.56</v>
      </c>
      <c r="F3192" s="123">
        <v>0.38400000000000001</v>
      </c>
    </row>
    <row r="3193" spans="1:6" ht="13.5" x14ac:dyDescent="0.25">
      <c r="A3193" s="123" t="s">
        <v>8646</v>
      </c>
      <c r="B3193" s="123">
        <v>101224</v>
      </c>
      <c r="C3193" s="123" t="s">
        <v>5618</v>
      </c>
      <c r="D3193" s="123" t="s">
        <v>13</v>
      </c>
      <c r="E3193" s="124">
        <v>30.16</v>
      </c>
      <c r="F3193" s="123">
        <v>0.39489999999999997</v>
      </c>
    </row>
    <row r="3194" spans="1:6" ht="13.5" x14ac:dyDescent="0.25">
      <c r="A3194" s="123" t="s">
        <v>8646</v>
      </c>
      <c r="B3194" s="123">
        <v>101265</v>
      </c>
      <c r="C3194" s="123" t="s">
        <v>5659</v>
      </c>
      <c r="D3194" s="123" t="s">
        <v>13</v>
      </c>
      <c r="E3194" s="124">
        <v>33.47</v>
      </c>
      <c r="F3194" s="123">
        <v>0.37819999999999998</v>
      </c>
    </row>
    <row r="3195" spans="1:6" ht="13.5" x14ac:dyDescent="0.25">
      <c r="A3195" s="123" t="s">
        <v>8646</v>
      </c>
      <c r="B3195" s="123">
        <v>101255</v>
      </c>
      <c r="C3195" s="123" t="s">
        <v>5649</v>
      </c>
      <c r="D3195" s="123" t="s">
        <v>13</v>
      </c>
      <c r="E3195" s="124">
        <v>11.97</v>
      </c>
      <c r="F3195" s="123">
        <v>0.39929999999999999</v>
      </c>
    </row>
    <row r="3196" spans="1:6" ht="13.5" x14ac:dyDescent="0.25">
      <c r="A3196" s="123" t="s">
        <v>8646</v>
      </c>
      <c r="B3196" s="123">
        <v>101261</v>
      </c>
      <c r="C3196" s="123" t="s">
        <v>5655</v>
      </c>
      <c r="D3196" s="123" t="s">
        <v>13</v>
      </c>
      <c r="E3196" s="124">
        <v>19.82</v>
      </c>
      <c r="F3196" s="123">
        <v>0.39350000000000002</v>
      </c>
    </row>
    <row r="3197" spans="1:6" ht="13.5" x14ac:dyDescent="0.25">
      <c r="A3197" s="123" t="s">
        <v>8646</v>
      </c>
      <c r="B3197" s="123">
        <v>101262</v>
      </c>
      <c r="C3197" s="123" t="s">
        <v>5656</v>
      </c>
      <c r="D3197" s="123" t="s">
        <v>13</v>
      </c>
      <c r="E3197" s="124">
        <v>20.93</v>
      </c>
      <c r="F3197" s="123">
        <v>0.38650000000000001</v>
      </c>
    </row>
    <row r="3198" spans="1:6" ht="13.5" x14ac:dyDescent="0.25">
      <c r="A3198" s="123" t="s">
        <v>8646</v>
      </c>
      <c r="B3198" s="123">
        <v>101263</v>
      </c>
      <c r="C3198" s="123" t="s">
        <v>5657</v>
      </c>
      <c r="D3198" s="123" t="s">
        <v>13</v>
      </c>
      <c r="E3198" s="124">
        <v>24.22</v>
      </c>
      <c r="F3198" s="123">
        <v>0.38269999999999998</v>
      </c>
    </row>
    <row r="3199" spans="1:6" ht="13.5" x14ac:dyDescent="0.25">
      <c r="A3199" s="123" t="s">
        <v>8646</v>
      </c>
      <c r="B3199" s="123">
        <v>101264</v>
      </c>
      <c r="C3199" s="123" t="s">
        <v>5658</v>
      </c>
      <c r="D3199" s="123" t="s">
        <v>13</v>
      </c>
      <c r="E3199" s="124">
        <v>26.85</v>
      </c>
      <c r="F3199" s="123">
        <v>0.38290000000000002</v>
      </c>
    </row>
    <row r="3200" spans="1:6" ht="13.5" x14ac:dyDescent="0.25">
      <c r="A3200" s="123" t="s">
        <v>8646</v>
      </c>
      <c r="B3200" s="123">
        <v>101207</v>
      </c>
      <c r="C3200" s="123" t="s">
        <v>5601</v>
      </c>
      <c r="D3200" s="123" t="s">
        <v>13</v>
      </c>
      <c r="E3200" s="124">
        <v>11.49</v>
      </c>
      <c r="F3200" s="123">
        <v>0.4012</v>
      </c>
    </row>
    <row r="3201" spans="1:6" ht="13.5" x14ac:dyDescent="0.25">
      <c r="A3201" s="123" t="s">
        <v>8646</v>
      </c>
      <c r="B3201" s="123">
        <v>101230</v>
      </c>
      <c r="C3201" s="123" t="s">
        <v>5624</v>
      </c>
      <c r="D3201" s="123" t="s">
        <v>13</v>
      </c>
      <c r="E3201" s="125">
        <v>11.71</v>
      </c>
      <c r="F3201" s="123">
        <v>0.42099999999999999</v>
      </c>
    </row>
    <row r="3202" spans="1:6" ht="13.5" x14ac:dyDescent="0.25">
      <c r="A3202" s="123" t="s">
        <v>8646</v>
      </c>
      <c r="B3202" s="123">
        <v>101231</v>
      </c>
      <c r="C3202" s="123" t="s">
        <v>5625</v>
      </c>
      <c r="D3202" s="123" t="s">
        <v>13</v>
      </c>
      <c r="E3202" s="125">
        <v>11.14</v>
      </c>
      <c r="F3202" s="123">
        <v>0.41920000000000002</v>
      </c>
    </row>
    <row r="3203" spans="1:6" ht="13.5" x14ac:dyDescent="0.25">
      <c r="A3203" s="123" t="s">
        <v>8646</v>
      </c>
      <c r="B3203" s="123">
        <v>101272</v>
      </c>
      <c r="C3203" s="123" t="s">
        <v>5666</v>
      </c>
      <c r="D3203" s="123" t="s">
        <v>13</v>
      </c>
      <c r="E3203" s="125">
        <v>33.97</v>
      </c>
      <c r="F3203" s="123">
        <v>0.38240000000000002</v>
      </c>
    </row>
    <row r="3204" spans="1:6" ht="13.5" x14ac:dyDescent="0.25">
      <c r="A3204" s="123" t="s">
        <v>8646</v>
      </c>
      <c r="B3204" s="123">
        <v>101266</v>
      </c>
      <c r="C3204" s="123" t="s">
        <v>5660</v>
      </c>
      <c r="D3204" s="123" t="s">
        <v>13</v>
      </c>
      <c r="E3204" s="125">
        <v>12.01</v>
      </c>
      <c r="F3204" s="123">
        <v>0.40300000000000002</v>
      </c>
    </row>
    <row r="3205" spans="1:6" ht="13.5" x14ac:dyDescent="0.25">
      <c r="A3205" s="123" t="s">
        <v>8646</v>
      </c>
      <c r="B3205" s="123">
        <v>101239</v>
      </c>
      <c r="C3205" s="123" t="s">
        <v>5633</v>
      </c>
      <c r="D3205" s="123" t="s">
        <v>13</v>
      </c>
      <c r="E3205" s="124">
        <v>16.04</v>
      </c>
      <c r="F3205" s="123">
        <v>0.39400000000000002</v>
      </c>
    </row>
    <row r="3206" spans="1:6" ht="13.5" x14ac:dyDescent="0.25">
      <c r="A3206" s="123" t="s">
        <v>8646</v>
      </c>
      <c r="B3206" s="123">
        <v>101240</v>
      </c>
      <c r="C3206" s="123" t="s">
        <v>5634</v>
      </c>
      <c r="D3206" s="123" t="s">
        <v>13</v>
      </c>
      <c r="E3206" s="124">
        <v>16.940000000000001</v>
      </c>
      <c r="F3206" s="123">
        <v>0.3861</v>
      </c>
    </row>
    <row r="3207" spans="1:6" ht="13.5" x14ac:dyDescent="0.25">
      <c r="A3207" s="123" t="s">
        <v>8646</v>
      </c>
      <c r="B3207" s="123">
        <v>101268</v>
      </c>
      <c r="C3207" s="123" t="s">
        <v>5662</v>
      </c>
      <c r="D3207" s="123" t="s">
        <v>13</v>
      </c>
      <c r="E3207" s="124">
        <v>19</v>
      </c>
      <c r="F3207" s="123">
        <v>0.38679999999999998</v>
      </c>
    </row>
    <row r="3208" spans="1:6" ht="13.5" x14ac:dyDescent="0.25">
      <c r="A3208" s="123" t="s">
        <v>8646</v>
      </c>
      <c r="B3208" s="123">
        <v>101234</v>
      </c>
      <c r="C3208" s="123" t="s">
        <v>5628</v>
      </c>
      <c r="D3208" s="123" t="s">
        <v>13</v>
      </c>
      <c r="E3208" s="125">
        <v>18.25</v>
      </c>
      <c r="F3208" s="123">
        <v>0.41099999999999998</v>
      </c>
    </row>
    <row r="3209" spans="1:6" ht="13.5" x14ac:dyDescent="0.25">
      <c r="A3209" s="123" t="s">
        <v>8646</v>
      </c>
      <c r="B3209" s="123">
        <v>101235</v>
      </c>
      <c r="C3209" s="123" t="s">
        <v>5629</v>
      </c>
      <c r="D3209" s="123" t="s">
        <v>13</v>
      </c>
      <c r="E3209" s="124">
        <v>19.23</v>
      </c>
      <c r="F3209" s="123">
        <v>0.40300000000000002</v>
      </c>
    </row>
    <row r="3210" spans="1:6" ht="13.5" x14ac:dyDescent="0.25">
      <c r="A3210" s="123" t="s">
        <v>8646</v>
      </c>
      <c r="B3210" s="123">
        <v>101241</v>
      </c>
      <c r="C3210" s="123" t="s">
        <v>5635</v>
      </c>
      <c r="D3210" s="123" t="s">
        <v>13</v>
      </c>
      <c r="E3210" s="124">
        <v>19.8</v>
      </c>
      <c r="F3210" s="123">
        <v>0.38840000000000002</v>
      </c>
    </row>
    <row r="3211" spans="1:6" ht="13.5" x14ac:dyDescent="0.25">
      <c r="A3211" s="123" t="s">
        <v>8646</v>
      </c>
      <c r="B3211" s="123">
        <v>101269</v>
      </c>
      <c r="C3211" s="123" t="s">
        <v>5663</v>
      </c>
      <c r="D3211" s="123" t="s">
        <v>13</v>
      </c>
      <c r="E3211" s="124">
        <v>21.16</v>
      </c>
      <c r="F3211" s="123">
        <v>0.39040000000000002</v>
      </c>
    </row>
    <row r="3212" spans="1:6" ht="13.5" x14ac:dyDescent="0.25">
      <c r="A3212" s="123" t="s">
        <v>8646</v>
      </c>
      <c r="B3212" s="123">
        <v>101236</v>
      </c>
      <c r="C3212" s="123" t="s">
        <v>5630</v>
      </c>
      <c r="D3212" s="123" t="s">
        <v>13</v>
      </c>
      <c r="E3212" s="124">
        <v>22.4</v>
      </c>
      <c r="F3212" s="123">
        <v>0.4027</v>
      </c>
    </row>
    <row r="3213" spans="1:6" ht="13.5" x14ac:dyDescent="0.25">
      <c r="A3213" s="123" t="s">
        <v>8646</v>
      </c>
      <c r="B3213" s="123">
        <v>101237</v>
      </c>
      <c r="C3213" s="123" t="s">
        <v>5631</v>
      </c>
      <c r="D3213" s="123" t="s">
        <v>13</v>
      </c>
      <c r="E3213" s="124">
        <v>23.88</v>
      </c>
      <c r="F3213" s="123">
        <v>0.39360000000000001</v>
      </c>
    </row>
    <row r="3214" spans="1:6" ht="13.5" x14ac:dyDescent="0.25">
      <c r="A3214" s="123" t="s">
        <v>8646</v>
      </c>
      <c r="B3214" s="123">
        <v>101242</v>
      </c>
      <c r="C3214" s="123" t="s">
        <v>5636</v>
      </c>
      <c r="D3214" s="123" t="s">
        <v>13</v>
      </c>
      <c r="E3214" s="124">
        <v>22.13</v>
      </c>
      <c r="F3214" s="123">
        <v>0.39360000000000001</v>
      </c>
    </row>
    <row r="3215" spans="1:6" ht="13.5" x14ac:dyDescent="0.25">
      <c r="A3215" s="123" t="s">
        <v>8646</v>
      </c>
      <c r="B3215" s="123">
        <v>101270</v>
      </c>
      <c r="C3215" s="123" t="s">
        <v>5664</v>
      </c>
      <c r="D3215" s="123" t="s">
        <v>13</v>
      </c>
      <c r="E3215" s="124">
        <v>24.53</v>
      </c>
      <c r="F3215" s="123">
        <v>0.38690000000000002</v>
      </c>
    </row>
    <row r="3216" spans="1:6" ht="13.5" x14ac:dyDescent="0.25">
      <c r="A3216" s="123" t="s">
        <v>8646</v>
      </c>
      <c r="B3216" s="123">
        <v>101243</v>
      </c>
      <c r="C3216" s="123" t="s">
        <v>5637</v>
      </c>
      <c r="D3216" s="123" t="s">
        <v>13</v>
      </c>
      <c r="E3216" s="124">
        <v>26.85</v>
      </c>
      <c r="F3216" s="123">
        <v>0.38400000000000001</v>
      </c>
    </row>
    <row r="3217" spans="1:6" ht="13.5" x14ac:dyDescent="0.25">
      <c r="A3217" s="123" t="s">
        <v>8646</v>
      </c>
      <c r="B3217" s="123">
        <v>101271</v>
      </c>
      <c r="C3217" s="123" t="s">
        <v>5665</v>
      </c>
      <c r="D3217" s="123" t="s">
        <v>13</v>
      </c>
      <c r="E3217" s="124">
        <v>27.21</v>
      </c>
      <c r="F3217" s="123">
        <v>0.38700000000000001</v>
      </c>
    </row>
    <row r="3218" spans="1:6" ht="13.5" x14ac:dyDescent="0.25">
      <c r="A3218" s="123" t="s">
        <v>8646</v>
      </c>
      <c r="B3218" s="123">
        <v>101238</v>
      </c>
      <c r="C3218" s="123" t="s">
        <v>5632</v>
      </c>
      <c r="D3218" s="123" t="s">
        <v>13</v>
      </c>
      <c r="E3218" s="124">
        <v>30.22</v>
      </c>
      <c r="F3218" s="123">
        <v>0.39410000000000001</v>
      </c>
    </row>
    <row r="3219" spans="1:6" ht="13.5" x14ac:dyDescent="0.25">
      <c r="A3219" s="123" t="s">
        <v>8646</v>
      </c>
      <c r="B3219" s="123">
        <v>101232</v>
      </c>
      <c r="C3219" s="123" t="s">
        <v>5626</v>
      </c>
      <c r="D3219" s="123" t="s">
        <v>13</v>
      </c>
      <c r="E3219" s="124">
        <v>10.039999999999999</v>
      </c>
      <c r="F3219" s="123">
        <v>0.40739999999999998</v>
      </c>
    </row>
    <row r="3220" spans="1:6" ht="13.5" x14ac:dyDescent="0.25">
      <c r="A3220" s="123" t="s">
        <v>8646</v>
      </c>
      <c r="B3220" s="123">
        <v>101233</v>
      </c>
      <c r="C3220" s="123" t="s">
        <v>5627</v>
      </c>
      <c r="D3220" s="123" t="s">
        <v>13</v>
      </c>
      <c r="E3220" s="124">
        <v>9.27</v>
      </c>
      <c r="F3220" s="123">
        <v>0.40350000000000003</v>
      </c>
    </row>
    <row r="3221" spans="1:6" ht="13.5" x14ac:dyDescent="0.25">
      <c r="A3221" s="123" t="s">
        <v>8646</v>
      </c>
      <c r="B3221" s="123">
        <v>101248</v>
      </c>
      <c r="C3221" s="123" t="s">
        <v>5642</v>
      </c>
      <c r="D3221" s="123" t="s">
        <v>13</v>
      </c>
      <c r="E3221" s="124">
        <v>28.89</v>
      </c>
      <c r="F3221" s="123">
        <v>0.39079999999999998</v>
      </c>
    </row>
    <row r="3222" spans="1:6" ht="13.5" x14ac:dyDescent="0.25">
      <c r="A3222" s="123" t="s">
        <v>8646</v>
      </c>
      <c r="B3222" s="123">
        <v>101277</v>
      </c>
      <c r="C3222" s="123" t="s">
        <v>5671</v>
      </c>
      <c r="D3222" s="123" t="s">
        <v>13</v>
      </c>
      <c r="E3222" s="124">
        <v>32.93</v>
      </c>
      <c r="F3222" s="123">
        <v>0.379</v>
      </c>
    </row>
    <row r="3223" spans="1:6" ht="13.5" x14ac:dyDescent="0.25">
      <c r="A3223" s="123" t="s">
        <v>8646</v>
      </c>
      <c r="B3223" s="123">
        <v>101267</v>
      </c>
      <c r="C3223" s="123" t="s">
        <v>5661</v>
      </c>
      <c r="D3223" s="123" t="s">
        <v>13</v>
      </c>
      <c r="E3223" s="124">
        <v>11.58</v>
      </c>
      <c r="F3223" s="123">
        <v>0.40670000000000001</v>
      </c>
    </row>
    <row r="3224" spans="1:6" ht="13.5" x14ac:dyDescent="0.25">
      <c r="A3224" s="123" t="s">
        <v>8646</v>
      </c>
      <c r="B3224" s="123">
        <v>101249</v>
      </c>
      <c r="C3224" s="123" t="s">
        <v>5643</v>
      </c>
      <c r="D3224" s="123" t="s">
        <v>13</v>
      </c>
      <c r="E3224" s="124">
        <v>14.69</v>
      </c>
      <c r="F3224" s="123">
        <v>0.3901</v>
      </c>
    </row>
    <row r="3225" spans="1:6" ht="13.5" x14ac:dyDescent="0.25">
      <c r="A3225" s="123" t="s">
        <v>8646</v>
      </c>
      <c r="B3225" s="123">
        <v>101273</v>
      </c>
      <c r="C3225" s="123" t="s">
        <v>5667</v>
      </c>
      <c r="D3225" s="123" t="s">
        <v>13</v>
      </c>
      <c r="E3225" s="124">
        <v>18.190000000000001</v>
      </c>
      <c r="F3225" s="123">
        <v>0.38429999999999997</v>
      </c>
    </row>
    <row r="3226" spans="1:6" ht="13.5" x14ac:dyDescent="0.25">
      <c r="A3226" s="123" t="s">
        <v>8646</v>
      </c>
      <c r="B3226" s="123">
        <v>101245</v>
      </c>
      <c r="C3226" s="123" t="s">
        <v>5639</v>
      </c>
      <c r="D3226" s="123" t="s">
        <v>13</v>
      </c>
      <c r="E3226" s="124">
        <v>17.87</v>
      </c>
      <c r="F3226" s="123">
        <v>0.39789999999999998</v>
      </c>
    </row>
    <row r="3227" spans="1:6" ht="13.5" x14ac:dyDescent="0.25">
      <c r="A3227" s="123" t="s">
        <v>8646</v>
      </c>
      <c r="B3227" s="123">
        <v>101250</v>
      </c>
      <c r="C3227" s="123" t="s">
        <v>5644</v>
      </c>
      <c r="D3227" s="123" t="s">
        <v>13</v>
      </c>
      <c r="E3227" s="124">
        <v>16.32</v>
      </c>
      <c r="F3227" s="123">
        <v>0.39460000000000001</v>
      </c>
    </row>
    <row r="3228" spans="1:6" ht="13.5" x14ac:dyDescent="0.25">
      <c r="A3228" s="123" t="s">
        <v>8646</v>
      </c>
      <c r="B3228" s="123">
        <v>101251</v>
      </c>
      <c r="C3228" s="123" t="s">
        <v>5645</v>
      </c>
      <c r="D3228" s="123" t="s">
        <v>13</v>
      </c>
      <c r="E3228" s="124">
        <v>18.57</v>
      </c>
      <c r="F3228" s="123">
        <v>0.38769999999999999</v>
      </c>
    </row>
    <row r="3229" spans="1:6" ht="13.5" x14ac:dyDescent="0.25">
      <c r="A3229" s="123" t="s">
        <v>8646</v>
      </c>
      <c r="B3229" s="123">
        <v>101274</v>
      </c>
      <c r="C3229" s="123" t="s">
        <v>5668</v>
      </c>
      <c r="D3229" s="123" t="s">
        <v>13</v>
      </c>
      <c r="E3229" s="124">
        <v>20.11</v>
      </c>
      <c r="F3229" s="123">
        <v>0.38540000000000002</v>
      </c>
    </row>
    <row r="3230" spans="1:6" ht="13.5" x14ac:dyDescent="0.25">
      <c r="A3230" s="123" t="s">
        <v>8646</v>
      </c>
      <c r="B3230" s="123">
        <v>101246</v>
      </c>
      <c r="C3230" s="123" t="s">
        <v>5640</v>
      </c>
      <c r="D3230" s="123" t="s">
        <v>13</v>
      </c>
      <c r="E3230" s="124">
        <v>20.78</v>
      </c>
      <c r="F3230" s="123">
        <v>0.39460000000000001</v>
      </c>
    </row>
    <row r="3231" spans="1:6" ht="13.5" x14ac:dyDescent="0.25">
      <c r="A3231" s="123" t="s">
        <v>8646</v>
      </c>
      <c r="B3231" s="123">
        <v>101252</v>
      </c>
      <c r="C3231" s="123" t="s">
        <v>5646</v>
      </c>
      <c r="D3231" s="123" t="s">
        <v>13</v>
      </c>
      <c r="E3231" s="124">
        <v>20.2</v>
      </c>
      <c r="F3231" s="123">
        <v>0.38269999999999998</v>
      </c>
    </row>
    <row r="3232" spans="1:6" ht="13.5" x14ac:dyDescent="0.25">
      <c r="A3232" s="123" t="s">
        <v>8646</v>
      </c>
      <c r="B3232" s="123">
        <v>101275</v>
      </c>
      <c r="C3232" s="123" t="s">
        <v>5669</v>
      </c>
      <c r="D3232" s="123" t="s">
        <v>13</v>
      </c>
      <c r="E3232" s="124">
        <v>23.29</v>
      </c>
      <c r="F3232" s="123">
        <v>0.38090000000000002</v>
      </c>
    </row>
    <row r="3233" spans="1:6" ht="13.5" x14ac:dyDescent="0.25">
      <c r="A3233" s="123" t="s">
        <v>8646</v>
      </c>
      <c r="B3233" s="123">
        <v>101247</v>
      </c>
      <c r="C3233" s="123" t="s">
        <v>5641</v>
      </c>
      <c r="D3233" s="123" t="s">
        <v>13</v>
      </c>
      <c r="E3233" s="124">
        <v>23.07</v>
      </c>
      <c r="F3233" s="123">
        <v>0.39579999999999999</v>
      </c>
    </row>
    <row r="3234" spans="1:6" ht="13.5" x14ac:dyDescent="0.25">
      <c r="A3234" s="123" t="s">
        <v>8646</v>
      </c>
      <c r="B3234" s="123">
        <v>101276</v>
      </c>
      <c r="C3234" s="123" t="s">
        <v>5670</v>
      </c>
      <c r="D3234" s="123" t="s">
        <v>13</v>
      </c>
      <c r="E3234" s="124">
        <v>25.75</v>
      </c>
      <c r="F3234" s="123">
        <v>0.38019999999999998</v>
      </c>
    </row>
    <row r="3235" spans="1:6" ht="13.5" x14ac:dyDescent="0.25">
      <c r="A3235" s="123" t="s">
        <v>8646</v>
      </c>
      <c r="B3235" s="123">
        <v>101253</v>
      </c>
      <c r="C3235" s="123" t="s">
        <v>5647</v>
      </c>
      <c r="D3235" s="123" t="s">
        <v>13</v>
      </c>
      <c r="E3235" s="124">
        <v>25.45</v>
      </c>
      <c r="F3235" s="123">
        <v>0.38040000000000002</v>
      </c>
    </row>
    <row r="3236" spans="1:6" ht="13.5" x14ac:dyDescent="0.25">
      <c r="A3236" s="123" t="s">
        <v>8646</v>
      </c>
      <c r="B3236" s="123">
        <v>101244</v>
      </c>
      <c r="C3236" s="123" t="s">
        <v>5638</v>
      </c>
      <c r="D3236" s="123" t="s">
        <v>13</v>
      </c>
      <c r="E3236" s="124">
        <v>16.89</v>
      </c>
      <c r="F3236" s="123">
        <v>0.40620000000000001</v>
      </c>
    </row>
    <row r="3237" spans="1:6" ht="13.5" x14ac:dyDescent="0.25">
      <c r="A3237" s="123" t="s">
        <v>8647</v>
      </c>
      <c r="B3237" s="123">
        <v>93358</v>
      </c>
      <c r="C3237" s="123" t="s">
        <v>7593</v>
      </c>
      <c r="D3237" s="123" t="s">
        <v>13</v>
      </c>
      <c r="E3237" s="124">
        <v>93.94</v>
      </c>
      <c r="F3237" s="123">
        <v>0</v>
      </c>
    </row>
    <row r="3238" spans="1:6" ht="13.5" x14ac:dyDescent="0.25">
      <c r="A3238" s="123" t="s">
        <v>8647</v>
      </c>
      <c r="B3238" s="123">
        <v>90082</v>
      </c>
      <c r="C3238" s="123" t="s">
        <v>7575</v>
      </c>
      <c r="D3238" s="123" t="s">
        <v>13</v>
      </c>
      <c r="E3238" s="124">
        <v>9.81</v>
      </c>
      <c r="F3238" s="123">
        <v>0.50149999999999995</v>
      </c>
    </row>
    <row r="3239" spans="1:6" ht="13.5" x14ac:dyDescent="0.25">
      <c r="A3239" s="123" t="s">
        <v>8647</v>
      </c>
      <c r="B3239" s="123">
        <v>90091</v>
      </c>
      <c r="C3239" s="123" t="s">
        <v>7580</v>
      </c>
      <c r="D3239" s="123" t="s">
        <v>13</v>
      </c>
      <c r="E3239" s="124">
        <v>6.19</v>
      </c>
      <c r="F3239" s="123">
        <v>0.50080000000000002</v>
      </c>
    </row>
    <row r="3240" spans="1:6" ht="13.5" x14ac:dyDescent="0.25">
      <c r="A3240" s="123" t="s">
        <v>8647</v>
      </c>
      <c r="B3240" s="123">
        <v>102307</v>
      </c>
      <c r="C3240" s="123" t="s">
        <v>7625</v>
      </c>
      <c r="D3240" s="123" t="s">
        <v>13</v>
      </c>
      <c r="E3240" s="124">
        <v>12.27</v>
      </c>
      <c r="F3240" s="123">
        <v>0.50119999999999998</v>
      </c>
    </row>
    <row r="3241" spans="1:6" ht="13.5" x14ac:dyDescent="0.25">
      <c r="A3241" s="123" t="s">
        <v>8647</v>
      </c>
      <c r="B3241" s="123">
        <v>102315</v>
      </c>
      <c r="C3241" s="123" t="s">
        <v>7633</v>
      </c>
      <c r="D3241" s="123" t="s">
        <v>13</v>
      </c>
      <c r="E3241" s="124">
        <v>7.73</v>
      </c>
      <c r="F3241" s="123">
        <v>0.50190000000000001</v>
      </c>
    </row>
    <row r="3242" spans="1:6" ht="13.5" x14ac:dyDescent="0.25">
      <c r="A3242" s="123" t="s">
        <v>8647</v>
      </c>
      <c r="B3242" s="123">
        <v>102283</v>
      </c>
      <c r="C3242" s="123" t="s">
        <v>7601</v>
      </c>
      <c r="D3242" s="123" t="s">
        <v>13</v>
      </c>
      <c r="E3242" s="124">
        <v>12.85</v>
      </c>
      <c r="F3242" s="123">
        <v>0.50190000000000001</v>
      </c>
    </row>
    <row r="3243" spans="1:6" ht="13.5" x14ac:dyDescent="0.25">
      <c r="A3243" s="123" t="s">
        <v>8647</v>
      </c>
      <c r="B3243" s="123">
        <v>102291</v>
      </c>
      <c r="C3243" s="123" t="s">
        <v>7609</v>
      </c>
      <c r="D3243" s="123" t="s">
        <v>13</v>
      </c>
      <c r="E3243" s="124">
        <v>8.09</v>
      </c>
      <c r="F3243" s="123">
        <v>0.50190000000000001</v>
      </c>
    </row>
    <row r="3244" spans="1:6" ht="13.5" x14ac:dyDescent="0.25">
      <c r="A3244" s="123" t="s">
        <v>8647</v>
      </c>
      <c r="B3244" s="123">
        <v>102276</v>
      </c>
      <c r="C3244" s="123" t="s">
        <v>7594</v>
      </c>
      <c r="D3244" s="123" t="s">
        <v>13</v>
      </c>
      <c r="E3244" s="124">
        <v>11.05</v>
      </c>
      <c r="F3244" s="123">
        <v>0.50139999999999996</v>
      </c>
    </row>
    <row r="3245" spans="1:6" ht="13.5" x14ac:dyDescent="0.25">
      <c r="A3245" s="123" t="s">
        <v>8647</v>
      </c>
      <c r="B3245" s="123">
        <v>102306</v>
      </c>
      <c r="C3245" s="123" t="s">
        <v>7624</v>
      </c>
      <c r="D3245" s="123" t="s">
        <v>13</v>
      </c>
      <c r="E3245" s="124">
        <v>13.81</v>
      </c>
      <c r="F3245" s="123">
        <v>0.50180000000000002</v>
      </c>
    </row>
    <row r="3246" spans="1:6" ht="13.5" x14ac:dyDescent="0.25">
      <c r="A3246" s="123" t="s">
        <v>8647</v>
      </c>
      <c r="B3246" s="123">
        <v>102279</v>
      </c>
      <c r="C3246" s="123" t="s">
        <v>7597</v>
      </c>
      <c r="D3246" s="123" t="s">
        <v>13</v>
      </c>
      <c r="E3246" s="124">
        <v>6.95</v>
      </c>
      <c r="F3246" s="123">
        <v>0.50219999999999998</v>
      </c>
    </row>
    <row r="3247" spans="1:6" ht="13.5" x14ac:dyDescent="0.25">
      <c r="A3247" s="123" t="s">
        <v>8647</v>
      </c>
      <c r="B3247" s="123">
        <v>102282</v>
      </c>
      <c r="C3247" s="123" t="s">
        <v>7600</v>
      </c>
      <c r="D3247" s="123" t="s">
        <v>13</v>
      </c>
      <c r="E3247" s="124">
        <v>14.46</v>
      </c>
      <c r="F3247" s="123">
        <v>0.50209999999999999</v>
      </c>
    </row>
    <row r="3248" spans="1:6" ht="13.5" x14ac:dyDescent="0.25">
      <c r="A3248" s="123" t="s">
        <v>8647</v>
      </c>
      <c r="B3248" s="123">
        <v>102290</v>
      </c>
      <c r="C3248" s="123" t="s">
        <v>7608</v>
      </c>
      <c r="D3248" s="123" t="s">
        <v>13</v>
      </c>
      <c r="E3248" s="124">
        <v>9.11</v>
      </c>
      <c r="F3248" s="123">
        <v>0.50160000000000005</v>
      </c>
    </row>
    <row r="3249" spans="1:6" ht="13.5" x14ac:dyDescent="0.25">
      <c r="A3249" s="123" t="s">
        <v>8647</v>
      </c>
      <c r="B3249" s="123">
        <v>90100</v>
      </c>
      <c r="C3249" s="123" t="s">
        <v>7586</v>
      </c>
      <c r="D3249" s="123" t="s">
        <v>13</v>
      </c>
      <c r="E3249" s="124">
        <v>13.25</v>
      </c>
      <c r="F3249" s="123">
        <v>0.37740000000000001</v>
      </c>
    </row>
    <row r="3250" spans="1:6" ht="13.5" x14ac:dyDescent="0.25">
      <c r="A3250" s="123" t="s">
        <v>8647</v>
      </c>
      <c r="B3250" s="123">
        <v>102323</v>
      </c>
      <c r="C3250" s="123" t="s">
        <v>7641</v>
      </c>
      <c r="D3250" s="123" t="s">
        <v>13</v>
      </c>
      <c r="E3250" s="124">
        <v>16.57</v>
      </c>
      <c r="F3250" s="123">
        <v>0.37719999999999998</v>
      </c>
    </row>
    <row r="3251" spans="1:6" ht="13.5" x14ac:dyDescent="0.25">
      <c r="A3251" s="123" t="s">
        <v>8647</v>
      </c>
      <c r="B3251" s="123">
        <v>102327</v>
      </c>
      <c r="C3251" s="123" t="s">
        <v>7645</v>
      </c>
      <c r="D3251" s="123" t="s">
        <v>13</v>
      </c>
      <c r="E3251" s="124">
        <v>10.43</v>
      </c>
      <c r="F3251" s="123">
        <v>0.37680000000000002</v>
      </c>
    </row>
    <row r="3252" spans="1:6" ht="13.5" x14ac:dyDescent="0.25">
      <c r="A3252" s="123" t="s">
        <v>8647</v>
      </c>
      <c r="B3252" s="123">
        <v>102299</v>
      </c>
      <c r="C3252" s="123" t="s">
        <v>7617</v>
      </c>
      <c r="D3252" s="123" t="s">
        <v>13</v>
      </c>
      <c r="E3252" s="124">
        <v>17.34</v>
      </c>
      <c r="F3252" s="123">
        <v>0.37769999999999998</v>
      </c>
    </row>
    <row r="3253" spans="1:6" ht="13.5" x14ac:dyDescent="0.25">
      <c r="A3253" s="123" t="s">
        <v>8647</v>
      </c>
      <c r="B3253" s="123">
        <v>102303</v>
      </c>
      <c r="C3253" s="123" t="s">
        <v>7621</v>
      </c>
      <c r="D3253" s="123" t="s">
        <v>13</v>
      </c>
      <c r="E3253" s="124">
        <v>10.92</v>
      </c>
      <c r="F3253" s="123">
        <v>0.37730000000000002</v>
      </c>
    </row>
    <row r="3254" spans="1:6" ht="13.5" x14ac:dyDescent="0.25">
      <c r="A3254" s="123" t="s">
        <v>8647</v>
      </c>
      <c r="B3254" s="123">
        <v>90099</v>
      </c>
      <c r="C3254" s="123" t="s">
        <v>7585</v>
      </c>
      <c r="D3254" s="123" t="s">
        <v>13</v>
      </c>
      <c r="E3254" s="124">
        <v>15.47</v>
      </c>
      <c r="F3254" s="123">
        <v>0.3775</v>
      </c>
    </row>
    <row r="3255" spans="1:6" ht="13.5" x14ac:dyDescent="0.25">
      <c r="A3255" s="123" t="s">
        <v>8647</v>
      </c>
      <c r="B3255" s="123">
        <v>102322</v>
      </c>
      <c r="C3255" s="123" t="s">
        <v>7640</v>
      </c>
      <c r="D3255" s="123" t="s">
        <v>13</v>
      </c>
      <c r="E3255" s="124">
        <v>19.329999999999998</v>
      </c>
      <c r="F3255" s="123">
        <v>0.37769999999999998</v>
      </c>
    </row>
    <row r="3256" spans="1:6" ht="13.5" x14ac:dyDescent="0.25">
      <c r="A3256" s="123" t="s">
        <v>8647</v>
      </c>
      <c r="B3256" s="123">
        <v>102298</v>
      </c>
      <c r="C3256" s="123" t="s">
        <v>7616</v>
      </c>
      <c r="D3256" s="123" t="s">
        <v>13</v>
      </c>
      <c r="E3256" s="124">
        <v>20.23</v>
      </c>
      <c r="F3256" s="123">
        <v>0.37769999999999998</v>
      </c>
    </row>
    <row r="3257" spans="1:6" ht="13.5" x14ac:dyDescent="0.25">
      <c r="A3257" s="123" t="s">
        <v>8647</v>
      </c>
      <c r="B3257" s="123">
        <v>102302</v>
      </c>
      <c r="C3257" s="123" t="s">
        <v>7620</v>
      </c>
      <c r="D3257" s="123" t="s">
        <v>13</v>
      </c>
      <c r="E3257" s="124">
        <v>12.74</v>
      </c>
      <c r="F3257" s="123">
        <v>0.37759999999999999</v>
      </c>
    </row>
    <row r="3258" spans="1:6" ht="13.5" x14ac:dyDescent="0.25">
      <c r="A3258" s="123" t="s">
        <v>8647</v>
      </c>
      <c r="B3258" s="123">
        <v>102326</v>
      </c>
      <c r="C3258" s="123" t="s">
        <v>7644</v>
      </c>
      <c r="D3258" s="123" t="s">
        <v>13</v>
      </c>
      <c r="E3258" s="124">
        <v>12.18</v>
      </c>
      <c r="F3258" s="123">
        <v>0.37680000000000002</v>
      </c>
    </row>
    <row r="3259" spans="1:6" ht="13.5" x14ac:dyDescent="0.25">
      <c r="A3259" s="123" t="s">
        <v>8647</v>
      </c>
      <c r="B3259" s="123">
        <v>102314</v>
      </c>
      <c r="C3259" s="123" t="s">
        <v>7632</v>
      </c>
      <c r="D3259" s="123" t="s">
        <v>13</v>
      </c>
      <c r="E3259" s="124">
        <v>8.6999999999999993</v>
      </c>
      <c r="F3259" s="123">
        <v>0.50229999999999997</v>
      </c>
    </row>
    <row r="3260" spans="1:6" ht="13.5" x14ac:dyDescent="0.25">
      <c r="A3260" s="123" t="s">
        <v>8647</v>
      </c>
      <c r="B3260" s="123">
        <v>102312</v>
      </c>
      <c r="C3260" s="123" t="s">
        <v>7630</v>
      </c>
      <c r="D3260" s="123" t="s">
        <v>13</v>
      </c>
      <c r="E3260" s="124">
        <v>11.11</v>
      </c>
      <c r="F3260" s="123">
        <v>0.49409999999999998</v>
      </c>
    </row>
    <row r="3261" spans="1:6" ht="13.5" x14ac:dyDescent="0.25">
      <c r="A3261" s="123" t="s">
        <v>8647</v>
      </c>
      <c r="B3261" s="123">
        <v>102288</v>
      </c>
      <c r="C3261" s="123" t="s">
        <v>7606</v>
      </c>
      <c r="D3261" s="123" t="s">
        <v>13</v>
      </c>
      <c r="E3261" s="124">
        <v>11.63</v>
      </c>
      <c r="F3261" s="123">
        <v>0.49440000000000001</v>
      </c>
    </row>
    <row r="3262" spans="1:6" ht="13.5" x14ac:dyDescent="0.25">
      <c r="A3262" s="123" t="s">
        <v>8647</v>
      </c>
      <c r="B3262" s="123">
        <v>90087</v>
      </c>
      <c r="C3262" s="123" t="s">
        <v>7578</v>
      </c>
      <c r="D3262" s="123" t="s">
        <v>13</v>
      </c>
      <c r="E3262" s="124">
        <v>8.8800000000000008</v>
      </c>
      <c r="F3262" s="123">
        <v>0.49440000000000001</v>
      </c>
    </row>
    <row r="3263" spans="1:6" ht="13.5" x14ac:dyDescent="0.25">
      <c r="A3263" s="123" t="s">
        <v>8647</v>
      </c>
      <c r="B3263" s="123">
        <v>102308</v>
      </c>
      <c r="C3263" s="123" t="s">
        <v>7626</v>
      </c>
      <c r="D3263" s="123" t="s">
        <v>13</v>
      </c>
      <c r="E3263" s="124">
        <v>11.88</v>
      </c>
      <c r="F3263" s="123">
        <v>0.50170000000000003</v>
      </c>
    </row>
    <row r="3264" spans="1:6" ht="13.5" x14ac:dyDescent="0.25">
      <c r="A3264" s="123" t="s">
        <v>8647</v>
      </c>
      <c r="B3264" s="123">
        <v>90084</v>
      </c>
      <c r="C3264" s="123" t="s">
        <v>7576</v>
      </c>
      <c r="D3264" s="123" t="s">
        <v>13</v>
      </c>
      <c r="E3264" s="124">
        <v>9.51</v>
      </c>
      <c r="F3264" s="123">
        <v>0.50160000000000005</v>
      </c>
    </row>
    <row r="3265" spans="1:6" ht="13.5" x14ac:dyDescent="0.25">
      <c r="A3265" s="123" t="s">
        <v>8647</v>
      </c>
      <c r="B3265" s="123">
        <v>102284</v>
      </c>
      <c r="C3265" s="123" t="s">
        <v>7602</v>
      </c>
      <c r="D3265" s="123" t="s">
        <v>13</v>
      </c>
      <c r="E3265" s="124">
        <v>12.43</v>
      </c>
      <c r="F3265" s="123">
        <v>0.502</v>
      </c>
    </row>
    <row r="3266" spans="1:6" ht="13.5" x14ac:dyDescent="0.25">
      <c r="A3266" s="123" t="s">
        <v>8647</v>
      </c>
      <c r="B3266" s="123">
        <v>102325</v>
      </c>
      <c r="C3266" s="123" t="s">
        <v>7643</v>
      </c>
      <c r="D3266" s="123" t="s">
        <v>13</v>
      </c>
      <c r="E3266" s="124">
        <v>14.99</v>
      </c>
      <c r="F3266" s="123">
        <v>0.37759999999999999</v>
      </c>
    </row>
    <row r="3267" spans="1:6" ht="13.5" x14ac:dyDescent="0.25">
      <c r="A3267" s="123" t="s">
        <v>8647</v>
      </c>
      <c r="B3267" s="123">
        <v>102329</v>
      </c>
      <c r="C3267" s="123" t="s">
        <v>7647</v>
      </c>
      <c r="D3267" s="123" t="s">
        <v>13</v>
      </c>
      <c r="E3267" s="124">
        <v>9.44</v>
      </c>
      <c r="F3267" s="123">
        <v>0.37709999999999999</v>
      </c>
    </row>
    <row r="3268" spans="1:6" ht="13.5" x14ac:dyDescent="0.25">
      <c r="A3268" s="123" t="s">
        <v>8647</v>
      </c>
      <c r="B3268" s="123">
        <v>102301</v>
      </c>
      <c r="C3268" s="123" t="s">
        <v>7619</v>
      </c>
      <c r="D3268" s="123" t="s">
        <v>13</v>
      </c>
      <c r="E3268" s="124">
        <v>15.69</v>
      </c>
      <c r="F3268" s="123">
        <v>0.37730000000000002</v>
      </c>
    </row>
    <row r="3269" spans="1:6" ht="13.5" x14ac:dyDescent="0.25">
      <c r="A3269" s="123" t="s">
        <v>8647</v>
      </c>
      <c r="B3269" s="123">
        <v>102305</v>
      </c>
      <c r="C3269" s="123" t="s">
        <v>7623</v>
      </c>
      <c r="D3269" s="123" t="s">
        <v>13</v>
      </c>
      <c r="E3269" s="124">
        <v>9.8800000000000008</v>
      </c>
      <c r="F3269" s="123">
        <v>0.3775</v>
      </c>
    </row>
    <row r="3270" spans="1:6" ht="13.5" x14ac:dyDescent="0.25">
      <c r="A3270" s="123" t="s">
        <v>8647</v>
      </c>
      <c r="B3270" s="123">
        <v>90101</v>
      </c>
      <c r="C3270" s="123" t="s">
        <v>7587</v>
      </c>
      <c r="D3270" s="123" t="s">
        <v>13</v>
      </c>
      <c r="E3270" s="124">
        <v>13.09</v>
      </c>
      <c r="F3270" s="123">
        <v>0.37740000000000001</v>
      </c>
    </row>
    <row r="3271" spans="1:6" ht="13.5" x14ac:dyDescent="0.25">
      <c r="A3271" s="123" t="s">
        <v>8647</v>
      </c>
      <c r="B3271" s="123">
        <v>102324</v>
      </c>
      <c r="C3271" s="123" t="s">
        <v>7642</v>
      </c>
      <c r="D3271" s="123" t="s">
        <v>13</v>
      </c>
      <c r="E3271" s="124">
        <v>16.37</v>
      </c>
      <c r="F3271" s="123">
        <v>0.3775</v>
      </c>
    </row>
    <row r="3272" spans="1:6" ht="13.5" x14ac:dyDescent="0.25">
      <c r="A3272" s="123" t="s">
        <v>8647</v>
      </c>
      <c r="B3272" s="123">
        <v>102300</v>
      </c>
      <c r="C3272" s="123" t="s">
        <v>7618</v>
      </c>
      <c r="D3272" s="123" t="s">
        <v>13</v>
      </c>
      <c r="E3272" s="124">
        <v>17.14</v>
      </c>
      <c r="F3272" s="123">
        <v>0.3775</v>
      </c>
    </row>
    <row r="3273" spans="1:6" ht="13.5" x14ac:dyDescent="0.25">
      <c r="A3273" s="123" t="s">
        <v>8647</v>
      </c>
      <c r="B3273" s="123">
        <v>90102</v>
      </c>
      <c r="C3273" s="123" t="s">
        <v>7588</v>
      </c>
      <c r="D3273" s="123" t="s">
        <v>13</v>
      </c>
      <c r="E3273" s="124">
        <v>11.98</v>
      </c>
      <c r="F3273" s="123">
        <v>0.37809999999999999</v>
      </c>
    </row>
    <row r="3274" spans="1:6" ht="13.5" x14ac:dyDescent="0.25">
      <c r="A3274" s="123" t="s">
        <v>8647</v>
      </c>
      <c r="B3274" s="123">
        <v>102328</v>
      </c>
      <c r="C3274" s="123" t="s">
        <v>7646</v>
      </c>
      <c r="D3274" s="123" t="s">
        <v>13</v>
      </c>
      <c r="E3274" s="124">
        <v>10.31</v>
      </c>
      <c r="F3274" s="123">
        <v>0.37730000000000002</v>
      </c>
    </row>
    <row r="3275" spans="1:6" ht="13.5" x14ac:dyDescent="0.25">
      <c r="A3275" s="123" t="s">
        <v>8647</v>
      </c>
      <c r="B3275" s="123">
        <v>102304</v>
      </c>
      <c r="C3275" s="123" t="s">
        <v>7622</v>
      </c>
      <c r="D3275" s="123" t="s">
        <v>13</v>
      </c>
      <c r="E3275" s="124">
        <v>10.79</v>
      </c>
      <c r="F3275" s="123">
        <v>0.37719999999999998</v>
      </c>
    </row>
    <row r="3276" spans="1:6" ht="13.5" x14ac:dyDescent="0.25">
      <c r="A3276" s="123" t="s">
        <v>8647</v>
      </c>
      <c r="B3276" s="123">
        <v>102295</v>
      </c>
      <c r="C3276" s="123" t="s">
        <v>7613</v>
      </c>
      <c r="D3276" s="123" t="s">
        <v>13</v>
      </c>
      <c r="E3276" s="124">
        <v>7.62</v>
      </c>
      <c r="F3276" s="123">
        <v>0.49480000000000002</v>
      </c>
    </row>
    <row r="3277" spans="1:6" ht="13.5" x14ac:dyDescent="0.25">
      <c r="A3277" s="123" t="s">
        <v>8647</v>
      </c>
      <c r="B3277" s="123">
        <v>102281</v>
      </c>
      <c r="C3277" s="123" t="s">
        <v>7599</v>
      </c>
      <c r="D3277" s="123" t="s">
        <v>13</v>
      </c>
      <c r="E3277" s="124">
        <v>5.81</v>
      </c>
      <c r="F3277" s="123">
        <v>0.49399999999999999</v>
      </c>
    </row>
    <row r="3278" spans="1:6" ht="13.5" x14ac:dyDescent="0.25">
      <c r="A3278" s="123" t="s">
        <v>8647</v>
      </c>
      <c r="B3278" s="123">
        <v>102311</v>
      </c>
      <c r="C3278" s="123" t="s">
        <v>7629</v>
      </c>
      <c r="D3278" s="123" t="s">
        <v>13</v>
      </c>
      <c r="E3278" s="124">
        <v>11.55</v>
      </c>
      <c r="F3278" s="123">
        <v>0.49440000000000001</v>
      </c>
    </row>
    <row r="3279" spans="1:6" ht="13.5" x14ac:dyDescent="0.25">
      <c r="A3279" s="123" t="s">
        <v>8647</v>
      </c>
      <c r="B3279" s="123">
        <v>102319</v>
      </c>
      <c r="C3279" s="123" t="s">
        <v>7637</v>
      </c>
      <c r="D3279" s="123" t="s">
        <v>13</v>
      </c>
      <c r="E3279" s="124">
        <v>7.27</v>
      </c>
      <c r="F3279" s="123">
        <v>0.49519999999999997</v>
      </c>
    </row>
    <row r="3280" spans="1:6" ht="13.5" x14ac:dyDescent="0.25">
      <c r="A3280" s="123" t="s">
        <v>8647</v>
      </c>
      <c r="B3280" s="123">
        <v>102287</v>
      </c>
      <c r="C3280" s="123" t="s">
        <v>7605</v>
      </c>
      <c r="D3280" s="123" t="s">
        <v>13</v>
      </c>
      <c r="E3280" s="124">
        <v>12.09</v>
      </c>
      <c r="F3280" s="123">
        <v>0.49380000000000002</v>
      </c>
    </row>
    <row r="3281" spans="1:6" ht="13.5" x14ac:dyDescent="0.25">
      <c r="A3281" s="123" t="s">
        <v>8647</v>
      </c>
      <c r="B3281" s="123">
        <v>102316</v>
      </c>
      <c r="C3281" s="123" t="s">
        <v>7634</v>
      </c>
      <c r="D3281" s="123" t="s">
        <v>13</v>
      </c>
      <c r="E3281" s="124">
        <v>7.48</v>
      </c>
      <c r="F3281" s="123">
        <v>0.50129999999999997</v>
      </c>
    </row>
    <row r="3282" spans="1:6" ht="13.5" x14ac:dyDescent="0.25">
      <c r="A3282" s="123" t="s">
        <v>8647</v>
      </c>
      <c r="B3282" s="123">
        <v>102292</v>
      </c>
      <c r="C3282" s="123" t="s">
        <v>7610</v>
      </c>
      <c r="D3282" s="123" t="s">
        <v>13</v>
      </c>
      <c r="E3282" s="124">
        <v>7.84</v>
      </c>
      <c r="F3282" s="123">
        <v>0.50129999999999997</v>
      </c>
    </row>
    <row r="3283" spans="1:6" ht="13.5" x14ac:dyDescent="0.25">
      <c r="A3283" s="123" t="s">
        <v>8647</v>
      </c>
      <c r="B3283" s="123">
        <v>90092</v>
      </c>
      <c r="C3283" s="123" t="s">
        <v>7581</v>
      </c>
      <c r="D3283" s="123" t="s">
        <v>13</v>
      </c>
      <c r="E3283" s="124">
        <v>5.98</v>
      </c>
      <c r="F3283" s="123">
        <v>0.50170000000000003</v>
      </c>
    </row>
    <row r="3284" spans="1:6" ht="13.5" x14ac:dyDescent="0.25">
      <c r="A3284" s="123" t="s">
        <v>8647</v>
      </c>
      <c r="B3284" s="123">
        <v>102278</v>
      </c>
      <c r="C3284" s="123" t="s">
        <v>7596</v>
      </c>
      <c r="D3284" s="123" t="s">
        <v>13</v>
      </c>
      <c r="E3284" s="124">
        <v>9.23</v>
      </c>
      <c r="F3284" s="123">
        <v>0.49399999999999999</v>
      </c>
    </row>
    <row r="3285" spans="1:6" ht="13.5" x14ac:dyDescent="0.25">
      <c r="A3285" s="123" t="s">
        <v>8647</v>
      </c>
      <c r="B3285" s="123">
        <v>90094</v>
      </c>
      <c r="C3285" s="123" t="s">
        <v>7582</v>
      </c>
      <c r="D3285" s="123" t="s">
        <v>13</v>
      </c>
      <c r="E3285" s="124">
        <v>5.67</v>
      </c>
      <c r="F3285" s="123">
        <v>0.50090000000000001</v>
      </c>
    </row>
    <row r="3286" spans="1:6" ht="13.5" x14ac:dyDescent="0.25">
      <c r="A3286" s="123" t="s">
        <v>8647</v>
      </c>
      <c r="B3286" s="123">
        <v>102309</v>
      </c>
      <c r="C3286" s="123" t="s">
        <v>7627</v>
      </c>
      <c r="D3286" s="123" t="s">
        <v>13</v>
      </c>
      <c r="E3286" s="124">
        <v>11.24</v>
      </c>
      <c r="F3286" s="123">
        <v>0.50180000000000002</v>
      </c>
    </row>
    <row r="3287" spans="1:6" ht="13.5" x14ac:dyDescent="0.25">
      <c r="A3287" s="123" t="s">
        <v>8647</v>
      </c>
      <c r="B3287" s="123">
        <v>102285</v>
      </c>
      <c r="C3287" s="123" t="s">
        <v>7603</v>
      </c>
      <c r="D3287" s="123" t="s">
        <v>13</v>
      </c>
      <c r="E3287" s="124">
        <v>11.77</v>
      </c>
      <c r="F3287" s="123">
        <v>0.50129999999999997</v>
      </c>
    </row>
    <row r="3288" spans="1:6" ht="13.5" x14ac:dyDescent="0.25">
      <c r="A3288" s="123" t="s">
        <v>8647</v>
      </c>
      <c r="B3288" s="123">
        <v>90095</v>
      </c>
      <c r="C3288" s="123" t="s">
        <v>7583</v>
      </c>
      <c r="D3288" s="123" t="s">
        <v>13</v>
      </c>
      <c r="E3288" s="124">
        <v>5.6</v>
      </c>
      <c r="F3288" s="123">
        <v>0.4929</v>
      </c>
    </row>
    <row r="3289" spans="1:6" ht="13.5" x14ac:dyDescent="0.25">
      <c r="A3289" s="123" t="s">
        <v>8647</v>
      </c>
      <c r="B3289" s="123">
        <v>102320</v>
      </c>
      <c r="C3289" s="123" t="s">
        <v>7638</v>
      </c>
      <c r="D3289" s="123" t="s">
        <v>13</v>
      </c>
      <c r="E3289" s="124">
        <v>6.99</v>
      </c>
      <c r="F3289" s="123">
        <v>0.495</v>
      </c>
    </row>
    <row r="3290" spans="1:6" ht="13.5" x14ac:dyDescent="0.25">
      <c r="A3290" s="123" t="s">
        <v>8647</v>
      </c>
      <c r="B3290" s="123">
        <v>102296</v>
      </c>
      <c r="C3290" s="123" t="s">
        <v>7614</v>
      </c>
      <c r="D3290" s="123" t="s">
        <v>13</v>
      </c>
      <c r="E3290" s="124">
        <v>7.33</v>
      </c>
      <c r="F3290" s="123">
        <v>0.49249999999999999</v>
      </c>
    </row>
    <row r="3291" spans="1:6" ht="13.5" x14ac:dyDescent="0.25">
      <c r="A3291" s="123" t="s">
        <v>8647</v>
      </c>
      <c r="B3291" s="123">
        <v>90086</v>
      </c>
      <c r="C3291" s="123" t="s">
        <v>7577</v>
      </c>
      <c r="D3291" s="123" t="s">
        <v>13</v>
      </c>
      <c r="E3291" s="124">
        <v>8.99</v>
      </c>
      <c r="F3291" s="123">
        <v>0.50170000000000003</v>
      </c>
    </row>
    <row r="3292" spans="1:6" ht="13.5" x14ac:dyDescent="0.25">
      <c r="A3292" s="123" t="s">
        <v>8647</v>
      </c>
      <c r="B3292" s="123">
        <v>102277</v>
      </c>
      <c r="C3292" s="123" t="s">
        <v>7595</v>
      </c>
      <c r="D3292" s="123" t="s">
        <v>13</v>
      </c>
      <c r="E3292" s="124">
        <v>8.73</v>
      </c>
      <c r="F3292" s="123">
        <v>0.50170000000000003</v>
      </c>
    </row>
    <row r="3293" spans="1:6" ht="13.5" x14ac:dyDescent="0.25">
      <c r="A3293" s="123" t="s">
        <v>8647</v>
      </c>
      <c r="B3293" s="123">
        <v>102286</v>
      </c>
      <c r="C3293" s="123" t="s">
        <v>7604</v>
      </c>
      <c r="D3293" s="123" t="s">
        <v>13</v>
      </c>
      <c r="E3293" s="124">
        <v>11.43</v>
      </c>
      <c r="F3293" s="123">
        <v>0.50129999999999997</v>
      </c>
    </row>
    <row r="3294" spans="1:6" ht="13.5" x14ac:dyDescent="0.25">
      <c r="A3294" s="123" t="s">
        <v>8647</v>
      </c>
      <c r="B3294" s="123">
        <v>90098</v>
      </c>
      <c r="C3294" s="123" t="s">
        <v>7584</v>
      </c>
      <c r="D3294" s="123" t="s">
        <v>13</v>
      </c>
      <c r="E3294" s="124">
        <v>5.48</v>
      </c>
      <c r="F3294" s="123">
        <v>0.4945</v>
      </c>
    </row>
    <row r="3295" spans="1:6" ht="13.5" x14ac:dyDescent="0.25">
      <c r="A3295" s="123" t="s">
        <v>8647</v>
      </c>
      <c r="B3295" s="123">
        <v>102313</v>
      </c>
      <c r="C3295" s="123" t="s">
        <v>7631</v>
      </c>
      <c r="D3295" s="123" t="s">
        <v>13</v>
      </c>
      <c r="E3295" s="124">
        <v>10.89</v>
      </c>
      <c r="F3295" s="123">
        <v>0.49399999999999999</v>
      </c>
    </row>
    <row r="3296" spans="1:6" ht="13.5" x14ac:dyDescent="0.25">
      <c r="A3296" s="123" t="s">
        <v>8647</v>
      </c>
      <c r="B3296" s="123">
        <v>102321</v>
      </c>
      <c r="C3296" s="123" t="s">
        <v>7639</v>
      </c>
      <c r="D3296" s="123" t="s">
        <v>13</v>
      </c>
      <c r="E3296" s="124">
        <v>6.86</v>
      </c>
      <c r="F3296" s="123">
        <v>0.49419999999999997</v>
      </c>
    </row>
    <row r="3297" spans="1:6" ht="13.5" x14ac:dyDescent="0.25">
      <c r="A3297" s="123" t="s">
        <v>8647</v>
      </c>
      <c r="B3297" s="123">
        <v>102289</v>
      </c>
      <c r="C3297" s="123" t="s">
        <v>7607</v>
      </c>
      <c r="D3297" s="123" t="s">
        <v>13</v>
      </c>
      <c r="E3297" s="124">
        <v>11.39</v>
      </c>
      <c r="F3297" s="123">
        <v>0.49430000000000002</v>
      </c>
    </row>
    <row r="3298" spans="1:6" ht="13.5" x14ac:dyDescent="0.25">
      <c r="A3298" s="123" t="s">
        <v>8647</v>
      </c>
      <c r="B3298" s="123">
        <v>102297</v>
      </c>
      <c r="C3298" s="123" t="s">
        <v>7615</v>
      </c>
      <c r="D3298" s="123" t="s">
        <v>13</v>
      </c>
      <c r="E3298" s="124">
        <v>7.18</v>
      </c>
      <c r="F3298" s="123">
        <v>0.49299999999999999</v>
      </c>
    </row>
    <row r="3299" spans="1:6" ht="13.5" x14ac:dyDescent="0.25">
      <c r="A3299" s="123" t="s">
        <v>8647</v>
      </c>
      <c r="B3299" s="123">
        <v>102280</v>
      </c>
      <c r="C3299" s="123" t="s">
        <v>7598</v>
      </c>
      <c r="D3299" s="123" t="s">
        <v>13</v>
      </c>
      <c r="E3299" s="124">
        <v>5.5</v>
      </c>
      <c r="F3299" s="123">
        <v>0.50180000000000002</v>
      </c>
    </row>
    <row r="3300" spans="1:6" ht="13.5" x14ac:dyDescent="0.25">
      <c r="A3300" s="123" t="s">
        <v>8647</v>
      </c>
      <c r="B3300" s="123">
        <v>102294</v>
      </c>
      <c r="C3300" s="123" t="s">
        <v>7612</v>
      </c>
      <c r="D3300" s="123" t="s">
        <v>13</v>
      </c>
      <c r="E3300" s="124">
        <v>7.19</v>
      </c>
      <c r="F3300" s="123">
        <v>0.50209999999999999</v>
      </c>
    </row>
    <row r="3301" spans="1:6" ht="13.5" x14ac:dyDescent="0.25">
      <c r="A3301" s="123" t="s">
        <v>8647</v>
      </c>
      <c r="B3301" s="123">
        <v>90090</v>
      </c>
      <c r="C3301" s="123" t="s">
        <v>7579</v>
      </c>
      <c r="D3301" s="123" t="s">
        <v>13</v>
      </c>
      <c r="E3301" s="124">
        <v>8.7100000000000009</v>
      </c>
      <c r="F3301" s="123">
        <v>0.49370000000000003</v>
      </c>
    </row>
    <row r="3302" spans="1:6" ht="13.5" x14ac:dyDescent="0.25">
      <c r="A3302" s="123" t="s">
        <v>8647</v>
      </c>
      <c r="B3302" s="123">
        <v>102317</v>
      </c>
      <c r="C3302" s="123" t="s">
        <v>7635</v>
      </c>
      <c r="D3302" s="123" t="s">
        <v>13</v>
      </c>
      <c r="E3302" s="124">
        <v>7.08</v>
      </c>
      <c r="F3302" s="123">
        <v>0.50280000000000002</v>
      </c>
    </row>
    <row r="3303" spans="1:6" ht="13.5" x14ac:dyDescent="0.25">
      <c r="A3303" s="123" t="s">
        <v>8647</v>
      </c>
      <c r="B3303" s="123">
        <v>102293</v>
      </c>
      <c r="C3303" s="123" t="s">
        <v>7611</v>
      </c>
      <c r="D3303" s="123" t="s">
        <v>13</v>
      </c>
      <c r="E3303" s="124">
        <v>7.41</v>
      </c>
      <c r="F3303" s="123">
        <v>0.50070000000000003</v>
      </c>
    </row>
    <row r="3304" spans="1:6" ht="13.5" x14ac:dyDescent="0.25">
      <c r="A3304" s="123" t="s">
        <v>8647</v>
      </c>
      <c r="B3304" s="123">
        <v>102310</v>
      </c>
      <c r="C3304" s="123" t="s">
        <v>7628</v>
      </c>
      <c r="D3304" s="123" t="s">
        <v>13</v>
      </c>
      <c r="E3304" s="124">
        <v>10.92</v>
      </c>
      <c r="F3304" s="123">
        <v>0.50180000000000002</v>
      </c>
    </row>
    <row r="3305" spans="1:6" ht="13.5" x14ac:dyDescent="0.25">
      <c r="A3305" s="123" t="s">
        <v>8647</v>
      </c>
      <c r="B3305" s="123">
        <v>102318</v>
      </c>
      <c r="C3305" s="123" t="s">
        <v>7636</v>
      </c>
      <c r="D3305" s="123" t="s">
        <v>13</v>
      </c>
      <c r="E3305" s="124">
        <v>6.87</v>
      </c>
      <c r="F3305" s="123">
        <v>0.50219999999999998</v>
      </c>
    </row>
    <row r="3306" spans="1:6" ht="13.5" x14ac:dyDescent="0.25">
      <c r="A3306" s="123" t="s">
        <v>8647</v>
      </c>
      <c r="B3306" s="123">
        <v>90106</v>
      </c>
      <c r="C3306" s="123" t="s">
        <v>7590</v>
      </c>
      <c r="D3306" s="123" t="s">
        <v>13</v>
      </c>
      <c r="E3306" s="124">
        <v>8.35</v>
      </c>
      <c r="F3306" s="123">
        <v>0.37719999999999998</v>
      </c>
    </row>
    <row r="3307" spans="1:6" ht="13.5" x14ac:dyDescent="0.25">
      <c r="A3307" s="123" t="s">
        <v>8647</v>
      </c>
      <c r="B3307" s="123">
        <v>90105</v>
      </c>
      <c r="C3307" s="123" t="s">
        <v>7589</v>
      </c>
      <c r="D3307" s="123" t="s">
        <v>13</v>
      </c>
      <c r="E3307" s="124">
        <v>9.17</v>
      </c>
      <c r="F3307" s="123">
        <v>0.37190000000000001</v>
      </c>
    </row>
    <row r="3308" spans="1:6" ht="13.5" x14ac:dyDescent="0.25">
      <c r="A3308" s="123" t="s">
        <v>8647</v>
      </c>
      <c r="B3308" s="123">
        <v>90108</v>
      </c>
      <c r="C3308" s="123" t="s">
        <v>7592</v>
      </c>
      <c r="D3308" s="123" t="s">
        <v>13</v>
      </c>
      <c r="E3308" s="124">
        <v>7.55</v>
      </c>
      <c r="F3308" s="123">
        <v>0.3775</v>
      </c>
    </row>
    <row r="3309" spans="1:6" ht="13.5" x14ac:dyDescent="0.25">
      <c r="A3309" s="123" t="s">
        <v>8647</v>
      </c>
      <c r="B3309" s="123">
        <v>90107</v>
      </c>
      <c r="C3309" s="123" t="s">
        <v>7591</v>
      </c>
      <c r="D3309" s="123" t="s">
        <v>13</v>
      </c>
      <c r="E3309" s="124">
        <v>8.25</v>
      </c>
      <c r="F3309" s="123">
        <v>0.377</v>
      </c>
    </row>
    <row r="3310" spans="1:6" ht="13.5" x14ac:dyDescent="0.25">
      <c r="A3310" s="123" t="s">
        <v>8648</v>
      </c>
      <c r="B3310" s="123">
        <v>102354</v>
      </c>
      <c r="C3310" s="123" t="s">
        <v>6603</v>
      </c>
      <c r="D3310" s="123" t="s">
        <v>13</v>
      </c>
      <c r="E3310" s="124">
        <v>165.49</v>
      </c>
      <c r="F3310" s="123">
        <v>0.19120000000000001</v>
      </c>
    </row>
    <row r="3311" spans="1:6" ht="13.5" x14ac:dyDescent="0.25">
      <c r="A3311" s="123" t="s">
        <v>8648</v>
      </c>
      <c r="B3311" s="123">
        <v>102355</v>
      </c>
      <c r="C3311" s="123" t="s">
        <v>6604</v>
      </c>
      <c r="D3311" s="123" t="s">
        <v>13</v>
      </c>
      <c r="E3311" s="124">
        <v>194.28</v>
      </c>
      <c r="F3311" s="123">
        <v>0.19850000000000001</v>
      </c>
    </row>
    <row r="3312" spans="1:6" ht="13.5" x14ac:dyDescent="0.25">
      <c r="A3312" s="123" t="s">
        <v>8648</v>
      </c>
      <c r="B3312" s="123">
        <v>102356</v>
      </c>
      <c r="C3312" s="123" t="s">
        <v>8649</v>
      </c>
      <c r="D3312" s="123" t="s">
        <v>13</v>
      </c>
      <c r="E3312" s="125">
        <v>0</v>
      </c>
      <c r="F3312" s="123"/>
    </row>
    <row r="3313" spans="1:6" ht="13.5" x14ac:dyDescent="0.25">
      <c r="A3313" s="123" t="s">
        <v>8648</v>
      </c>
      <c r="B3313" s="123">
        <v>102357</v>
      </c>
      <c r="C3313" s="123" t="s">
        <v>8650</v>
      </c>
      <c r="D3313" s="123" t="s">
        <v>13</v>
      </c>
      <c r="E3313" s="125">
        <v>0</v>
      </c>
      <c r="F3313" s="123"/>
    </row>
    <row r="3314" spans="1:6" ht="13.5" x14ac:dyDescent="0.25">
      <c r="A3314" s="123" t="s">
        <v>8648</v>
      </c>
      <c r="B3314" s="123">
        <v>102358</v>
      </c>
      <c r="C3314" s="123" t="s">
        <v>8651</v>
      </c>
      <c r="D3314" s="123" t="s">
        <v>13</v>
      </c>
      <c r="E3314" s="125">
        <v>0</v>
      </c>
      <c r="F3314" s="123"/>
    </row>
    <row r="3315" spans="1:6" ht="13.5" x14ac:dyDescent="0.25">
      <c r="A3315" s="123" t="s">
        <v>8648</v>
      </c>
      <c r="B3315" s="123">
        <v>102359</v>
      </c>
      <c r="C3315" s="123" t="s">
        <v>8652</v>
      </c>
      <c r="D3315" s="123" t="s">
        <v>13</v>
      </c>
      <c r="E3315" s="125">
        <v>0</v>
      </c>
      <c r="F3315" s="123"/>
    </row>
    <row r="3316" spans="1:6" ht="13.5" x14ac:dyDescent="0.25">
      <c r="A3316" s="123" t="s">
        <v>8648</v>
      </c>
      <c r="B3316" s="123">
        <v>102348</v>
      </c>
      <c r="C3316" s="123" t="s">
        <v>8653</v>
      </c>
      <c r="D3316" s="123" t="s">
        <v>13</v>
      </c>
      <c r="E3316" s="125">
        <v>0</v>
      </c>
      <c r="F3316" s="123"/>
    </row>
    <row r="3317" spans="1:6" ht="13.5" x14ac:dyDescent="0.25">
      <c r="A3317" s="123" t="s">
        <v>8648</v>
      </c>
      <c r="B3317" s="123">
        <v>102346</v>
      </c>
      <c r="C3317" s="123" t="s">
        <v>8654</v>
      </c>
      <c r="D3317" s="123" t="s">
        <v>13</v>
      </c>
      <c r="E3317" s="125">
        <v>0</v>
      </c>
      <c r="F3317" s="123"/>
    </row>
    <row r="3318" spans="1:6" ht="13.5" x14ac:dyDescent="0.25">
      <c r="A3318" s="123" t="s">
        <v>8648</v>
      </c>
      <c r="B3318" s="123">
        <v>102347</v>
      </c>
      <c r="C3318" s="123" t="s">
        <v>8655</v>
      </c>
      <c r="D3318" s="123" t="s">
        <v>13</v>
      </c>
      <c r="E3318" s="125">
        <v>0</v>
      </c>
      <c r="F3318" s="123"/>
    </row>
    <row r="3319" spans="1:6" ht="13.5" x14ac:dyDescent="0.25">
      <c r="A3319" s="123" t="s">
        <v>8648</v>
      </c>
      <c r="B3319" s="123">
        <v>102350</v>
      </c>
      <c r="C3319" s="123" t="s">
        <v>8656</v>
      </c>
      <c r="D3319" s="123" t="s">
        <v>13</v>
      </c>
      <c r="E3319" s="125">
        <v>0</v>
      </c>
      <c r="F3319" s="123"/>
    </row>
    <row r="3320" spans="1:6" ht="13.5" x14ac:dyDescent="0.25">
      <c r="A3320" s="123" t="s">
        <v>8648</v>
      </c>
      <c r="B3320" s="123">
        <v>102351</v>
      </c>
      <c r="C3320" s="123" t="s">
        <v>8657</v>
      </c>
      <c r="D3320" s="123" t="s">
        <v>13</v>
      </c>
      <c r="E3320" s="125">
        <v>0</v>
      </c>
      <c r="F3320" s="123"/>
    </row>
    <row r="3321" spans="1:6" ht="13.5" x14ac:dyDescent="0.25">
      <c r="A3321" s="123" t="s">
        <v>8648</v>
      </c>
      <c r="B3321" s="123">
        <v>102352</v>
      </c>
      <c r="C3321" s="123" t="s">
        <v>8658</v>
      </c>
      <c r="D3321" s="123" t="s">
        <v>13</v>
      </c>
      <c r="E3321" s="125">
        <v>0</v>
      </c>
      <c r="F3321" s="123"/>
    </row>
    <row r="3322" spans="1:6" ht="13.5" x14ac:dyDescent="0.25">
      <c r="A3322" s="123" t="s">
        <v>8648</v>
      </c>
      <c r="B3322" s="123">
        <v>102353</v>
      </c>
      <c r="C3322" s="123" t="s">
        <v>8659</v>
      </c>
      <c r="D3322" s="123" t="s">
        <v>13</v>
      </c>
      <c r="E3322" s="125">
        <v>0</v>
      </c>
      <c r="F3322" s="123"/>
    </row>
    <row r="3323" spans="1:6" ht="13.5" x14ac:dyDescent="0.25">
      <c r="A3323" s="123" t="s">
        <v>8648</v>
      </c>
      <c r="B3323" s="123">
        <v>102349</v>
      </c>
      <c r="C3323" s="123" t="s">
        <v>8660</v>
      </c>
      <c r="D3323" s="123" t="s">
        <v>13</v>
      </c>
      <c r="E3323" s="125">
        <v>0</v>
      </c>
      <c r="F3323" s="123"/>
    </row>
    <row r="3324" spans="1:6" ht="13.5" x14ac:dyDescent="0.25">
      <c r="A3324" s="123" t="s">
        <v>8648</v>
      </c>
      <c r="B3324" s="123">
        <v>102360</v>
      </c>
      <c r="C3324" s="123" t="s">
        <v>2935</v>
      </c>
      <c r="D3324" s="123" t="s">
        <v>13</v>
      </c>
      <c r="E3324" s="125">
        <v>24.79</v>
      </c>
      <c r="F3324" s="123">
        <v>0.64180000000000004</v>
      </c>
    </row>
    <row r="3325" spans="1:6" ht="13.5" x14ac:dyDescent="0.25">
      <c r="A3325" s="123" t="s">
        <v>8648</v>
      </c>
      <c r="B3325" s="123">
        <v>102361</v>
      </c>
      <c r="C3325" s="123" t="s">
        <v>2936</v>
      </c>
      <c r="D3325" s="123" t="s">
        <v>13</v>
      </c>
      <c r="E3325" s="125">
        <v>36.79</v>
      </c>
      <c r="F3325" s="123">
        <v>0.50529999999999997</v>
      </c>
    </row>
    <row r="3326" spans="1:6" ht="13.5" x14ac:dyDescent="0.25">
      <c r="A3326" s="123" t="s">
        <v>8661</v>
      </c>
      <c r="B3326" s="123">
        <v>101595</v>
      </c>
      <c r="C3326" s="123" t="s">
        <v>8662</v>
      </c>
      <c r="D3326" s="123" t="s">
        <v>17</v>
      </c>
      <c r="E3326" s="125">
        <v>0</v>
      </c>
      <c r="F3326" s="123"/>
    </row>
    <row r="3327" spans="1:6" ht="13.5" x14ac:dyDescent="0.25">
      <c r="A3327" s="123" t="s">
        <v>8661</v>
      </c>
      <c r="B3327" s="123">
        <v>101601</v>
      </c>
      <c r="C3327" s="123" t="s">
        <v>2187</v>
      </c>
      <c r="D3327" s="123" t="s">
        <v>17</v>
      </c>
      <c r="E3327" s="125">
        <v>27.24</v>
      </c>
      <c r="F3327" s="123">
        <v>0.36230000000000001</v>
      </c>
    </row>
    <row r="3328" spans="1:6" ht="13.5" x14ac:dyDescent="0.25">
      <c r="A3328" s="123" t="s">
        <v>8661</v>
      </c>
      <c r="B3328" s="123">
        <v>101594</v>
      </c>
      <c r="C3328" s="123" t="s">
        <v>8663</v>
      </c>
      <c r="D3328" s="123" t="s">
        <v>17</v>
      </c>
      <c r="E3328" s="125">
        <v>0</v>
      </c>
      <c r="F3328" s="123"/>
    </row>
    <row r="3329" spans="1:6" ht="13.5" x14ac:dyDescent="0.25">
      <c r="A3329" s="123" t="s">
        <v>8661</v>
      </c>
      <c r="B3329" s="123">
        <v>101600</v>
      </c>
      <c r="C3329" s="123" t="s">
        <v>2186</v>
      </c>
      <c r="D3329" s="123" t="s">
        <v>17</v>
      </c>
      <c r="E3329" s="125">
        <v>18.399999999999999</v>
      </c>
      <c r="F3329" s="123">
        <v>0.36249999999999999</v>
      </c>
    </row>
    <row r="3330" spans="1:6" ht="13.5" x14ac:dyDescent="0.25">
      <c r="A3330" s="123" t="s">
        <v>8661</v>
      </c>
      <c r="B3330" s="123">
        <v>101597</v>
      </c>
      <c r="C3330" s="123" t="s">
        <v>8664</v>
      </c>
      <c r="D3330" s="123" t="s">
        <v>17</v>
      </c>
      <c r="E3330" s="125">
        <v>0</v>
      </c>
      <c r="F3330" s="123"/>
    </row>
    <row r="3331" spans="1:6" ht="13.5" x14ac:dyDescent="0.25">
      <c r="A3331" s="123" t="s">
        <v>8661</v>
      </c>
      <c r="B3331" s="123">
        <v>101603</v>
      </c>
      <c r="C3331" s="123" t="s">
        <v>2189</v>
      </c>
      <c r="D3331" s="123" t="s">
        <v>17</v>
      </c>
      <c r="E3331" s="125">
        <v>22.49</v>
      </c>
      <c r="F3331" s="123">
        <v>0.3619</v>
      </c>
    </row>
    <row r="3332" spans="1:6" ht="13.5" x14ac:dyDescent="0.25">
      <c r="A3332" s="123" t="s">
        <v>8661</v>
      </c>
      <c r="B3332" s="123">
        <v>101596</v>
      </c>
      <c r="C3332" s="123" t="s">
        <v>8665</v>
      </c>
      <c r="D3332" s="123" t="s">
        <v>17</v>
      </c>
      <c r="E3332" s="125">
        <v>0</v>
      </c>
      <c r="F3332" s="123"/>
    </row>
    <row r="3333" spans="1:6" ht="13.5" x14ac:dyDescent="0.25">
      <c r="A3333" s="123" t="s">
        <v>8661</v>
      </c>
      <c r="B3333" s="123">
        <v>101602</v>
      </c>
      <c r="C3333" s="123" t="s">
        <v>2188</v>
      </c>
      <c r="D3333" s="123" t="s">
        <v>17</v>
      </c>
      <c r="E3333" s="125">
        <v>13.65</v>
      </c>
      <c r="F3333" s="123">
        <v>0.3619</v>
      </c>
    </row>
    <row r="3334" spans="1:6" ht="13.5" x14ac:dyDescent="0.25">
      <c r="A3334" s="123" t="s">
        <v>8661</v>
      </c>
      <c r="B3334" s="123">
        <v>101599</v>
      </c>
      <c r="C3334" s="123" t="s">
        <v>8666</v>
      </c>
      <c r="D3334" s="123" t="s">
        <v>17</v>
      </c>
      <c r="E3334" s="125">
        <v>0</v>
      </c>
      <c r="F3334" s="123"/>
    </row>
    <row r="3335" spans="1:6" ht="13.5" x14ac:dyDescent="0.25">
      <c r="A3335" s="123" t="s">
        <v>8661</v>
      </c>
      <c r="B3335" s="123">
        <v>101605</v>
      </c>
      <c r="C3335" s="123" t="s">
        <v>2191</v>
      </c>
      <c r="D3335" s="123" t="s">
        <v>17</v>
      </c>
      <c r="E3335" s="125">
        <v>17.77</v>
      </c>
      <c r="F3335" s="123">
        <v>0.36180000000000001</v>
      </c>
    </row>
    <row r="3336" spans="1:6" ht="13.5" x14ac:dyDescent="0.25">
      <c r="A3336" s="123" t="s">
        <v>8661</v>
      </c>
      <c r="B3336" s="123">
        <v>101598</v>
      </c>
      <c r="C3336" s="123" t="s">
        <v>8667</v>
      </c>
      <c r="D3336" s="123" t="s">
        <v>17</v>
      </c>
      <c r="E3336" s="124">
        <v>0</v>
      </c>
      <c r="F3336" s="123"/>
    </row>
    <row r="3337" spans="1:6" ht="13.5" x14ac:dyDescent="0.25">
      <c r="A3337" s="123" t="s">
        <v>8661</v>
      </c>
      <c r="B3337" s="123">
        <v>101604</v>
      </c>
      <c r="C3337" s="123" t="s">
        <v>2190</v>
      </c>
      <c r="D3337" s="123" t="s">
        <v>17</v>
      </c>
      <c r="E3337" s="125">
        <v>8.93</v>
      </c>
      <c r="F3337" s="123">
        <v>0.36170000000000002</v>
      </c>
    </row>
    <row r="3338" spans="1:6" ht="13.5" x14ac:dyDescent="0.25">
      <c r="A3338" s="123" t="s">
        <v>8661</v>
      </c>
      <c r="B3338" s="123">
        <v>101588</v>
      </c>
      <c r="C3338" s="123" t="s">
        <v>2180</v>
      </c>
      <c r="D3338" s="123" t="s">
        <v>17</v>
      </c>
      <c r="E3338" s="125">
        <v>97.76</v>
      </c>
      <c r="F3338" s="123">
        <v>0.34849999999999998</v>
      </c>
    </row>
    <row r="3339" spans="1:6" ht="13.5" x14ac:dyDescent="0.25">
      <c r="A3339" s="123" t="s">
        <v>8661</v>
      </c>
      <c r="B3339" s="123">
        <v>101591</v>
      </c>
      <c r="C3339" s="123" t="s">
        <v>2183</v>
      </c>
      <c r="D3339" s="123" t="s">
        <v>17</v>
      </c>
      <c r="E3339" s="125">
        <v>118.91</v>
      </c>
      <c r="F3339" s="123">
        <v>0.3488</v>
      </c>
    </row>
    <row r="3340" spans="1:6" ht="13.5" x14ac:dyDescent="0.25">
      <c r="A3340" s="123" t="s">
        <v>8661</v>
      </c>
      <c r="B3340" s="123">
        <v>101590</v>
      </c>
      <c r="C3340" s="123" t="s">
        <v>2182</v>
      </c>
      <c r="D3340" s="123" t="s">
        <v>17</v>
      </c>
      <c r="E3340" s="124">
        <v>73.900000000000006</v>
      </c>
      <c r="F3340" s="123">
        <v>0.34360000000000002</v>
      </c>
    </row>
    <row r="3341" spans="1:6" ht="13.5" x14ac:dyDescent="0.25">
      <c r="A3341" s="123" t="s">
        <v>8661</v>
      </c>
      <c r="B3341" s="123">
        <v>101593</v>
      </c>
      <c r="C3341" s="123" t="s">
        <v>2185</v>
      </c>
      <c r="D3341" s="123" t="s">
        <v>17</v>
      </c>
      <c r="E3341" s="125">
        <v>96.86</v>
      </c>
      <c r="F3341" s="123">
        <v>0.33889999999999998</v>
      </c>
    </row>
    <row r="3342" spans="1:6" ht="13.5" x14ac:dyDescent="0.25">
      <c r="A3342" s="123" t="s">
        <v>8661</v>
      </c>
      <c r="B3342" s="123">
        <v>101592</v>
      </c>
      <c r="C3342" s="123" t="s">
        <v>2184</v>
      </c>
      <c r="D3342" s="123" t="s">
        <v>17</v>
      </c>
      <c r="E3342" s="125">
        <v>51.68</v>
      </c>
      <c r="F3342" s="123">
        <v>0.32450000000000001</v>
      </c>
    </row>
    <row r="3343" spans="1:6" ht="13.5" x14ac:dyDescent="0.25">
      <c r="A3343" s="123" t="s">
        <v>8661</v>
      </c>
      <c r="B3343" s="123">
        <v>101583</v>
      </c>
      <c r="C3343" s="123" t="s">
        <v>2175</v>
      </c>
      <c r="D3343" s="123" t="s">
        <v>17</v>
      </c>
      <c r="E3343" s="125">
        <v>90.5</v>
      </c>
      <c r="F3343" s="123">
        <v>0</v>
      </c>
    </row>
    <row r="3344" spans="1:6" ht="13.5" x14ac:dyDescent="0.25">
      <c r="A3344" s="123" t="s">
        <v>8661</v>
      </c>
      <c r="B3344" s="123">
        <v>101582</v>
      </c>
      <c r="C3344" s="123" t="s">
        <v>2174</v>
      </c>
      <c r="D3344" s="123" t="s">
        <v>17</v>
      </c>
      <c r="E3344" s="125">
        <v>71.3</v>
      </c>
      <c r="F3344" s="123">
        <v>0</v>
      </c>
    </row>
    <row r="3345" spans="1:6" ht="13.5" x14ac:dyDescent="0.25">
      <c r="A3345" s="123" t="s">
        <v>8661</v>
      </c>
      <c r="B3345" s="123">
        <v>101585</v>
      </c>
      <c r="C3345" s="123" t="s">
        <v>2177</v>
      </c>
      <c r="D3345" s="123" t="s">
        <v>17</v>
      </c>
      <c r="E3345" s="125">
        <v>77.260000000000005</v>
      </c>
      <c r="F3345" s="123">
        <v>0</v>
      </c>
    </row>
    <row r="3346" spans="1:6" ht="13.5" x14ac:dyDescent="0.25">
      <c r="A3346" s="123" t="s">
        <v>8661</v>
      </c>
      <c r="B3346" s="123">
        <v>101584</v>
      </c>
      <c r="C3346" s="123" t="s">
        <v>2176</v>
      </c>
      <c r="D3346" s="123" t="s">
        <v>17</v>
      </c>
      <c r="E3346" s="125">
        <v>58.06</v>
      </c>
      <c r="F3346" s="123">
        <v>0</v>
      </c>
    </row>
    <row r="3347" spans="1:6" ht="13.5" x14ac:dyDescent="0.25">
      <c r="A3347" s="123" t="s">
        <v>8661</v>
      </c>
      <c r="B3347" s="123">
        <v>101587</v>
      </c>
      <c r="C3347" s="123" t="s">
        <v>2179</v>
      </c>
      <c r="D3347" s="123" t="s">
        <v>17</v>
      </c>
      <c r="E3347" s="125">
        <v>68.569999999999993</v>
      </c>
      <c r="F3347" s="123">
        <v>0</v>
      </c>
    </row>
    <row r="3348" spans="1:6" ht="13.5" x14ac:dyDescent="0.25">
      <c r="A3348" s="123" t="s">
        <v>8661</v>
      </c>
      <c r="B3348" s="123">
        <v>101586</v>
      </c>
      <c r="C3348" s="123" t="s">
        <v>2178</v>
      </c>
      <c r="D3348" s="123" t="s">
        <v>17</v>
      </c>
      <c r="E3348" s="125">
        <v>49.15</v>
      </c>
      <c r="F3348" s="123">
        <v>0</v>
      </c>
    </row>
    <row r="3349" spans="1:6" ht="13.5" x14ac:dyDescent="0.25">
      <c r="A3349" s="123" t="s">
        <v>8661</v>
      </c>
      <c r="B3349" s="123">
        <v>101577</v>
      </c>
      <c r="C3349" s="123" t="s">
        <v>2169</v>
      </c>
      <c r="D3349" s="123" t="s">
        <v>17</v>
      </c>
      <c r="E3349" s="125">
        <v>56.01</v>
      </c>
      <c r="F3349" s="123">
        <v>0</v>
      </c>
    </row>
    <row r="3350" spans="1:6" ht="13.5" x14ac:dyDescent="0.25">
      <c r="A3350" s="123" t="s">
        <v>8661</v>
      </c>
      <c r="B3350" s="123">
        <v>101576</v>
      </c>
      <c r="C3350" s="123" t="s">
        <v>2168</v>
      </c>
      <c r="D3350" s="123" t="s">
        <v>17</v>
      </c>
      <c r="E3350" s="125">
        <v>43.65</v>
      </c>
      <c r="F3350" s="123">
        <v>0</v>
      </c>
    </row>
    <row r="3351" spans="1:6" ht="13.5" x14ac:dyDescent="0.25">
      <c r="A3351" s="123" t="s">
        <v>8661</v>
      </c>
      <c r="B3351" s="123">
        <v>101579</v>
      </c>
      <c r="C3351" s="123" t="s">
        <v>2171</v>
      </c>
      <c r="D3351" s="123" t="s">
        <v>17</v>
      </c>
      <c r="E3351" s="125">
        <v>48.08</v>
      </c>
      <c r="F3351" s="123">
        <v>0</v>
      </c>
    </row>
    <row r="3352" spans="1:6" ht="13.5" x14ac:dyDescent="0.25">
      <c r="A3352" s="123" t="s">
        <v>8661</v>
      </c>
      <c r="B3352" s="123">
        <v>101578</v>
      </c>
      <c r="C3352" s="123" t="s">
        <v>2170</v>
      </c>
      <c r="D3352" s="123" t="s">
        <v>17</v>
      </c>
      <c r="E3352" s="125">
        <v>35.729999999999997</v>
      </c>
      <c r="F3352" s="123">
        <v>0</v>
      </c>
    </row>
    <row r="3353" spans="1:6" ht="13.5" x14ac:dyDescent="0.25">
      <c r="A3353" s="123" t="s">
        <v>8661</v>
      </c>
      <c r="B3353" s="123">
        <v>101581</v>
      </c>
      <c r="C3353" s="123" t="s">
        <v>2173</v>
      </c>
      <c r="D3353" s="123" t="s">
        <v>17</v>
      </c>
      <c r="E3353" s="125">
        <v>43.49</v>
      </c>
      <c r="F3353" s="123">
        <v>0</v>
      </c>
    </row>
    <row r="3354" spans="1:6" ht="13.5" x14ac:dyDescent="0.25">
      <c r="A3354" s="123" t="s">
        <v>8661</v>
      </c>
      <c r="B3354" s="123">
        <v>101580</v>
      </c>
      <c r="C3354" s="123" t="s">
        <v>2172</v>
      </c>
      <c r="D3354" s="123" t="s">
        <v>17</v>
      </c>
      <c r="E3354" s="125">
        <v>30.92</v>
      </c>
      <c r="F3354" s="123">
        <v>0</v>
      </c>
    </row>
    <row r="3355" spans="1:6" ht="13.5" x14ac:dyDescent="0.25">
      <c r="A3355" s="123" t="s">
        <v>8661</v>
      </c>
      <c r="B3355" s="123">
        <v>101606</v>
      </c>
      <c r="C3355" s="123" t="s">
        <v>8668</v>
      </c>
      <c r="D3355" s="123" t="s">
        <v>17</v>
      </c>
      <c r="E3355" s="125">
        <v>0</v>
      </c>
      <c r="F3355" s="123"/>
    </row>
    <row r="3356" spans="1:6" ht="13.5" x14ac:dyDescent="0.25">
      <c r="A3356" s="123" t="s">
        <v>8661</v>
      </c>
      <c r="B3356" s="123">
        <v>101607</v>
      </c>
      <c r="C3356" s="123" t="s">
        <v>8669</v>
      </c>
      <c r="D3356" s="123" t="s">
        <v>17</v>
      </c>
      <c r="E3356" s="125">
        <v>0</v>
      </c>
      <c r="F3356" s="123"/>
    </row>
    <row r="3357" spans="1:6" ht="13.5" x14ac:dyDescent="0.25">
      <c r="A3357" s="123" t="s">
        <v>8661</v>
      </c>
      <c r="B3357" s="123">
        <v>101608</v>
      </c>
      <c r="C3357" s="123" t="s">
        <v>8670</v>
      </c>
      <c r="D3357" s="123" t="s">
        <v>17</v>
      </c>
      <c r="E3357" s="125">
        <v>0</v>
      </c>
      <c r="F3357" s="123"/>
    </row>
    <row r="3358" spans="1:6" ht="13.5" x14ac:dyDescent="0.25">
      <c r="A3358" s="123" t="s">
        <v>8661</v>
      </c>
      <c r="B3358" s="123">
        <v>101571</v>
      </c>
      <c r="C3358" s="123" t="s">
        <v>2163</v>
      </c>
      <c r="D3358" s="123" t="s">
        <v>17</v>
      </c>
      <c r="E3358" s="125">
        <v>35.119999999999997</v>
      </c>
      <c r="F3358" s="123">
        <v>0</v>
      </c>
    </row>
    <row r="3359" spans="1:6" ht="13.5" x14ac:dyDescent="0.25">
      <c r="A3359" s="123" t="s">
        <v>8661</v>
      </c>
      <c r="B3359" s="123">
        <v>101570</v>
      </c>
      <c r="C3359" s="123" t="s">
        <v>2162</v>
      </c>
      <c r="D3359" s="123" t="s">
        <v>17</v>
      </c>
      <c r="E3359" s="125">
        <v>25.46</v>
      </c>
      <c r="F3359" s="123">
        <v>0</v>
      </c>
    </row>
    <row r="3360" spans="1:6" ht="13.5" x14ac:dyDescent="0.25">
      <c r="A3360" s="123" t="s">
        <v>8661</v>
      </c>
      <c r="B3360" s="123">
        <v>101573</v>
      </c>
      <c r="C3360" s="123" t="s">
        <v>2165</v>
      </c>
      <c r="D3360" s="123" t="s">
        <v>17</v>
      </c>
      <c r="E3360" s="124">
        <v>29.53</v>
      </c>
      <c r="F3360" s="123">
        <v>0</v>
      </c>
    </row>
    <row r="3361" spans="1:6" ht="13.5" x14ac:dyDescent="0.25">
      <c r="A3361" s="123" t="s">
        <v>8661</v>
      </c>
      <c r="B3361" s="123">
        <v>101572</v>
      </c>
      <c r="C3361" s="123" t="s">
        <v>2164</v>
      </c>
      <c r="D3361" s="123" t="s">
        <v>17</v>
      </c>
      <c r="E3361" s="124">
        <v>19.87</v>
      </c>
      <c r="F3361" s="123">
        <v>0</v>
      </c>
    </row>
    <row r="3362" spans="1:6" ht="13.5" x14ac:dyDescent="0.25">
      <c r="A3362" s="123" t="s">
        <v>8661</v>
      </c>
      <c r="B3362" s="123">
        <v>101575</v>
      </c>
      <c r="C3362" s="123" t="s">
        <v>2167</v>
      </c>
      <c r="D3362" s="123" t="s">
        <v>17</v>
      </c>
      <c r="E3362" s="124">
        <v>24.91</v>
      </c>
      <c r="F3362" s="123">
        <v>0</v>
      </c>
    </row>
    <row r="3363" spans="1:6" ht="13.5" x14ac:dyDescent="0.25">
      <c r="A3363" s="123" t="s">
        <v>8661</v>
      </c>
      <c r="B3363" s="123">
        <v>101574</v>
      </c>
      <c r="C3363" s="123" t="s">
        <v>2166</v>
      </c>
      <c r="D3363" s="123" t="s">
        <v>17</v>
      </c>
      <c r="E3363" s="124">
        <v>15.03</v>
      </c>
      <c r="F3363" s="123">
        <v>0</v>
      </c>
    </row>
    <row r="3364" spans="1:6" ht="13.5" x14ac:dyDescent="0.25">
      <c r="A3364" s="123" t="s">
        <v>8661</v>
      </c>
      <c r="B3364" s="123">
        <v>101589</v>
      </c>
      <c r="C3364" s="123" t="s">
        <v>2181</v>
      </c>
      <c r="D3364" s="123" t="s">
        <v>17</v>
      </c>
      <c r="E3364" s="124">
        <v>142.75</v>
      </c>
      <c r="F3364" s="123">
        <v>0.3513</v>
      </c>
    </row>
    <row r="3365" spans="1:6" ht="13.5" x14ac:dyDescent="0.25">
      <c r="A3365" s="123" t="s">
        <v>8661</v>
      </c>
      <c r="B3365" s="123">
        <v>101610</v>
      </c>
      <c r="C3365" s="123" t="s">
        <v>8671</v>
      </c>
      <c r="D3365" s="123" t="s">
        <v>38</v>
      </c>
      <c r="E3365" s="124">
        <v>0</v>
      </c>
      <c r="F3365" s="123"/>
    </row>
    <row r="3366" spans="1:6" ht="13.5" x14ac:dyDescent="0.25">
      <c r="A3366" s="123" t="s">
        <v>8661</v>
      </c>
      <c r="B3366" s="123">
        <v>101615</v>
      </c>
      <c r="C3366" s="123" t="s">
        <v>8672</v>
      </c>
      <c r="D3366" s="123" t="s">
        <v>38</v>
      </c>
      <c r="E3366" s="124">
        <v>0</v>
      </c>
      <c r="F3366" s="123"/>
    </row>
    <row r="3367" spans="1:6" ht="13.5" x14ac:dyDescent="0.25">
      <c r="A3367" s="123" t="s">
        <v>8661</v>
      </c>
      <c r="B3367" s="123">
        <v>101613</v>
      </c>
      <c r="C3367" s="123" t="s">
        <v>8673</v>
      </c>
      <c r="D3367" s="123" t="s">
        <v>38</v>
      </c>
      <c r="E3367" s="124">
        <v>0</v>
      </c>
      <c r="F3367" s="123"/>
    </row>
    <row r="3368" spans="1:6" ht="13.5" x14ac:dyDescent="0.25">
      <c r="A3368" s="123" t="s">
        <v>8661</v>
      </c>
      <c r="B3368" s="123">
        <v>101611</v>
      </c>
      <c r="C3368" s="123" t="s">
        <v>8674</v>
      </c>
      <c r="D3368" s="123" t="s">
        <v>38</v>
      </c>
      <c r="E3368" s="124">
        <v>0</v>
      </c>
      <c r="F3368" s="123"/>
    </row>
    <row r="3369" spans="1:6" ht="13.5" x14ac:dyDescent="0.25">
      <c r="A3369" s="123" t="s">
        <v>8661</v>
      </c>
      <c r="B3369" s="123">
        <v>101614</v>
      </c>
      <c r="C3369" s="123" t="s">
        <v>8675</v>
      </c>
      <c r="D3369" s="123" t="s">
        <v>38</v>
      </c>
      <c r="E3369" s="124">
        <v>0</v>
      </c>
      <c r="F3369" s="123"/>
    </row>
    <row r="3370" spans="1:6" ht="13.5" x14ac:dyDescent="0.25">
      <c r="A3370" s="123" t="s">
        <v>8661</v>
      </c>
      <c r="B3370" s="123">
        <v>101612</v>
      </c>
      <c r="C3370" s="123" t="s">
        <v>8676</v>
      </c>
      <c r="D3370" s="123" t="s">
        <v>38</v>
      </c>
      <c r="E3370" s="124">
        <v>0</v>
      </c>
      <c r="F3370" s="123"/>
    </row>
    <row r="3371" spans="1:6" ht="13.5" x14ac:dyDescent="0.25">
      <c r="A3371" s="123" t="s">
        <v>8661</v>
      </c>
      <c r="B3371" s="123">
        <v>101617</v>
      </c>
      <c r="C3371" s="123" t="s">
        <v>2841</v>
      </c>
      <c r="D3371" s="123" t="s">
        <v>17</v>
      </c>
      <c r="E3371" s="124">
        <v>3.47</v>
      </c>
      <c r="F3371" s="123">
        <v>0</v>
      </c>
    </row>
    <row r="3372" spans="1:6" ht="13.5" x14ac:dyDescent="0.25">
      <c r="A3372" s="123" t="s">
        <v>8661</v>
      </c>
      <c r="B3372" s="123">
        <v>101620</v>
      </c>
      <c r="C3372" s="123" t="s">
        <v>2844</v>
      </c>
      <c r="D3372" s="123" t="s">
        <v>13</v>
      </c>
      <c r="E3372" s="124">
        <v>323.33</v>
      </c>
      <c r="F3372" s="123">
        <v>2.9999999999999997E-4</v>
      </c>
    </row>
    <row r="3373" spans="1:6" ht="13.5" x14ac:dyDescent="0.25">
      <c r="A3373" s="123" t="s">
        <v>8661</v>
      </c>
      <c r="B3373" s="123">
        <v>101625</v>
      </c>
      <c r="C3373" s="123" t="s">
        <v>2849</v>
      </c>
      <c r="D3373" s="123" t="s">
        <v>13</v>
      </c>
      <c r="E3373" s="124">
        <v>272.12</v>
      </c>
      <c r="F3373" s="123">
        <v>5.2600000000000001E-2</v>
      </c>
    </row>
    <row r="3374" spans="1:6" ht="13.5" x14ac:dyDescent="0.25">
      <c r="A3374" s="123" t="s">
        <v>8661</v>
      </c>
      <c r="B3374" s="123">
        <v>101621</v>
      </c>
      <c r="C3374" s="123" t="s">
        <v>2845</v>
      </c>
      <c r="D3374" s="123" t="s">
        <v>13</v>
      </c>
      <c r="E3374" s="124">
        <v>379.78</v>
      </c>
      <c r="F3374" s="123">
        <v>2.0000000000000001E-4</v>
      </c>
    </row>
    <row r="3375" spans="1:6" ht="13.5" x14ac:dyDescent="0.25">
      <c r="A3375" s="123" t="s">
        <v>8661</v>
      </c>
      <c r="B3375" s="123">
        <v>101624</v>
      </c>
      <c r="C3375" s="123" t="s">
        <v>2848</v>
      </c>
      <c r="D3375" s="123" t="s">
        <v>13</v>
      </c>
      <c r="E3375" s="124">
        <v>313.81</v>
      </c>
      <c r="F3375" s="123">
        <v>5.8700000000000002E-2</v>
      </c>
    </row>
    <row r="3376" spans="1:6" ht="13.5" x14ac:dyDescent="0.25">
      <c r="A3376" s="123" t="s">
        <v>8661</v>
      </c>
      <c r="B3376" s="123">
        <v>101616</v>
      </c>
      <c r="C3376" s="123" t="s">
        <v>2840</v>
      </c>
      <c r="D3376" s="123" t="s">
        <v>17</v>
      </c>
      <c r="E3376" s="124">
        <v>7.03</v>
      </c>
      <c r="F3376" s="123">
        <v>0</v>
      </c>
    </row>
    <row r="3377" spans="1:6" ht="13.5" x14ac:dyDescent="0.25">
      <c r="A3377" s="123" t="s">
        <v>8661</v>
      </c>
      <c r="B3377" s="123">
        <v>101618</v>
      </c>
      <c r="C3377" s="123" t="s">
        <v>2842</v>
      </c>
      <c r="D3377" s="123" t="s">
        <v>13</v>
      </c>
      <c r="E3377" s="124">
        <v>351.45</v>
      </c>
      <c r="F3377" s="123">
        <v>5.9999999999999995E-4</v>
      </c>
    </row>
    <row r="3378" spans="1:6" ht="13.5" x14ac:dyDescent="0.25">
      <c r="A3378" s="123" t="s">
        <v>8661</v>
      </c>
      <c r="B3378" s="123">
        <v>101622</v>
      </c>
      <c r="C3378" s="123" t="s">
        <v>2846</v>
      </c>
      <c r="D3378" s="123" t="s">
        <v>13</v>
      </c>
      <c r="E3378" s="124">
        <v>314.36</v>
      </c>
      <c r="F3378" s="123">
        <v>7.6799999999999993E-2</v>
      </c>
    </row>
    <row r="3379" spans="1:6" ht="13.5" x14ac:dyDescent="0.25">
      <c r="A3379" s="123" t="s">
        <v>8661</v>
      </c>
      <c r="B3379" s="123">
        <v>101619</v>
      </c>
      <c r="C3379" s="123" t="s">
        <v>2843</v>
      </c>
      <c r="D3379" s="123" t="s">
        <v>13</v>
      </c>
      <c r="E3379" s="124">
        <v>407.91</v>
      </c>
      <c r="F3379" s="123">
        <v>5.0000000000000001E-4</v>
      </c>
    </row>
    <row r="3380" spans="1:6" ht="13.5" x14ac:dyDescent="0.25">
      <c r="A3380" s="123" t="s">
        <v>8661</v>
      </c>
      <c r="B3380" s="123">
        <v>101623</v>
      </c>
      <c r="C3380" s="123" t="s">
        <v>2847</v>
      </c>
      <c r="D3380" s="123" t="s">
        <v>13</v>
      </c>
      <c r="E3380" s="124">
        <v>362.2</v>
      </c>
      <c r="F3380" s="123">
        <v>8.2100000000000006E-2</v>
      </c>
    </row>
    <row r="3381" spans="1:6" ht="13.5" x14ac:dyDescent="0.25">
      <c r="A3381" s="123" t="s">
        <v>8677</v>
      </c>
      <c r="B3381" s="123">
        <v>104482</v>
      </c>
      <c r="C3381" s="123" t="s">
        <v>4486</v>
      </c>
      <c r="D3381" s="123" t="s">
        <v>40</v>
      </c>
      <c r="E3381" s="124">
        <v>32.6</v>
      </c>
      <c r="F3381" s="123">
        <v>1.66E-2</v>
      </c>
    </row>
    <row r="3382" spans="1:6" ht="13.5" x14ac:dyDescent="0.25">
      <c r="A3382" s="123" t="s">
        <v>8677</v>
      </c>
      <c r="B3382" s="123">
        <v>104189</v>
      </c>
      <c r="C3382" s="123" t="s">
        <v>4489</v>
      </c>
      <c r="D3382" s="123" t="s">
        <v>13</v>
      </c>
      <c r="E3382" s="124">
        <v>256.68</v>
      </c>
      <c r="F3382" s="123">
        <v>0</v>
      </c>
    </row>
    <row r="3383" spans="1:6" ht="13.5" x14ac:dyDescent="0.25">
      <c r="A3383" s="123" t="s">
        <v>8677</v>
      </c>
      <c r="B3383" s="123">
        <v>104465</v>
      </c>
      <c r="C3383" s="123" t="s">
        <v>8678</v>
      </c>
      <c r="D3383" s="123" t="s">
        <v>33</v>
      </c>
      <c r="E3383" s="124">
        <v>0</v>
      </c>
      <c r="F3383" s="123"/>
    </row>
    <row r="3384" spans="1:6" ht="13.5" x14ac:dyDescent="0.25">
      <c r="A3384" s="123" t="s">
        <v>8677</v>
      </c>
      <c r="B3384" s="123">
        <v>104188</v>
      </c>
      <c r="C3384" s="123" t="s">
        <v>8679</v>
      </c>
      <c r="D3384" s="123" t="s">
        <v>33</v>
      </c>
      <c r="E3384" s="124">
        <v>0</v>
      </c>
      <c r="F3384" s="123"/>
    </row>
    <row r="3385" spans="1:6" ht="13.5" x14ac:dyDescent="0.25">
      <c r="A3385" s="123" t="s">
        <v>8677</v>
      </c>
      <c r="B3385" s="123">
        <v>104185</v>
      </c>
      <c r="C3385" s="123" t="s">
        <v>4488</v>
      </c>
      <c r="D3385" s="123" t="s">
        <v>38</v>
      </c>
      <c r="E3385" s="124">
        <v>27.55</v>
      </c>
      <c r="F3385" s="123">
        <v>0</v>
      </c>
    </row>
    <row r="3386" spans="1:6" ht="13.5" x14ac:dyDescent="0.25">
      <c r="A3386" s="123" t="s">
        <v>8677</v>
      </c>
      <c r="B3386" s="123">
        <v>104182</v>
      </c>
      <c r="C3386" s="123" t="s">
        <v>8680</v>
      </c>
      <c r="D3386" s="123" t="s">
        <v>33</v>
      </c>
      <c r="E3386" s="124">
        <v>0</v>
      </c>
      <c r="F3386" s="123"/>
    </row>
    <row r="3387" spans="1:6" ht="13.5" x14ac:dyDescent="0.25">
      <c r="A3387" s="123" t="s">
        <v>8677</v>
      </c>
      <c r="B3387" s="123">
        <v>104184</v>
      </c>
      <c r="C3387" s="123" t="s">
        <v>4487</v>
      </c>
      <c r="D3387" s="123" t="s">
        <v>38</v>
      </c>
      <c r="E3387" s="124">
        <v>35.28</v>
      </c>
      <c r="F3387" s="123">
        <v>0</v>
      </c>
    </row>
    <row r="3388" spans="1:6" ht="13.5" x14ac:dyDescent="0.25">
      <c r="A3388" s="123" t="s">
        <v>8677</v>
      </c>
      <c r="B3388" s="123">
        <v>104190</v>
      </c>
      <c r="C3388" s="123" t="s">
        <v>4490</v>
      </c>
      <c r="D3388" s="123" t="s">
        <v>38</v>
      </c>
      <c r="E3388" s="124">
        <v>727.02</v>
      </c>
      <c r="F3388" s="123">
        <v>0</v>
      </c>
    </row>
    <row r="3389" spans="1:6" ht="13.5" x14ac:dyDescent="0.25">
      <c r="A3389" s="123" t="s">
        <v>8677</v>
      </c>
      <c r="B3389" s="123">
        <v>104463</v>
      </c>
      <c r="C3389" s="123" t="s">
        <v>8681</v>
      </c>
      <c r="D3389" s="123" t="s">
        <v>38</v>
      </c>
      <c r="E3389" s="124">
        <v>0</v>
      </c>
      <c r="F3389" s="123"/>
    </row>
    <row r="3390" spans="1:6" ht="13.5" x14ac:dyDescent="0.25">
      <c r="A3390" s="123" t="s">
        <v>8677</v>
      </c>
      <c r="B3390" s="123">
        <v>104464</v>
      </c>
      <c r="C3390" s="123" t="s">
        <v>8682</v>
      </c>
      <c r="D3390" s="123" t="s">
        <v>38</v>
      </c>
      <c r="E3390" s="124">
        <v>0</v>
      </c>
      <c r="F3390" s="123"/>
    </row>
    <row r="3391" spans="1:6" ht="13.5" x14ac:dyDescent="0.25">
      <c r="A3391" s="123" t="s">
        <v>8677</v>
      </c>
      <c r="B3391" s="123">
        <v>104183</v>
      </c>
      <c r="C3391" s="123" t="s">
        <v>8683</v>
      </c>
      <c r="D3391" s="123" t="s">
        <v>33</v>
      </c>
      <c r="E3391" s="124">
        <v>0</v>
      </c>
      <c r="F3391" s="123"/>
    </row>
    <row r="3392" spans="1:6" ht="13.5" x14ac:dyDescent="0.25">
      <c r="A3392" s="123" t="s">
        <v>8677</v>
      </c>
      <c r="B3392" s="123">
        <v>104187</v>
      </c>
      <c r="C3392" s="123" t="s">
        <v>7840</v>
      </c>
      <c r="D3392" s="123" t="s">
        <v>33</v>
      </c>
      <c r="E3392" s="124">
        <v>1545.8</v>
      </c>
      <c r="F3392" s="123">
        <v>0.96389999999999998</v>
      </c>
    </row>
    <row r="3393" spans="1:6" ht="13.5" x14ac:dyDescent="0.25">
      <c r="A3393" s="123" t="s">
        <v>8677</v>
      </c>
      <c r="B3393" s="123">
        <v>104186</v>
      </c>
      <c r="C3393" s="123" t="s">
        <v>7839</v>
      </c>
      <c r="D3393" s="123" t="s">
        <v>33</v>
      </c>
      <c r="E3393" s="124">
        <v>279.43</v>
      </c>
      <c r="F3393" s="123">
        <v>0.65380000000000005</v>
      </c>
    </row>
    <row r="3394" spans="1:6" ht="13.5" x14ac:dyDescent="0.25">
      <c r="A3394" s="123" t="s">
        <v>8677</v>
      </c>
      <c r="B3394" s="123">
        <v>104180</v>
      </c>
      <c r="C3394" s="123" t="s">
        <v>8684</v>
      </c>
      <c r="D3394" s="123" t="s">
        <v>33</v>
      </c>
      <c r="E3394" s="124">
        <v>0</v>
      </c>
      <c r="F3394" s="123"/>
    </row>
    <row r="3395" spans="1:6" ht="13.5" x14ac:dyDescent="0.25">
      <c r="A3395" s="123" t="s">
        <v>8677</v>
      </c>
      <c r="B3395" s="123">
        <v>104181</v>
      </c>
      <c r="C3395" s="123" t="s">
        <v>8685</v>
      </c>
      <c r="D3395" s="123" t="s">
        <v>33</v>
      </c>
      <c r="E3395" s="124">
        <v>0</v>
      </c>
      <c r="F3395" s="123"/>
    </row>
    <row r="3396" spans="1:6" ht="13.5" x14ac:dyDescent="0.25">
      <c r="A3396" s="123" t="s">
        <v>8686</v>
      </c>
      <c r="B3396" s="123">
        <v>100674</v>
      </c>
      <c r="C3396" s="123" t="s">
        <v>8687</v>
      </c>
      <c r="D3396" s="123" t="s">
        <v>17</v>
      </c>
      <c r="E3396" s="124">
        <v>938.54</v>
      </c>
      <c r="F3396" s="123">
        <v>3.5000000000000001E-3</v>
      </c>
    </row>
    <row r="3397" spans="1:6" ht="13.5" x14ac:dyDescent="0.25">
      <c r="A3397" s="123" t="s">
        <v>8686</v>
      </c>
      <c r="B3397" s="123">
        <v>100664</v>
      </c>
      <c r="C3397" s="123" t="s">
        <v>8688</v>
      </c>
      <c r="D3397" s="123" t="s">
        <v>17</v>
      </c>
      <c r="E3397" s="124">
        <v>0</v>
      </c>
      <c r="F3397" s="123"/>
    </row>
    <row r="3398" spans="1:6" ht="13.5" x14ac:dyDescent="0.25">
      <c r="A3398" s="123" t="s">
        <v>8686</v>
      </c>
      <c r="B3398" s="123">
        <v>94589</v>
      </c>
      <c r="C3398" s="123" t="s">
        <v>7853</v>
      </c>
      <c r="D3398" s="123" t="s">
        <v>33</v>
      </c>
      <c r="E3398" s="124">
        <v>23.56</v>
      </c>
      <c r="F3398" s="123">
        <v>0</v>
      </c>
    </row>
    <row r="3399" spans="1:6" ht="13.5" x14ac:dyDescent="0.25">
      <c r="A3399" s="123" t="s">
        <v>8686</v>
      </c>
      <c r="B3399" s="123">
        <v>94590</v>
      </c>
      <c r="C3399" s="123" t="s">
        <v>7854</v>
      </c>
      <c r="D3399" s="123" t="s">
        <v>33</v>
      </c>
      <c r="E3399" s="124">
        <v>32.159999999999997</v>
      </c>
      <c r="F3399" s="123">
        <v>0</v>
      </c>
    </row>
    <row r="3400" spans="1:6" ht="13.5" x14ac:dyDescent="0.25">
      <c r="A3400" s="123" t="s">
        <v>8686</v>
      </c>
      <c r="B3400" s="123">
        <v>94587</v>
      </c>
      <c r="C3400" s="123" t="s">
        <v>7851</v>
      </c>
      <c r="D3400" s="123" t="s">
        <v>33</v>
      </c>
      <c r="E3400" s="124">
        <v>67.87</v>
      </c>
      <c r="F3400" s="123">
        <v>0.54</v>
      </c>
    </row>
    <row r="3401" spans="1:6" ht="13.5" x14ac:dyDescent="0.25">
      <c r="A3401" s="123" t="s">
        <v>8686</v>
      </c>
      <c r="B3401" s="123">
        <v>94588</v>
      </c>
      <c r="C3401" s="123" t="s">
        <v>7852</v>
      </c>
      <c r="D3401" s="123" t="s">
        <v>33</v>
      </c>
      <c r="E3401" s="124">
        <v>81.23</v>
      </c>
      <c r="F3401" s="123">
        <v>0.45119999999999999</v>
      </c>
    </row>
    <row r="3402" spans="1:6" ht="13.5" x14ac:dyDescent="0.25">
      <c r="A3402" s="123" t="s">
        <v>8686</v>
      </c>
      <c r="B3402" s="123">
        <v>105812</v>
      </c>
      <c r="C3402" s="123" t="s">
        <v>8689</v>
      </c>
      <c r="D3402" s="123" t="s">
        <v>33</v>
      </c>
      <c r="E3402" s="124">
        <v>37.81</v>
      </c>
      <c r="F3402" s="123">
        <v>0</v>
      </c>
    </row>
    <row r="3403" spans="1:6" ht="13.5" x14ac:dyDescent="0.25">
      <c r="A3403" s="123" t="s">
        <v>8686</v>
      </c>
      <c r="B3403" s="123">
        <v>94571</v>
      </c>
      <c r="C3403" s="123" t="s">
        <v>8690</v>
      </c>
      <c r="D3403" s="123" t="s">
        <v>17</v>
      </c>
      <c r="E3403" s="124">
        <v>0</v>
      </c>
      <c r="F3403" s="123"/>
    </row>
    <row r="3404" spans="1:6" ht="13.5" x14ac:dyDescent="0.25">
      <c r="A3404" s="123" t="s">
        <v>8686</v>
      </c>
      <c r="B3404" s="123">
        <v>94570</v>
      </c>
      <c r="C3404" s="123" t="s">
        <v>8691</v>
      </c>
      <c r="D3404" s="123" t="s">
        <v>17</v>
      </c>
      <c r="E3404" s="124">
        <v>431.53</v>
      </c>
      <c r="F3404" s="123">
        <v>4.0000000000000001E-3</v>
      </c>
    </row>
    <row r="3405" spans="1:6" ht="13.5" x14ac:dyDescent="0.25">
      <c r="A3405" s="123" t="s">
        <v>8686</v>
      </c>
      <c r="B3405" s="123">
        <v>105811</v>
      </c>
      <c r="C3405" s="123" t="s">
        <v>8692</v>
      </c>
      <c r="D3405" s="123" t="s">
        <v>17</v>
      </c>
      <c r="E3405" s="124">
        <v>0</v>
      </c>
      <c r="F3405" s="123"/>
    </row>
    <row r="3406" spans="1:6" ht="13.5" x14ac:dyDescent="0.25">
      <c r="A3406" s="123" t="s">
        <v>8686</v>
      </c>
      <c r="B3406" s="123">
        <v>94572</v>
      </c>
      <c r="C3406" s="123" t="s">
        <v>8693</v>
      </c>
      <c r="D3406" s="123" t="s">
        <v>17</v>
      </c>
      <c r="E3406" s="124">
        <v>617.79999999999995</v>
      </c>
      <c r="F3406" s="123">
        <v>2.8E-3</v>
      </c>
    </row>
    <row r="3407" spans="1:6" ht="13.5" x14ac:dyDescent="0.25">
      <c r="A3407" s="123" t="s">
        <v>8686</v>
      </c>
      <c r="B3407" s="123">
        <v>94573</v>
      </c>
      <c r="C3407" s="123" t="s">
        <v>8694</v>
      </c>
      <c r="D3407" s="123" t="s">
        <v>17</v>
      </c>
      <c r="E3407" s="124">
        <v>481.24</v>
      </c>
      <c r="F3407" s="123">
        <v>2.8999999999999998E-3</v>
      </c>
    </row>
    <row r="3408" spans="1:6" ht="13.5" x14ac:dyDescent="0.25">
      <c r="A3408" s="123" t="s">
        <v>8686</v>
      </c>
      <c r="B3408" s="123">
        <v>105809</v>
      </c>
      <c r="C3408" s="123" t="s">
        <v>8695</v>
      </c>
      <c r="D3408" s="123" t="s">
        <v>17</v>
      </c>
      <c r="E3408" s="124">
        <v>0</v>
      </c>
      <c r="F3408" s="123"/>
    </row>
    <row r="3409" spans="1:6" ht="13.5" x14ac:dyDescent="0.25">
      <c r="A3409" s="123" t="s">
        <v>8686</v>
      </c>
      <c r="B3409" s="123">
        <v>94569</v>
      </c>
      <c r="C3409" s="123" t="s">
        <v>8696</v>
      </c>
      <c r="D3409" s="123" t="s">
        <v>17</v>
      </c>
      <c r="E3409" s="124">
        <v>813.04</v>
      </c>
      <c r="F3409" s="123">
        <v>5.7000000000000002E-3</v>
      </c>
    </row>
    <row r="3410" spans="1:6" ht="13.5" x14ac:dyDescent="0.25">
      <c r="A3410" s="123" t="s">
        <v>8686</v>
      </c>
      <c r="B3410" s="123">
        <v>105810</v>
      </c>
      <c r="C3410" s="123" t="s">
        <v>8697</v>
      </c>
      <c r="D3410" s="123" t="s">
        <v>17</v>
      </c>
      <c r="E3410" s="124">
        <v>0</v>
      </c>
      <c r="F3410" s="123"/>
    </row>
    <row r="3411" spans="1:6" ht="13.5" x14ac:dyDescent="0.25">
      <c r="A3411" s="123" t="s">
        <v>8686</v>
      </c>
      <c r="B3411" s="123">
        <v>94561</v>
      </c>
      <c r="C3411" s="123" t="s">
        <v>8698</v>
      </c>
      <c r="D3411" s="123" t="s">
        <v>17</v>
      </c>
      <c r="E3411" s="124">
        <v>0</v>
      </c>
      <c r="F3411" s="123"/>
    </row>
    <row r="3412" spans="1:6" ht="13.5" x14ac:dyDescent="0.25">
      <c r="A3412" s="123" t="s">
        <v>8686</v>
      </c>
      <c r="B3412" s="123">
        <v>94562</v>
      </c>
      <c r="C3412" s="123" t="s">
        <v>8699</v>
      </c>
      <c r="D3412" s="123" t="s">
        <v>17</v>
      </c>
      <c r="E3412" s="124">
        <v>649.83000000000004</v>
      </c>
      <c r="F3412" s="123">
        <v>0.89980000000000004</v>
      </c>
    </row>
    <row r="3413" spans="1:6" ht="13.5" x14ac:dyDescent="0.25">
      <c r="A3413" s="123" t="s">
        <v>8686</v>
      </c>
      <c r="B3413" s="123">
        <v>105813</v>
      </c>
      <c r="C3413" s="123" t="s">
        <v>8700</v>
      </c>
      <c r="D3413" s="123" t="s">
        <v>17</v>
      </c>
      <c r="E3413" s="124">
        <v>1097.73</v>
      </c>
      <c r="F3413" s="123">
        <v>0.78739999999999999</v>
      </c>
    </row>
    <row r="3414" spans="1:6" ht="13.5" x14ac:dyDescent="0.25">
      <c r="A3414" s="123" t="s">
        <v>8686</v>
      </c>
      <c r="B3414" s="123">
        <v>94559</v>
      </c>
      <c r="C3414" s="123" t="s">
        <v>8701</v>
      </c>
      <c r="D3414" s="123" t="s">
        <v>17</v>
      </c>
      <c r="E3414" s="124">
        <v>764.63</v>
      </c>
      <c r="F3414" s="123">
        <v>0.69199999999999995</v>
      </c>
    </row>
    <row r="3415" spans="1:6" ht="13.5" x14ac:dyDescent="0.25">
      <c r="A3415" s="123" t="s">
        <v>8686</v>
      </c>
      <c r="B3415" s="123">
        <v>100668</v>
      </c>
      <c r="C3415" s="123" t="s">
        <v>8702</v>
      </c>
      <c r="D3415" s="123" t="s">
        <v>17</v>
      </c>
      <c r="E3415" s="124">
        <v>1307.69</v>
      </c>
      <c r="F3415" s="123">
        <v>0.72019999999999995</v>
      </c>
    </row>
    <row r="3416" spans="1:6" ht="13.5" x14ac:dyDescent="0.25">
      <c r="A3416" s="123" t="s">
        <v>8686</v>
      </c>
      <c r="B3416" s="123">
        <v>100670</v>
      </c>
      <c r="C3416" s="123" t="s">
        <v>8703</v>
      </c>
      <c r="D3416" s="123" t="s">
        <v>17</v>
      </c>
      <c r="E3416" s="124">
        <v>990.97</v>
      </c>
      <c r="F3416" s="123">
        <v>0.85829999999999995</v>
      </c>
    </row>
    <row r="3417" spans="1:6" ht="13.5" x14ac:dyDescent="0.25">
      <c r="A3417" s="123" t="s">
        <v>8686</v>
      </c>
      <c r="B3417" s="123">
        <v>100665</v>
      </c>
      <c r="C3417" s="123" t="s">
        <v>8704</v>
      </c>
      <c r="D3417" s="123" t="s">
        <v>17</v>
      </c>
      <c r="E3417" s="124">
        <v>830.01</v>
      </c>
      <c r="F3417" s="123">
        <v>0.80459999999999998</v>
      </c>
    </row>
    <row r="3418" spans="1:6" ht="13.5" x14ac:dyDescent="0.25">
      <c r="A3418" s="123" t="s">
        <v>8686</v>
      </c>
      <c r="B3418" s="123">
        <v>100924</v>
      </c>
      <c r="C3418" s="123" t="s">
        <v>8705</v>
      </c>
      <c r="D3418" s="123" t="s">
        <v>17</v>
      </c>
      <c r="E3418" s="124">
        <v>0</v>
      </c>
      <c r="F3418" s="123"/>
    </row>
    <row r="3419" spans="1:6" ht="13.5" x14ac:dyDescent="0.25">
      <c r="A3419" s="123" t="s">
        <v>8686</v>
      </c>
      <c r="B3419" s="123">
        <v>100671</v>
      </c>
      <c r="C3419" s="123" t="s">
        <v>8706</v>
      </c>
      <c r="D3419" s="123" t="s">
        <v>17</v>
      </c>
      <c r="E3419" s="125">
        <v>1218.3800000000001</v>
      </c>
      <c r="F3419" s="123">
        <v>0.88470000000000004</v>
      </c>
    </row>
    <row r="3420" spans="1:6" ht="13.5" x14ac:dyDescent="0.25">
      <c r="A3420" s="123" t="s">
        <v>8686</v>
      </c>
      <c r="B3420" s="123">
        <v>100667</v>
      </c>
      <c r="C3420" s="123" t="s">
        <v>8707</v>
      </c>
      <c r="D3420" s="123" t="s">
        <v>17</v>
      </c>
      <c r="E3420" s="125">
        <v>1053.8800000000001</v>
      </c>
      <c r="F3420" s="123">
        <v>0.84609999999999996</v>
      </c>
    </row>
    <row r="3421" spans="1:6" ht="13.5" x14ac:dyDescent="0.25">
      <c r="A3421" s="123" t="s">
        <v>8686</v>
      </c>
      <c r="B3421" s="123">
        <v>100669</v>
      </c>
      <c r="C3421" s="123" t="s">
        <v>8708</v>
      </c>
      <c r="D3421" s="123" t="s">
        <v>17</v>
      </c>
      <c r="E3421" s="125">
        <v>967.06</v>
      </c>
      <c r="F3421" s="123">
        <v>0.62160000000000004</v>
      </c>
    </row>
    <row r="3422" spans="1:6" ht="13.5" x14ac:dyDescent="0.25">
      <c r="A3422" s="123" t="s">
        <v>8686</v>
      </c>
      <c r="B3422" s="123">
        <v>100672</v>
      </c>
      <c r="C3422" s="123" t="s">
        <v>8709</v>
      </c>
      <c r="D3422" s="123" t="s">
        <v>17</v>
      </c>
      <c r="E3422" s="125">
        <v>803.19</v>
      </c>
      <c r="F3422" s="123">
        <v>0.82509999999999994</v>
      </c>
    </row>
    <row r="3423" spans="1:6" ht="13.5" x14ac:dyDescent="0.25">
      <c r="A3423" s="123" t="s">
        <v>8686</v>
      </c>
      <c r="B3423" s="123">
        <v>100666</v>
      </c>
      <c r="C3423" s="123" t="s">
        <v>8710</v>
      </c>
      <c r="D3423" s="123" t="s">
        <v>17</v>
      </c>
      <c r="E3423" s="125">
        <v>671.66</v>
      </c>
      <c r="F3423" s="123">
        <v>0.75849999999999995</v>
      </c>
    </row>
    <row r="3424" spans="1:6" ht="13.5" x14ac:dyDescent="0.25">
      <c r="A3424" s="123" t="s">
        <v>8686</v>
      </c>
      <c r="B3424" s="123">
        <v>100663</v>
      </c>
      <c r="C3424" s="123" t="s">
        <v>8711</v>
      </c>
      <c r="D3424" s="123" t="s">
        <v>17</v>
      </c>
      <c r="E3424" s="124">
        <v>0</v>
      </c>
      <c r="F3424" s="123"/>
    </row>
    <row r="3425" spans="1:6" ht="13.5" x14ac:dyDescent="0.25">
      <c r="A3425" s="123" t="s">
        <v>8686</v>
      </c>
      <c r="B3425" s="123">
        <v>100662</v>
      </c>
      <c r="C3425" s="123" t="s">
        <v>8712</v>
      </c>
      <c r="D3425" s="123" t="s">
        <v>17</v>
      </c>
      <c r="E3425" s="124">
        <v>0</v>
      </c>
      <c r="F3425" s="123"/>
    </row>
    <row r="3426" spans="1:6" ht="13.5" x14ac:dyDescent="0.25">
      <c r="A3426" s="123" t="s">
        <v>8686</v>
      </c>
      <c r="B3426" s="123">
        <v>100661</v>
      </c>
      <c r="C3426" s="123" t="s">
        <v>8713</v>
      </c>
      <c r="D3426" s="123" t="s">
        <v>17</v>
      </c>
      <c r="E3426" s="124">
        <v>0</v>
      </c>
      <c r="F3426" s="123"/>
    </row>
    <row r="3427" spans="1:6" ht="13.5" x14ac:dyDescent="0.25">
      <c r="A3427" s="123" t="s">
        <v>8714</v>
      </c>
      <c r="B3427" s="123">
        <v>100659</v>
      </c>
      <c r="C3427" s="123" t="s">
        <v>1381</v>
      </c>
      <c r="D3427" s="123" t="s">
        <v>33</v>
      </c>
      <c r="E3427" s="125">
        <v>14.75</v>
      </c>
      <c r="F3427" s="123">
        <v>0</v>
      </c>
    </row>
    <row r="3428" spans="1:6" ht="13.5" x14ac:dyDescent="0.25">
      <c r="A3428" s="123" t="s">
        <v>8714</v>
      </c>
      <c r="B3428" s="123">
        <v>100660</v>
      </c>
      <c r="C3428" s="123" t="s">
        <v>1382</v>
      </c>
      <c r="D3428" s="123" t="s">
        <v>33</v>
      </c>
      <c r="E3428" s="125">
        <v>9.98</v>
      </c>
      <c r="F3428" s="123">
        <v>0</v>
      </c>
    </row>
    <row r="3429" spans="1:6" ht="13.5" x14ac:dyDescent="0.25">
      <c r="A3429" s="123" t="s">
        <v>8714</v>
      </c>
      <c r="B3429" s="123">
        <v>100711</v>
      </c>
      <c r="C3429" s="123" t="s">
        <v>8715</v>
      </c>
      <c r="D3429" s="123" t="s">
        <v>33</v>
      </c>
      <c r="E3429" s="124">
        <v>0</v>
      </c>
      <c r="F3429" s="123"/>
    </row>
    <row r="3430" spans="1:6" ht="13.5" x14ac:dyDescent="0.25">
      <c r="A3430" s="123" t="s">
        <v>8714</v>
      </c>
      <c r="B3430" s="123">
        <v>100676</v>
      </c>
      <c r="C3430" s="123" t="s">
        <v>1384</v>
      </c>
      <c r="D3430" s="123" t="s">
        <v>38</v>
      </c>
      <c r="E3430" s="125">
        <v>242.76</v>
      </c>
      <c r="F3430" s="123">
        <v>0</v>
      </c>
    </row>
    <row r="3431" spans="1:6" ht="13.5" x14ac:dyDescent="0.25">
      <c r="A3431" s="123" t="s">
        <v>8714</v>
      </c>
      <c r="B3431" s="123">
        <v>90806</v>
      </c>
      <c r="C3431" s="123" t="s">
        <v>3594</v>
      </c>
      <c r="D3431" s="123" t="s">
        <v>38</v>
      </c>
      <c r="E3431" s="125">
        <v>497.69</v>
      </c>
      <c r="F3431" s="123">
        <v>0</v>
      </c>
    </row>
    <row r="3432" spans="1:6" ht="13.5" x14ac:dyDescent="0.25">
      <c r="A3432" s="123" t="s">
        <v>8714</v>
      </c>
      <c r="B3432" s="123">
        <v>91292</v>
      </c>
      <c r="C3432" s="123" t="s">
        <v>3595</v>
      </c>
      <c r="D3432" s="123" t="s">
        <v>38</v>
      </c>
      <c r="E3432" s="124">
        <v>391.72</v>
      </c>
      <c r="F3432" s="123">
        <v>0</v>
      </c>
    </row>
    <row r="3433" spans="1:6" ht="13.5" x14ac:dyDescent="0.25">
      <c r="A3433" s="123" t="s">
        <v>8714</v>
      </c>
      <c r="B3433" s="123">
        <v>90801</v>
      </c>
      <c r="C3433" s="123" t="s">
        <v>1324</v>
      </c>
      <c r="D3433" s="123" t="s">
        <v>38</v>
      </c>
      <c r="E3433" s="125">
        <v>393.78</v>
      </c>
      <c r="F3433" s="123">
        <v>0</v>
      </c>
    </row>
    <row r="3434" spans="1:6" ht="13.5" x14ac:dyDescent="0.25">
      <c r="A3434" s="123" t="s">
        <v>8714</v>
      </c>
      <c r="B3434" s="123">
        <v>91287</v>
      </c>
      <c r="C3434" s="123" t="s">
        <v>1349</v>
      </c>
      <c r="D3434" s="123" t="s">
        <v>38</v>
      </c>
      <c r="E3434" s="125">
        <v>287.81</v>
      </c>
      <c r="F3434" s="123">
        <v>0</v>
      </c>
    </row>
    <row r="3435" spans="1:6" ht="13.5" x14ac:dyDescent="0.25">
      <c r="A3435" s="123" t="s">
        <v>8714</v>
      </c>
      <c r="B3435" s="123">
        <v>100706</v>
      </c>
      <c r="C3435" s="123" t="s">
        <v>1420</v>
      </c>
      <c r="D3435" s="123" t="s">
        <v>38</v>
      </c>
      <c r="E3435" s="124">
        <v>76.61</v>
      </c>
      <c r="F3435" s="123">
        <v>0</v>
      </c>
    </row>
    <row r="3436" spans="1:6" ht="13.5" x14ac:dyDescent="0.25">
      <c r="A3436" s="123" t="s">
        <v>8714</v>
      </c>
      <c r="B3436" s="123">
        <v>100709</v>
      </c>
      <c r="C3436" s="123" t="s">
        <v>1423</v>
      </c>
      <c r="D3436" s="123" t="s">
        <v>38</v>
      </c>
      <c r="E3436" s="125">
        <v>52.62</v>
      </c>
      <c r="F3436" s="123">
        <v>0</v>
      </c>
    </row>
    <row r="3437" spans="1:6" ht="13.5" x14ac:dyDescent="0.25">
      <c r="A3437" s="123" t="s">
        <v>8714</v>
      </c>
      <c r="B3437" s="123">
        <v>100710</v>
      </c>
      <c r="C3437" s="123" t="s">
        <v>1424</v>
      </c>
      <c r="D3437" s="123" t="s">
        <v>38</v>
      </c>
      <c r="E3437" s="125">
        <v>128.04</v>
      </c>
      <c r="F3437" s="123">
        <v>0</v>
      </c>
    </row>
    <row r="3438" spans="1:6" ht="13.5" x14ac:dyDescent="0.25">
      <c r="A3438" s="123" t="s">
        <v>8714</v>
      </c>
      <c r="B3438" s="123">
        <v>90830</v>
      </c>
      <c r="C3438" s="123" t="s">
        <v>1331</v>
      </c>
      <c r="D3438" s="123" t="s">
        <v>38</v>
      </c>
      <c r="E3438" s="125">
        <v>198.5</v>
      </c>
      <c r="F3438" s="123">
        <v>0</v>
      </c>
    </row>
    <row r="3439" spans="1:6" ht="13.5" x14ac:dyDescent="0.25">
      <c r="A3439" s="123" t="s">
        <v>8714</v>
      </c>
      <c r="B3439" s="123">
        <v>91304</v>
      </c>
      <c r="C3439" s="123" t="s">
        <v>1355</v>
      </c>
      <c r="D3439" s="123" t="s">
        <v>38</v>
      </c>
      <c r="E3439" s="125">
        <v>120.91</v>
      </c>
      <c r="F3439" s="123">
        <v>0</v>
      </c>
    </row>
    <row r="3440" spans="1:6" ht="13.5" x14ac:dyDescent="0.25">
      <c r="A3440" s="123" t="s">
        <v>8714</v>
      </c>
      <c r="B3440" s="123">
        <v>90831</v>
      </c>
      <c r="C3440" s="123" t="s">
        <v>1332</v>
      </c>
      <c r="D3440" s="123" t="s">
        <v>38</v>
      </c>
      <c r="E3440" s="125">
        <v>174.04</v>
      </c>
      <c r="F3440" s="123">
        <v>0</v>
      </c>
    </row>
    <row r="3441" spans="1:6" ht="13.5" x14ac:dyDescent="0.25">
      <c r="A3441" s="123" t="s">
        <v>8714</v>
      </c>
      <c r="B3441" s="123">
        <v>91305</v>
      </c>
      <c r="C3441" s="123" t="s">
        <v>1356</v>
      </c>
      <c r="D3441" s="123" t="s">
        <v>38</v>
      </c>
      <c r="E3441" s="125">
        <v>120.66</v>
      </c>
      <c r="F3441" s="123">
        <v>0</v>
      </c>
    </row>
    <row r="3442" spans="1:6" ht="13.5" x14ac:dyDescent="0.25">
      <c r="A3442" s="123" t="s">
        <v>8714</v>
      </c>
      <c r="B3442" s="123">
        <v>91306</v>
      </c>
      <c r="C3442" s="123" t="s">
        <v>1357</v>
      </c>
      <c r="D3442" s="123" t="s">
        <v>38</v>
      </c>
      <c r="E3442" s="125">
        <v>174.04</v>
      </c>
      <c r="F3442" s="123">
        <v>0</v>
      </c>
    </row>
    <row r="3443" spans="1:6" ht="13.5" x14ac:dyDescent="0.25">
      <c r="A3443" s="123" t="s">
        <v>8714</v>
      </c>
      <c r="B3443" s="123">
        <v>91307</v>
      </c>
      <c r="C3443" s="123" t="s">
        <v>1358</v>
      </c>
      <c r="D3443" s="123" t="s">
        <v>38</v>
      </c>
      <c r="E3443" s="125">
        <v>102.65</v>
      </c>
      <c r="F3443" s="123">
        <v>0</v>
      </c>
    </row>
    <row r="3444" spans="1:6" ht="13.5" x14ac:dyDescent="0.25">
      <c r="A3444" s="123" t="s">
        <v>8714</v>
      </c>
      <c r="B3444" s="123">
        <v>100707</v>
      </c>
      <c r="C3444" s="123" t="s">
        <v>1421</v>
      </c>
      <c r="D3444" s="123" t="s">
        <v>38</v>
      </c>
      <c r="E3444" s="124">
        <v>150.26</v>
      </c>
      <c r="F3444" s="123">
        <v>0</v>
      </c>
    </row>
    <row r="3445" spans="1:6" ht="13.5" x14ac:dyDescent="0.25">
      <c r="A3445" s="123" t="s">
        <v>8714</v>
      </c>
      <c r="B3445" s="123">
        <v>100708</v>
      </c>
      <c r="C3445" s="123" t="s">
        <v>1422</v>
      </c>
      <c r="D3445" s="123" t="s">
        <v>38</v>
      </c>
      <c r="E3445" s="125">
        <v>187.23</v>
      </c>
      <c r="F3445" s="123">
        <v>0</v>
      </c>
    </row>
    <row r="3446" spans="1:6" ht="13.5" x14ac:dyDescent="0.25">
      <c r="A3446" s="123" t="s">
        <v>8714</v>
      </c>
      <c r="B3446" s="123">
        <v>91328</v>
      </c>
      <c r="C3446" s="123" t="s">
        <v>1371</v>
      </c>
      <c r="D3446" s="123" t="s">
        <v>38</v>
      </c>
      <c r="E3446" s="125">
        <v>1020.44</v>
      </c>
      <c r="F3446" s="123">
        <v>1.5E-3</v>
      </c>
    </row>
    <row r="3447" spans="1:6" ht="13.5" x14ac:dyDescent="0.25">
      <c r="A3447" s="123" t="s">
        <v>8714</v>
      </c>
      <c r="B3447" s="123">
        <v>100687</v>
      </c>
      <c r="C3447" s="123" t="s">
        <v>1394</v>
      </c>
      <c r="D3447" s="123" t="s">
        <v>38</v>
      </c>
      <c r="E3447" s="125">
        <v>1194.48</v>
      </c>
      <c r="F3447" s="123">
        <v>1.2999999999999999E-3</v>
      </c>
    </row>
    <row r="3448" spans="1:6" ht="13.5" x14ac:dyDescent="0.25">
      <c r="A3448" s="123" t="s">
        <v>8714</v>
      </c>
      <c r="B3448" s="123">
        <v>100681</v>
      </c>
      <c r="C3448" s="123" t="s">
        <v>1388</v>
      </c>
      <c r="D3448" s="123" t="s">
        <v>38</v>
      </c>
      <c r="E3448" s="125">
        <v>1224.77</v>
      </c>
      <c r="F3448" s="123">
        <v>1.2999999999999999E-3</v>
      </c>
    </row>
    <row r="3449" spans="1:6" ht="13.5" x14ac:dyDescent="0.25">
      <c r="A3449" s="123" t="s">
        <v>8714</v>
      </c>
      <c r="B3449" s="123">
        <v>91330</v>
      </c>
      <c r="C3449" s="123" t="s">
        <v>1373</v>
      </c>
      <c r="D3449" s="123" t="s">
        <v>38</v>
      </c>
      <c r="E3449" s="124">
        <v>1050.73</v>
      </c>
      <c r="F3449" s="123">
        <v>1.5E-3</v>
      </c>
    </row>
    <row r="3450" spans="1:6" ht="13.5" x14ac:dyDescent="0.25">
      <c r="A3450" s="123" t="s">
        <v>8714</v>
      </c>
      <c r="B3450" s="123">
        <v>100689</v>
      </c>
      <c r="C3450" s="123" t="s">
        <v>1396</v>
      </c>
      <c r="D3450" s="123" t="s">
        <v>38</v>
      </c>
      <c r="E3450" s="124">
        <v>1292.96</v>
      </c>
      <c r="F3450" s="123">
        <v>1.1999999999999999E-3</v>
      </c>
    </row>
    <row r="3451" spans="1:6" ht="13.5" x14ac:dyDescent="0.25">
      <c r="A3451" s="123" t="s">
        <v>8714</v>
      </c>
      <c r="B3451" s="123">
        <v>91332</v>
      </c>
      <c r="C3451" s="123" t="s">
        <v>1375</v>
      </c>
      <c r="D3451" s="123" t="s">
        <v>38</v>
      </c>
      <c r="E3451" s="125">
        <v>1094.46</v>
      </c>
      <c r="F3451" s="123">
        <v>1.4E-3</v>
      </c>
    </row>
    <row r="3452" spans="1:6" ht="13.5" x14ac:dyDescent="0.25">
      <c r="A3452" s="123" t="s">
        <v>8714</v>
      </c>
      <c r="B3452" s="123">
        <v>100688</v>
      </c>
      <c r="C3452" s="123" t="s">
        <v>1395</v>
      </c>
      <c r="D3452" s="123" t="s">
        <v>38</v>
      </c>
      <c r="E3452" s="125">
        <v>989.33</v>
      </c>
      <c r="F3452" s="123">
        <v>1.6000000000000001E-3</v>
      </c>
    </row>
    <row r="3453" spans="1:6" ht="13.5" x14ac:dyDescent="0.25">
      <c r="A3453" s="123" t="s">
        <v>8714</v>
      </c>
      <c r="B3453" s="123">
        <v>91329</v>
      </c>
      <c r="C3453" s="123" t="s">
        <v>1372</v>
      </c>
      <c r="D3453" s="123" t="s">
        <v>38</v>
      </c>
      <c r="E3453" s="125">
        <v>868.67</v>
      </c>
      <c r="F3453" s="123">
        <v>1.8E-3</v>
      </c>
    </row>
    <row r="3454" spans="1:6" ht="13.5" x14ac:dyDescent="0.25">
      <c r="A3454" s="123" t="s">
        <v>8714</v>
      </c>
      <c r="B3454" s="123">
        <v>100682</v>
      </c>
      <c r="C3454" s="123" t="s">
        <v>1389</v>
      </c>
      <c r="D3454" s="123" t="s">
        <v>38</v>
      </c>
      <c r="E3454" s="125">
        <v>1000.66</v>
      </c>
      <c r="F3454" s="123">
        <v>1.6000000000000001E-3</v>
      </c>
    </row>
    <row r="3455" spans="1:6" ht="13.5" x14ac:dyDescent="0.25">
      <c r="A3455" s="123" t="s">
        <v>8714</v>
      </c>
      <c r="B3455" s="123">
        <v>91331</v>
      </c>
      <c r="C3455" s="123" t="s">
        <v>1374</v>
      </c>
      <c r="D3455" s="123" t="s">
        <v>38</v>
      </c>
      <c r="E3455" s="125">
        <v>898.01</v>
      </c>
      <c r="F3455" s="123">
        <v>1.8E-3</v>
      </c>
    </row>
    <row r="3456" spans="1:6" ht="13.5" x14ac:dyDescent="0.25">
      <c r="A3456" s="123" t="s">
        <v>8714</v>
      </c>
      <c r="B3456" s="123">
        <v>100690</v>
      </c>
      <c r="C3456" s="123" t="s">
        <v>1397</v>
      </c>
      <c r="D3456" s="123" t="s">
        <v>38</v>
      </c>
      <c r="E3456" s="125">
        <v>1061.7</v>
      </c>
      <c r="F3456" s="123">
        <v>1.5E-3</v>
      </c>
    </row>
    <row r="3457" spans="1:6" ht="13.5" x14ac:dyDescent="0.25">
      <c r="A3457" s="123" t="s">
        <v>8714</v>
      </c>
      <c r="B3457" s="123">
        <v>91333</v>
      </c>
      <c r="C3457" s="123" t="s">
        <v>1376</v>
      </c>
      <c r="D3457" s="123" t="s">
        <v>38</v>
      </c>
      <c r="E3457" s="125">
        <v>940.79</v>
      </c>
      <c r="F3457" s="123">
        <v>1.6999999999999999E-3</v>
      </c>
    </row>
    <row r="3458" spans="1:6" ht="13.5" x14ac:dyDescent="0.25">
      <c r="A3458" s="123" t="s">
        <v>8714</v>
      </c>
      <c r="B3458" s="123">
        <v>90841</v>
      </c>
      <c r="C3458" s="123" t="s">
        <v>1333</v>
      </c>
      <c r="D3458" s="123" t="s">
        <v>38</v>
      </c>
      <c r="E3458" s="124">
        <v>1171.3800000000001</v>
      </c>
      <c r="F3458" s="123">
        <v>1.2999999999999999E-3</v>
      </c>
    </row>
    <row r="3459" spans="1:6" ht="13.5" x14ac:dyDescent="0.25">
      <c r="A3459" s="123" t="s">
        <v>8714</v>
      </c>
      <c r="B3459" s="123">
        <v>90847</v>
      </c>
      <c r="C3459" s="123" t="s">
        <v>1337</v>
      </c>
      <c r="D3459" s="123" t="s">
        <v>38</v>
      </c>
      <c r="E3459" s="124">
        <v>997.34</v>
      </c>
      <c r="F3459" s="123">
        <v>1.6000000000000001E-3</v>
      </c>
    </row>
    <row r="3460" spans="1:6" ht="13.5" x14ac:dyDescent="0.25">
      <c r="A3460" s="123" t="s">
        <v>8714</v>
      </c>
      <c r="B3460" s="123">
        <v>90842</v>
      </c>
      <c r="C3460" s="123" t="s">
        <v>1334</v>
      </c>
      <c r="D3460" s="123" t="s">
        <v>38</v>
      </c>
      <c r="E3460" s="125">
        <v>1181.8399999999999</v>
      </c>
      <c r="F3460" s="123">
        <v>1.2999999999999999E-3</v>
      </c>
    </row>
    <row r="3461" spans="1:6" ht="13.5" x14ac:dyDescent="0.25">
      <c r="A3461" s="123" t="s">
        <v>8714</v>
      </c>
      <c r="B3461" s="123">
        <v>90848</v>
      </c>
      <c r="C3461" s="123" t="s">
        <v>1338</v>
      </c>
      <c r="D3461" s="123" t="s">
        <v>38</v>
      </c>
      <c r="E3461" s="125">
        <v>1007.8</v>
      </c>
      <c r="F3461" s="123">
        <v>1.6000000000000001E-3</v>
      </c>
    </row>
    <row r="3462" spans="1:6" ht="13.5" x14ac:dyDescent="0.25">
      <c r="A3462" s="123" t="s">
        <v>8714</v>
      </c>
      <c r="B3462" s="123">
        <v>90843</v>
      </c>
      <c r="C3462" s="123" t="s">
        <v>1335</v>
      </c>
      <c r="D3462" s="123" t="s">
        <v>38</v>
      </c>
      <c r="E3462" s="125">
        <v>1235.55</v>
      </c>
      <c r="F3462" s="123">
        <v>1.2999999999999999E-3</v>
      </c>
    </row>
    <row r="3463" spans="1:6" ht="13.5" x14ac:dyDescent="0.25">
      <c r="A3463" s="123" t="s">
        <v>8714</v>
      </c>
      <c r="B3463" s="123">
        <v>90849</v>
      </c>
      <c r="C3463" s="123" t="s">
        <v>1339</v>
      </c>
      <c r="D3463" s="123" t="s">
        <v>38</v>
      </c>
      <c r="E3463" s="124">
        <v>1037.05</v>
      </c>
      <c r="F3463" s="123">
        <v>1.5E-3</v>
      </c>
    </row>
    <row r="3464" spans="1:6" ht="13.5" x14ac:dyDescent="0.25">
      <c r="A3464" s="123" t="s">
        <v>8714</v>
      </c>
      <c r="B3464" s="123">
        <v>90844</v>
      </c>
      <c r="C3464" s="123" t="s">
        <v>1336</v>
      </c>
      <c r="D3464" s="123" t="s">
        <v>38</v>
      </c>
      <c r="E3464" s="124">
        <v>1326.67</v>
      </c>
      <c r="F3464" s="123">
        <v>1.1999999999999999E-3</v>
      </c>
    </row>
    <row r="3465" spans="1:6" ht="13.5" x14ac:dyDescent="0.25">
      <c r="A3465" s="123" t="s">
        <v>8714</v>
      </c>
      <c r="B3465" s="123">
        <v>90850</v>
      </c>
      <c r="C3465" s="123" t="s">
        <v>1340</v>
      </c>
      <c r="D3465" s="123" t="s">
        <v>38</v>
      </c>
      <c r="E3465" s="124">
        <v>1128.17</v>
      </c>
      <c r="F3465" s="123">
        <v>1.4E-3</v>
      </c>
    </row>
    <row r="3466" spans="1:6" ht="13.5" x14ac:dyDescent="0.25">
      <c r="A3466" s="123" t="s">
        <v>8714</v>
      </c>
      <c r="B3466" s="123">
        <v>91312</v>
      </c>
      <c r="C3466" s="123" t="s">
        <v>1359</v>
      </c>
      <c r="D3466" s="123" t="s">
        <v>38</v>
      </c>
      <c r="E3466" s="124">
        <v>966.23</v>
      </c>
      <c r="F3466" s="123">
        <v>1.6000000000000001E-3</v>
      </c>
    </row>
    <row r="3467" spans="1:6" ht="13.5" x14ac:dyDescent="0.25">
      <c r="A3467" s="123" t="s">
        <v>8714</v>
      </c>
      <c r="B3467" s="123">
        <v>91318</v>
      </c>
      <c r="C3467" s="123" t="s">
        <v>1363</v>
      </c>
      <c r="D3467" s="123" t="s">
        <v>38</v>
      </c>
      <c r="E3467" s="124">
        <v>845.57</v>
      </c>
      <c r="F3467" s="123">
        <v>1.9E-3</v>
      </c>
    </row>
    <row r="3468" spans="1:6" ht="13.5" x14ac:dyDescent="0.25">
      <c r="A3468" s="123" t="s">
        <v>8714</v>
      </c>
      <c r="B3468" s="123">
        <v>91313</v>
      </c>
      <c r="C3468" s="123" t="s">
        <v>1360</v>
      </c>
      <c r="D3468" s="123" t="s">
        <v>38</v>
      </c>
      <c r="E3468" s="124">
        <v>957.73</v>
      </c>
      <c r="F3468" s="123">
        <v>1.6000000000000001E-3</v>
      </c>
    </row>
    <row r="3469" spans="1:6" ht="13.5" x14ac:dyDescent="0.25">
      <c r="A3469" s="123" t="s">
        <v>8714</v>
      </c>
      <c r="B3469" s="123">
        <v>91319</v>
      </c>
      <c r="C3469" s="123" t="s">
        <v>1364</v>
      </c>
      <c r="D3469" s="123" t="s">
        <v>38</v>
      </c>
      <c r="E3469" s="124">
        <v>855.08</v>
      </c>
      <c r="F3469" s="123">
        <v>1.8E-3</v>
      </c>
    </row>
    <row r="3470" spans="1:6" ht="13.5" x14ac:dyDescent="0.25">
      <c r="A3470" s="123" t="s">
        <v>8714</v>
      </c>
      <c r="B3470" s="123">
        <v>91314</v>
      </c>
      <c r="C3470" s="123" t="s">
        <v>1361</v>
      </c>
      <c r="D3470" s="123" t="s">
        <v>38</v>
      </c>
      <c r="E3470" s="124">
        <v>1004.29</v>
      </c>
      <c r="F3470" s="123">
        <v>1.6000000000000001E-3</v>
      </c>
    </row>
    <row r="3471" spans="1:6" ht="13.5" x14ac:dyDescent="0.25">
      <c r="A3471" s="123" t="s">
        <v>8714</v>
      </c>
      <c r="B3471" s="123">
        <v>91320</v>
      </c>
      <c r="C3471" s="123" t="s">
        <v>1365</v>
      </c>
      <c r="D3471" s="123" t="s">
        <v>38</v>
      </c>
      <c r="E3471" s="124">
        <v>883.38</v>
      </c>
      <c r="F3471" s="123">
        <v>1.8E-3</v>
      </c>
    </row>
    <row r="3472" spans="1:6" ht="13.5" x14ac:dyDescent="0.25">
      <c r="A3472" s="123" t="s">
        <v>8714</v>
      </c>
      <c r="B3472" s="123">
        <v>91315</v>
      </c>
      <c r="C3472" s="123" t="s">
        <v>1362</v>
      </c>
      <c r="D3472" s="123" t="s">
        <v>38</v>
      </c>
      <c r="E3472" s="124">
        <v>1094.45</v>
      </c>
      <c r="F3472" s="123">
        <v>1.4E-3</v>
      </c>
    </row>
    <row r="3473" spans="1:6" ht="13.5" x14ac:dyDescent="0.25">
      <c r="A3473" s="123" t="s">
        <v>8714</v>
      </c>
      <c r="B3473" s="123">
        <v>91321</v>
      </c>
      <c r="C3473" s="123" t="s">
        <v>1366</v>
      </c>
      <c r="D3473" s="123" t="s">
        <v>38</v>
      </c>
      <c r="E3473" s="124">
        <v>973.54</v>
      </c>
      <c r="F3473" s="123">
        <v>1.6000000000000001E-3</v>
      </c>
    </row>
    <row r="3474" spans="1:6" ht="13.5" x14ac:dyDescent="0.25">
      <c r="A3474" s="123" t="s">
        <v>8714</v>
      </c>
      <c r="B3474" s="123">
        <v>90845</v>
      </c>
      <c r="C3474" s="123" t="s">
        <v>1800</v>
      </c>
      <c r="D3474" s="123" t="s">
        <v>38</v>
      </c>
      <c r="E3474" s="124">
        <v>1527.53</v>
      </c>
      <c r="F3474" s="123">
        <v>1E-3</v>
      </c>
    </row>
    <row r="3475" spans="1:6" ht="13.5" x14ac:dyDescent="0.25">
      <c r="A3475" s="123" t="s">
        <v>8714</v>
      </c>
      <c r="B3475" s="123">
        <v>90851</v>
      </c>
      <c r="C3475" s="123" t="s">
        <v>1802</v>
      </c>
      <c r="D3475" s="123" t="s">
        <v>38</v>
      </c>
      <c r="E3475" s="124">
        <v>1329.03</v>
      </c>
      <c r="F3475" s="123">
        <v>1.1999999999999999E-3</v>
      </c>
    </row>
    <row r="3476" spans="1:6" ht="13.5" x14ac:dyDescent="0.25">
      <c r="A3476" s="123" t="s">
        <v>8714</v>
      </c>
      <c r="B3476" s="123">
        <v>90846</v>
      </c>
      <c r="C3476" s="123" t="s">
        <v>1801</v>
      </c>
      <c r="D3476" s="123" t="s">
        <v>38</v>
      </c>
      <c r="E3476" s="124">
        <v>1607.56</v>
      </c>
      <c r="F3476" s="123">
        <v>1E-3</v>
      </c>
    </row>
    <row r="3477" spans="1:6" ht="13.5" x14ac:dyDescent="0.25">
      <c r="A3477" s="123" t="s">
        <v>8714</v>
      </c>
      <c r="B3477" s="123">
        <v>90852</v>
      </c>
      <c r="C3477" s="123" t="s">
        <v>1803</v>
      </c>
      <c r="D3477" s="123" t="s">
        <v>38</v>
      </c>
      <c r="E3477" s="124">
        <v>1409.06</v>
      </c>
      <c r="F3477" s="123">
        <v>1.1000000000000001E-3</v>
      </c>
    </row>
    <row r="3478" spans="1:6" ht="13.5" x14ac:dyDescent="0.25">
      <c r="A3478" s="123" t="s">
        <v>8714</v>
      </c>
      <c r="B3478" s="123">
        <v>91316</v>
      </c>
      <c r="C3478" s="123" t="s">
        <v>1804</v>
      </c>
      <c r="D3478" s="123" t="s">
        <v>38</v>
      </c>
      <c r="E3478" s="124">
        <v>1296.27</v>
      </c>
      <c r="F3478" s="123">
        <v>1.1999999999999999E-3</v>
      </c>
    </row>
    <row r="3479" spans="1:6" ht="13.5" x14ac:dyDescent="0.25">
      <c r="A3479" s="123" t="s">
        <v>8714</v>
      </c>
      <c r="B3479" s="123">
        <v>91322</v>
      </c>
      <c r="C3479" s="123" t="s">
        <v>1806</v>
      </c>
      <c r="D3479" s="123" t="s">
        <v>38</v>
      </c>
      <c r="E3479" s="124">
        <v>1175.3599999999999</v>
      </c>
      <c r="F3479" s="123">
        <v>1.2999999999999999E-3</v>
      </c>
    </row>
    <row r="3480" spans="1:6" ht="13.5" x14ac:dyDescent="0.25">
      <c r="A3480" s="123" t="s">
        <v>8714</v>
      </c>
      <c r="B3480" s="123">
        <v>91317</v>
      </c>
      <c r="C3480" s="123" t="s">
        <v>1805</v>
      </c>
      <c r="D3480" s="123" t="s">
        <v>38</v>
      </c>
      <c r="E3480" s="124">
        <v>1375.34</v>
      </c>
      <c r="F3480" s="123">
        <v>1.1000000000000001E-3</v>
      </c>
    </row>
    <row r="3481" spans="1:6" ht="13.5" x14ac:dyDescent="0.25">
      <c r="A3481" s="123" t="s">
        <v>8714</v>
      </c>
      <c r="B3481" s="123">
        <v>91323</v>
      </c>
      <c r="C3481" s="123" t="s">
        <v>1807</v>
      </c>
      <c r="D3481" s="123" t="s">
        <v>38</v>
      </c>
      <c r="E3481" s="124">
        <v>1254.43</v>
      </c>
      <c r="F3481" s="123">
        <v>1.2999999999999999E-3</v>
      </c>
    </row>
    <row r="3482" spans="1:6" ht="13.5" x14ac:dyDescent="0.25">
      <c r="A3482" s="123" t="s">
        <v>8714</v>
      </c>
      <c r="B3482" s="123">
        <v>100678</v>
      </c>
      <c r="C3482" s="123" t="s">
        <v>1385</v>
      </c>
      <c r="D3482" s="123" t="s">
        <v>38</v>
      </c>
      <c r="E3482" s="124">
        <v>1183.76</v>
      </c>
      <c r="F3482" s="123">
        <v>1.2999999999999999E-3</v>
      </c>
    </row>
    <row r="3483" spans="1:6" ht="13.5" x14ac:dyDescent="0.25">
      <c r="A3483" s="123" t="s">
        <v>8714</v>
      </c>
      <c r="B3483" s="123">
        <v>91013</v>
      </c>
      <c r="C3483" s="123" t="s">
        <v>1345</v>
      </c>
      <c r="D3483" s="123" t="s">
        <v>38</v>
      </c>
      <c r="E3483" s="124">
        <v>1009.72</v>
      </c>
      <c r="F3483" s="123">
        <v>1.6000000000000001E-3</v>
      </c>
    </row>
    <row r="3484" spans="1:6" ht="13.5" x14ac:dyDescent="0.25">
      <c r="A3484" s="123" t="s">
        <v>8714</v>
      </c>
      <c r="B3484" s="123">
        <v>100680</v>
      </c>
      <c r="C3484" s="123" t="s">
        <v>1387</v>
      </c>
      <c r="D3484" s="123" t="s">
        <v>38</v>
      </c>
      <c r="E3484" s="124">
        <v>1194.81</v>
      </c>
      <c r="F3484" s="123">
        <v>1.2999999999999999E-3</v>
      </c>
    </row>
    <row r="3485" spans="1:6" ht="13.5" x14ac:dyDescent="0.25">
      <c r="A3485" s="123" t="s">
        <v>8714</v>
      </c>
      <c r="B3485" s="123">
        <v>91014</v>
      </c>
      <c r="C3485" s="123" t="s">
        <v>1346</v>
      </c>
      <c r="D3485" s="123" t="s">
        <v>38</v>
      </c>
      <c r="E3485" s="125">
        <v>1020.77</v>
      </c>
      <c r="F3485" s="123">
        <v>1.5E-3</v>
      </c>
    </row>
    <row r="3486" spans="1:6" ht="13.5" x14ac:dyDescent="0.25">
      <c r="A3486" s="123" t="s">
        <v>8714</v>
      </c>
      <c r="B3486" s="123">
        <v>100683</v>
      </c>
      <c r="C3486" s="123" t="s">
        <v>1390</v>
      </c>
      <c r="D3486" s="123" t="s">
        <v>38</v>
      </c>
      <c r="E3486" s="124">
        <v>1285.82</v>
      </c>
      <c r="F3486" s="123">
        <v>1.1999999999999999E-3</v>
      </c>
    </row>
    <row r="3487" spans="1:6" ht="13.5" x14ac:dyDescent="0.25">
      <c r="A3487" s="123" t="s">
        <v>8714</v>
      </c>
      <c r="B3487" s="123">
        <v>91015</v>
      </c>
      <c r="C3487" s="123" t="s">
        <v>1347</v>
      </c>
      <c r="D3487" s="123" t="s">
        <v>38</v>
      </c>
      <c r="E3487" s="124">
        <v>1087.32</v>
      </c>
      <c r="F3487" s="123">
        <v>1.5E-3</v>
      </c>
    </row>
    <row r="3488" spans="1:6" ht="13.5" x14ac:dyDescent="0.25">
      <c r="A3488" s="123" t="s">
        <v>8714</v>
      </c>
      <c r="B3488" s="123">
        <v>100685</v>
      </c>
      <c r="C3488" s="123" t="s">
        <v>1392</v>
      </c>
      <c r="D3488" s="123" t="s">
        <v>38</v>
      </c>
      <c r="E3488" s="124">
        <v>1337.64</v>
      </c>
      <c r="F3488" s="123">
        <v>1.1999999999999999E-3</v>
      </c>
    </row>
    <row r="3489" spans="1:6" ht="13.5" x14ac:dyDescent="0.25">
      <c r="A3489" s="123" t="s">
        <v>8714</v>
      </c>
      <c r="B3489" s="123">
        <v>91016</v>
      </c>
      <c r="C3489" s="123" t="s">
        <v>1348</v>
      </c>
      <c r="D3489" s="123" t="s">
        <v>38</v>
      </c>
      <c r="E3489" s="124">
        <v>1139.1400000000001</v>
      </c>
      <c r="F3489" s="123">
        <v>1.4E-3</v>
      </c>
    </row>
    <row r="3490" spans="1:6" ht="13.5" x14ac:dyDescent="0.25">
      <c r="A3490" s="123" t="s">
        <v>8714</v>
      </c>
      <c r="B3490" s="123">
        <v>100679</v>
      </c>
      <c r="C3490" s="123" t="s">
        <v>1386</v>
      </c>
      <c r="D3490" s="123" t="s">
        <v>38</v>
      </c>
      <c r="E3490" s="124">
        <v>978.61</v>
      </c>
      <c r="F3490" s="123">
        <v>1.6000000000000001E-3</v>
      </c>
    </row>
    <row r="3491" spans="1:6" ht="13.5" x14ac:dyDescent="0.25">
      <c r="A3491" s="123" t="s">
        <v>8714</v>
      </c>
      <c r="B3491" s="123">
        <v>91324</v>
      </c>
      <c r="C3491" s="123" t="s">
        <v>1367</v>
      </c>
      <c r="D3491" s="123" t="s">
        <v>38</v>
      </c>
      <c r="E3491" s="124">
        <v>857.95</v>
      </c>
      <c r="F3491" s="123">
        <v>1.8E-3</v>
      </c>
    </row>
    <row r="3492" spans="1:6" ht="13.5" x14ac:dyDescent="0.25">
      <c r="A3492" s="123" t="s">
        <v>8714</v>
      </c>
      <c r="B3492" s="123">
        <v>100712</v>
      </c>
      <c r="C3492" s="123" t="s">
        <v>1408</v>
      </c>
      <c r="D3492" s="123" t="s">
        <v>38</v>
      </c>
      <c r="E3492" s="124">
        <v>970.7</v>
      </c>
      <c r="F3492" s="123">
        <v>1.6000000000000001E-3</v>
      </c>
    </row>
    <row r="3493" spans="1:6" ht="13.5" x14ac:dyDescent="0.25">
      <c r="A3493" s="123" t="s">
        <v>8714</v>
      </c>
      <c r="B3493" s="123">
        <v>91325</v>
      </c>
      <c r="C3493" s="123" t="s">
        <v>1368</v>
      </c>
      <c r="D3493" s="123" t="s">
        <v>38</v>
      </c>
      <c r="E3493" s="124">
        <v>868.05</v>
      </c>
      <c r="F3493" s="123">
        <v>1.8E-3</v>
      </c>
    </row>
    <row r="3494" spans="1:6" ht="13.5" x14ac:dyDescent="0.25">
      <c r="A3494" s="123" t="s">
        <v>8714</v>
      </c>
      <c r="B3494" s="123">
        <v>100684</v>
      </c>
      <c r="C3494" s="123" t="s">
        <v>1391</v>
      </c>
      <c r="D3494" s="123" t="s">
        <v>38</v>
      </c>
      <c r="E3494" s="124">
        <v>1054.56</v>
      </c>
      <c r="F3494" s="123">
        <v>1.5E-3</v>
      </c>
    </row>
    <row r="3495" spans="1:6" ht="13.5" x14ac:dyDescent="0.25">
      <c r="A3495" s="123" t="s">
        <v>8714</v>
      </c>
      <c r="B3495" s="123">
        <v>91326</v>
      </c>
      <c r="C3495" s="123" t="s">
        <v>1369</v>
      </c>
      <c r="D3495" s="123" t="s">
        <v>38</v>
      </c>
      <c r="E3495" s="124">
        <v>933.65</v>
      </c>
      <c r="F3495" s="123">
        <v>1.6999999999999999E-3</v>
      </c>
    </row>
    <row r="3496" spans="1:6" ht="13.5" x14ac:dyDescent="0.25">
      <c r="A3496" s="123" t="s">
        <v>8714</v>
      </c>
      <c r="B3496" s="123">
        <v>91327</v>
      </c>
      <c r="C3496" s="123" t="s">
        <v>1370</v>
      </c>
      <c r="D3496" s="123" t="s">
        <v>38</v>
      </c>
      <c r="E3496" s="124">
        <v>984.51</v>
      </c>
      <c r="F3496" s="123">
        <v>1.6000000000000001E-3</v>
      </c>
    </row>
    <row r="3497" spans="1:6" ht="13.5" x14ac:dyDescent="0.25">
      <c r="A3497" s="123" t="s">
        <v>8714</v>
      </c>
      <c r="B3497" s="123">
        <v>100686</v>
      </c>
      <c r="C3497" s="123" t="s">
        <v>1393</v>
      </c>
      <c r="D3497" s="123" t="s">
        <v>38</v>
      </c>
      <c r="E3497" s="124">
        <v>1105.42</v>
      </c>
      <c r="F3497" s="123">
        <v>1.4E-3</v>
      </c>
    </row>
    <row r="3498" spans="1:6" ht="13.5" x14ac:dyDescent="0.25">
      <c r="A3498" s="123" t="s">
        <v>8714</v>
      </c>
      <c r="B3498" s="123">
        <v>100693</v>
      </c>
      <c r="C3498" s="123" t="s">
        <v>1400</v>
      </c>
      <c r="D3498" s="123" t="s">
        <v>38</v>
      </c>
      <c r="E3498" s="124">
        <v>2109.86</v>
      </c>
      <c r="F3498" s="123">
        <v>0.5222</v>
      </c>
    </row>
    <row r="3499" spans="1:6" ht="13.5" x14ac:dyDescent="0.25">
      <c r="A3499" s="123" t="s">
        <v>8714</v>
      </c>
      <c r="B3499" s="123">
        <v>91336</v>
      </c>
      <c r="C3499" s="123" t="s">
        <v>1379</v>
      </c>
      <c r="D3499" s="123" t="s">
        <v>38</v>
      </c>
      <c r="E3499" s="124">
        <v>1911.36</v>
      </c>
      <c r="F3499" s="123">
        <v>0.57650000000000001</v>
      </c>
    </row>
    <row r="3500" spans="1:6" ht="13.5" x14ac:dyDescent="0.25">
      <c r="A3500" s="123" t="s">
        <v>8714</v>
      </c>
      <c r="B3500" s="123">
        <v>100694</v>
      </c>
      <c r="C3500" s="123" t="s">
        <v>1401</v>
      </c>
      <c r="D3500" s="123" t="s">
        <v>38</v>
      </c>
      <c r="E3500" s="124">
        <v>1878.6</v>
      </c>
      <c r="F3500" s="123">
        <v>0.58650000000000002</v>
      </c>
    </row>
    <row r="3501" spans="1:6" ht="13.5" x14ac:dyDescent="0.25">
      <c r="A3501" s="123" t="s">
        <v>8714</v>
      </c>
      <c r="B3501" s="123">
        <v>91337</v>
      </c>
      <c r="C3501" s="123" t="s">
        <v>1380</v>
      </c>
      <c r="D3501" s="123" t="s">
        <v>38</v>
      </c>
      <c r="E3501" s="124">
        <v>1757.69</v>
      </c>
      <c r="F3501" s="123">
        <v>0.62690000000000001</v>
      </c>
    </row>
    <row r="3502" spans="1:6" ht="13.5" x14ac:dyDescent="0.25">
      <c r="A3502" s="123" t="s">
        <v>8714</v>
      </c>
      <c r="B3502" s="123">
        <v>100691</v>
      </c>
      <c r="C3502" s="123" t="s">
        <v>1398</v>
      </c>
      <c r="D3502" s="123" t="s">
        <v>38</v>
      </c>
      <c r="E3502" s="124">
        <v>1750.43</v>
      </c>
      <c r="F3502" s="123">
        <v>0.43840000000000001</v>
      </c>
    </row>
    <row r="3503" spans="1:6" ht="13.5" x14ac:dyDescent="0.25">
      <c r="A3503" s="123" t="s">
        <v>8714</v>
      </c>
      <c r="B3503" s="123">
        <v>100692</v>
      </c>
      <c r="C3503" s="123" t="s">
        <v>1399</v>
      </c>
      <c r="D3503" s="123" t="s">
        <v>38</v>
      </c>
      <c r="E3503" s="124">
        <v>1519.17</v>
      </c>
      <c r="F3503" s="123">
        <v>0.50509999999999999</v>
      </c>
    </row>
    <row r="3504" spans="1:6" ht="13.5" x14ac:dyDescent="0.25">
      <c r="A3504" s="123" t="s">
        <v>8714</v>
      </c>
      <c r="B3504" s="123">
        <v>91334</v>
      </c>
      <c r="C3504" s="123" t="s">
        <v>1377</v>
      </c>
      <c r="D3504" s="123" t="s">
        <v>38</v>
      </c>
      <c r="E3504" s="125">
        <v>1551.93</v>
      </c>
      <c r="F3504" s="123">
        <v>0.49440000000000001</v>
      </c>
    </row>
    <row r="3505" spans="1:6" ht="13.5" x14ac:dyDescent="0.25">
      <c r="A3505" s="123" t="s">
        <v>8714</v>
      </c>
      <c r="B3505" s="123">
        <v>91335</v>
      </c>
      <c r="C3505" s="123" t="s">
        <v>1378</v>
      </c>
      <c r="D3505" s="123" t="s">
        <v>38</v>
      </c>
      <c r="E3505" s="124">
        <v>1398.26</v>
      </c>
      <c r="F3505" s="123">
        <v>0.54879999999999995</v>
      </c>
    </row>
    <row r="3506" spans="1:6" ht="13.5" x14ac:dyDescent="0.25">
      <c r="A3506" s="123" t="s">
        <v>8714</v>
      </c>
      <c r="B3506" s="123">
        <v>90788</v>
      </c>
      <c r="C3506" s="123" t="s">
        <v>1321</v>
      </c>
      <c r="D3506" s="123" t="s">
        <v>38</v>
      </c>
      <c r="E3506" s="124">
        <v>908.36</v>
      </c>
      <c r="F3506" s="123">
        <v>0</v>
      </c>
    </row>
    <row r="3507" spans="1:6" ht="13.5" x14ac:dyDescent="0.25">
      <c r="A3507" s="123" t="s">
        <v>8714</v>
      </c>
      <c r="B3507" s="123">
        <v>90789</v>
      </c>
      <c r="C3507" s="123" t="s">
        <v>1322</v>
      </c>
      <c r="D3507" s="123" t="s">
        <v>38</v>
      </c>
      <c r="E3507" s="124">
        <v>910.36</v>
      </c>
      <c r="F3507" s="123">
        <v>0</v>
      </c>
    </row>
    <row r="3508" spans="1:6" ht="13.5" x14ac:dyDescent="0.25">
      <c r="A3508" s="123" t="s">
        <v>8714</v>
      </c>
      <c r="B3508" s="123">
        <v>90790</v>
      </c>
      <c r="C3508" s="123" t="s">
        <v>1323</v>
      </c>
      <c r="D3508" s="123" t="s">
        <v>38</v>
      </c>
      <c r="E3508" s="124">
        <v>939.09</v>
      </c>
      <c r="F3508" s="123">
        <v>0</v>
      </c>
    </row>
    <row r="3509" spans="1:6" ht="13.5" x14ac:dyDescent="0.25">
      <c r="A3509" s="123" t="s">
        <v>8714</v>
      </c>
      <c r="B3509" s="123">
        <v>100675</v>
      </c>
      <c r="C3509" s="123" t="s">
        <v>1383</v>
      </c>
      <c r="D3509" s="123" t="s">
        <v>38</v>
      </c>
      <c r="E3509" s="124">
        <v>1033.3</v>
      </c>
      <c r="F3509" s="123">
        <v>0</v>
      </c>
    </row>
    <row r="3510" spans="1:6" ht="13.5" x14ac:dyDescent="0.25">
      <c r="A3510" s="123" t="s">
        <v>8714</v>
      </c>
      <c r="B3510" s="123">
        <v>90794</v>
      </c>
      <c r="C3510" s="123" t="s">
        <v>2194</v>
      </c>
      <c r="D3510" s="123" t="s">
        <v>38</v>
      </c>
      <c r="E3510" s="124">
        <v>790.37</v>
      </c>
      <c r="F3510" s="123">
        <v>0</v>
      </c>
    </row>
    <row r="3511" spans="1:6" ht="13.5" x14ac:dyDescent="0.25">
      <c r="A3511" s="123" t="s">
        <v>8714</v>
      </c>
      <c r="B3511" s="123">
        <v>90795</v>
      </c>
      <c r="C3511" s="123" t="s">
        <v>2195</v>
      </c>
      <c r="D3511" s="123" t="s">
        <v>38</v>
      </c>
      <c r="E3511" s="124">
        <v>798.86</v>
      </c>
      <c r="F3511" s="123">
        <v>0</v>
      </c>
    </row>
    <row r="3512" spans="1:6" ht="13.5" x14ac:dyDescent="0.25">
      <c r="A3512" s="123" t="s">
        <v>8714</v>
      </c>
      <c r="B3512" s="123">
        <v>90796</v>
      </c>
      <c r="C3512" s="123" t="s">
        <v>2196</v>
      </c>
      <c r="D3512" s="123" t="s">
        <v>38</v>
      </c>
      <c r="E3512" s="125">
        <v>807.34</v>
      </c>
      <c r="F3512" s="123">
        <v>0</v>
      </c>
    </row>
    <row r="3513" spans="1:6" ht="13.5" x14ac:dyDescent="0.25">
      <c r="A3513" s="123" t="s">
        <v>8714</v>
      </c>
      <c r="B3513" s="123">
        <v>90797</v>
      </c>
      <c r="C3513" s="123" t="s">
        <v>2197</v>
      </c>
      <c r="D3513" s="123" t="s">
        <v>38</v>
      </c>
      <c r="E3513" s="124">
        <v>815.84</v>
      </c>
      <c r="F3513" s="123">
        <v>0</v>
      </c>
    </row>
    <row r="3514" spans="1:6" ht="13.5" x14ac:dyDescent="0.25">
      <c r="A3514" s="123" t="s">
        <v>8714</v>
      </c>
      <c r="B3514" s="123">
        <v>90791</v>
      </c>
      <c r="C3514" s="123" t="s">
        <v>2192</v>
      </c>
      <c r="D3514" s="123" t="s">
        <v>38</v>
      </c>
      <c r="E3514" s="124">
        <v>1101.23</v>
      </c>
      <c r="F3514" s="123">
        <v>0</v>
      </c>
    </row>
    <row r="3515" spans="1:6" ht="13.5" x14ac:dyDescent="0.25">
      <c r="A3515" s="123" t="s">
        <v>8714</v>
      </c>
      <c r="B3515" s="123">
        <v>90793</v>
      </c>
      <c r="C3515" s="123" t="s">
        <v>2193</v>
      </c>
      <c r="D3515" s="123" t="s">
        <v>38</v>
      </c>
      <c r="E3515" s="124">
        <v>1160.6099999999999</v>
      </c>
      <c r="F3515" s="123">
        <v>0</v>
      </c>
    </row>
    <row r="3516" spans="1:6" ht="13.5" x14ac:dyDescent="0.25">
      <c r="A3516" s="123" t="s">
        <v>8714</v>
      </c>
      <c r="B3516" s="123">
        <v>90798</v>
      </c>
      <c r="C3516" s="123" t="s">
        <v>6214</v>
      </c>
      <c r="D3516" s="123" t="s">
        <v>38</v>
      </c>
      <c r="E3516" s="125">
        <v>1179.8</v>
      </c>
      <c r="F3516" s="123">
        <v>0</v>
      </c>
    </row>
    <row r="3517" spans="1:6" ht="13.5" x14ac:dyDescent="0.25">
      <c r="A3517" s="123" t="s">
        <v>8714</v>
      </c>
      <c r="B3517" s="123">
        <v>90799</v>
      </c>
      <c r="C3517" s="123" t="s">
        <v>6215</v>
      </c>
      <c r="D3517" s="123" t="s">
        <v>38</v>
      </c>
      <c r="E3517" s="124">
        <v>1218</v>
      </c>
      <c r="F3517" s="123">
        <v>0</v>
      </c>
    </row>
    <row r="3518" spans="1:6" ht="13.5" x14ac:dyDescent="0.25">
      <c r="A3518" s="123" t="s">
        <v>8714</v>
      </c>
      <c r="B3518" s="123">
        <v>100704</v>
      </c>
      <c r="C3518" s="123" t="s">
        <v>1418</v>
      </c>
      <c r="D3518" s="123" t="s">
        <v>38</v>
      </c>
      <c r="E3518" s="124">
        <v>71.02</v>
      </c>
      <c r="F3518" s="123">
        <v>0</v>
      </c>
    </row>
    <row r="3519" spans="1:6" ht="13.5" x14ac:dyDescent="0.25">
      <c r="A3519" s="123" t="s">
        <v>8714</v>
      </c>
      <c r="B3519" s="123">
        <v>90838</v>
      </c>
      <c r="C3519" s="123" t="s">
        <v>1410</v>
      </c>
      <c r="D3519" s="123" t="s">
        <v>38</v>
      </c>
      <c r="E3519" s="124">
        <v>1526.16</v>
      </c>
      <c r="F3519" s="123">
        <v>0</v>
      </c>
    </row>
    <row r="3520" spans="1:6" ht="13.5" x14ac:dyDescent="0.25">
      <c r="A3520" s="123" t="s">
        <v>8714</v>
      </c>
      <c r="B3520" s="123">
        <v>91338</v>
      </c>
      <c r="C3520" s="123" t="s">
        <v>1411</v>
      </c>
      <c r="D3520" s="123" t="s">
        <v>17</v>
      </c>
      <c r="E3520" s="124">
        <v>790.2</v>
      </c>
      <c r="F3520" s="123">
        <v>0</v>
      </c>
    </row>
    <row r="3521" spans="1:6" ht="13.5" x14ac:dyDescent="0.25">
      <c r="A3521" s="123" t="s">
        <v>8714</v>
      </c>
      <c r="B3521" s="123">
        <v>94805</v>
      </c>
      <c r="C3521" s="123" t="s">
        <v>1413</v>
      </c>
      <c r="D3521" s="123" t="s">
        <v>38</v>
      </c>
      <c r="E3521" s="124">
        <v>712.27</v>
      </c>
      <c r="F3521" s="123">
        <v>0</v>
      </c>
    </row>
    <row r="3522" spans="1:6" ht="13.5" x14ac:dyDescent="0.25">
      <c r="A3522" s="123" t="s">
        <v>8714</v>
      </c>
      <c r="B3522" s="123">
        <v>100702</v>
      </c>
      <c r="C3522" s="123" t="s">
        <v>1416</v>
      </c>
      <c r="D3522" s="123" t="s">
        <v>17</v>
      </c>
      <c r="E3522" s="124">
        <v>413.17</v>
      </c>
      <c r="F3522" s="123">
        <v>0</v>
      </c>
    </row>
    <row r="3523" spans="1:6" ht="13.5" x14ac:dyDescent="0.25">
      <c r="A3523" s="123" t="s">
        <v>8714</v>
      </c>
      <c r="B3523" s="123">
        <v>100701</v>
      </c>
      <c r="C3523" s="123" t="s">
        <v>1409</v>
      </c>
      <c r="D3523" s="123" t="s">
        <v>17</v>
      </c>
      <c r="E3523" s="124">
        <v>598.97</v>
      </c>
      <c r="F3523" s="123">
        <v>0</v>
      </c>
    </row>
    <row r="3524" spans="1:6" ht="13.5" x14ac:dyDescent="0.25">
      <c r="A3524" s="123" t="s">
        <v>8714</v>
      </c>
      <c r="B3524" s="123">
        <v>100700</v>
      </c>
      <c r="C3524" s="123" t="s">
        <v>1407</v>
      </c>
      <c r="D3524" s="123" t="s">
        <v>38</v>
      </c>
      <c r="E3524" s="124">
        <v>974.95</v>
      </c>
      <c r="F3524" s="123">
        <v>3.2000000000000002E-3</v>
      </c>
    </row>
    <row r="3525" spans="1:6" ht="13.5" x14ac:dyDescent="0.25">
      <c r="A3525" s="123" t="s">
        <v>8714</v>
      </c>
      <c r="B3525" s="123">
        <v>91295</v>
      </c>
      <c r="C3525" s="123" t="s">
        <v>1350</v>
      </c>
      <c r="D3525" s="123" t="s">
        <v>38</v>
      </c>
      <c r="E3525" s="124">
        <v>381.15</v>
      </c>
      <c r="F3525" s="123">
        <v>4.1000000000000003E-3</v>
      </c>
    </row>
    <row r="3526" spans="1:6" ht="13.5" x14ac:dyDescent="0.25">
      <c r="A3526" s="123" t="s">
        <v>8714</v>
      </c>
      <c r="B3526" s="123">
        <v>91296</v>
      </c>
      <c r="C3526" s="123" t="s">
        <v>1351</v>
      </c>
      <c r="D3526" s="123" t="s">
        <v>38</v>
      </c>
      <c r="E3526" s="124">
        <v>408.49</v>
      </c>
      <c r="F3526" s="123">
        <v>3.8999999999999998E-3</v>
      </c>
    </row>
    <row r="3527" spans="1:6" ht="13.5" x14ac:dyDescent="0.25">
      <c r="A3527" s="123" t="s">
        <v>8714</v>
      </c>
      <c r="B3527" s="123">
        <v>91297</v>
      </c>
      <c r="C3527" s="123" t="s">
        <v>1352</v>
      </c>
      <c r="D3527" s="123" t="s">
        <v>38</v>
      </c>
      <c r="E3527" s="124">
        <v>449.27</v>
      </c>
      <c r="F3527" s="123">
        <v>3.5000000000000001E-3</v>
      </c>
    </row>
    <row r="3528" spans="1:6" ht="13.5" x14ac:dyDescent="0.25">
      <c r="A3528" s="123" t="s">
        <v>8714</v>
      </c>
      <c r="B3528" s="123">
        <v>90820</v>
      </c>
      <c r="C3528" s="123" t="s">
        <v>1325</v>
      </c>
      <c r="D3528" s="123" t="s">
        <v>38</v>
      </c>
      <c r="E3528" s="124">
        <v>358.05</v>
      </c>
      <c r="F3528" s="123">
        <v>4.4000000000000003E-3</v>
      </c>
    </row>
    <row r="3529" spans="1:6" ht="13.5" x14ac:dyDescent="0.25">
      <c r="A3529" s="123" t="s">
        <v>8714</v>
      </c>
      <c r="B3529" s="123">
        <v>90821</v>
      </c>
      <c r="C3529" s="123" t="s">
        <v>1326</v>
      </c>
      <c r="D3529" s="123" t="s">
        <v>38</v>
      </c>
      <c r="E3529" s="124">
        <v>365.56</v>
      </c>
      <c r="F3529" s="123">
        <v>4.3E-3</v>
      </c>
    </row>
    <row r="3530" spans="1:6" ht="13.5" x14ac:dyDescent="0.25">
      <c r="A3530" s="123" t="s">
        <v>8714</v>
      </c>
      <c r="B3530" s="123">
        <v>90822</v>
      </c>
      <c r="C3530" s="123" t="s">
        <v>1327</v>
      </c>
      <c r="D3530" s="123" t="s">
        <v>38</v>
      </c>
      <c r="E3530" s="124">
        <v>391.86</v>
      </c>
      <c r="F3530" s="123">
        <v>4.0000000000000001E-3</v>
      </c>
    </row>
    <row r="3531" spans="1:6" ht="13.5" x14ac:dyDescent="0.25">
      <c r="A3531" s="123" t="s">
        <v>8714</v>
      </c>
      <c r="B3531" s="123">
        <v>90823</v>
      </c>
      <c r="C3531" s="123" t="s">
        <v>1328</v>
      </c>
      <c r="D3531" s="123" t="s">
        <v>38</v>
      </c>
      <c r="E3531" s="124">
        <v>480.03</v>
      </c>
      <c r="F3531" s="123">
        <v>3.3E-3</v>
      </c>
    </row>
    <row r="3532" spans="1:6" ht="13.5" x14ac:dyDescent="0.25">
      <c r="A3532" s="123" t="s">
        <v>8714</v>
      </c>
      <c r="B3532" s="123">
        <v>90824</v>
      </c>
      <c r="C3532" s="123" t="s">
        <v>1329</v>
      </c>
      <c r="D3532" s="123" t="s">
        <v>38</v>
      </c>
      <c r="E3532" s="124">
        <v>683.84</v>
      </c>
      <c r="F3532" s="123">
        <v>2.3E-3</v>
      </c>
    </row>
    <row r="3533" spans="1:6" ht="13.5" x14ac:dyDescent="0.25">
      <c r="A3533" s="123" t="s">
        <v>8714</v>
      </c>
      <c r="B3533" s="123">
        <v>91009</v>
      </c>
      <c r="C3533" s="123" t="s">
        <v>1341</v>
      </c>
      <c r="D3533" s="123" t="s">
        <v>38</v>
      </c>
      <c r="E3533" s="124">
        <v>370.43</v>
      </c>
      <c r="F3533" s="123">
        <v>4.3E-3</v>
      </c>
    </row>
    <row r="3534" spans="1:6" ht="13.5" x14ac:dyDescent="0.25">
      <c r="A3534" s="123" t="s">
        <v>8714</v>
      </c>
      <c r="B3534" s="123">
        <v>91010</v>
      </c>
      <c r="C3534" s="123" t="s">
        <v>1342</v>
      </c>
      <c r="D3534" s="123" t="s">
        <v>38</v>
      </c>
      <c r="E3534" s="124">
        <v>378.53</v>
      </c>
      <c r="F3534" s="123">
        <v>4.1999999999999997E-3</v>
      </c>
    </row>
    <row r="3535" spans="1:6" ht="13.5" x14ac:dyDescent="0.25">
      <c r="A3535" s="123" t="s">
        <v>8714</v>
      </c>
      <c r="B3535" s="123">
        <v>91011</v>
      </c>
      <c r="C3535" s="123" t="s">
        <v>1343</v>
      </c>
      <c r="D3535" s="123" t="s">
        <v>38</v>
      </c>
      <c r="E3535" s="124">
        <v>442.13</v>
      </c>
      <c r="F3535" s="123">
        <v>3.5999999999999999E-3</v>
      </c>
    </row>
    <row r="3536" spans="1:6" ht="13.5" x14ac:dyDescent="0.25">
      <c r="A3536" s="123" t="s">
        <v>8714</v>
      </c>
      <c r="B3536" s="123">
        <v>91012</v>
      </c>
      <c r="C3536" s="123" t="s">
        <v>1344</v>
      </c>
      <c r="D3536" s="123" t="s">
        <v>38</v>
      </c>
      <c r="E3536" s="124">
        <v>491</v>
      </c>
      <c r="F3536" s="123">
        <v>3.2000000000000002E-3</v>
      </c>
    </row>
    <row r="3537" spans="1:6" ht="13.5" x14ac:dyDescent="0.25">
      <c r="A3537" s="123" t="s">
        <v>8714</v>
      </c>
      <c r="B3537" s="123">
        <v>91298</v>
      </c>
      <c r="C3537" s="123" t="s">
        <v>1353</v>
      </c>
      <c r="D3537" s="123" t="s">
        <v>38</v>
      </c>
      <c r="E3537" s="124">
        <v>906.74</v>
      </c>
      <c r="F3537" s="123">
        <v>0.84619999999999995</v>
      </c>
    </row>
    <row r="3538" spans="1:6" ht="13.5" x14ac:dyDescent="0.25">
      <c r="A3538" s="123" t="s">
        <v>8714</v>
      </c>
      <c r="B3538" s="123">
        <v>90825</v>
      </c>
      <c r="C3538" s="123" t="s">
        <v>1330</v>
      </c>
      <c r="D3538" s="123" t="s">
        <v>38</v>
      </c>
      <c r="E3538" s="124">
        <v>760.92</v>
      </c>
      <c r="F3538" s="123">
        <v>2.0999999999999999E-3</v>
      </c>
    </row>
    <row r="3539" spans="1:6" ht="13.5" x14ac:dyDescent="0.25">
      <c r="A3539" s="123" t="s">
        <v>8714</v>
      </c>
      <c r="B3539" s="123">
        <v>91299</v>
      </c>
      <c r="C3539" s="123" t="s">
        <v>1354</v>
      </c>
      <c r="D3539" s="123" t="s">
        <v>38</v>
      </c>
      <c r="E3539" s="124">
        <v>1266.17</v>
      </c>
      <c r="F3539" s="123">
        <v>0.87019999999999997</v>
      </c>
    </row>
    <row r="3540" spans="1:6" ht="13.5" x14ac:dyDescent="0.25">
      <c r="A3540" s="123" t="s">
        <v>8714</v>
      </c>
      <c r="B3540" s="123">
        <v>91341</v>
      </c>
      <c r="C3540" s="123" t="s">
        <v>1412</v>
      </c>
      <c r="D3540" s="123" t="s">
        <v>17</v>
      </c>
      <c r="E3540" s="124">
        <v>639.44000000000005</v>
      </c>
      <c r="F3540" s="123">
        <v>0</v>
      </c>
    </row>
    <row r="3541" spans="1:6" ht="13.5" x14ac:dyDescent="0.25">
      <c r="A3541" s="123" t="s">
        <v>8714</v>
      </c>
      <c r="B3541" s="123">
        <v>94806</v>
      </c>
      <c r="C3541" s="123" t="s">
        <v>1414</v>
      </c>
      <c r="D3541" s="123" t="s">
        <v>38</v>
      </c>
      <c r="E3541" s="124">
        <v>721.53</v>
      </c>
      <c r="F3541" s="123">
        <v>0</v>
      </c>
    </row>
    <row r="3542" spans="1:6" ht="13.5" x14ac:dyDescent="0.25">
      <c r="A3542" s="123" t="s">
        <v>8714</v>
      </c>
      <c r="B3542" s="123">
        <v>94807</v>
      </c>
      <c r="C3542" s="123" t="s">
        <v>1415</v>
      </c>
      <c r="D3542" s="123" t="s">
        <v>38</v>
      </c>
      <c r="E3542" s="124">
        <v>660.43</v>
      </c>
      <c r="F3542" s="123">
        <v>0</v>
      </c>
    </row>
    <row r="3543" spans="1:6" ht="13.5" x14ac:dyDescent="0.25">
      <c r="A3543" s="123" t="s">
        <v>8714</v>
      </c>
      <c r="B3543" s="123">
        <v>100703</v>
      </c>
      <c r="C3543" s="123" t="s">
        <v>1417</v>
      </c>
      <c r="D3543" s="123" t="s">
        <v>38</v>
      </c>
      <c r="E3543" s="124">
        <v>33.97</v>
      </c>
      <c r="F3543" s="123">
        <v>0</v>
      </c>
    </row>
    <row r="3544" spans="1:6" ht="13.5" x14ac:dyDescent="0.25">
      <c r="A3544" s="123" t="s">
        <v>8714</v>
      </c>
      <c r="B3544" s="123">
        <v>100695</v>
      </c>
      <c r="C3544" s="123" t="s">
        <v>1402</v>
      </c>
      <c r="D3544" s="123" t="s">
        <v>38</v>
      </c>
      <c r="E3544" s="124">
        <v>67.75</v>
      </c>
      <c r="F3544" s="123">
        <v>2.3300000000000001E-2</v>
      </c>
    </row>
    <row r="3545" spans="1:6" ht="13.5" x14ac:dyDescent="0.25">
      <c r="A3545" s="123" t="s">
        <v>8714</v>
      </c>
      <c r="B3545" s="123">
        <v>100696</v>
      </c>
      <c r="C3545" s="123" t="s">
        <v>1403</v>
      </c>
      <c r="D3545" s="123" t="s">
        <v>38</v>
      </c>
      <c r="E3545" s="124">
        <v>75.36</v>
      </c>
      <c r="F3545" s="123">
        <v>2.1000000000000001E-2</v>
      </c>
    </row>
    <row r="3546" spans="1:6" ht="13.5" x14ac:dyDescent="0.25">
      <c r="A3546" s="123" t="s">
        <v>8714</v>
      </c>
      <c r="B3546" s="123">
        <v>100697</v>
      </c>
      <c r="C3546" s="123" t="s">
        <v>1404</v>
      </c>
      <c r="D3546" s="123" t="s">
        <v>38</v>
      </c>
      <c r="E3546" s="124">
        <v>83.02</v>
      </c>
      <c r="F3546" s="123">
        <v>1.9E-2</v>
      </c>
    </row>
    <row r="3547" spans="1:6" ht="13.5" x14ac:dyDescent="0.25">
      <c r="A3547" s="123" t="s">
        <v>8714</v>
      </c>
      <c r="B3547" s="123">
        <v>100698</v>
      </c>
      <c r="C3547" s="123" t="s">
        <v>1405</v>
      </c>
      <c r="D3547" s="123" t="s">
        <v>38</v>
      </c>
      <c r="E3547" s="124">
        <v>90.67</v>
      </c>
      <c r="F3547" s="123">
        <v>1.7399999999999999E-2</v>
      </c>
    </row>
    <row r="3548" spans="1:6" ht="13.5" x14ac:dyDescent="0.25">
      <c r="A3548" s="123" t="s">
        <v>8714</v>
      </c>
      <c r="B3548" s="123">
        <v>100699</v>
      </c>
      <c r="C3548" s="123" t="s">
        <v>1406</v>
      </c>
      <c r="D3548" s="123" t="s">
        <v>38</v>
      </c>
      <c r="E3548" s="124">
        <v>107.9</v>
      </c>
      <c r="F3548" s="123">
        <v>1.46E-2</v>
      </c>
    </row>
    <row r="3549" spans="1:6" ht="13.5" x14ac:dyDescent="0.25">
      <c r="A3549" s="123" t="s">
        <v>8714</v>
      </c>
      <c r="B3549" s="123">
        <v>100705</v>
      </c>
      <c r="C3549" s="123" t="s">
        <v>1419</v>
      </c>
      <c r="D3549" s="123" t="s">
        <v>38</v>
      </c>
      <c r="E3549" s="124">
        <v>83.52</v>
      </c>
      <c r="F3549" s="123">
        <v>0</v>
      </c>
    </row>
    <row r="3550" spans="1:6" ht="13.5" x14ac:dyDescent="0.25">
      <c r="A3550" s="123" t="s">
        <v>8716</v>
      </c>
      <c r="B3550" s="123">
        <v>101173</v>
      </c>
      <c r="C3550" s="123" t="s">
        <v>1647</v>
      </c>
      <c r="D3550" s="123" t="s">
        <v>33</v>
      </c>
      <c r="E3550" s="124">
        <v>67.61</v>
      </c>
      <c r="F3550" s="123">
        <v>0</v>
      </c>
    </row>
    <row r="3551" spans="1:6" ht="13.5" x14ac:dyDescent="0.25">
      <c r="A3551" s="123" t="s">
        <v>8716</v>
      </c>
      <c r="B3551" s="123">
        <v>101174</v>
      </c>
      <c r="C3551" s="123" t="s">
        <v>1648</v>
      </c>
      <c r="D3551" s="123" t="s">
        <v>33</v>
      </c>
      <c r="E3551" s="124">
        <v>95.72</v>
      </c>
      <c r="F3551" s="123">
        <v>0</v>
      </c>
    </row>
    <row r="3552" spans="1:6" ht="13.5" x14ac:dyDescent="0.25">
      <c r="A3552" s="123" t="s">
        <v>8716</v>
      </c>
      <c r="B3552" s="123">
        <v>101175</v>
      </c>
      <c r="C3552" s="123" t="s">
        <v>1649</v>
      </c>
      <c r="D3552" s="123" t="s">
        <v>33</v>
      </c>
      <c r="E3552" s="124">
        <v>130.80000000000001</v>
      </c>
      <c r="F3552" s="123">
        <v>0</v>
      </c>
    </row>
    <row r="3553" spans="1:6" ht="13.5" x14ac:dyDescent="0.25">
      <c r="A3553" s="123" t="s">
        <v>8716</v>
      </c>
      <c r="B3553" s="123">
        <v>101176</v>
      </c>
      <c r="C3553" s="123" t="s">
        <v>8717</v>
      </c>
      <c r="D3553" s="123" t="s">
        <v>33</v>
      </c>
      <c r="E3553" s="124">
        <v>159.38</v>
      </c>
      <c r="F3553" s="123">
        <v>2.8999999999999998E-3</v>
      </c>
    </row>
    <row r="3554" spans="1:6" ht="13.5" x14ac:dyDescent="0.25">
      <c r="A3554" s="123" t="s">
        <v>8716</v>
      </c>
      <c r="B3554" s="123">
        <v>101183</v>
      </c>
      <c r="C3554" s="123" t="s">
        <v>8718</v>
      </c>
      <c r="D3554" s="123" t="s">
        <v>33</v>
      </c>
      <c r="E3554" s="124">
        <v>0</v>
      </c>
      <c r="F3554" s="123"/>
    </row>
    <row r="3555" spans="1:6" ht="13.5" x14ac:dyDescent="0.25">
      <c r="A3555" s="123" t="s">
        <v>8716</v>
      </c>
      <c r="B3555" s="123">
        <v>101184</v>
      </c>
      <c r="C3555" s="123" t="s">
        <v>8719</v>
      </c>
      <c r="D3555" s="123" t="s">
        <v>33</v>
      </c>
      <c r="E3555" s="124">
        <v>0</v>
      </c>
      <c r="F3555" s="123"/>
    </row>
    <row r="3556" spans="1:6" ht="13.5" x14ac:dyDescent="0.25">
      <c r="A3556" s="123" t="s">
        <v>8716</v>
      </c>
      <c r="B3556" s="123">
        <v>101182</v>
      </c>
      <c r="C3556" s="123" t="s">
        <v>8720</v>
      </c>
      <c r="D3556" s="123" t="s">
        <v>33</v>
      </c>
      <c r="E3556" s="124">
        <v>0</v>
      </c>
      <c r="F3556" s="123"/>
    </row>
    <row r="3557" spans="1:6" ht="13.5" x14ac:dyDescent="0.25">
      <c r="A3557" s="123" t="s">
        <v>8716</v>
      </c>
      <c r="B3557" s="123">
        <v>101185</v>
      </c>
      <c r="C3557" s="123" t="s">
        <v>8721</v>
      </c>
      <c r="D3557" s="123" t="s">
        <v>33</v>
      </c>
      <c r="E3557" s="124">
        <v>0</v>
      </c>
      <c r="F3557" s="123"/>
    </row>
    <row r="3558" spans="1:6" ht="13.5" x14ac:dyDescent="0.25">
      <c r="A3558" s="123" t="s">
        <v>8716</v>
      </c>
      <c r="B3558" s="123">
        <v>101186</v>
      </c>
      <c r="C3558" s="123" t="s">
        <v>8722</v>
      </c>
      <c r="D3558" s="123" t="s">
        <v>33</v>
      </c>
      <c r="E3558" s="124">
        <v>0</v>
      </c>
      <c r="F3558" s="123"/>
    </row>
    <row r="3559" spans="1:6" ht="13.5" x14ac:dyDescent="0.25">
      <c r="A3559" s="123" t="s">
        <v>8716</v>
      </c>
      <c r="B3559" s="123">
        <v>101187</v>
      </c>
      <c r="C3559" s="123" t="s">
        <v>8723</v>
      </c>
      <c r="D3559" s="123" t="s">
        <v>33</v>
      </c>
      <c r="E3559" s="124">
        <v>0</v>
      </c>
      <c r="F3559" s="123"/>
    </row>
    <row r="3560" spans="1:6" ht="13.5" x14ac:dyDescent="0.25">
      <c r="A3560" s="123" t="s">
        <v>8716</v>
      </c>
      <c r="B3560" s="123">
        <v>101177</v>
      </c>
      <c r="C3560" s="123" t="s">
        <v>8724</v>
      </c>
      <c r="D3560" s="123" t="s">
        <v>33</v>
      </c>
      <c r="E3560" s="124">
        <v>0</v>
      </c>
      <c r="F3560" s="123"/>
    </row>
    <row r="3561" spans="1:6" ht="13.5" x14ac:dyDescent="0.25">
      <c r="A3561" s="123" t="s">
        <v>8716</v>
      </c>
      <c r="B3561" s="123">
        <v>101178</v>
      </c>
      <c r="C3561" s="123" t="s">
        <v>8725</v>
      </c>
      <c r="D3561" s="123" t="s">
        <v>33</v>
      </c>
      <c r="E3561" s="124">
        <v>0</v>
      </c>
      <c r="F3561" s="123"/>
    </row>
    <row r="3562" spans="1:6" ht="13.5" x14ac:dyDescent="0.25">
      <c r="A3562" s="123" t="s">
        <v>8716</v>
      </c>
      <c r="B3562" s="123">
        <v>101180</v>
      </c>
      <c r="C3562" s="123" t="s">
        <v>8726</v>
      </c>
      <c r="D3562" s="123" t="s">
        <v>33</v>
      </c>
      <c r="E3562" s="124">
        <v>0</v>
      </c>
      <c r="F3562" s="123"/>
    </row>
    <row r="3563" spans="1:6" ht="13.5" x14ac:dyDescent="0.25">
      <c r="A3563" s="123" t="s">
        <v>8716</v>
      </c>
      <c r="B3563" s="123">
        <v>101179</v>
      </c>
      <c r="C3563" s="123" t="s">
        <v>8727</v>
      </c>
      <c r="D3563" s="123" t="s">
        <v>33</v>
      </c>
      <c r="E3563" s="124">
        <v>0</v>
      </c>
      <c r="F3563" s="123"/>
    </row>
    <row r="3564" spans="1:6" ht="13.5" x14ac:dyDescent="0.25">
      <c r="A3564" s="123" t="s">
        <v>8716</v>
      </c>
      <c r="B3564" s="123">
        <v>101181</v>
      </c>
      <c r="C3564" s="123" t="s">
        <v>8728</v>
      </c>
      <c r="D3564" s="123" t="s">
        <v>33</v>
      </c>
      <c r="E3564" s="125">
        <v>0</v>
      </c>
      <c r="F3564" s="123"/>
    </row>
    <row r="3565" spans="1:6" ht="13.5" x14ac:dyDescent="0.25">
      <c r="A3565" s="123" t="s">
        <v>8729</v>
      </c>
      <c r="B3565" s="123">
        <v>100899</v>
      </c>
      <c r="C3565" s="123" t="s">
        <v>8730</v>
      </c>
      <c r="D3565" s="123" t="s">
        <v>33</v>
      </c>
      <c r="E3565" s="125">
        <v>87.52</v>
      </c>
      <c r="F3565" s="123">
        <v>0.1721</v>
      </c>
    </row>
    <row r="3566" spans="1:6" ht="13.5" x14ac:dyDescent="0.25">
      <c r="A3566" s="123" t="s">
        <v>8729</v>
      </c>
      <c r="B3566" s="123">
        <v>100896</v>
      </c>
      <c r="C3566" s="123" t="s">
        <v>8731</v>
      </c>
      <c r="D3566" s="123" t="s">
        <v>33</v>
      </c>
      <c r="E3566" s="125">
        <v>60.43</v>
      </c>
      <c r="F3566" s="123">
        <v>0.2366</v>
      </c>
    </row>
    <row r="3567" spans="1:6" ht="13.5" x14ac:dyDescent="0.25">
      <c r="A3567" s="123" t="s">
        <v>8729</v>
      </c>
      <c r="B3567" s="123">
        <v>100897</v>
      </c>
      <c r="C3567" s="123" t="s">
        <v>8732</v>
      </c>
      <c r="D3567" s="123" t="s">
        <v>33</v>
      </c>
      <c r="E3567" s="125">
        <v>116.4</v>
      </c>
      <c r="F3567" s="123">
        <v>0.16470000000000001</v>
      </c>
    </row>
    <row r="3568" spans="1:6" ht="13.5" x14ac:dyDescent="0.25">
      <c r="A3568" s="123" t="s">
        <v>8729</v>
      </c>
      <c r="B3568" s="123">
        <v>100900</v>
      </c>
      <c r="C3568" s="123" t="s">
        <v>8733</v>
      </c>
      <c r="D3568" s="123" t="s">
        <v>33</v>
      </c>
      <c r="E3568" s="125">
        <v>255.94</v>
      </c>
      <c r="F3568" s="123">
        <v>9.1499999999999998E-2</v>
      </c>
    </row>
    <row r="3569" spans="1:6" ht="13.5" x14ac:dyDescent="0.25">
      <c r="A3569" s="123" t="s">
        <v>8729</v>
      </c>
      <c r="B3569" s="123">
        <v>100898</v>
      </c>
      <c r="C3569" s="123" t="s">
        <v>8734</v>
      </c>
      <c r="D3569" s="123" t="s">
        <v>33</v>
      </c>
      <c r="E3569" s="125">
        <v>222.59</v>
      </c>
      <c r="F3569" s="123">
        <v>0.1052</v>
      </c>
    </row>
    <row r="3570" spans="1:6" ht="13.5" x14ac:dyDescent="0.25">
      <c r="A3570" s="123" t="s">
        <v>8735</v>
      </c>
      <c r="B3570" s="123">
        <v>100892</v>
      </c>
      <c r="C3570" s="123" t="s">
        <v>1430</v>
      </c>
      <c r="D3570" s="123" t="s">
        <v>44</v>
      </c>
      <c r="E3570" s="125">
        <v>12.51</v>
      </c>
      <c r="F3570" s="123">
        <v>0.91210000000000002</v>
      </c>
    </row>
    <row r="3571" spans="1:6" ht="13.5" x14ac:dyDescent="0.25">
      <c r="A3571" s="123" t="s">
        <v>8735</v>
      </c>
      <c r="B3571" s="123">
        <v>100893</v>
      </c>
      <c r="C3571" s="123" t="s">
        <v>1431</v>
      </c>
      <c r="D3571" s="123" t="s">
        <v>44</v>
      </c>
      <c r="E3571" s="125">
        <v>12.31</v>
      </c>
      <c r="F3571" s="123">
        <v>0.92359999999999998</v>
      </c>
    </row>
    <row r="3572" spans="1:6" ht="13.5" x14ac:dyDescent="0.25">
      <c r="A3572" s="123" t="s">
        <v>8735</v>
      </c>
      <c r="B3572" s="123">
        <v>100894</v>
      </c>
      <c r="C3572" s="123" t="s">
        <v>1432</v>
      </c>
      <c r="D3572" s="123" t="s">
        <v>44</v>
      </c>
      <c r="E3572" s="125">
        <v>12.19</v>
      </c>
      <c r="F3572" s="123">
        <v>0.92949999999999999</v>
      </c>
    </row>
    <row r="3573" spans="1:6" ht="13.5" x14ac:dyDescent="0.25">
      <c r="A3573" s="123" t="s">
        <v>8735</v>
      </c>
      <c r="B3573" s="123">
        <v>100889</v>
      </c>
      <c r="C3573" s="123" t="s">
        <v>1428</v>
      </c>
      <c r="D3573" s="123" t="s">
        <v>44</v>
      </c>
      <c r="E3573" s="125">
        <v>12.04</v>
      </c>
      <c r="F3573" s="123">
        <v>0.93940000000000001</v>
      </c>
    </row>
    <row r="3574" spans="1:6" ht="13.5" x14ac:dyDescent="0.25">
      <c r="A3574" s="123" t="s">
        <v>8735</v>
      </c>
      <c r="B3574" s="123">
        <v>100891</v>
      </c>
      <c r="C3574" s="123" t="s">
        <v>8736</v>
      </c>
      <c r="D3574" s="123" t="s">
        <v>44</v>
      </c>
      <c r="E3574" s="125">
        <v>0</v>
      </c>
      <c r="F3574" s="123"/>
    </row>
    <row r="3575" spans="1:6" ht="13.5" x14ac:dyDescent="0.25">
      <c r="A3575" s="123" t="s">
        <v>8735</v>
      </c>
      <c r="B3575" s="123">
        <v>100890</v>
      </c>
      <c r="C3575" s="123" t="s">
        <v>1429</v>
      </c>
      <c r="D3575" s="123" t="s">
        <v>44</v>
      </c>
      <c r="E3575" s="125">
        <v>11.84</v>
      </c>
      <c r="F3575" s="123">
        <v>0.95189999999999997</v>
      </c>
    </row>
    <row r="3576" spans="1:6" ht="13.5" x14ac:dyDescent="0.25">
      <c r="A3576" s="123" t="s">
        <v>8737</v>
      </c>
      <c r="B3576" s="123">
        <v>100658</v>
      </c>
      <c r="C3576" s="123" t="s">
        <v>1427</v>
      </c>
      <c r="D3576" s="123" t="s">
        <v>33</v>
      </c>
      <c r="E3576" s="125">
        <v>347.14</v>
      </c>
      <c r="F3576" s="123">
        <v>0.90549999999999997</v>
      </c>
    </row>
    <row r="3577" spans="1:6" ht="13.5" x14ac:dyDescent="0.25">
      <c r="A3577" s="123" t="s">
        <v>8737</v>
      </c>
      <c r="B3577" s="123">
        <v>100657</v>
      </c>
      <c r="C3577" s="123" t="s">
        <v>1426</v>
      </c>
      <c r="D3577" s="123" t="s">
        <v>33</v>
      </c>
      <c r="E3577" s="125">
        <v>150.85</v>
      </c>
      <c r="F3577" s="123">
        <v>0.8377</v>
      </c>
    </row>
    <row r="3578" spans="1:6" ht="13.5" x14ac:dyDescent="0.25">
      <c r="A3578" s="123" t="s">
        <v>8737</v>
      </c>
      <c r="B3578" s="123">
        <v>100656</v>
      </c>
      <c r="C3578" s="123" t="s">
        <v>1425</v>
      </c>
      <c r="D3578" s="123" t="s">
        <v>33</v>
      </c>
      <c r="E3578" s="125">
        <v>116.95</v>
      </c>
      <c r="F3578" s="123">
        <v>0.80679999999999996</v>
      </c>
    </row>
    <row r="3579" spans="1:6" ht="13.5" x14ac:dyDescent="0.25">
      <c r="A3579" s="123" t="s">
        <v>8738</v>
      </c>
      <c r="B3579" s="123">
        <v>102649</v>
      </c>
      <c r="C3579" s="123" t="s">
        <v>8739</v>
      </c>
      <c r="D3579" s="123" t="s">
        <v>33</v>
      </c>
      <c r="E3579" s="125">
        <v>0</v>
      </c>
      <c r="F3579" s="123"/>
    </row>
    <row r="3580" spans="1:6" ht="13.5" x14ac:dyDescent="0.25">
      <c r="A3580" s="123" t="s">
        <v>8738</v>
      </c>
      <c r="B3580" s="123">
        <v>102645</v>
      </c>
      <c r="C3580" s="123" t="s">
        <v>8740</v>
      </c>
      <c r="D3580" s="123" t="s">
        <v>33</v>
      </c>
      <c r="E3580" s="125">
        <v>0</v>
      </c>
      <c r="F3580" s="123"/>
    </row>
    <row r="3581" spans="1:6" ht="13.5" x14ac:dyDescent="0.25">
      <c r="A3581" s="123" t="s">
        <v>8738</v>
      </c>
      <c r="B3581" s="123">
        <v>102650</v>
      </c>
      <c r="C3581" s="123" t="s">
        <v>8741</v>
      </c>
      <c r="D3581" s="123" t="s">
        <v>33</v>
      </c>
      <c r="E3581" s="125">
        <v>0</v>
      </c>
      <c r="F3581" s="123"/>
    </row>
    <row r="3582" spans="1:6" ht="13.5" x14ac:dyDescent="0.25">
      <c r="A3582" s="123" t="s">
        <v>8738</v>
      </c>
      <c r="B3582" s="123">
        <v>102646</v>
      </c>
      <c r="C3582" s="123" t="s">
        <v>8742</v>
      </c>
      <c r="D3582" s="123" t="s">
        <v>33</v>
      </c>
      <c r="E3582" s="125">
        <v>0</v>
      </c>
      <c r="F3582" s="123"/>
    </row>
    <row r="3583" spans="1:6" ht="13.5" x14ac:dyDescent="0.25">
      <c r="A3583" s="123" t="s">
        <v>8738</v>
      </c>
      <c r="B3583" s="123">
        <v>102651</v>
      </c>
      <c r="C3583" s="123" t="s">
        <v>8743</v>
      </c>
      <c r="D3583" s="123" t="s">
        <v>33</v>
      </c>
      <c r="E3583" s="125">
        <v>0</v>
      </c>
      <c r="F3583" s="123"/>
    </row>
    <row r="3584" spans="1:6" ht="13.5" x14ac:dyDescent="0.25">
      <c r="A3584" s="123" t="s">
        <v>8738</v>
      </c>
      <c r="B3584" s="123">
        <v>102647</v>
      </c>
      <c r="C3584" s="123" t="s">
        <v>8744</v>
      </c>
      <c r="D3584" s="123" t="s">
        <v>33</v>
      </c>
      <c r="E3584" s="125">
        <v>0</v>
      </c>
      <c r="F3584" s="123"/>
    </row>
    <row r="3585" spans="1:6" ht="13.5" x14ac:dyDescent="0.25">
      <c r="A3585" s="123" t="s">
        <v>8738</v>
      </c>
      <c r="B3585" s="123">
        <v>102652</v>
      </c>
      <c r="C3585" s="123" t="s">
        <v>8745</v>
      </c>
      <c r="D3585" s="123" t="s">
        <v>33</v>
      </c>
      <c r="E3585" s="125">
        <v>0</v>
      </c>
      <c r="F3585" s="123"/>
    </row>
    <row r="3586" spans="1:6" ht="13.5" x14ac:dyDescent="0.25">
      <c r="A3586" s="123" t="s">
        <v>8738</v>
      </c>
      <c r="B3586" s="123">
        <v>102648</v>
      </c>
      <c r="C3586" s="123" t="s">
        <v>8746</v>
      </c>
      <c r="D3586" s="123" t="s">
        <v>33</v>
      </c>
      <c r="E3586" s="125">
        <v>0</v>
      </c>
      <c r="F3586" s="123"/>
    </row>
    <row r="3587" spans="1:6" ht="13.5" x14ac:dyDescent="0.25">
      <c r="A3587" s="123" t="s">
        <v>8747</v>
      </c>
      <c r="B3587" s="123">
        <v>100652</v>
      </c>
      <c r="C3587" s="123" t="s">
        <v>8748</v>
      </c>
      <c r="D3587" s="123" t="s">
        <v>33</v>
      </c>
      <c r="E3587" s="125">
        <v>259.39</v>
      </c>
      <c r="F3587" s="123">
        <v>0.16289999999999999</v>
      </c>
    </row>
    <row r="3588" spans="1:6" ht="13.5" x14ac:dyDescent="0.25">
      <c r="A3588" s="123" t="s">
        <v>8747</v>
      </c>
      <c r="B3588" s="123">
        <v>100651</v>
      </c>
      <c r="C3588" s="123" t="s">
        <v>8749</v>
      </c>
      <c r="D3588" s="123" t="s">
        <v>33</v>
      </c>
      <c r="E3588" s="125">
        <v>138.18</v>
      </c>
      <c r="F3588" s="123">
        <v>0.24560000000000001</v>
      </c>
    </row>
    <row r="3589" spans="1:6" ht="13.5" x14ac:dyDescent="0.25">
      <c r="A3589" s="123" t="s">
        <v>8747</v>
      </c>
      <c r="B3589" s="123">
        <v>100653</v>
      </c>
      <c r="C3589" s="123" t="s">
        <v>8750</v>
      </c>
      <c r="D3589" s="123" t="s">
        <v>33</v>
      </c>
      <c r="E3589" s="125">
        <v>427.24</v>
      </c>
      <c r="F3589" s="123">
        <v>0.1173</v>
      </c>
    </row>
    <row r="3590" spans="1:6" ht="13.5" x14ac:dyDescent="0.25">
      <c r="A3590" s="123" t="s">
        <v>8747</v>
      </c>
      <c r="B3590" s="123">
        <v>100654</v>
      </c>
      <c r="C3590" s="123" t="s">
        <v>8751</v>
      </c>
      <c r="D3590" s="123" t="s">
        <v>33</v>
      </c>
      <c r="E3590" s="125">
        <v>571.66999999999996</v>
      </c>
      <c r="F3590" s="123">
        <v>9.8900000000000002E-2</v>
      </c>
    </row>
    <row r="3591" spans="1:6" ht="13.5" x14ac:dyDescent="0.25">
      <c r="A3591" s="123" t="s">
        <v>8747</v>
      </c>
      <c r="B3591" s="123">
        <v>100655</v>
      </c>
      <c r="C3591" s="123" t="s">
        <v>8752</v>
      </c>
      <c r="D3591" s="123" t="s">
        <v>33</v>
      </c>
      <c r="E3591" s="125">
        <v>662.4</v>
      </c>
      <c r="F3591" s="123">
        <v>0.10059999999999999</v>
      </c>
    </row>
    <row r="3592" spans="1:6" ht="13.5" x14ac:dyDescent="0.25">
      <c r="A3592" s="123" t="s">
        <v>8753</v>
      </c>
      <c r="B3592" s="123">
        <v>100364</v>
      </c>
      <c r="C3592" s="123" t="s">
        <v>848</v>
      </c>
      <c r="D3592" s="123" t="s">
        <v>38</v>
      </c>
      <c r="E3592" s="125">
        <v>3207.67</v>
      </c>
      <c r="F3592" s="123">
        <v>8.1699999999999995E-2</v>
      </c>
    </row>
    <row r="3593" spans="1:6" ht="13.5" x14ac:dyDescent="0.25">
      <c r="A3593" s="123" t="s">
        <v>8753</v>
      </c>
      <c r="B3593" s="123">
        <v>100374</v>
      </c>
      <c r="C3593" s="123" t="s">
        <v>858</v>
      </c>
      <c r="D3593" s="123" t="s">
        <v>38</v>
      </c>
      <c r="E3593" s="125">
        <v>3002.01</v>
      </c>
      <c r="F3593" s="123">
        <v>8.7300000000000003E-2</v>
      </c>
    </row>
    <row r="3594" spans="1:6" ht="13.5" x14ac:dyDescent="0.25">
      <c r="A3594" s="123" t="s">
        <v>8753</v>
      </c>
      <c r="B3594" s="123">
        <v>100365</v>
      </c>
      <c r="C3594" s="123" t="s">
        <v>849</v>
      </c>
      <c r="D3594" s="123" t="s">
        <v>38</v>
      </c>
      <c r="E3594" s="125">
        <v>3699.35</v>
      </c>
      <c r="F3594" s="123">
        <v>7.0800000000000002E-2</v>
      </c>
    </row>
    <row r="3595" spans="1:6" ht="13.5" x14ac:dyDescent="0.25">
      <c r="A3595" s="123" t="s">
        <v>8753</v>
      </c>
      <c r="B3595" s="123">
        <v>100375</v>
      </c>
      <c r="C3595" s="123" t="s">
        <v>859</v>
      </c>
      <c r="D3595" s="123" t="s">
        <v>38</v>
      </c>
      <c r="E3595" s="125">
        <v>3393.36</v>
      </c>
      <c r="F3595" s="123">
        <v>7.7200000000000005E-2</v>
      </c>
    </row>
    <row r="3596" spans="1:6" ht="13.5" x14ac:dyDescent="0.25">
      <c r="A3596" s="123" t="s">
        <v>8753</v>
      </c>
      <c r="B3596" s="123">
        <v>100366</v>
      </c>
      <c r="C3596" s="123" t="s">
        <v>850</v>
      </c>
      <c r="D3596" s="123" t="s">
        <v>38</v>
      </c>
      <c r="E3596" s="125">
        <v>3935.31</v>
      </c>
      <c r="F3596" s="123">
        <v>6.6600000000000006E-2</v>
      </c>
    </row>
    <row r="3597" spans="1:6" ht="13.5" x14ac:dyDescent="0.25">
      <c r="A3597" s="123" t="s">
        <v>8753</v>
      </c>
      <c r="B3597" s="123">
        <v>100376</v>
      </c>
      <c r="C3597" s="123" t="s">
        <v>860</v>
      </c>
      <c r="D3597" s="123" t="s">
        <v>38</v>
      </c>
      <c r="E3597" s="125">
        <v>3327.43</v>
      </c>
      <c r="F3597" s="123">
        <v>7.8700000000000006E-2</v>
      </c>
    </row>
    <row r="3598" spans="1:6" ht="13.5" x14ac:dyDescent="0.25">
      <c r="A3598" s="123" t="s">
        <v>8753</v>
      </c>
      <c r="B3598" s="123">
        <v>100357</v>
      </c>
      <c r="C3598" s="123" t="s">
        <v>841</v>
      </c>
      <c r="D3598" s="123" t="s">
        <v>38</v>
      </c>
      <c r="E3598" s="125">
        <v>1102.73</v>
      </c>
      <c r="F3598" s="123">
        <v>8.6300000000000002E-2</v>
      </c>
    </row>
    <row r="3599" spans="1:6" ht="13.5" x14ac:dyDescent="0.25">
      <c r="A3599" s="123" t="s">
        <v>8753</v>
      </c>
      <c r="B3599" s="123">
        <v>100367</v>
      </c>
      <c r="C3599" s="123" t="s">
        <v>851</v>
      </c>
      <c r="D3599" s="123" t="s">
        <v>38</v>
      </c>
      <c r="E3599" s="124">
        <v>1075.3</v>
      </c>
      <c r="F3599" s="123">
        <v>8.8499999999999995E-2</v>
      </c>
    </row>
    <row r="3600" spans="1:6" ht="13.5" x14ac:dyDescent="0.25">
      <c r="A3600" s="123" t="s">
        <v>8753</v>
      </c>
      <c r="B3600" s="123">
        <v>100358</v>
      </c>
      <c r="C3600" s="123" t="s">
        <v>842</v>
      </c>
      <c r="D3600" s="123" t="s">
        <v>38</v>
      </c>
      <c r="E3600" s="124">
        <v>1510.38</v>
      </c>
      <c r="F3600" s="123">
        <v>6.3E-2</v>
      </c>
    </row>
    <row r="3601" spans="1:6" ht="13.5" x14ac:dyDescent="0.25">
      <c r="A3601" s="123" t="s">
        <v>8753</v>
      </c>
      <c r="B3601" s="123">
        <v>100368</v>
      </c>
      <c r="C3601" s="123" t="s">
        <v>852</v>
      </c>
      <c r="D3601" s="123" t="s">
        <v>38</v>
      </c>
      <c r="E3601" s="124">
        <v>1476.54</v>
      </c>
      <c r="F3601" s="123">
        <v>6.4500000000000002E-2</v>
      </c>
    </row>
    <row r="3602" spans="1:6" ht="13.5" x14ac:dyDescent="0.25">
      <c r="A3602" s="123" t="s">
        <v>8753</v>
      </c>
      <c r="B3602" s="123">
        <v>100359</v>
      </c>
      <c r="C3602" s="123" t="s">
        <v>843</v>
      </c>
      <c r="D3602" s="123" t="s">
        <v>38</v>
      </c>
      <c r="E3602" s="124">
        <v>1582.36</v>
      </c>
      <c r="F3602" s="123">
        <v>6.0199999999999997E-2</v>
      </c>
    </row>
    <row r="3603" spans="1:6" ht="13.5" x14ac:dyDescent="0.25">
      <c r="A3603" s="123" t="s">
        <v>8753</v>
      </c>
      <c r="B3603" s="123">
        <v>100369</v>
      </c>
      <c r="C3603" s="123" t="s">
        <v>853</v>
      </c>
      <c r="D3603" s="123" t="s">
        <v>38</v>
      </c>
      <c r="E3603" s="124">
        <v>1548.52</v>
      </c>
      <c r="F3603" s="123">
        <v>6.1499999999999999E-2</v>
      </c>
    </row>
    <row r="3604" spans="1:6" ht="13.5" x14ac:dyDescent="0.25">
      <c r="A3604" s="123" t="s">
        <v>8753</v>
      </c>
      <c r="B3604" s="123">
        <v>100360</v>
      </c>
      <c r="C3604" s="123" t="s">
        <v>844</v>
      </c>
      <c r="D3604" s="123" t="s">
        <v>38</v>
      </c>
      <c r="E3604" s="125">
        <v>1753.85</v>
      </c>
      <c r="F3604" s="123">
        <v>5.4300000000000001E-2</v>
      </c>
    </row>
    <row r="3605" spans="1:6" ht="13.5" x14ac:dyDescent="0.25">
      <c r="A3605" s="123" t="s">
        <v>8753</v>
      </c>
      <c r="B3605" s="123">
        <v>100370</v>
      </c>
      <c r="C3605" s="123" t="s">
        <v>854</v>
      </c>
      <c r="D3605" s="123" t="s">
        <v>38</v>
      </c>
      <c r="E3605" s="125">
        <v>1824.84</v>
      </c>
      <c r="F3605" s="123">
        <v>5.2200000000000003E-2</v>
      </c>
    </row>
    <row r="3606" spans="1:6" ht="13.5" x14ac:dyDescent="0.25">
      <c r="A3606" s="123" t="s">
        <v>8753</v>
      </c>
      <c r="B3606" s="123">
        <v>100361</v>
      </c>
      <c r="C3606" s="123" t="s">
        <v>845</v>
      </c>
      <c r="D3606" s="123" t="s">
        <v>38</v>
      </c>
      <c r="E3606" s="124">
        <v>2191.9299999999998</v>
      </c>
      <c r="F3606" s="123">
        <v>4.3400000000000001E-2</v>
      </c>
    </row>
    <row r="3607" spans="1:6" ht="13.5" x14ac:dyDescent="0.25">
      <c r="A3607" s="123" t="s">
        <v>8753</v>
      </c>
      <c r="B3607" s="123">
        <v>100371</v>
      </c>
      <c r="C3607" s="123" t="s">
        <v>855</v>
      </c>
      <c r="D3607" s="123" t="s">
        <v>38</v>
      </c>
      <c r="E3607" s="124">
        <v>2101.69</v>
      </c>
      <c r="F3607" s="123">
        <v>4.53E-2</v>
      </c>
    </row>
    <row r="3608" spans="1:6" ht="13.5" x14ac:dyDescent="0.25">
      <c r="A3608" s="123" t="s">
        <v>8753</v>
      </c>
      <c r="B3608" s="123">
        <v>100362</v>
      </c>
      <c r="C3608" s="123" t="s">
        <v>846</v>
      </c>
      <c r="D3608" s="123" t="s">
        <v>38</v>
      </c>
      <c r="E3608" s="124">
        <v>2863.39</v>
      </c>
      <c r="F3608" s="123">
        <v>9.1499999999999998E-2</v>
      </c>
    </row>
    <row r="3609" spans="1:6" ht="13.5" x14ac:dyDescent="0.25">
      <c r="A3609" s="123" t="s">
        <v>8753</v>
      </c>
      <c r="B3609" s="123">
        <v>100372</v>
      </c>
      <c r="C3609" s="123" t="s">
        <v>856</v>
      </c>
      <c r="D3609" s="123" t="s">
        <v>38</v>
      </c>
      <c r="E3609" s="124">
        <v>2708.78</v>
      </c>
      <c r="F3609" s="123">
        <v>9.6699999999999994E-2</v>
      </c>
    </row>
    <row r="3610" spans="1:6" ht="13.5" x14ac:dyDescent="0.25">
      <c r="A3610" s="123" t="s">
        <v>8753</v>
      </c>
      <c r="B3610" s="123">
        <v>100363</v>
      </c>
      <c r="C3610" s="123" t="s">
        <v>847</v>
      </c>
      <c r="D3610" s="123" t="s">
        <v>38</v>
      </c>
      <c r="E3610" s="124">
        <v>2951.78</v>
      </c>
      <c r="F3610" s="123">
        <v>8.8800000000000004E-2</v>
      </c>
    </row>
    <row r="3611" spans="1:6" ht="13.5" x14ac:dyDescent="0.25">
      <c r="A3611" s="123" t="s">
        <v>8753</v>
      </c>
      <c r="B3611" s="123">
        <v>100373</v>
      </c>
      <c r="C3611" s="123" t="s">
        <v>857</v>
      </c>
      <c r="D3611" s="123" t="s">
        <v>38</v>
      </c>
      <c r="E3611" s="124">
        <v>2795.94</v>
      </c>
      <c r="F3611" s="123">
        <v>9.3700000000000006E-2</v>
      </c>
    </row>
    <row r="3612" spans="1:6" ht="13.5" x14ac:dyDescent="0.25">
      <c r="A3612" s="123" t="s">
        <v>8753</v>
      </c>
      <c r="B3612" s="123">
        <v>100381</v>
      </c>
      <c r="C3612" s="123" t="s">
        <v>765</v>
      </c>
      <c r="D3612" s="123" t="s">
        <v>17</v>
      </c>
      <c r="E3612" s="124">
        <v>59.77</v>
      </c>
      <c r="F3612" s="123">
        <v>0</v>
      </c>
    </row>
    <row r="3613" spans="1:6" ht="13.5" x14ac:dyDescent="0.25">
      <c r="A3613" s="123" t="s">
        <v>8753</v>
      </c>
      <c r="B3613" s="123">
        <v>100380</v>
      </c>
      <c r="C3613" s="123" t="s">
        <v>764</v>
      </c>
      <c r="D3613" s="123" t="s">
        <v>17</v>
      </c>
      <c r="E3613" s="124">
        <v>52.83</v>
      </c>
      <c r="F3613" s="123">
        <v>7.6E-3</v>
      </c>
    </row>
    <row r="3614" spans="1:6" ht="13.5" x14ac:dyDescent="0.25">
      <c r="A3614" s="123" t="s">
        <v>8753</v>
      </c>
      <c r="B3614" s="123">
        <v>100379</v>
      </c>
      <c r="C3614" s="123" t="s">
        <v>763</v>
      </c>
      <c r="D3614" s="123" t="s">
        <v>17</v>
      </c>
      <c r="E3614" s="125">
        <v>39.590000000000003</v>
      </c>
      <c r="F3614" s="123">
        <v>0</v>
      </c>
    </row>
    <row r="3615" spans="1:6" ht="13.5" x14ac:dyDescent="0.25">
      <c r="A3615" s="123" t="s">
        <v>8753</v>
      </c>
      <c r="B3615" s="123">
        <v>100384</v>
      </c>
      <c r="C3615" s="123" t="s">
        <v>767</v>
      </c>
      <c r="D3615" s="123" t="s">
        <v>17</v>
      </c>
      <c r="E3615" s="125">
        <v>27.52</v>
      </c>
      <c r="F3615" s="123">
        <v>0</v>
      </c>
    </row>
    <row r="3616" spans="1:6" ht="13.5" x14ac:dyDescent="0.25">
      <c r="A3616" s="123" t="s">
        <v>8753</v>
      </c>
      <c r="B3616" s="123">
        <v>100383</v>
      </c>
      <c r="C3616" s="123" t="s">
        <v>766</v>
      </c>
      <c r="D3616" s="123" t="s">
        <v>17</v>
      </c>
      <c r="E3616" s="125">
        <v>25.91</v>
      </c>
      <c r="F3616" s="123">
        <v>1.2699999999999999E-2</v>
      </c>
    </row>
    <row r="3617" spans="1:6" ht="13.5" x14ac:dyDescent="0.25">
      <c r="A3617" s="123" t="s">
        <v>8753</v>
      </c>
      <c r="B3617" s="123">
        <v>100382</v>
      </c>
      <c r="C3617" s="123" t="s">
        <v>861</v>
      </c>
      <c r="D3617" s="123" t="s">
        <v>17</v>
      </c>
      <c r="E3617" s="124">
        <v>23.89</v>
      </c>
      <c r="F3617" s="123">
        <v>0</v>
      </c>
    </row>
    <row r="3618" spans="1:6" ht="13.5" x14ac:dyDescent="0.25">
      <c r="A3618" s="123" t="s">
        <v>8753</v>
      </c>
      <c r="B3618" s="123">
        <v>100387</v>
      </c>
      <c r="C3618" s="123" t="s">
        <v>770</v>
      </c>
      <c r="D3618" s="123" t="s">
        <v>17</v>
      </c>
      <c r="E3618" s="124">
        <v>55.72</v>
      </c>
      <c r="F3618" s="123">
        <v>0</v>
      </c>
    </row>
    <row r="3619" spans="1:6" ht="13.5" x14ac:dyDescent="0.25">
      <c r="A3619" s="123" t="s">
        <v>8753</v>
      </c>
      <c r="B3619" s="123">
        <v>100386</v>
      </c>
      <c r="C3619" s="123" t="s">
        <v>769</v>
      </c>
      <c r="D3619" s="123" t="s">
        <v>17</v>
      </c>
      <c r="E3619" s="124">
        <v>45.42</v>
      </c>
      <c r="F3619" s="123">
        <v>1.03E-2</v>
      </c>
    </row>
    <row r="3620" spans="1:6" ht="13.5" x14ac:dyDescent="0.25">
      <c r="A3620" s="123" t="s">
        <v>8753</v>
      </c>
      <c r="B3620" s="123">
        <v>100385</v>
      </c>
      <c r="C3620" s="123" t="s">
        <v>768</v>
      </c>
      <c r="D3620" s="123" t="s">
        <v>17</v>
      </c>
      <c r="E3620" s="125">
        <v>35.18</v>
      </c>
      <c r="F3620" s="123">
        <v>0</v>
      </c>
    </row>
    <row r="3621" spans="1:6" ht="13.5" x14ac:dyDescent="0.25">
      <c r="A3621" s="123" t="s">
        <v>8753</v>
      </c>
      <c r="B3621" s="123">
        <v>100377</v>
      </c>
      <c r="C3621" s="123" t="s">
        <v>1303</v>
      </c>
      <c r="D3621" s="123" t="s">
        <v>44</v>
      </c>
      <c r="E3621" s="124">
        <v>11.56</v>
      </c>
      <c r="F3621" s="123">
        <v>0.82010000000000005</v>
      </c>
    </row>
    <row r="3622" spans="1:6" ht="13.5" x14ac:dyDescent="0.25">
      <c r="A3622" s="123" t="s">
        <v>8753</v>
      </c>
      <c r="B3622" s="123">
        <v>100378</v>
      </c>
      <c r="C3622" s="123" t="s">
        <v>1304</v>
      </c>
      <c r="D3622" s="123" t="s">
        <v>44</v>
      </c>
      <c r="E3622" s="124">
        <v>10.71</v>
      </c>
      <c r="F3622" s="123">
        <v>0.8226</v>
      </c>
    </row>
    <row r="3623" spans="1:6" ht="13.5" x14ac:dyDescent="0.25">
      <c r="A3623" s="123" t="s">
        <v>8753</v>
      </c>
      <c r="B3623" s="123">
        <v>92596</v>
      </c>
      <c r="C3623" s="123" t="s">
        <v>6989</v>
      </c>
      <c r="D3623" s="123" t="s">
        <v>38</v>
      </c>
      <c r="E3623" s="125">
        <v>1888.35</v>
      </c>
      <c r="F3623" s="123">
        <v>0.79559999999999997</v>
      </c>
    </row>
    <row r="3624" spans="1:6" ht="13.5" x14ac:dyDescent="0.25">
      <c r="A3624" s="123" t="s">
        <v>8753</v>
      </c>
      <c r="B3624" s="123">
        <v>92616</v>
      </c>
      <c r="C3624" s="123" t="s">
        <v>6999</v>
      </c>
      <c r="D3624" s="123" t="s">
        <v>38</v>
      </c>
      <c r="E3624" s="124">
        <v>1800.29</v>
      </c>
      <c r="F3624" s="123">
        <v>0.78559999999999997</v>
      </c>
    </row>
    <row r="3625" spans="1:6" ht="13.5" x14ac:dyDescent="0.25">
      <c r="A3625" s="123" t="s">
        <v>8753</v>
      </c>
      <c r="B3625" s="123">
        <v>92598</v>
      </c>
      <c r="C3625" s="123" t="s">
        <v>6990</v>
      </c>
      <c r="D3625" s="123" t="s">
        <v>38</v>
      </c>
      <c r="E3625" s="124">
        <v>2004.4</v>
      </c>
      <c r="F3625" s="123">
        <v>0.8075</v>
      </c>
    </row>
    <row r="3626" spans="1:6" ht="13.5" x14ac:dyDescent="0.25">
      <c r="A3626" s="123" t="s">
        <v>8753</v>
      </c>
      <c r="B3626" s="123">
        <v>92618</v>
      </c>
      <c r="C3626" s="123" t="s">
        <v>7000</v>
      </c>
      <c r="D3626" s="123" t="s">
        <v>38</v>
      </c>
      <c r="E3626" s="124">
        <v>1916.34</v>
      </c>
      <c r="F3626" s="123">
        <v>0.79859999999999998</v>
      </c>
    </row>
    <row r="3627" spans="1:6" ht="13.5" x14ac:dyDescent="0.25">
      <c r="A3627" s="123" t="s">
        <v>8753</v>
      </c>
      <c r="B3627" s="123">
        <v>92600</v>
      </c>
      <c r="C3627" s="123" t="s">
        <v>6991</v>
      </c>
      <c r="D3627" s="123" t="s">
        <v>38</v>
      </c>
      <c r="E3627" s="124">
        <v>2149.81</v>
      </c>
      <c r="F3627" s="123">
        <v>0.82050000000000001</v>
      </c>
    </row>
    <row r="3628" spans="1:6" ht="13.5" x14ac:dyDescent="0.25">
      <c r="A3628" s="123" t="s">
        <v>8753</v>
      </c>
      <c r="B3628" s="123">
        <v>92620</v>
      </c>
      <c r="C3628" s="123" t="s">
        <v>7001</v>
      </c>
      <c r="D3628" s="123" t="s">
        <v>38</v>
      </c>
      <c r="E3628" s="124">
        <v>2032.39</v>
      </c>
      <c r="F3628" s="123">
        <v>0.81010000000000004</v>
      </c>
    </row>
    <row r="3629" spans="1:6" ht="13.5" x14ac:dyDescent="0.25">
      <c r="A3629" s="123" t="s">
        <v>8753</v>
      </c>
      <c r="B3629" s="123">
        <v>92582</v>
      </c>
      <c r="C3629" s="123" t="s">
        <v>6982</v>
      </c>
      <c r="D3629" s="123" t="s">
        <v>38</v>
      </c>
      <c r="E3629" s="124">
        <v>700.63</v>
      </c>
      <c r="F3629" s="123">
        <v>0.76829999999999998</v>
      </c>
    </row>
    <row r="3630" spans="1:6" ht="13.5" x14ac:dyDescent="0.25">
      <c r="A3630" s="123" t="s">
        <v>8753</v>
      </c>
      <c r="B3630" s="123">
        <v>92602</v>
      </c>
      <c r="C3630" s="123" t="s">
        <v>6992</v>
      </c>
      <c r="D3630" s="123" t="s">
        <v>38</v>
      </c>
      <c r="E3630" s="124">
        <v>700.63</v>
      </c>
      <c r="F3630" s="123">
        <v>0.76829999999999998</v>
      </c>
    </row>
    <row r="3631" spans="1:6" ht="13.5" x14ac:dyDescent="0.25">
      <c r="A3631" s="123" t="s">
        <v>8753</v>
      </c>
      <c r="B3631" s="123">
        <v>92584</v>
      </c>
      <c r="C3631" s="123" t="s">
        <v>6983</v>
      </c>
      <c r="D3631" s="123" t="s">
        <v>38</v>
      </c>
      <c r="E3631" s="124">
        <v>816.69</v>
      </c>
      <c r="F3631" s="123">
        <v>0.80120000000000002</v>
      </c>
    </row>
    <row r="3632" spans="1:6" ht="13.5" x14ac:dyDescent="0.25">
      <c r="A3632" s="123" t="s">
        <v>8753</v>
      </c>
      <c r="B3632" s="123">
        <v>92604</v>
      </c>
      <c r="C3632" s="123" t="s">
        <v>6993</v>
      </c>
      <c r="D3632" s="123" t="s">
        <v>38</v>
      </c>
      <c r="E3632" s="124">
        <v>787.33</v>
      </c>
      <c r="F3632" s="123">
        <v>0.79379999999999995</v>
      </c>
    </row>
    <row r="3633" spans="1:6" ht="13.5" x14ac:dyDescent="0.25">
      <c r="A3633" s="123" t="s">
        <v>8753</v>
      </c>
      <c r="B3633" s="123">
        <v>92586</v>
      </c>
      <c r="C3633" s="123" t="s">
        <v>6984</v>
      </c>
      <c r="D3633" s="123" t="s">
        <v>38</v>
      </c>
      <c r="E3633" s="124">
        <v>932.74</v>
      </c>
      <c r="F3633" s="123">
        <v>0.82599999999999996</v>
      </c>
    </row>
    <row r="3634" spans="1:6" ht="13.5" x14ac:dyDescent="0.25">
      <c r="A3634" s="123" t="s">
        <v>8753</v>
      </c>
      <c r="B3634" s="123">
        <v>92606</v>
      </c>
      <c r="C3634" s="123" t="s">
        <v>6994</v>
      </c>
      <c r="D3634" s="123" t="s">
        <v>38</v>
      </c>
      <c r="E3634" s="124">
        <v>903.39</v>
      </c>
      <c r="F3634" s="123">
        <v>0.82030000000000003</v>
      </c>
    </row>
    <row r="3635" spans="1:6" ht="13.5" x14ac:dyDescent="0.25">
      <c r="A3635" s="123" t="s">
        <v>8753</v>
      </c>
      <c r="B3635" s="123">
        <v>92588</v>
      </c>
      <c r="C3635" s="123" t="s">
        <v>6985</v>
      </c>
      <c r="D3635" s="123" t="s">
        <v>38</v>
      </c>
      <c r="E3635" s="124">
        <v>1182.49</v>
      </c>
      <c r="F3635" s="123">
        <v>0.79930000000000001</v>
      </c>
    </row>
    <row r="3636" spans="1:6" ht="13.5" x14ac:dyDescent="0.25">
      <c r="A3636" s="123" t="s">
        <v>8753</v>
      </c>
      <c r="B3636" s="123">
        <v>92608</v>
      </c>
      <c r="C3636" s="123" t="s">
        <v>6995</v>
      </c>
      <c r="D3636" s="123" t="s">
        <v>38</v>
      </c>
      <c r="E3636" s="124">
        <v>1123.78</v>
      </c>
      <c r="F3636" s="123">
        <v>0.78879999999999995</v>
      </c>
    </row>
    <row r="3637" spans="1:6" ht="13.5" x14ac:dyDescent="0.25">
      <c r="A3637" s="123" t="s">
        <v>8753</v>
      </c>
      <c r="B3637" s="123">
        <v>92590</v>
      </c>
      <c r="C3637" s="123" t="s">
        <v>6986</v>
      </c>
      <c r="D3637" s="123" t="s">
        <v>38</v>
      </c>
      <c r="E3637" s="124">
        <v>1298.54</v>
      </c>
      <c r="F3637" s="123">
        <v>0.81720000000000004</v>
      </c>
    </row>
    <row r="3638" spans="1:6" ht="13.5" x14ac:dyDescent="0.25">
      <c r="A3638" s="123" t="s">
        <v>8753</v>
      </c>
      <c r="B3638" s="123">
        <v>92610</v>
      </c>
      <c r="C3638" s="123" t="s">
        <v>6996</v>
      </c>
      <c r="D3638" s="123" t="s">
        <v>38</v>
      </c>
      <c r="E3638" s="124">
        <v>1239.8399999999999</v>
      </c>
      <c r="F3638" s="123">
        <v>0.80859999999999999</v>
      </c>
    </row>
    <row r="3639" spans="1:6" ht="13.5" x14ac:dyDescent="0.25">
      <c r="A3639" s="123" t="s">
        <v>8753</v>
      </c>
      <c r="B3639" s="123">
        <v>92592</v>
      </c>
      <c r="C3639" s="123" t="s">
        <v>6987</v>
      </c>
      <c r="D3639" s="123" t="s">
        <v>38</v>
      </c>
      <c r="E3639" s="124">
        <v>1460.67</v>
      </c>
      <c r="F3639" s="123">
        <v>0.80600000000000005</v>
      </c>
    </row>
    <row r="3640" spans="1:6" ht="13.5" x14ac:dyDescent="0.25">
      <c r="A3640" s="123" t="s">
        <v>8753</v>
      </c>
      <c r="B3640" s="123">
        <v>92612</v>
      </c>
      <c r="C3640" s="123" t="s">
        <v>6997</v>
      </c>
      <c r="D3640" s="123" t="s">
        <v>38</v>
      </c>
      <c r="E3640" s="124">
        <v>1401.96</v>
      </c>
      <c r="F3640" s="123">
        <v>0.79790000000000005</v>
      </c>
    </row>
    <row r="3641" spans="1:6" ht="13.5" x14ac:dyDescent="0.25">
      <c r="A3641" s="123" t="s">
        <v>8753</v>
      </c>
      <c r="B3641" s="123">
        <v>92594</v>
      </c>
      <c r="C3641" s="123" t="s">
        <v>6988</v>
      </c>
      <c r="D3641" s="123" t="s">
        <v>38</v>
      </c>
      <c r="E3641" s="124">
        <v>1693.24</v>
      </c>
      <c r="F3641" s="123">
        <v>0.81579999999999997</v>
      </c>
    </row>
    <row r="3642" spans="1:6" ht="13.5" x14ac:dyDescent="0.25">
      <c r="A3642" s="123" t="s">
        <v>8753</v>
      </c>
      <c r="B3642" s="123">
        <v>92614</v>
      </c>
      <c r="C3642" s="123" t="s">
        <v>6998</v>
      </c>
      <c r="D3642" s="123" t="s">
        <v>38</v>
      </c>
      <c r="E3642" s="124">
        <v>1575.83</v>
      </c>
      <c r="F3642" s="123">
        <v>0.80210000000000004</v>
      </c>
    </row>
    <row r="3643" spans="1:6" ht="13.5" x14ac:dyDescent="0.25">
      <c r="A3643" s="123" t="s">
        <v>8753</v>
      </c>
      <c r="B3643" s="123">
        <v>92552</v>
      </c>
      <c r="C3643" s="123" t="s">
        <v>750</v>
      </c>
      <c r="D3643" s="123" t="s">
        <v>38</v>
      </c>
      <c r="E3643" s="124">
        <v>2671.77</v>
      </c>
      <c r="F3643" s="123">
        <v>6.6799999999999998E-2</v>
      </c>
    </row>
    <row r="3644" spans="1:6" ht="13.5" x14ac:dyDescent="0.25">
      <c r="A3644" s="123" t="s">
        <v>8753</v>
      </c>
      <c r="B3644" s="123">
        <v>92562</v>
      </c>
      <c r="C3644" s="123" t="s">
        <v>760</v>
      </c>
      <c r="D3644" s="123" t="s">
        <v>38</v>
      </c>
      <c r="E3644" s="124">
        <v>2613.9</v>
      </c>
      <c r="F3644" s="123">
        <v>6.83E-2</v>
      </c>
    </row>
    <row r="3645" spans="1:6" ht="13.5" x14ac:dyDescent="0.25">
      <c r="A3645" s="123" t="s">
        <v>8753</v>
      </c>
      <c r="B3645" s="123">
        <v>92553</v>
      </c>
      <c r="C3645" s="123" t="s">
        <v>751</v>
      </c>
      <c r="D3645" s="123" t="s">
        <v>38</v>
      </c>
      <c r="E3645" s="124">
        <v>3084.2</v>
      </c>
      <c r="F3645" s="123">
        <v>5.79E-2</v>
      </c>
    </row>
    <row r="3646" spans="1:6" ht="13.5" x14ac:dyDescent="0.25">
      <c r="A3646" s="123" t="s">
        <v>8753</v>
      </c>
      <c r="B3646" s="123">
        <v>92563</v>
      </c>
      <c r="C3646" s="123" t="s">
        <v>761</v>
      </c>
      <c r="D3646" s="123" t="s">
        <v>38</v>
      </c>
      <c r="E3646" s="124">
        <v>3016.53</v>
      </c>
      <c r="F3646" s="123">
        <v>5.9200000000000003E-2</v>
      </c>
    </row>
    <row r="3647" spans="1:6" ht="13.5" x14ac:dyDescent="0.25">
      <c r="A3647" s="123" t="s">
        <v>8753</v>
      </c>
      <c r="B3647" s="123">
        <v>92554</v>
      </c>
      <c r="C3647" s="123" t="s">
        <v>752</v>
      </c>
      <c r="D3647" s="123" t="s">
        <v>38</v>
      </c>
      <c r="E3647" s="124">
        <v>3188.03</v>
      </c>
      <c r="F3647" s="123">
        <v>5.6000000000000001E-2</v>
      </c>
    </row>
    <row r="3648" spans="1:6" ht="13.5" x14ac:dyDescent="0.25">
      <c r="A3648" s="123" t="s">
        <v>8753</v>
      </c>
      <c r="B3648" s="123">
        <v>92564</v>
      </c>
      <c r="C3648" s="123" t="s">
        <v>762</v>
      </c>
      <c r="D3648" s="123" t="s">
        <v>38</v>
      </c>
      <c r="E3648" s="124">
        <v>3105.14</v>
      </c>
      <c r="F3648" s="123">
        <v>5.7500000000000002E-2</v>
      </c>
    </row>
    <row r="3649" spans="1:6" ht="13.5" x14ac:dyDescent="0.25">
      <c r="A3649" s="123" t="s">
        <v>8753</v>
      </c>
      <c r="B3649" s="123">
        <v>92545</v>
      </c>
      <c r="C3649" s="123" t="s">
        <v>743</v>
      </c>
      <c r="D3649" s="123" t="s">
        <v>38</v>
      </c>
      <c r="E3649" s="124">
        <v>1064.3499999999999</v>
      </c>
      <c r="F3649" s="123">
        <v>8.9399999999999993E-2</v>
      </c>
    </row>
    <row r="3650" spans="1:6" ht="13.5" x14ac:dyDescent="0.25">
      <c r="A3650" s="123" t="s">
        <v>8753</v>
      </c>
      <c r="B3650" s="123">
        <v>92555</v>
      </c>
      <c r="C3650" s="123" t="s">
        <v>753</v>
      </c>
      <c r="D3650" s="123" t="s">
        <v>38</v>
      </c>
      <c r="E3650" s="124">
        <v>1050.6400000000001</v>
      </c>
      <c r="F3650" s="123">
        <v>9.06E-2</v>
      </c>
    </row>
    <row r="3651" spans="1:6" ht="13.5" x14ac:dyDescent="0.25">
      <c r="A3651" s="123" t="s">
        <v>8753</v>
      </c>
      <c r="B3651" s="123">
        <v>92546</v>
      </c>
      <c r="C3651" s="123" t="s">
        <v>744</v>
      </c>
      <c r="D3651" s="123" t="s">
        <v>38</v>
      </c>
      <c r="E3651" s="124">
        <v>1313.05</v>
      </c>
      <c r="F3651" s="123">
        <v>7.2499999999999995E-2</v>
      </c>
    </row>
    <row r="3652" spans="1:6" ht="13.5" x14ac:dyDescent="0.25">
      <c r="A3652" s="123" t="s">
        <v>8753</v>
      </c>
      <c r="B3652" s="123">
        <v>92556</v>
      </c>
      <c r="C3652" s="123" t="s">
        <v>754</v>
      </c>
      <c r="D3652" s="123" t="s">
        <v>38</v>
      </c>
      <c r="E3652" s="124">
        <v>1289.02</v>
      </c>
      <c r="F3652" s="123">
        <v>7.3800000000000004E-2</v>
      </c>
    </row>
    <row r="3653" spans="1:6" ht="13.5" x14ac:dyDescent="0.25">
      <c r="A3653" s="123" t="s">
        <v>8753</v>
      </c>
      <c r="B3653" s="123">
        <v>92547</v>
      </c>
      <c r="C3653" s="123" t="s">
        <v>745</v>
      </c>
      <c r="D3653" s="123" t="s">
        <v>38</v>
      </c>
      <c r="E3653" s="124">
        <v>1383.54</v>
      </c>
      <c r="F3653" s="123">
        <v>6.88E-2</v>
      </c>
    </row>
    <row r="3654" spans="1:6" ht="13.5" x14ac:dyDescent="0.25">
      <c r="A3654" s="123" t="s">
        <v>8753</v>
      </c>
      <c r="B3654" s="123">
        <v>92557</v>
      </c>
      <c r="C3654" s="123" t="s">
        <v>755</v>
      </c>
      <c r="D3654" s="123" t="s">
        <v>38</v>
      </c>
      <c r="E3654" s="124">
        <v>1359.51</v>
      </c>
      <c r="F3654" s="123">
        <v>7.0000000000000007E-2</v>
      </c>
    </row>
    <row r="3655" spans="1:6" ht="13.5" x14ac:dyDescent="0.25">
      <c r="A3655" s="123" t="s">
        <v>8753</v>
      </c>
      <c r="B3655" s="123">
        <v>92548</v>
      </c>
      <c r="C3655" s="123" t="s">
        <v>746</v>
      </c>
      <c r="D3655" s="123" t="s">
        <v>38</v>
      </c>
      <c r="E3655" s="124">
        <v>1540.79</v>
      </c>
      <c r="F3655" s="123">
        <v>6.1800000000000001E-2</v>
      </c>
    </row>
    <row r="3656" spans="1:6" ht="13.5" x14ac:dyDescent="0.25">
      <c r="A3656" s="123" t="s">
        <v>8753</v>
      </c>
      <c r="B3656" s="123">
        <v>92558</v>
      </c>
      <c r="C3656" s="123" t="s">
        <v>756</v>
      </c>
      <c r="D3656" s="123" t="s">
        <v>38</v>
      </c>
      <c r="E3656" s="124">
        <v>1527.07</v>
      </c>
      <c r="F3656" s="123">
        <v>6.2300000000000001E-2</v>
      </c>
    </row>
    <row r="3657" spans="1:6" ht="13.5" x14ac:dyDescent="0.25">
      <c r="A3657" s="123" t="s">
        <v>8753</v>
      </c>
      <c r="B3657" s="123">
        <v>92549</v>
      </c>
      <c r="C3657" s="123" t="s">
        <v>747</v>
      </c>
      <c r="D3657" s="123" t="s">
        <v>38</v>
      </c>
      <c r="E3657" s="124">
        <v>1943.54</v>
      </c>
      <c r="F3657" s="123">
        <v>4.9000000000000002E-2</v>
      </c>
    </row>
    <row r="3658" spans="1:6" ht="13.5" x14ac:dyDescent="0.25">
      <c r="A3658" s="123" t="s">
        <v>8753</v>
      </c>
      <c r="B3658" s="123">
        <v>92559</v>
      </c>
      <c r="C3658" s="123" t="s">
        <v>757</v>
      </c>
      <c r="D3658" s="123" t="s">
        <v>38</v>
      </c>
      <c r="E3658" s="124">
        <v>1918</v>
      </c>
      <c r="F3658" s="123">
        <v>4.9599999999999998E-2</v>
      </c>
    </row>
    <row r="3659" spans="1:6" ht="13.5" x14ac:dyDescent="0.25">
      <c r="A3659" s="123" t="s">
        <v>8753</v>
      </c>
      <c r="B3659" s="123">
        <v>92550</v>
      </c>
      <c r="C3659" s="123" t="s">
        <v>748</v>
      </c>
      <c r="D3659" s="123" t="s">
        <v>38</v>
      </c>
      <c r="E3659" s="124">
        <v>2362.89</v>
      </c>
      <c r="F3659" s="123">
        <v>7.5600000000000001E-2</v>
      </c>
    </row>
    <row r="3660" spans="1:6" ht="13.5" x14ac:dyDescent="0.25">
      <c r="A3660" s="123" t="s">
        <v>8753</v>
      </c>
      <c r="B3660" s="123">
        <v>92560</v>
      </c>
      <c r="C3660" s="123" t="s">
        <v>758</v>
      </c>
      <c r="D3660" s="123" t="s">
        <v>38</v>
      </c>
      <c r="E3660" s="124">
        <v>2328.11</v>
      </c>
      <c r="F3660" s="123">
        <v>7.6700000000000004E-2</v>
      </c>
    </row>
    <row r="3661" spans="1:6" ht="13.5" x14ac:dyDescent="0.25">
      <c r="A3661" s="123" t="s">
        <v>8753</v>
      </c>
      <c r="B3661" s="123">
        <v>92551</v>
      </c>
      <c r="C3661" s="123" t="s">
        <v>749</v>
      </c>
      <c r="D3661" s="123" t="s">
        <v>38</v>
      </c>
      <c r="E3661" s="124">
        <v>2453.4699999999998</v>
      </c>
      <c r="F3661" s="123">
        <v>7.2800000000000004E-2</v>
      </c>
    </row>
    <row r="3662" spans="1:6" ht="13.5" x14ac:dyDescent="0.25">
      <c r="A3662" s="123" t="s">
        <v>8753</v>
      </c>
      <c r="B3662" s="123">
        <v>92561</v>
      </c>
      <c r="C3662" s="123" t="s">
        <v>759</v>
      </c>
      <c r="D3662" s="123" t="s">
        <v>38</v>
      </c>
      <c r="E3662" s="124">
        <v>2419.63</v>
      </c>
      <c r="F3662" s="123">
        <v>7.3800000000000004E-2</v>
      </c>
    </row>
    <row r="3663" spans="1:6" ht="13.5" x14ac:dyDescent="0.25">
      <c r="A3663" s="123" t="s">
        <v>8753</v>
      </c>
      <c r="B3663" s="123">
        <v>92262</v>
      </c>
      <c r="C3663" s="123" t="s">
        <v>737</v>
      </c>
      <c r="D3663" s="123" t="s">
        <v>38</v>
      </c>
      <c r="E3663" s="124">
        <v>736.87</v>
      </c>
      <c r="F3663" s="123">
        <v>8.1799999999999998E-2</v>
      </c>
    </row>
    <row r="3664" spans="1:6" ht="13.5" x14ac:dyDescent="0.25">
      <c r="A3664" s="123" t="s">
        <v>8753</v>
      </c>
      <c r="B3664" s="123">
        <v>92259</v>
      </c>
      <c r="C3664" s="123" t="s">
        <v>734</v>
      </c>
      <c r="D3664" s="123" t="s">
        <v>38</v>
      </c>
      <c r="E3664" s="124">
        <v>479.02</v>
      </c>
      <c r="F3664" s="123">
        <v>0.12590000000000001</v>
      </c>
    </row>
    <row r="3665" spans="1:6" ht="13.5" x14ac:dyDescent="0.25">
      <c r="A3665" s="123" t="s">
        <v>8753</v>
      </c>
      <c r="B3665" s="123">
        <v>92260</v>
      </c>
      <c r="C3665" s="123" t="s">
        <v>735</v>
      </c>
      <c r="D3665" s="123" t="s">
        <v>38</v>
      </c>
      <c r="E3665" s="124">
        <v>552.05999999999995</v>
      </c>
      <c r="F3665" s="123">
        <v>0.10920000000000001</v>
      </c>
    </row>
    <row r="3666" spans="1:6" ht="13.5" x14ac:dyDescent="0.25">
      <c r="A3666" s="123" t="s">
        <v>8753</v>
      </c>
      <c r="B3666" s="123">
        <v>92261</v>
      </c>
      <c r="C3666" s="123" t="s">
        <v>736</v>
      </c>
      <c r="D3666" s="123" t="s">
        <v>38</v>
      </c>
      <c r="E3666" s="124">
        <v>622.87</v>
      </c>
      <c r="F3666" s="123">
        <v>9.6799999999999997E-2</v>
      </c>
    </row>
    <row r="3667" spans="1:6" ht="13.5" x14ac:dyDescent="0.25">
      <c r="A3667" s="123" t="s">
        <v>8753</v>
      </c>
      <c r="B3667" s="123">
        <v>92258</v>
      </c>
      <c r="C3667" s="123" t="s">
        <v>826</v>
      </c>
      <c r="D3667" s="123" t="s">
        <v>38</v>
      </c>
      <c r="E3667" s="124">
        <v>361.92</v>
      </c>
      <c r="F3667" s="123">
        <v>0.24160000000000001</v>
      </c>
    </row>
    <row r="3668" spans="1:6" ht="13.5" x14ac:dyDescent="0.25">
      <c r="A3668" s="123" t="s">
        <v>8753</v>
      </c>
      <c r="B3668" s="123">
        <v>92255</v>
      </c>
      <c r="C3668" s="123" t="s">
        <v>823</v>
      </c>
      <c r="D3668" s="123" t="s">
        <v>38</v>
      </c>
      <c r="E3668" s="124">
        <v>195.22</v>
      </c>
      <c r="F3668" s="123">
        <v>0.44790000000000002</v>
      </c>
    </row>
    <row r="3669" spans="1:6" ht="13.5" x14ac:dyDescent="0.25">
      <c r="A3669" s="123" t="s">
        <v>8753</v>
      </c>
      <c r="B3669" s="123">
        <v>92256</v>
      </c>
      <c r="C3669" s="123" t="s">
        <v>824</v>
      </c>
      <c r="D3669" s="123" t="s">
        <v>38</v>
      </c>
      <c r="E3669" s="124">
        <v>241.76</v>
      </c>
      <c r="F3669" s="123">
        <v>0.36170000000000002</v>
      </c>
    </row>
    <row r="3670" spans="1:6" ht="13.5" x14ac:dyDescent="0.25">
      <c r="A3670" s="123" t="s">
        <v>8753</v>
      </c>
      <c r="B3670" s="123">
        <v>92257</v>
      </c>
      <c r="C3670" s="123" t="s">
        <v>825</v>
      </c>
      <c r="D3670" s="123" t="s">
        <v>38</v>
      </c>
      <c r="E3670" s="124">
        <v>287.83</v>
      </c>
      <c r="F3670" s="123">
        <v>0.30380000000000001</v>
      </c>
    </row>
    <row r="3671" spans="1:6" ht="13.5" x14ac:dyDescent="0.25">
      <c r="A3671" s="123" t="s">
        <v>8753</v>
      </c>
      <c r="B3671" s="123">
        <v>100393</v>
      </c>
      <c r="C3671" s="123" t="s">
        <v>776</v>
      </c>
      <c r="D3671" s="123" t="s">
        <v>17</v>
      </c>
      <c r="E3671" s="124">
        <v>21.39</v>
      </c>
      <c r="F3671" s="123">
        <v>0</v>
      </c>
    </row>
    <row r="3672" spans="1:6" ht="13.5" x14ac:dyDescent="0.25">
      <c r="A3672" s="123" t="s">
        <v>8753</v>
      </c>
      <c r="B3672" s="123">
        <v>100389</v>
      </c>
      <c r="C3672" s="123" t="s">
        <v>772</v>
      </c>
      <c r="D3672" s="123" t="s">
        <v>17</v>
      </c>
      <c r="E3672" s="124">
        <v>18.64</v>
      </c>
      <c r="F3672" s="123">
        <v>5.0000000000000001E-4</v>
      </c>
    </row>
    <row r="3673" spans="1:6" ht="13.5" x14ac:dyDescent="0.25">
      <c r="A3673" s="123" t="s">
        <v>8753</v>
      </c>
      <c r="B3673" s="123">
        <v>100395</v>
      </c>
      <c r="C3673" s="123" t="s">
        <v>778</v>
      </c>
      <c r="D3673" s="123" t="s">
        <v>17</v>
      </c>
      <c r="E3673" s="124">
        <v>25.7</v>
      </c>
      <c r="F3673" s="123">
        <v>0</v>
      </c>
    </row>
    <row r="3674" spans="1:6" ht="13.5" x14ac:dyDescent="0.25">
      <c r="A3674" s="123" t="s">
        <v>8753</v>
      </c>
      <c r="B3674" s="123">
        <v>100391</v>
      </c>
      <c r="C3674" s="123" t="s">
        <v>774</v>
      </c>
      <c r="D3674" s="123" t="s">
        <v>17</v>
      </c>
      <c r="E3674" s="124">
        <v>21.54</v>
      </c>
      <c r="F3674" s="123">
        <v>0</v>
      </c>
    </row>
    <row r="3675" spans="1:6" ht="13.5" x14ac:dyDescent="0.25">
      <c r="A3675" s="123" t="s">
        <v>8753</v>
      </c>
      <c r="B3675" s="123">
        <v>100392</v>
      </c>
      <c r="C3675" s="123" t="s">
        <v>775</v>
      </c>
      <c r="D3675" s="123" t="s">
        <v>17</v>
      </c>
      <c r="E3675" s="124">
        <v>16.07</v>
      </c>
      <c r="F3675" s="123">
        <v>5.9999999999999995E-4</v>
      </c>
    </row>
    <row r="3676" spans="1:6" ht="13.5" x14ac:dyDescent="0.25">
      <c r="A3676" s="123" t="s">
        <v>8753</v>
      </c>
      <c r="B3676" s="123">
        <v>100388</v>
      </c>
      <c r="C3676" s="123" t="s">
        <v>771</v>
      </c>
      <c r="D3676" s="123" t="s">
        <v>17</v>
      </c>
      <c r="E3676" s="124">
        <v>20.39</v>
      </c>
      <c r="F3676" s="123">
        <v>1E-3</v>
      </c>
    </row>
    <row r="3677" spans="1:6" ht="13.5" x14ac:dyDescent="0.25">
      <c r="A3677" s="123" t="s">
        <v>8753</v>
      </c>
      <c r="B3677" s="123">
        <v>100394</v>
      </c>
      <c r="C3677" s="123" t="s">
        <v>777</v>
      </c>
      <c r="D3677" s="123" t="s">
        <v>17</v>
      </c>
      <c r="E3677" s="124">
        <v>19.45</v>
      </c>
      <c r="F3677" s="123">
        <v>5.0000000000000001E-4</v>
      </c>
    </row>
    <row r="3678" spans="1:6" ht="13.5" x14ac:dyDescent="0.25">
      <c r="A3678" s="123" t="s">
        <v>8753</v>
      </c>
      <c r="B3678" s="123">
        <v>100390</v>
      </c>
      <c r="C3678" s="123" t="s">
        <v>773</v>
      </c>
      <c r="D3678" s="123" t="s">
        <v>17</v>
      </c>
      <c r="E3678" s="124">
        <v>24.7</v>
      </c>
      <c r="F3678" s="123">
        <v>8.0000000000000004E-4</v>
      </c>
    </row>
    <row r="3679" spans="1:6" ht="13.5" x14ac:dyDescent="0.25">
      <c r="A3679" s="123" t="s">
        <v>8753</v>
      </c>
      <c r="B3679" s="123">
        <v>92575</v>
      </c>
      <c r="C3679" s="123" t="s">
        <v>834</v>
      </c>
      <c r="D3679" s="123" t="s">
        <v>17</v>
      </c>
      <c r="E3679" s="124">
        <v>63.48</v>
      </c>
      <c r="F3679" s="123">
        <v>0.87260000000000004</v>
      </c>
    </row>
    <row r="3680" spans="1:6" ht="13.5" x14ac:dyDescent="0.25">
      <c r="A3680" s="123" t="s">
        <v>8753</v>
      </c>
      <c r="B3680" s="123">
        <v>92569</v>
      </c>
      <c r="C3680" s="123" t="s">
        <v>828</v>
      </c>
      <c r="D3680" s="123" t="s">
        <v>17</v>
      </c>
      <c r="E3680" s="124">
        <v>69.27</v>
      </c>
      <c r="F3680" s="123">
        <v>0.88160000000000005</v>
      </c>
    </row>
    <row r="3681" spans="1:6" ht="13.5" x14ac:dyDescent="0.25">
      <c r="A3681" s="123" t="s">
        <v>8753</v>
      </c>
      <c r="B3681" s="123">
        <v>92578</v>
      </c>
      <c r="C3681" s="123" t="s">
        <v>837</v>
      </c>
      <c r="D3681" s="123" t="s">
        <v>17</v>
      </c>
      <c r="E3681" s="124">
        <v>68.69</v>
      </c>
      <c r="F3681" s="123">
        <v>0.81610000000000005</v>
      </c>
    </row>
    <row r="3682" spans="1:6" ht="13.5" x14ac:dyDescent="0.25">
      <c r="A3682" s="123" t="s">
        <v>8753</v>
      </c>
      <c r="B3682" s="123">
        <v>92572</v>
      </c>
      <c r="C3682" s="123" t="s">
        <v>831</v>
      </c>
      <c r="D3682" s="123" t="s">
        <v>17</v>
      </c>
      <c r="E3682" s="124">
        <v>79.91</v>
      </c>
      <c r="F3682" s="123">
        <v>0.83360000000000001</v>
      </c>
    </row>
    <row r="3683" spans="1:6" ht="13.5" x14ac:dyDescent="0.25">
      <c r="A3683" s="123" t="s">
        <v>8753</v>
      </c>
      <c r="B3683" s="123">
        <v>92576</v>
      </c>
      <c r="C3683" s="123" t="s">
        <v>835</v>
      </c>
      <c r="D3683" s="123" t="s">
        <v>17</v>
      </c>
      <c r="E3683" s="124">
        <v>34.549999999999997</v>
      </c>
      <c r="F3683" s="123">
        <v>0.93310000000000004</v>
      </c>
    </row>
    <row r="3684" spans="1:6" ht="13.5" x14ac:dyDescent="0.25">
      <c r="A3684" s="123" t="s">
        <v>8753</v>
      </c>
      <c r="B3684" s="123">
        <v>92570</v>
      </c>
      <c r="C3684" s="123" t="s">
        <v>829</v>
      </c>
      <c r="D3684" s="123" t="s">
        <v>17</v>
      </c>
      <c r="E3684" s="124">
        <v>43.72</v>
      </c>
      <c r="F3684" s="123">
        <v>0.93279999999999996</v>
      </c>
    </row>
    <row r="3685" spans="1:6" ht="13.5" x14ac:dyDescent="0.25">
      <c r="A3685" s="123" t="s">
        <v>8753</v>
      </c>
      <c r="B3685" s="123">
        <v>92579</v>
      </c>
      <c r="C3685" s="123" t="s">
        <v>838</v>
      </c>
      <c r="D3685" s="123" t="s">
        <v>17</v>
      </c>
      <c r="E3685" s="124">
        <v>37.6</v>
      </c>
      <c r="F3685" s="123">
        <v>0.86199999999999999</v>
      </c>
    </row>
    <row r="3686" spans="1:6" ht="13.5" x14ac:dyDescent="0.25">
      <c r="A3686" s="123" t="s">
        <v>8753</v>
      </c>
      <c r="B3686" s="123">
        <v>92573</v>
      </c>
      <c r="C3686" s="123" t="s">
        <v>832</v>
      </c>
      <c r="D3686" s="123" t="s">
        <v>17</v>
      </c>
      <c r="E3686" s="124">
        <v>47.54</v>
      </c>
      <c r="F3686" s="123">
        <v>0.8629</v>
      </c>
    </row>
    <row r="3687" spans="1:6" ht="13.5" x14ac:dyDescent="0.25">
      <c r="A3687" s="123" t="s">
        <v>8753</v>
      </c>
      <c r="B3687" s="123">
        <v>92574</v>
      </c>
      <c r="C3687" s="123" t="s">
        <v>833</v>
      </c>
      <c r="D3687" s="123" t="s">
        <v>17</v>
      </c>
      <c r="E3687" s="124">
        <v>127.05</v>
      </c>
      <c r="F3687" s="123">
        <v>0.82830000000000004</v>
      </c>
    </row>
    <row r="3688" spans="1:6" ht="13.5" x14ac:dyDescent="0.25">
      <c r="A3688" s="123" t="s">
        <v>8753</v>
      </c>
      <c r="B3688" s="123">
        <v>92568</v>
      </c>
      <c r="C3688" s="123" t="s">
        <v>827</v>
      </c>
      <c r="D3688" s="123" t="s">
        <v>17</v>
      </c>
      <c r="E3688" s="124">
        <v>124.87</v>
      </c>
      <c r="F3688" s="123">
        <v>0.83489999999999998</v>
      </c>
    </row>
    <row r="3689" spans="1:6" ht="13.5" x14ac:dyDescent="0.25">
      <c r="A3689" s="123" t="s">
        <v>8753</v>
      </c>
      <c r="B3689" s="123">
        <v>92577</v>
      </c>
      <c r="C3689" s="123" t="s">
        <v>836</v>
      </c>
      <c r="D3689" s="123" t="s">
        <v>17</v>
      </c>
      <c r="E3689" s="124">
        <v>136.38</v>
      </c>
      <c r="F3689" s="123">
        <v>0.78200000000000003</v>
      </c>
    </row>
    <row r="3690" spans="1:6" ht="13.5" x14ac:dyDescent="0.25">
      <c r="A3690" s="123" t="s">
        <v>8753</v>
      </c>
      <c r="B3690" s="123">
        <v>92571</v>
      </c>
      <c r="C3690" s="123" t="s">
        <v>830</v>
      </c>
      <c r="D3690" s="123" t="s">
        <v>17</v>
      </c>
      <c r="E3690" s="124">
        <v>133.80000000000001</v>
      </c>
      <c r="F3690" s="123">
        <v>0.78610000000000002</v>
      </c>
    </row>
    <row r="3691" spans="1:6" ht="13.5" x14ac:dyDescent="0.25">
      <c r="A3691" s="123" t="s">
        <v>8753</v>
      </c>
      <c r="B3691" s="123">
        <v>92581</v>
      </c>
      <c r="C3691" s="123" t="s">
        <v>840</v>
      </c>
      <c r="D3691" s="123" t="s">
        <v>17</v>
      </c>
      <c r="E3691" s="124">
        <v>49.1</v>
      </c>
      <c r="F3691" s="123">
        <v>0.84299999999999997</v>
      </c>
    </row>
    <row r="3692" spans="1:6" ht="13.5" x14ac:dyDescent="0.25">
      <c r="A3692" s="123" t="s">
        <v>8753</v>
      </c>
      <c r="B3692" s="123">
        <v>104314</v>
      </c>
      <c r="C3692" s="123" t="s">
        <v>4485</v>
      </c>
      <c r="D3692" s="123" t="s">
        <v>44</v>
      </c>
      <c r="E3692" s="124">
        <v>10.89</v>
      </c>
      <c r="F3692" s="123">
        <v>0.82279999999999998</v>
      </c>
    </row>
    <row r="3693" spans="1:6" ht="13.5" x14ac:dyDescent="0.25">
      <c r="A3693" s="123" t="s">
        <v>8753</v>
      </c>
      <c r="B3693" s="123">
        <v>92580</v>
      </c>
      <c r="C3693" s="123" t="s">
        <v>839</v>
      </c>
      <c r="D3693" s="123" t="s">
        <v>17</v>
      </c>
      <c r="E3693" s="124">
        <v>47.22</v>
      </c>
      <c r="F3693" s="123">
        <v>0.82230000000000003</v>
      </c>
    </row>
    <row r="3694" spans="1:6" ht="13.5" x14ac:dyDescent="0.25">
      <c r="A3694" s="123" t="s">
        <v>8753</v>
      </c>
      <c r="B3694" s="123">
        <v>92541</v>
      </c>
      <c r="C3694" s="123" t="s">
        <v>740</v>
      </c>
      <c r="D3694" s="123" t="s">
        <v>17</v>
      </c>
      <c r="E3694" s="124">
        <v>84.62</v>
      </c>
      <c r="F3694" s="123">
        <v>4.0000000000000002E-4</v>
      </c>
    </row>
    <row r="3695" spans="1:6" ht="13.5" x14ac:dyDescent="0.25">
      <c r="A3695" s="123" t="s">
        <v>8753</v>
      </c>
      <c r="B3695" s="123">
        <v>92539</v>
      </c>
      <c r="C3695" s="123" t="s">
        <v>738</v>
      </c>
      <c r="D3695" s="123" t="s">
        <v>17</v>
      </c>
      <c r="E3695" s="124">
        <v>78.58</v>
      </c>
      <c r="F3695" s="123">
        <v>5.0000000000000001E-4</v>
      </c>
    </row>
    <row r="3696" spans="1:6" ht="13.5" x14ac:dyDescent="0.25">
      <c r="A3696" s="123" t="s">
        <v>8753</v>
      </c>
      <c r="B3696" s="123">
        <v>92542</v>
      </c>
      <c r="C3696" s="123" t="s">
        <v>741</v>
      </c>
      <c r="D3696" s="123" t="s">
        <v>17</v>
      </c>
      <c r="E3696" s="124">
        <v>103.63</v>
      </c>
      <c r="F3696" s="123">
        <v>4.0000000000000002E-4</v>
      </c>
    </row>
    <row r="3697" spans="1:6" ht="13.5" x14ac:dyDescent="0.25">
      <c r="A3697" s="123" t="s">
        <v>8753</v>
      </c>
      <c r="B3697" s="123">
        <v>92540</v>
      </c>
      <c r="C3697" s="123" t="s">
        <v>739</v>
      </c>
      <c r="D3697" s="123" t="s">
        <v>17</v>
      </c>
      <c r="E3697" s="124">
        <v>89.39</v>
      </c>
      <c r="F3697" s="123">
        <v>4.0000000000000002E-4</v>
      </c>
    </row>
    <row r="3698" spans="1:6" ht="13.5" x14ac:dyDescent="0.25">
      <c r="A3698" s="123" t="s">
        <v>8753</v>
      </c>
      <c r="B3698" s="123">
        <v>92544</v>
      </c>
      <c r="C3698" s="123" t="s">
        <v>742</v>
      </c>
      <c r="D3698" s="123" t="s">
        <v>17</v>
      </c>
      <c r="E3698" s="124">
        <v>18.7</v>
      </c>
      <c r="F3698" s="123">
        <v>0</v>
      </c>
    </row>
    <row r="3699" spans="1:6" ht="13.5" x14ac:dyDescent="0.25">
      <c r="A3699" s="123" t="s">
        <v>8753</v>
      </c>
      <c r="B3699" s="123">
        <v>92543</v>
      </c>
      <c r="C3699" s="123" t="s">
        <v>57</v>
      </c>
      <c r="D3699" s="123" t="s">
        <v>17</v>
      </c>
      <c r="E3699" s="124">
        <v>23.47</v>
      </c>
      <c r="F3699" s="123">
        <v>0</v>
      </c>
    </row>
    <row r="3700" spans="1:6" ht="13.5" x14ac:dyDescent="0.25">
      <c r="A3700" s="123" t="s">
        <v>8754</v>
      </c>
      <c r="B3700" s="123">
        <v>97725</v>
      </c>
      <c r="C3700" s="123" t="s">
        <v>8755</v>
      </c>
      <c r="D3700" s="123" t="s">
        <v>13</v>
      </c>
      <c r="E3700" s="124">
        <v>0</v>
      </c>
      <c r="F3700" s="123"/>
    </row>
    <row r="3701" spans="1:6" ht="13.5" x14ac:dyDescent="0.25">
      <c r="A3701" s="123" t="s">
        <v>8754</v>
      </c>
      <c r="B3701" s="123">
        <v>97721</v>
      </c>
      <c r="C3701" s="123" t="s">
        <v>8756</v>
      </c>
      <c r="D3701" s="123" t="s">
        <v>13</v>
      </c>
      <c r="E3701" s="124">
        <v>0</v>
      </c>
      <c r="F3701" s="123"/>
    </row>
    <row r="3702" spans="1:6" ht="13.5" x14ac:dyDescent="0.25">
      <c r="A3702" s="123" t="s">
        <v>8754</v>
      </c>
      <c r="B3702" s="123">
        <v>97722</v>
      </c>
      <c r="C3702" s="123" t="s">
        <v>8757</v>
      </c>
      <c r="D3702" s="123" t="s">
        <v>13</v>
      </c>
      <c r="E3702" s="124">
        <v>0</v>
      </c>
      <c r="F3702" s="123"/>
    </row>
    <row r="3703" spans="1:6" ht="13.5" x14ac:dyDescent="0.25">
      <c r="A3703" s="123" t="s">
        <v>8754</v>
      </c>
      <c r="B3703" s="123">
        <v>97724</v>
      </c>
      <c r="C3703" s="123" t="s">
        <v>8758</v>
      </c>
      <c r="D3703" s="123" t="s">
        <v>13</v>
      </c>
      <c r="E3703" s="124">
        <v>0</v>
      </c>
      <c r="F3703" s="123"/>
    </row>
    <row r="3704" spans="1:6" ht="13.5" x14ac:dyDescent="0.25">
      <c r="A3704" s="123" t="s">
        <v>8754</v>
      </c>
      <c r="B3704" s="123">
        <v>97719</v>
      </c>
      <c r="C3704" s="123" t="s">
        <v>8759</v>
      </c>
      <c r="D3704" s="123" t="s">
        <v>13</v>
      </c>
      <c r="E3704" s="124">
        <v>0</v>
      </c>
      <c r="F3704" s="123"/>
    </row>
    <row r="3705" spans="1:6" ht="13.5" x14ac:dyDescent="0.25">
      <c r="A3705" s="123" t="s">
        <v>8754</v>
      </c>
      <c r="B3705" s="123">
        <v>97723</v>
      </c>
      <c r="C3705" s="123" t="s">
        <v>8760</v>
      </c>
      <c r="D3705" s="123" t="s">
        <v>13</v>
      </c>
      <c r="E3705" s="124">
        <v>0</v>
      </c>
      <c r="F3705" s="123"/>
    </row>
    <row r="3706" spans="1:6" ht="13.5" x14ac:dyDescent="0.25">
      <c r="A3706" s="123" t="s">
        <v>8754</v>
      </c>
      <c r="B3706" s="123">
        <v>104946</v>
      </c>
      <c r="C3706" s="123" t="s">
        <v>8761</v>
      </c>
      <c r="D3706" s="123" t="s">
        <v>13</v>
      </c>
      <c r="E3706" s="124">
        <v>0</v>
      </c>
      <c r="F3706" s="123"/>
    </row>
    <row r="3707" spans="1:6" ht="13.5" x14ac:dyDescent="0.25">
      <c r="A3707" s="123" t="s">
        <v>8754</v>
      </c>
      <c r="B3707" s="123">
        <v>104944</v>
      </c>
      <c r="C3707" s="123" t="s">
        <v>8762</v>
      </c>
      <c r="D3707" s="123" t="s">
        <v>13</v>
      </c>
      <c r="E3707" s="124">
        <v>0</v>
      </c>
      <c r="F3707" s="123"/>
    </row>
    <row r="3708" spans="1:6" ht="13.5" x14ac:dyDescent="0.25">
      <c r="A3708" s="123" t="s">
        <v>8754</v>
      </c>
      <c r="B3708" s="123">
        <v>104945</v>
      </c>
      <c r="C3708" s="123" t="s">
        <v>8763</v>
      </c>
      <c r="D3708" s="123" t="s">
        <v>13</v>
      </c>
      <c r="E3708" s="124">
        <v>0</v>
      </c>
      <c r="F3708" s="123"/>
    </row>
    <row r="3709" spans="1:6" ht="13.5" x14ac:dyDescent="0.25">
      <c r="A3709" s="123" t="s">
        <v>8754</v>
      </c>
      <c r="B3709" s="123">
        <v>97720</v>
      </c>
      <c r="C3709" s="123" t="s">
        <v>8764</v>
      </c>
      <c r="D3709" s="123" t="s">
        <v>13</v>
      </c>
      <c r="E3709" s="124">
        <v>0</v>
      </c>
      <c r="F3709" s="123"/>
    </row>
    <row r="3710" spans="1:6" ht="13.5" x14ac:dyDescent="0.25">
      <c r="A3710" s="123" t="s">
        <v>8754</v>
      </c>
      <c r="B3710" s="123">
        <v>97740</v>
      </c>
      <c r="C3710" s="123" t="s">
        <v>6445</v>
      </c>
      <c r="D3710" s="123" t="s">
        <v>13</v>
      </c>
      <c r="E3710" s="124">
        <v>2097.73</v>
      </c>
      <c r="F3710" s="123">
        <v>6.0199999999999997E-2</v>
      </c>
    </row>
    <row r="3711" spans="1:6" ht="13.5" x14ac:dyDescent="0.25">
      <c r="A3711" s="123" t="s">
        <v>8754</v>
      </c>
      <c r="B3711" s="123">
        <v>97738</v>
      </c>
      <c r="C3711" s="123" t="s">
        <v>7062</v>
      </c>
      <c r="D3711" s="123" t="s">
        <v>13</v>
      </c>
      <c r="E3711" s="124">
        <v>4038.34</v>
      </c>
      <c r="F3711" s="123">
        <v>3.8E-3</v>
      </c>
    </row>
    <row r="3712" spans="1:6" ht="13.5" x14ac:dyDescent="0.25">
      <c r="A3712" s="123" t="s">
        <v>8754</v>
      </c>
      <c r="B3712" s="123">
        <v>97739</v>
      </c>
      <c r="C3712" s="123" t="s">
        <v>6444</v>
      </c>
      <c r="D3712" s="123" t="s">
        <v>13</v>
      </c>
      <c r="E3712" s="124">
        <v>2988.7</v>
      </c>
      <c r="F3712" s="123">
        <v>8.0999999999999996E-3</v>
      </c>
    </row>
    <row r="3713" spans="1:6" ht="13.5" x14ac:dyDescent="0.25">
      <c r="A3713" s="123" t="s">
        <v>8754</v>
      </c>
      <c r="B3713" s="123">
        <v>97736</v>
      </c>
      <c r="C3713" s="123" t="s">
        <v>6443</v>
      </c>
      <c r="D3713" s="123" t="s">
        <v>13</v>
      </c>
      <c r="E3713" s="124">
        <v>1601.51</v>
      </c>
      <c r="F3713" s="123">
        <v>6.1100000000000002E-2</v>
      </c>
    </row>
    <row r="3714" spans="1:6" ht="13.5" x14ac:dyDescent="0.25">
      <c r="A3714" s="123" t="s">
        <v>8754</v>
      </c>
      <c r="B3714" s="123">
        <v>97734</v>
      </c>
      <c r="C3714" s="123" t="s">
        <v>6441</v>
      </c>
      <c r="D3714" s="123" t="s">
        <v>13</v>
      </c>
      <c r="E3714" s="124">
        <v>3223.81</v>
      </c>
      <c r="F3714" s="123">
        <v>0.01</v>
      </c>
    </row>
    <row r="3715" spans="1:6" ht="13.5" x14ac:dyDescent="0.25">
      <c r="A3715" s="123" t="s">
        <v>8754</v>
      </c>
      <c r="B3715" s="123">
        <v>97735</v>
      </c>
      <c r="C3715" s="123" t="s">
        <v>6442</v>
      </c>
      <c r="D3715" s="123" t="s">
        <v>13</v>
      </c>
      <c r="E3715" s="124">
        <v>2640.89</v>
      </c>
      <c r="F3715" s="123">
        <v>1.0800000000000001E-2</v>
      </c>
    </row>
    <row r="3716" spans="1:6" ht="13.5" x14ac:dyDescent="0.25">
      <c r="A3716" s="123" t="s">
        <v>8754</v>
      </c>
      <c r="B3716" s="123">
        <v>97737</v>
      </c>
      <c r="C3716" s="123" t="s">
        <v>7561</v>
      </c>
      <c r="D3716" s="123" t="s">
        <v>13</v>
      </c>
      <c r="E3716" s="124">
        <v>3416.52</v>
      </c>
      <c r="F3716" s="123">
        <v>8.3999999999999995E-3</v>
      </c>
    </row>
    <row r="3717" spans="1:6" ht="13.5" x14ac:dyDescent="0.25">
      <c r="A3717" s="123" t="s">
        <v>8754</v>
      </c>
      <c r="B3717" s="123">
        <v>97733</v>
      </c>
      <c r="C3717" s="123" t="s">
        <v>6440</v>
      </c>
      <c r="D3717" s="123" t="s">
        <v>13</v>
      </c>
      <c r="E3717" s="124">
        <v>3653.17</v>
      </c>
      <c r="F3717" s="123">
        <v>1.1299999999999999E-2</v>
      </c>
    </row>
    <row r="3718" spans="1:6" ht="13.5" x14ac:dyDescent="0.25">
      <c r="A3718" s="123" t="s">
        <v>8765</v>
      </c>
      <c r="B3718" s="123">
        <v>98616</v>
      </c>
      <c r="C3718" s="123" t="s">
        <v>8766</v>
      </c>
      <c r="D3718" s="123" t="s">
        <v>17</v>
      </c>
      <c r="E3718" s="124">
        <v>259.77999999999997</v>
      </c>
      <c r="F3718" s="123">
        <v>9.5399999999999999E-2</v>
      </c>
    </row>
    <row r="3719" spans="1:6" ht="13.5" x14ac:dyDescent="0.25">
      <c r="A3719" s="123" t="s">
        <v>8765</v>
      </c>
      <c r="B3719" s="123">
        <v>98619</v>
      </c>
      <c r="C3719" s="123" t="s">
        <v>8767</v>
      </c>
      <c r="D3719" s="123" t="s">
        <v>17</v>
      </c>
      <c r="E3719" s="124">
        <v>280.66000000000003</v>
      </c>
      <c r="F3719" s="123">
        <v>8.14E-2</v>
      </c>
    </row>
    <row r="3720" spans="1:6" ht="13.5" x14ac:dyDescent="0.25">
      <c r="A3720" s="123" t="s">
        <v>8765</v>
      </c>
      <c r="B3720" s="123">
        <v>98622</v>
      </c>
      <c r="C3720" s="123" t="s">
        <v>8768</v>
      </c>
      <c r="D3720" s="123" t="s">
        <v>17</v>
      </c>
      <c r="E3720" s="124">
        <v>441.2</v>
      </c>
      <c r="F3720" s="123">
        <v>5.5100000000000003E-2</v>
      </c>
    </row>
    <row r="3721" spans="1:6" ht="13.5" x14ac:dyDescent="0.25">
      <c r="A3721" s="123" t="s">
        <v>8765</v>
      </c>
      <c r="B3721" s="123">
        <v>98625</v>
      </c>
      <c r="C3721" s="123" t="s">
        <v>8769</v>
      </c>
      <c r="D3721" s="123" t="s">
        <v>17</v>
      </c>
      <c r="E3721" s="124">
        <v>460.19</v>
      </c>
      <c r="F3721" s="123">
        <v>5.2200000000000003E-2</v>
      </c>
    </row>
    <row r="3722" spans="1:6" ht="13.5" x14ac:dyDescent="0.25">
      <c r="A3722" s="123" t="s">
        <v>8765</v>
      </c>
      <c r="B3722" s="123">
        <v>105918</v>
      </c>
      <c r="C3722" s="123" t="s">
        <v>8770</v>
      </c>
      <c r="D3722" s="123" t="s">
        <v>17</v>
      </c>
      <c r="E3722" s="124">
        <v>0</v>
      </c>
      <c r="F3722" s="123"/>
    </row>
    <row r="3723" spans="1:6" ht="13.5" x14ac:dyDescent="0.25">
      <c r="A3723" s="123" t="s">
        <v>8765</v>
      </c>
      <c r="B3723" s="123">
        <v>98631</v>
      </c>
      <c r="C3723" s="123" t="s">
        <v>8771</v>
      </c>
      <c r="D3723" s="123" t="s">
        <v>17</v>
      </c>
      <c r="E3723" s="124">
        <v>0</v>
      </c>
      <c r="F3723" s="123"/>
    </row>
    <row r="3724" spans="1:6" ht="13.5" x14ac:dyDescent="0.25">
      <c r="A3724" s="123" t="s">
        <v>8765</v>
      </c>
      <c r="B3724" s="123">
        <v>98637</v>
      </c>
      <c r="C3724" s="123" t="s">
        <v>8772</v>
      </c>
      <c r="D3724" s="123" t="s">
        <v>13</v>
      </c>
      <c r="E3724" s="124">
        <v>0</v>
      </c>
      <c r="F3724" s="123"/>
    </row>
    <row r="3725" spans="1:6" ht="13.5" x14ac:dyDescent="0.25">
      <c r="A3725" s="123" t="s">
        <v>8765</v>
      </c>
      <c r="B3725" s="123">
        <v>98641</v>
      </c>
      <c r="C3725" s="123" t="s">
        <v>8773</v>
      </c>
      <c r="D3725" s="123" t="s">
        <v>13</v>
      </c>
      <c r="E3725" s="124">
        <v>0</v>
      </c>
      <c r="F3725" s="123"/>
    </row>
    <row r="3726" spans="1:6" ht="13.5" x14ac:dyDescent="0.25">
      <c r="A3726" s="123" t="s">
        <v>8765</v>
      </c>
      <c r="B3726" s="123">
        <v>98645</v>
      </c>
      <c r="C3726" s="123" t="s">
        <v>8774</v>
      </c>
      <c r="D3726" s="123" t="s">
        <v>13</v>
      </c>
      <c r="E3726" s="125">
        <v>0</v>
      </c>
      <c r="F3726" s="123"/>
    </row>
    <row r="3727" spans="1:6" ht="13.5" x14ac:dyDescent="0.25">
      <c r="A3727" s="123" t="s">
        <v>8765</v>
      </c>
      <c r="B3727" s="123">
        <v>98649</v>
      </c>
      <c r="C3727" s="123" t="s">
        <v>8775</v>
      </c>
      <c r="D3727" s="123" t="s">
        <v>13</v>
      </c>
      <c r="E3727" s="124">
        <v>0</v>
      </c>
      <c r="F3727" s="123"/>
    </row>
    <row r="3728" spans="1:6" ht="13.5" x14ac:dyDescent="0.25">
      <c r="A3728" s="123" t="s">
        <v>8765</v>
      </c>
      <c r="B3728" s="123">
        <v>98653</v>
      </c>
      <c r="C3728" s="123" t="s">
        <v>8776</v>
      </c>
      <c r="D3728" s="123" t="s">
        <v>13</v>
      </c>
      <c r="E3728" s="124">
        <v>0</v>
      </c>
      <c r="F3728" s="123"/>
    </row>
    <row r="3729" spans="1:6" ht="13.5" x14ac:dyDescent="0.25">
      <c r="A3729" s="123" t="s">
        <v>8765</v>
      </c>
      <c r="B3729" s="123">
        <v>98657</v>
      </c>
      <c r="C3729" s="123" t="s">
        <v>8777</v>
      </c>
      <c r="D3729" s="123" t="s">
        <v>33</v>
      </c>
      <c r="E3729" s="124">
        <v>733.8</v>
      </c>
      <c r="F3729" s="123">
        <v>4.7699999999999999E-2</v>
      </c>
    </row>
    <row r="3730" spans="1:6" ht="13.5" x14ac:dyDescent="0.25">
      <c r="A3730" s="123" t="s">
        <v>8778</v>
      </c>
      <c r="B3730" s="123">
        <v>100344</v>
      </c>
      <c r="C3730" s="123" t="s">
        <v>7844</v>
      </c>
      <c r="D3730" s="123" t="s">
        <v>44</v>
      </c>
      <c r="E3730" s="124">
        <v>12.86</v>
      </c>
      <c r="F3730" s="123">
        <v>8.6E-3</v>
      </c>
    </row>
    <row r="3731" spans="1:6" ht="13.5" x14ac:dyDescent="0.25">
      <c r="A3731" s="123" t="s">
        <v>8778</v>
      </c>
      <c r="B3731" s="123">
        <v>100345</v>
      </c>
      <c r="C3731" s="123" t="s">
        <v>7845</v>
      </c>
      <c r="D3731" s="123" t="s">
        <v>44</v>
      </c>
      <c r="E3731" s="124">
        <v>9.9499999999999993</v>
      </c>
      <c r="F3731" s="123">
        <v>8.0000000000000002E-3</v>
      </c>
    </row>
    <row r="3732" spans="1:6" ht="13.5" x14ac:dyDescent="0.25">
      <c r="A3732" s="123" t="s">
        <v>8778</v>
      </c>
      <c r="B3732" s="123">
        <v>100346</v>
      </c>
      <c r="C3732" s="123" t="s">
        <v>7846</v>
      </c>
      <c r="D3732" s="123" t="s">
        <v>44</v>
      </c>
      <c r="E3732" s="124">
        <v>9.49</v>
      </c>
      <c r="F3732" s="123">
        <v>4.1999999999999997E-3</v>
      </c>
    </row>
    <row r="3733" spans="1:6" ht="13.5" x14ac:dyDescent="0.25">
      <c r="A3733" s="123" t="s">
        <v>8778</v>
      </c>
      <c r="B3733" s="123">
        <v>100347</v>
      </c>
      <c r="C3733" s="123" t="s">
        <v>7847</v>
      </c>
      <c r="D3733" s="123" t="s">
        <v>44</v>
      </c>
      <c r="E3733" s="124">
        <v>10.66</v>
      </c>
      <c r="F3733" s="123">
        <v>1.9E-3</v>
      </c>
    </row>
    <row r="3734" spans="1:6" ht="13.5" x14ac:dyDescent="0.25">
      <c r="A3734" s="123" t="s">
        <v>8778</v>
      </c>
      <c r="B3734" s="123">
        <v>100348</v>
      </c>
      <c r="C3734" s="123" t="s">
        <v>7848</v>
      </c>
      <c r="D3734" s="123" t="s">
        <v>44</v>
      </c>
      <c r="E3734" s="124">
        <v>10.46</v>
      </c>
      <c r="F3734" s="123">
        <v>1E-3</v>
      </c>
    </row>
    <row r="3735" spans="1:6" ht="13.5" x14ac:dyDescent="0.25">
      <c r="A3735" s="123" t="s">
        <v>8778</v>
      </c>
      <c r="B3735" s="123">
        <v>100342</v>
      </c>
      <c r="C3735" s="123" t="s">
        <v>7842</v>
      </c>
      <c r="D3735" s="123" t="s">
        <v>44</v>
      </c>
      <c r="E3735" s="124">
        <v>17.91</v>
      </c>
      <c r="F3735" s="123">
        <v>1.17E-2</v>
      </c>
    </row>
    <row r="3736" spans="1:6" ht="13.5" x14ac:dyDescent="0.25">
      <c r="A3736" s="123" t="s">
        <v>8778</v>
      </c>
      <c r="B3736" s="123">
        <v>100343</v>
      </c>
      <c r="C3736" s="123" t="s">
        <v>7843</v>
      </c>
      <c r="D3736" s="123" t="s">
        <v>44</v>
      </c>
      <c r="E3736" s="124">
        <v>15.73</v>
      </c>
      <c r="F3736" s="123">
        <v>1.0200000000000001E-2</v>
      </c>
    </row>
    <row r="3737" spans="1:6" ht="13.5" x14ac:dyDescent="0.25">
      <c r="A3737" s="123" t="s">
        <v>8778</v>
      </c>
      <c r="B3737" s="123">
        <v>100349</v>
      </c>
      <c r="C3737" s="123" t="s">
        <v>7849</v>
      </c>
      <c r="D3737" s="123" t="s">
        <v>13</v>
      </c>
      <c r="E3737" s="124">
        <v>622.36</v>
      </c>
      <c r="F3737" s="123">
        <v>2.9999999999999997E-4</v>
      </c>
    </row>
    <row r="3738" spans="1:6" ht="13.5" x14ac:dyDescent="0.25">
      <c r="A3738" s="123" t="s">
        <v>8778</v>
      </c>
      <c r="B3738" s="123">
        <v>100336</v>
      </c>
      <c r="C3738" s="123" t="s">
        <v>8779</v>
      </c>
      <c r="D3738" s="123" t="s">
        <v>17</v>
      </c>
      <c r="E3738" s="124">
        <v>0</v>
      </c>
      <c r="F3738" s="123"/>
    </row>
    <row r="3739" spans="1:6" ht="13.5" x14ac:dyDescent="0.25">
      <c r="A3739" s="123" t="s">
        <v>8778</v>
      </c>
      <c r="B3739" s="123">
        <v>100337</v>
      </c>
      <c r="C3739" s="123" t="s">
        <v>8780</v>
      </c>
      <c r="D3739" s="123" t="s">
        <v>17</v>
      </c>
      <c r="E3739" s="124">
        <v>0</v>
      </c>
      <c r="F3739" s="123"/>
    </row>
    <row r="3740" spans="1:6" ht="13.5" x14ac:dyDescent="0.25">
      <c r="A3740" s="123" t="s">
        <v>8778</v>
      </c>
      <c r="B3740" s="123">
        <v>100339</v>
      </c>
      <c r="C3740" s="123" t="s">
        <v>8781</v>
      </c>
      <c r="D3740" s="123" t="s">
        <v>17</v>
      </c>
      <c r="E3740" s="124">
        <v>0</v>
      </c>
      <c r="F3740" s="123"/>
    </row>
    <row r="3741" spans="1:6" ht="13.5" x14ac:dyDescent="0.25">
      <c r="A3741" s="123" t="s">
        <v>8778</v>
      </c>
      <c r="B3741" s="123">
        <v>100340</v>
      </c>
      <c r="C3741" s="123" t="s">
        <v>8782</v>
      </c>
      <c r="D3741" s="123" t="s">
        <v>17</v>
      </c>
      <c r="E3741" s="124">
        <v>0</v>
      </c>
      <c r="F3741" s="123"/>
    </row>
    <row r="3742" spans="1:6" ht="13.5" x14ac:dyDescent="0.25">
      <c r="A3742" s="123" t="s">
        <v>8778</v>
      </c>
      <c r="B3742" s="123">
        <v>105805</v>
      </c>
      <c r="C3742" s="123" t="s">
        <v>8783</v>
      </c>
      <c r="D3742" s="123" t="s">
        <v>17</v>
      </c>
      <c r="E3742" s="124">
        <v>0</v>
      </c>
      <c r="F3742" s="123"/>
    </row>
    <row r="3743" spans="1:6" ht="13.5" x14ac:dyDescent="0.25">
      <c r="A3743" s="123" t="s">
        <v>8778</v>
      </c>
      <c r="B3743" s="123">
        <v>105806</v>
      </c>
      <c r="C3743" s="123" t="s">
        <v>8784</v>
      </c>
      <c r="D3743" s="123" t="s">
        <v>17</v>
      </c>
      <c r="E3743" s="124">
        <v>0</v>
      </c>
      <c r="F3743" s="123"/>
    </row>
    <row r="3744" spans="1:6" ht="13.5" x14ac:dyDescent="0.25">
      <c r="A3744" s="123" t="s">
        <v>8778</v>
      </c>
      <c r="B3744" s="123">
        <v>105807</v>
      </c>
      <c r="C3744" s="123" t="s">
        <v>8785</v>
      </c>
      <c r="D3744" s="123" t="s">
        <v>17</v>
      </c>
      <c r="E3744" s="124">
        <v>0</v>
      </c>
      <c r="F3744" s="123"/>
    </row>
    <row r="3745" spans="1:6" ht="13.5" x14ac:dyDescent="0.25">
      <c r="A3745" s="123" t="s">
        <v>8778</v>
      </c>
      <c r="B3745" s="123">
        <v>105808</v>
      </c>
      <c r="C3745" s="123" t="s">
        <v>8786</v>
      </c>
      <c r="D3745" s="123" t="s">
        <v>17</v>
      </c>
      <c r="E3745" s="124">
        <v>0</v>
      </c>
      <c r="F3745" s="123"/>
    </row>
    <row r="3746" spans="1:6" ht="13.5" x14ac:dyDescent="0.25">
      <c r="A3746" s="123" t="s">
        <v>8778</v>
      </c>
      <c r="B3746" s="123">
        <v>100341</v>
      </c>
      <c r="C3746" s="123" t="s">
        <v>7841</v>
      </c>
      <c r="D3746" s="123" t="s">
        <v>17</v>
      </c>
      <c r="E3746" s="124">
        <v>41.41</v>
      </c>
      <c r="F3746" s="123">
        <v>0</v>
      </c>
    </row>
    <row r="3747" spans="1:6" ht="13.5" x14ac:dyDescent="0.25">
      <c r="A3747" s="123" t="s">
        <v>8778</v>
      </c>
      <c r="B3747" s="123">
        <v>100351</v>
      </c>
      <c r="C3747" s="123" t="s">
        <v>8787</v>
      </c>
      <c r="D3747" s="123" t="s">
        <v>17</v>
      </c>
      <c r="E3747" s="124">
        <v>0</v>
      </c>
      <c r="F3747" s="123"/>
    </row>
    <row r="3748" spans="1:6" ht="13.5" x14ac:dyDescent="0.25">
      <c r="A3748" s="123" t="s">
        <v>8778</v>
      </c>
      <c r="B3748" s="123">
        <v>100353</v>
      </c>
      <c r="C3748" s="123" t="s">
        <v>8788</v>
      </c>
      <c r="D3748" s="123" t="s">
        <v>17</v>
      </c>
      <c r="E3748" s="124">
        <v>0</v>
      </c>
      <c r="F3748" s="123"/>
    </row>
    <row r="3749" spans="1:6" ht="13.5" x14ac:dyDescent="0.25">
      <c r="A3749" s="123" t="s">
        <v>8778</v>
      </c>
      <c r="B3749" s="123">
        <v>100350</v>
      </c>
      <c r="C3749" s="123" t="s">
        <v>8789</v>
      </c>
      <c r="D3749" s="123" t="s">
        <v>17</v>
      </c>
      <c r="E3749" s="124">
        <v>0</v>
      </c>
      <c r="F3749" s="123"/>
    </row>
    <row r="3750" spans="1:6" ht="13.5" x14ac:dyDescent="0.25">
      <c r="A3750" s="123" t="s">
        <v>8790</v>
      </c>
      <c r="B3750" s="123">
        <v>105043</v>
      </c>
      <c r="C3750" s="123" t="s">
        <v>8791</v>
      </c>
      <c r="D3750" s="123" t="s">
        <v>33</v>
      </c>
      <c r="E3750" s="124">
        <v>0</v>
      </c>
      <c r="F3750" s="123"/>
    </row>
    <row r="3751" spans="1:6" ht="13.5" x14ac:dyDescent="0.25">
      <c r="A3751" s="123" t="s">
        <v>8790</v>
      </c>
      <c r="B3751" s="123">
        <v>105047</v>
      </c>
      <c r="C3751" s="123" t="s">
        <v>8792</v>
      </c>
      <c r="D3751" s="123" t="s">
        <v>33</v>
      </c>
      <c r="E3751" s="124">
        <v>0</v>
      </c>
      <c r="F3751" s="123"/>
    </row>
    <row r="3752" spans="1:6" ht="13.5" x14ac:dyDescent="0.25">
      <c r="A3752" s="123" t="s">
        <v>8790</v>
      </c>
      <c r="B3752" s="123">
        <v>105044</v>
      </c>
      <c r="C3752" s="123" t="s">
        <v>8793</v>
      </c>
      <c r="D3752" s="123" t="s">
        <v>33</v>
      </c>
      <c r="E3752" s="124">
        <v>0</v>
      </c>
      <c r="F3752" s="123"/>
    </row>
    <row r="3753" spans="1:6" ht="13.5" x14ac:dyDescent="0.25">
      <c r="A3753" s="123" t="s">
        <v>8790</v>
      </c>
      <c r="B3753" s="123">
        <v>105094</v>
      </c>
      <c r="C3753" s="123" t="s">
        <v>8794</v>
      </c>
      <c r="D3753" s="123" t="s">
        <v>33</v>
      </c>
      <c r="E3753" s="124">
        <v>0</v>
      </c>
      <c r="F3753" s="123"/>
    </row>
    <row r="3754" spans="1:6" ht="13.5" x14ac:dyDescent="0.25">
      <c r="A3754" s="123" t="s">
        <v>8790</v>
      </c>
      <c r="B3754" s="123">
        <v>105096</v>
      </c>
      <c r="C3754" s="123" t="s">
        <v>8795</v>
      </c>
      <c r="D3754" s="123" t="s">
        <v>33</v>
      </c>
      <c r="E3754" s="124">
        <v>0</v>
      </c>
      <c r="F3754" s="123"/>
    </row>
    <row r="3755" spans="1:6" ht="13.5" x14ac:dyDescent="0.25">
      <c r="A3755" s="123" t="s">
        <v>8790</v>
      </c>
      <c r="B3755" s="123">
        <v>105048</v>
      </c>
      <c r="C3755" s="123" t="s">
        <v>8796</v>
      </c>
      <c r="D3755" s="123" t="s">
        <v>33</v>
      </c>
      <c r="E3755" s="124">
        <v>0</v>
      </c>
      <c r="F3755" s="123"/>
    </row>
    <row r="3756" spans="1:6" ht="13.5" x14ac:dyDescent="0.25">
      <c r="A3756" s="123" t="s">
        <v>8790</v>
      </c>
      <c r="B3756" s="123">
        <v>105097</v>
      </c>
      <c r="C3756" s="123" t="s">
        <v>8797</v>
      </c>
      <c r="D3756" s="123" t="s">
        <v>33</v>
      </c>
      <c r="E3756" s="124">
        <v>0</v>
      </c>
      <c r="F3756" s="123"/>
    </row>
    <row r="3757" spans="1:6" ht="13.5" x14ac:dyDescent="0.25">
      <c r="A3757" s="123" t="s">
        <v>8790</v>
      </c>
      <c r="B3757" s="123">
        <v>105049</v>
      </c>
      <c r="C3757" s="123" t="s">
        <v>8798</v>
      </c>
      <c r="D3757" s="123" t="s">
        <v>33</v>
      </c>
      <c r="E3757" s="124">
        <v>0</v>
      </c>
      <c r="F3757" s="123"/>
    </row>
    <row r="3758" spans="1:6" ht="13.5" x14ac:dyDescent="0.25">
      <c r="A3758" s="123" t="s">
        <v>8790</v>
      </c>
      <c r="B3758" s="123">
        <v>105051</v>
      </c>
      <c r="C3758" s="123" t="s">
        <v>8799</v>
      </c>
      <c r="D3758" s="123" t="s">
        <v>33</v>
      </c>
      <c r="E3758" s="124">
        <v>0</v>
      </c>
      <c r="F3758" s="123"/>
    </row>
    <row r="3759" spans="1:6" ht="13.5" x14ac:dyDescent="0.25">
      <c r="A3759" s="123" t="s">
        <v>8790</v>
      </c>
      <c r="B3759" s="123">
        <v>105054</v>
      </c>
      <c r="C3759" s="123" t="s">
        <v>8800</v>
      </c>
      <c r="D3759" s="123" t="s">
        <v>33</v>
      </c>
      <c r="E3759" s="124">
        <v>0</v>
      </c>
      <c r="F3759" s="123"/>
    </row>
    <row r="3760" spans="1:6" ht="13.5" x14ac:dyDescent="0.25">
      <c r="A3760" s="123" t="s">
        <v>8790</v>
      </c>
      <c r="B3760" s="123">
        <v>105052</v>
      </c>
      <c r="C3760" s="123" t="s">
        <v>8801</v>
      </c>
      <c r="D3760" s="123" t="s">
        <v>33</v>
      </c>
      <c r="E3760" s="124">
        <v>0</v>
      </c>
      <c r="F3760" s="123"/>
    </row>
    <row r="3761" spans="1:6" ht="13.5" x14ac:dyDescent="0.25">
      <c r="A3761" s="123" t="s">
        <v>8790</v>
      </c>
      <c r="B3761" s="123">
        <v>105055</v>
      </c>
      <c r="C3761" s="123" t="s">
        <v>8802</v>
      </c>
      <c r="D3761" s="123" t="s">
        <v>33</v>
      </c>
      <c r="E3761" s="124">
        <v>0</v>
      </c>
      <c r="F3761" s="123"/>
    </row>
    <row r="3762" spans="1:6" ht="13.5" x14ac:dyDescent="0.25">
      <c r="A3762" s="123" t="s">
        <v>8790</v>
      </c>
      <c r="B3762" s="123">
        <v>105065</v>
      </c>
      <c r="C3762" s="123" t="s">
        <v>8803</v>
      </c>
      <c r="D3762" s="123" t="s">
        <v>33</v>
      </c>
      <c r="E3762" s="124">
        <v>0</v>
      </c>
      <c r="F3762" s="123"/>
    </row>
    <row r="3763" spans="1:6" ht="13.5" x14ac:dyDescent="0.25">
      <c r="A3763" s="123" t="s">
        <v>8790</v>
      </c>
      <c r="B3763" s="123">
        <v>105059</v>
      </c>
      <c r="C3763" s="123" t="s">
        <v>8804</v>
      </c>
      <c r="D3763" s="123" t="s">
        <v>33</v>
      </c>
      <c r="E3763" s="124">
        <v>0</v>
      </c>
      <c r="F3763" s="123"/>
    </row>
    <row r="3764" spans="1:6" ht="13.5" x14ac:dyDescent="0.25">
      <c r="A3764" s="123" t="s">
        <v>8790</v>
      </c>
      <c r="B3764" s="123">
        <v>105057</v>
      </c>
      <c r="C3764" s="123" t="s">
        <v>8805</v>
      </c>
      <c r="D3764" s="123" t="s">
        <v>33</v>
      </c>
      <c r="E3764" s="124">
        <v>0</v>
      </c>
      <c r="F3764" s="123"/>
    </row>
    <row r="3765" spans="1:6" ht="13.5" x14ac:dyDescent="0.25">
      <c r="A3765" s="123" t="s">
        <v>8790</v>
      </c>
      <c r="B3765" s="123">
        <v>105060</v>
      </c>
      <c r="C3765" s="123" t="s">
        <v>8806</v>
      </c>
      <c r="D3765" s="123" t="s">
        <v>33</v>
      </c>
      <c r="E3765" s="124">
        <v>0</v>
      </c>
      <c r="F3765" s="123"/>
    </row>
    <row r="3766" spans="1:6" ht="13.5" x14ac:dyDescent="0.25">
      <c r="A3766" s="123" t="s">
        <v>8790</v>
      </c>
      <c r="B3766" s="123">
        <v>105042</v>
      </c>
      <c r="C3766" s="123" t="s">
        <v>6450</v>
      </c>
      <c r="D3766" s="123" t="s">
        <v>33</v>
      </c>
      <c r="E3766" s="124">
        <v>70.260000000000005</v>
      </c>
      <c r="F3766" s="123">
        <v>1E-4</v>
      </c>
    </row>
    <row r="3767" spans="1:6" ht="13.5" x14ac:dyDescent="0.25">
      <c r="A3767" s="123" t="s">
        <v>8790</v>
      </c>
      <c r="B3767" s="123">
        <v>105046</v>
      </c>
      <c r="C3767" s="123" t="s">
        <v>6452</v>
      </c>
      <c r="D3767" s="123" t="s">
        <v>33</v>
      </c>
      <c r="E3767" s="124">
        <v>59.15</v>
      </c>
      <c r="F3767" s="123">
        <v>0</v>
      </c>
    </row>
    <row r="3768" spans="1:6" ht="13.5" x14ac:dyDescent="0.25">
      <c r="A3768" s="123" t="s">
        <v>8790</v>
      </c>
      <c r="B3768" s="123">
        <v>105095</v>
      </c>
      <c r="C3768" s="123" t="s">
        <v>6477</v>
      </c>
      <c r="D3768" s="123" t="s">
        <v>33</v>
      </c>
      <c r="E3768" s="124">
        <v>105.23</v>
      </c>
      <c r="F3768" s="123">
        <v>1E-4</v>
      </c>
    </row>
    <row r="3769" spans="1:6" ht="13.5" x14ac:dyDescent="0.25">
      <c r="A3769" s="123" t="s">
        <v>8790</v>
      </c>
      <c r="B3769" s="123">
        <v>105098</v>
      </c>
      <c r="C3769" s="123" t="s">
        <v>6478</v>
      </c>
      <c r="D3769" s="123" t="s">
        <v>33</v>
      </c>
      <c r="E3769" s="124">
        <v>94.13</v>
      </c>
      <c r="F3769" s="123">
        <v>0</v>
      </c>
    </row>
    <row r="3770" spans="1:6" ht="13.5" x14ac:dyDescent="0.25">
      <c r="A3770" s="123" t="s">
        <v>8790</v>
      </c>
      <c r="B3770" s="123">
        <v>105050</v>
      </c>
      <c r="C3770" s="123" t="s">
        <v>6453</v>
      </c>
      <c r="D3770" s="123" t="s">
        <v>33</v>
      </c>
      <c r="E3770" s="124">
        <v>219.58</v>
      </c>
      <c r="F3770" s="123">
        <v>0</v>
      </c>
    </row>
    <row r="3771" spans="1:6" ht="13.5" x14ac:dyDescent="0.25">
      <c r="A3771" s="123" t="s">
        <v>8790</v>
      </c>
      <c r="B3771" s="123">
        <v>105053</v>
      </c>
      <c r="C3771" s="123" t="s">
        <v>6454</v>
      </c>
      <c r="D3771" s="123" t="s">
        <v>33</v>
      </c>
      <c r="E3771" s="124">
        <v>208.63</v>
      </c>
      <c r="F3771" s="123">
        <v>0</v>
      </c>
    </row>
    <row r="3772" spans="1:6" ht="13.5" x14ac:dyDescent="0.25">
      <c r="A3772" s="123" t="s">
        <v>8790</v>
      </c>
      <c r="B3772" s="123">
        <v>105056</v>
      </c>
      <c r="C3772" s="123" t="s">
        <v>6455</v>
      </c>
      <c r="D3772" s="123" t="s">
        <v>33</v>
      </c>
      <c r="E3772" s="124">
        <v>303.69</v>
      </c>
      <c r="F3772" s="123">
        <v>0</v>
      </c>
    </row>
    <row r="3773" spans="1:6" ht="13.5" x14ac:dyDescent="0.25">
      <c r="A3773" s="123" t="s">
        <v>8790</v>
      </c>
      <c r="B3773" s="123">
        <v>105058</v>
      </c>
      <c r="C3773" s="123" t="s">
        <v>6456</v>
      </c>
      <c r="D3773" s="123" t="s">
        <v>33</v>
      </c>
      <c r="E3773" s="124">
        <v>293.5</v>
      </c>
      <c r="F3773" s="123">
        <v>0</v>
      </c>
    </row>
    <row r="3774" spans="1:6" ht="13.5" x14ac:dyDescent="0.25">
      <c r="A3774" s="123" t="s">
        <v>8790</v>
      </c>
      <c r="B3774" s="123">
        <v>105062</v>
      </c>
      <c r="C3774" s="123" t="s">
        <v>8807</v>
      </c>
      <c r="D3774" s="123" t="s">
        <v>33</v>
      </c>
      <c r="E3774" s="124">
        <v>0</v>
      </c>
      <c r="F3774" s="123"/>
    </row>
    <row r="3775" spans="1:6" ht="13.5" x14ac:dyDescent="0.25">
      <c r="A3775" s="123" t="s">
        <v>8790</v>
      </c>
      <c r="B3775" s="123">
        <v>105066</v>
      </c>
      <c r="C3775" s="123" t="s">
        <v>8808</v>
      </c>
      <c r="D3775" s="123" t="s">
        <v>33</v>
      </c>
      <c r="E3775" s="124">
        <v>0</v>
      </c>
      <c r="F3775" s="123"/>
    </row>
    <row r="3776" spans="1:6" ht="13.5" x14ac:dyDescent="0.25">
      <c r="A3776" s="123" t="s">
        <v>8790</v>
      </c>
      <c r="B3776" s="123">
        <v>105063</v>
      </c>
      <c r="C3776" s="123" t="s">
        <v>8809</v>
      </c>
      <c r="D3776" s="123" t="s">
        <v>33</v>
      </c>
      <c r="E3776" s="124">
        <v>0</v>
      </c>
      <c r="F3776" s="123"/>
    </row>
    <row r="3777" spans="1:6" ht="13.5" x14ac:dyDescent="0.25">
      <c r="A3777" s="123" t="s">
        <v>8790</v>
      </c>
      <c r="B3777" s="123">
        <v>105067</v>
      </c>
      <c r="C3777" s="123" t="s">
        <v>8810</v>
      </c>
      <c r="D3777" s="123" t="s">
        <v>33</v>
      </c>
      <c r="E3777" s="124">
        <v>0</v>
      </c>
      <c r="F3777" s="123"/>
    </row>
    <row r="3778" spans="1:6" ht="13.5" x14ac:dyDescent="0.25">
      <c r="A3778" s="123" t="s">
        <v>8790</v>
      </c>
      <c r="B3778" s="123">
        <v>105069</v>
      </c>
      <c r="C3778" s="123" t="s">
        <v>8811</v>
      </c>
      <c r="D3778" s="123" t="s">
        <v>33</v>
      </c>
      <c r="E3778" s="124">
        <v>0</v>
      </c>
      <c r="F3778" s="123"/>
    </row>
    <row r="3779" spans="1:6" ht="13.5" x14ac:dyDescent="0.25">
      <c r="A3779" s="123" t="s">
        <v>8790</v>
      </c>
      <c r="B3779" s="123">
        <v>105072</v>
      </c>
      <c r="C3779" s="123" t="s">
        <v>8812</v>
      </c>
      <c r="D3779" s="123" t="s">
        <v>33</v>
      </c>
      <c r="E3779" s="124">
        <v>0</v>
      </c>
      <c r="F3779" s="123"/>
    </row>
    <row r="3780" spans="1:6" ht="13.5" x14ac:dyDescent="0.25">
      <c r="A3780" s="123" t="s">
        <v>8790</v>
      </c>
      <c r="B3780" s="123">
        <v>105070</v>
      </c>
      <c r="C3780" s="123" t="s">
        <v>8813</v>
      </c>
      <c r="D3780" s="123" t="s">
        <v>33</v>
      </c>
      <c r="E3780" s="124">
        <v>0</v>
      </c>
      <c r="F3780" s="123"/>
    </row>
    <row r="3781" spans="1:6" ht="13.5" x14ac:dyDescent="0.25">
      <c r="A3781" s="123" t="s">
        <v>8790</v>
      </c>
      <c r="B3781" s="123">
        <v>105073</v>
      </c>
      <c r="C3781" s="123" t="s">
        <v>8814</v>
      </c>
      <c r="D3781" s="123" t="s">
        <v>33</v>
      </c>
      <c r="E3781" s="124">
        <v>0</v>
      </c>
      <c r="F3781" s="123"/>
    </row>
    <row r="3782" spans="1:6" ht="13.5" x14ac:dyDescent="0.25">
      <c r="A3782" s="123" t="s">
        <v>8790</v>
      </c>
      <c r="B3782" s="123">
        <v>105075</v>
      </c>
      <c r="C3782" s="123" t="s">
        <v>8815</v>
      </c>
      <c r="D3782" s="123" t="s">
        <v>33</v>
      </c>
      <c r="E3782" s="124">
        <v>0</v>
      </c>
      <c r="F3782" s="123"/>
    </row>
    <row r="3783" spans="1:6" ht="13.5" x14ac:dyDescent="0.25">
      <c r="A3783" s="123" t="s">
        <v>8790</v>
      </c>
      <c r="B3783" s="123">
        <v>105078</v>
      </c>
      <c r="C3783" s="123" t="s">
        <v>8816</v>
      </c>
      <c r="D3783" s="123" t="s">
        <v>33</v>
      </c>
      <c r="E3783" s="124">
        <v>0</v>
      </c>
      <c r="F3783" s="123"/>
    </row>
    <row r="3784" spans="1:6" ht="13.5" x14ac:dyDescent="0.25">
      <c r="A3784" s="123" t="s">
        <v>8790</v>
      </c>
      <c r="B3784" s="123">
        <v>105076</v>
      </c>
      <c r="C3784" s="123" t="s">
        <v>8817</v>
      </c>
      <c r="D3784" s="123" t="s">
        <v>33</v>
      </c>
      <c r="E3784" s="124">
        <v>0</v>
      </c>
      <c r="F3784" s="123"/>
    </row>
    <row r="3785" spans="1:6" ht="13.5" x14ac:dyDescent="0.25">
      <c r="A3785" s="123" t="s">
        <v>8790</v>
      </c>
      <c r="B3785" s="123">
        <v>105079</v>
      </c>
      <c r="C3785" s="123" t="s">
        <v>8818</v>
      </c>
      <c r="D3785" s="123" t="s">
        <v>33</v>
      </c>
      <c r="E3785" s="124">
        <v>0</v>
      </c>
      <c r="F3785" s="123"/>
    </row>
    <row r="3786" spans="1:6" ht="13.5" x14ac:dyDescent="0.25">
      <c r="A3786" s="123" t="s">
        <v>8790</v>
      </c>
      <c r="B3786" s="123">
        <v>105061</v>
      </c>
      <c r="C3786" s="123" t="s">
        <v>6457</v>
      </c>
      <c r="D3786" s="123" t="s">
        <v>33</v>
      </c>
      <c r="E3786" s="124">
        <v>96.11</v>
      </c>
      <c r="F3786" s="123">
        <v>1E-4</v>
      </c>
    </row>
    <row r="3787" spans="1:6" ht="13.5" x14ac:dyDescent="0.25">
      <c r="A3787" s="123" t="s">
        <v>8790</v>
      </c>
      <c r="B3787" s="123">
        <v>105064</v>
      </c>
      <c r="C3787" s="123" t="s">
        <v>6458</v>
      </c>
      <c r="D3787" s="123" t="s">
        <v>33</v>
      </c>
      <c r="E3787" s="124">
        <v>81.89</v>
      </c>
      <c r="F3787" s="123">
        <v>0</v>
      </c>
    </row>
    <row r="3788" spans="1:6" ht="13.5" x14ac:dyDescent="0.25">
      <c r="A3788" s="123" t="s">
        <v>8790</v>
      </c>
      <c r="B3788" s="123">
        <v>105068</v>
      </c>
      <c r="C3788" s="123" t="s">
        <v>6459</v>
      </c>
      <c r="D3788" s="123" t="s">
        <v>33</v>
      </c>
      <c r="E3788" s="124">
        <v>156.71</v>
      </c>
      <c r="F3788" s="123">
        <v>1E-4</v>
      </c>
    </row>
    <row r="3789" spans="1:6" ht="13.5" x14ac:dyDescent="0.25">
      <c r="A3789" s="123" t="s">
        <v>8790</v>
      </c>
      <c r="B3789" s="123">
        <v>105071</v>
      </c>
      <c r="C3789" s="123" t="s">
        <v>6460</v>
      </c>
      <c r="D3789" s="123" t="s">
        <v>33</v>
      </c>
      <c r="E3789" s="124">
        <v>142.52000000000001</v>
      </c>
      <c r="F3789" s="123">
        <v>0</v>
      </c>
    </row>
    <row r="3790" spans="1:6" ht="13.5" x14ac:dyDescent="0.25">
      <c r="A3790" s="123" t="s">
        <v>8790</v>
      </c>
      <c r="B3790" s="123">
        <v>105074</v>
      </c>
      <c r="C3790" s="123" t="s">
        <v>6461</v>
      </c>
      <c r="D3790" s="123" t="s">
        <v>33</v>
      </c>
      <c r="E3790" s="124">
        <v>241.53</v>
      </c>
      <c r="F3790" s="123">
        <v>0</v>
      </c>
    </row>
    <row r="3791" spans="1:6" ht="13.5" x14ac:dyDescent="0.25">
      <c r="A3791" s="123" t="s">
        <v>8790</v>
      </c>
      <c r="B3791" s="123">
        <v>105077</v>
      </c>
      <c r="C3791" s="123" t="s">
        <v>6462</v>
      </c>
      <c r="D3791" s="123" t="s">
        <v>33</v>
      </c>
      <c r="E3791" s="124">
        <v>227.4</v>
      </c>
      <c r="F3791" s="123">
        <v>0</v>
      </c>
    </row>
    <row r="3792" spans="1:6" ht="13.5" x14ac:dyDescent="0.25">
      <c r="A3792" s="123" t="s">
        <v>8790</v>
      </c>
      <c r="B3792" s="123">
        <v>105090</v>
      </c>
      <c r="C3792" s="123" t="s">
        <v>6473</v>
      </c>
      <c r="D3792" s="123" t="s">
        <v>17</v>
      </c>
      <c r="E3792" s="124">
        <v>485.12</v>
      </c>
      <c r="F3792" s="123">
        <v>0.84209999999999996</v>
      </c>
    </row>
    <row r="3793" spans="1:6" ht="13.5" x14ac:dyDescent="0.25">
      <c r="A3793" s="123" t="s">
        <v>8790</v>
      </c>
      <c r="B3793" s="123">
        <v>105099</v>
      </c>
      <c r="C3793" s="123" t="s">
        <v>6479</v>
      </c>
      <c r="D3793" s="123" t="s">
        <v>33</v>
      </c>
      <c r="E3793" s="124">
        <v>84.54</v>
      </c>
      <c r="F3793" s="123">
        <v>0.18229999999999999</v>
      </c>
    </row>
    <row r="3794" spans="1:6" ht="13.5" x14ac:dyDescent="0.25">
      <c r="A3794" s="123" t="s">
        <v>8790</v>
      </c>
      <c r="B3794" s="123">
        <v>105100</v>
      </c>
      <c r="C3794" s="123" t="s">
        <v>6480</v>
      </c>
      <c r="D3794" s="123" t="s">
        <v>33</v>
      </c>
      <c r="E3794" s="124">
        <v>122.49</v>
      </c>
      <c r="F3794" s="123">
        <v>0.1258</v>
      </c>
    </row>
    <row r="3795" spans="1:6" ht="13.5" x14ac:dyDescent="0.25">
      <c r="A3795" s="123" t="s">
        <v>8790</v>
      </c>
      <c r="B3795" s="123">
        <v>105101</v>
      </c>
      <c r="C3795" s="123" t="s">
        <v>6481</v>
      </c>
      <c r="D3795" s="123" t="s">
        <v>33</v>
      </c>
      <c r="E3795" s="124">
        <v>243.08</v>
      </c>
      <c r="F3795" s="123">
        <v>6.3399999999999998E-2</v>
      </c>
    </row>
    <row r="3796" spans="1:6" ht="13.5" x14ac:dyDescent="0.25">
      <c r="A3796" s="123" t="s">
        <v>8790</v>
      </c>
      <c r="B3796" s="123">
        <v>105102</v>
      </c>
      <c r="C3796" s="123" t="s">
        <v>6482</v>
      </c>
      <c r="D3796" s="123" t="s">
        <v>33</v>
      </c>
      <c r="E3796" s="124">
        <v>335.32</v>
      </c>
      <c r="F3796" s="123">
        <v>4.5999999999999999E-2</v>
      </c>
    </row>
    <row r="3797" spans="1:6" ht="13.5" x14ac:dyDescent="0.25">
      <c r="A3797" s="123" t="s">
        <v>8790</v>
      </c>
      <c r="B3797" s="123">
        <v>105080</v>
      </c>
      <c r="C3797" s="123" t="s">
        <v>6463</v>
      </c>
      <c r="D3797" s="123" t="s">
        <v>33</v>
      </c>
      <c r="E3797" s="124">
        <v>63.33</v>
      </c>
      <c r="F3797" s="123">
        <v>0.24329999999999999</v>
      </c>
    </row>
    <row r="3798" spans="1:6" ht="13.5" x14ac:dyDescent="0.25">
      <c r="A3798" s="123" t="s">
        <v>8790</v>
      </c>
      <c r="B3798" s="123">
        <v>105081</v>
      </c>
      <c r="C3798" s="123" t="s">
        <v>6464</v>
      </c>
      <c r="D3798" s="123" t="s">
        <v>33</v>
      </c>
      <c r="E3798" s="124">
        <v>73.010000000000005</v>
      </c>
      <c r="F3798" s="123">
        <v>0.21110000000000001</v>
      </c>
    </row>
    <row r="3799" spans="1:6" ht="13.5" x14ac:dyDescent="0.25">
      <c r="A3799" s="123" t="s">
        <v>8790</v>
      </c>
      <c r="B3799" s="123">
        <v>105091</v>
      </c>
      <c r="C3799" s="123" t="s">
        <v>6474</v>
      </c>
      <c r="D3799" s="123" t="s">
        <v>33</v>
      </c>
      <c r="E3799" s="124">
        <v>125.78</v>
      </c>
      <c r="F3799" s="123">
        <v>0.1225</v>
      </c>
    </row>
    <row r="3800" spans="1:6" ht="13.5" x14ac:dyDescent="0.25">
      <c r="A3800" s="123" t="s">
        <v>8790</v>
      </c>
      <c r="B3800" s="123">
        <v>105089</v>
      </c>
      <c r="C3800" s="123" t="s">
        <v>6472</v>
      </c>
      <c r="D3800" s="123" t="s">
        <v>33</v>
      </c>
      <c r="E3800" s="124">
        <v>158.24</v>
      </c>
      <c r="F3800" s="123">
        <v>9.74E-2</v>
      </c>
    </row>
    <row r="3801" spans="1:6" ht="13.5" x14ac:dyDescent="0.25">
      <c r="A3801" s="123" t="s">
        <v>8790</v>
      </c>
      <c r="B3801" s="123">
        <v>105082</v>
      </c>
      <c r="C3801" s="123" t="s">
        <v>6465</v>
      </c>
      <c r="D3801" s="123" t="s">
        <v>33</v>
      </c>
      <c r="E3801" s="124">
        <v>65.92</v>
      </c>
      <c r="F3801" s="123">
        <v>0.23380000000000001</v>
      </c>
    </row>
    <row r="3802" spans="1:6" ht="13.5" x14ac:dyDescent="0.25">
      <c r="A3802" s="123" t="s">
        <v>8790</v>
      </c>
      <c r="B3802" s="123">
        <v>105083</v>
      </c>
      <c r="C3802" s="123" t="s">
        <v>6466</v>
      </c>
      <c r="D3802" s="123" t="s">
        <v>33</v>
      </c>
      <c r="E3802" s="124">
        <v>74.180000000000007</v>
      </c>
      <c r="F3802" s="123">
        <v>0.2077</v>
      </c>
    </row>
    <row r="3803" spans="1:6" ht="13.5" x14ac:dyDescent="0.25">
      <c r="A3803" s="123" t="s">
        <v>8790</v>
      </c>
      <c r="B3803" s="123">
        <v>105084</v>
      </c>
      <c r="C3803" s="123" t="s">
        <v>6467</v>
      </c>
      <c r="D3803" s="123" t="s">
        <v>33</v>
      </c>
      <c r="E3803" s="124">
        <v>91.64</v>
      </c>
      <c r="F3803" s="123">
        <v>0.16819999999999999</v>
      </c>
    </row>
    <row r="3804" spans="1:6" ht="13.5" x14ac:dyDescent="0.25">
      <c r="A3804" s="123" t="s">
        <v>8790</v>
      </c>
      <c r="B3804" s="123">
        <v>105086</v>
      </c>
      <c r="C3804" s="123" t="s">
        <v>6469</v>
      </c>
      <c r="D3804" s="123" t="s">
        <v>33</v>
      </c>
      <c r="E3804" s="124">
        <v>85.43</v>
      </c>
      <c r="F3804" s="123">
        <v>0.1804</v>
      </c>
    </row>
    <row r="3805" spans="1:6" ht="13.5" x14ac:dyDescent="0.25">
      <c r="A3805" s="123" t="s">
        <v>8790</v>
      </c>
      <c r="B3805" s="123">
        <v>105087</v>
      </c>
      <c r="C3805" s="123" t="s">
        <v>6470</v>
      </c>
      <c r="D3805" s="123" t="s">
        <v>33</v>
      </c>
      <c r="E3805" s="124">
        <v>95.74</v>
      </c>
      <c r="F3805" s="123">
        <v>0.161</v>
      </c>
    </row>
    <row r="3806" spans="1:6" ht="13.5" x14ac:dyDescent="0.25">
      <c r="A3806" s="123" t="s">
        <v>8790</v>
      </c>
      <c r="B3806" s="123">
        <v>105088</v>
      </c>
      <c r="C3806" s="123" t="s">
        <v>6471</v>
      </c>
      <c r="D3806" s="123" t="s">
        <v>33</v>
      </c>
      <c r="E3806" s="124">
        <v>171.21</v>
      </c>
      <c r="F3806" s="123">
        <v>0.09</v>
      </c>
    </row>
    <row r="3807" spans="1:6" ht="13.5" x14ac:dyDescent="0.25">
      <c r="A3807" s="123" t="s">
        <v>8790</v>
      </c>
      <c r="B3807" s="123">
        <v>105092</v>
      </c>
      <c r="C3807" s="123" t="s">
        <v>6475</v>
      </c>
      <c r="D3807" s="123" t="s">
        <v>33</v>
      </c>
      <c r="E3807" s="124">
        <v>136.6</v>
      </c>
      <c r="F3807" s="123">
        <v>0.1128</v>
      </c>
    </row>
    <row r="3808" spans="1:6" ht="13.5" x14ac:dyDescent="0.25">
      <c r="A3808" s="123" t="s">
        <v>8790</v>
      </c>
      <c r="B3808" s="123">
        <v>105085</v>
      </c>
      <c r="C3808" s="123" t="s">
        <v>6468</v>
      </c>
      <c r="D3808" s="123" t="s">
        <v>33</v>
      </c>
      <c r="E3808" s="124">
        <v>95.71</v>
      </c>
      <c r="F3808" s="123">
        <v>0.161</v>
      </c>
    </row>
    <row r="3809" spans="1:6" ht="13.5" x14ac:dyDescent="0.25">
      <c r="A3809" s="123" t="s">
        <v>8790</v>
      </c>
      <c r="B3809" s="123">
        <v>105093</v>
      </c>
      <c r="C3809" s="123" t="s">
        <v>6476</v>
      </c>
      <c r="D3809" s="123" t="s">
        <v>33</v>
      </c>
      <c r="E3809" s="124">
        <v>138.77000000000001</v>
      </c>
      <c r="F3809" s="123">
        <v>0.111</v>
      </c>
    </row>
    <row r="3810" spans="1:6" ht="13.5" x14ac:dyDescent="0.25">
      <c r="A3810" s="123" t="s">
        <v>8790</v>
      </c>
      <c r="B3810" s="123">
        <v>105041</v>
      </c>
      <c r="C3810" s="123" t="s">
        <v>6449</v>
      </c>
      <c r="D3810" s="123" t="s">
        <v>33</v>
      </c>
      <c r="E3810" s="124">
        <v>52.26</v>
      </c>
      <c r="F3810" s="123">
        <v>0.2949</v>
      </c>
    </row>
    <row r="3811" spans="1:6" ht="13.5" x14ac:dyDescent="0.25">
      <c r="A3811" s="123" t="s">
        <v>8790</v>
      </c>
      <c r="B3811" s="123">
        <v>105045</v>
      </c>
      <c r="C3811" s="123" t="s">
        <v>6451</v>
      </c>
      <c r="D3811" s="123" t="s">
        <v>33</v>
      </c>
      <c r="E3811" s="124">
        <v>59.54</v>
      </c>
      <c r="F3811" s="123">
        <v>0.25879999999999997</v>
      </c>
    </row>
    <row r="3812" spans="1:6" ht="13.5" x14ac:dyDescent="0.25">
      <c r="A3812" s="123" t="s">
        <v>8819</v>
      </c>
      <c r="B3812" s="123">
        <v>93961</v>
      </c>
      <c r="C3812" s="123" t="s">
        <v>7052</v>
      </c>
      <c r="D3812" s="123" t="s">
        <v>33</v>
      </c>
      <c r="E3812" s="124">
        <v>252.79</v>
      </c>
      <c r="F3812" s="123">
        <v>8.1100000000000005E-2</v>
      </c>
    </row>
    <row r="3813" spans="1:6" ht="13.5" x14ac:dyDescent="0.25">
      <c r="A3813" s="123" t="s">
        <v>8819</v>
      </c>
      <c r="B3813" s="123">
        <v>93971</v>
      </c>
      <c r="C3813" s="123" t="s">
        <v>7546</v>
      </c>
      <c r="D3813" s="123" t="s">
        <v>33</v>
      </c>
      <c r="E3813" s="124">
        <v>210.22</v>
      </c>
      <c r="F3813" s="123">
        <v>8.77E-2</v>
      </c>
    </row>
    <row r="3814" spans="1:6" ht="13.5" x14ac:dyDescent="0.25">
      <c r="A3814" s="123" t="s">
        <v>8819</v>
      </c>
      <c r="B3814" s="123">
        <v>93959</v>
      </c>
      <c r="C3814" s="123" t="s">
        <v>7051</v>
      </c>
      <c r="D3814" s="123" t="s">
        <v>33</v>
      </c>
      <c r="E3814" s="124">
        <v>281.8</v>
      </c>
      <c r="F3814" s="123">
        <v>8.9899999999999994E-2</v>
      </c>
    </row>
    <row r="3815" spans="1:6" ht="13.5" x14ac:dyDescent="0.25">
      <c r="A3815" s="123" t="s">
        <v>8819</v>
      </c>
      <c r="B3815" s="123">
        <v>93969</v>
      </c>
      <c r="C3815" s="123" t="s">
        <v>7054</v>
      </c>
      <c r="D3815" s="123" t="s">
        <v>33</v>
      </c>
      <c r="E3815" s="124">
        <v>233.62</v>
      </c>
      <c r="F3815" s="123">
        <v>9.5299999999999996E-2</v>
      </c>
    </row>
    <row r="3816" spans="1:6" ht="13.5" x14ac:dyDescent="0.25">
      <c r="A3816" s="123" t="s">
        <v>8819</v>
      </c>
      <c r="B3816" s="123">
        <v>93957</v>
      </c>
      <c r="C3816" s="123" t="s">
        <v>7050</v>
      </c>
      <c r="D3816" s="123" t="s">
        <v>33</v>
      </c>
      <c r="E3816" s="124">
        <v>350.83</v>
      </c>
      <c r="F3816" s="123">
        <v>0.1042</v>
      </c>
    </row>
    <row r="3817" spans="1:6" ht="13.5" x14ac:dyDescent="0.25">
      <c r="A3817" s="123" t="s">
        <v>8819</v>
      </c>
      <c r="B3817" s="123">
        <v>93967</v>
      </c>
      <c r="C3817" s="123" t="s">
        <v>7053</v>
      </c>
      <c r="D3817" s="123" t="s">
        <v>33</v>
      </c>
      <c r="E3817" s="124">
        <v>291.04000000000002</v>
      </c>
      <c r="F3817" s="123">
        <v>0.1079</v>
      </c>
    </row>
    <row r="3818" spans="1:6" ht="13.5" x14ac:dyDescent="0.25">
      <c r="A3818" s="123" t="s">
        <v>8820</v>
      </c>
      <c r="B3818" s="123">
        <v>104878</v>
      </c>
      <c r="C3818" s="123" t="s">
        <v>5891</v>
      </c>
      <c r="D3818" s="123" t="s">
        <v>38</v>
      </c>
      <c r="E3818" s="124">
        <v>2334.2800000000002</v>
      </c>
      <c r="F3818" s="123">
        <v>0.92469999999999997</v>
      </c>
    </row>
    <row r="3819" spans="1:6" ht="13.5" x14ac:dyDescent="0.25">
      <c r="A3819" s="123" t="s">
        <v>8820</v>
      </c>
      <c r="B3819" s="123">
        <v>104877</v>
      </c>
      <c r="C3819" s="123" t="s">
        <v>5890</v>
      </c>
      <c r="D3819" s="123" t="s">
        <v>38</v>
      </c>
      <c r="E3819" s="124">
        <v>631.88</v>
      </c>
      <c r="F3819" s="123">
        <v>0.7218</v>
      </c>
    </row>
    <row r="3820" spans="1:6" ht="13.5" x14ac:dyDescent="0.25">
      <c r="A3820" s="123" t="s">
        <v>8820</v>
      </c>
      <c r="B3820" s="123">
        <v>104841</v>
      </c>
      <c r="C3820" s="123" t="s">
        <v>5874</v>
      </c>
      <c r="D3820" s="123" t="s">
        <v>33</v>
      </c>
      <c r="E3820" s="124">
        <v>81.510000000000005</v>
      </c>
      <c r="F3820" s="123">
        <v>0.30680000000000002</v>
      </c>
    </row>
    <row r="3821" spans="1:6" ht="13.5" x14ac:dyDescent="0.25">
      <c r="A3821" s="123" t="s">
        <v>8820</v>
      </c>
      <c r="B3821" s="123">
        <v>104849</v>
      </c>
      <c r="C3821" s="123" t="s">
        <v>5882</v>
      </c>
      <c r="D3821" s="123" t="s">
        <v>33</v>
      </c>
      <c r="E3821" s="124">
        <v>54.54</v>
      </c>
      <c r="F3821" s="123">
        <v>0.161</v>
      </c>
    </row>
    <row r="3822" spans="1:6" ht="13.5" x14ac:dyDescent="0.25">
      <c r="A3822" s="123" t="s">
        <v>8820</v>
      </c>
      <c r="B3822" s="123">
        <v>104887</v>
      </c>
      <c r="C3822" s="123" t="s">
        <v>5895</v>
      </c>
      <c r="D3822" s="123" t="s">
        <v>33</v>
      </c>
      <c r="E3822" s="124">
        <v>41.02</v>
      </c>
      <c r="F3822" s="123">
        <v>0.2382</v>
      </c>
    </row>
    <row r="3823" spans="1:6" ht="13.5" x14ac:dyDescent="0.25">
      <c r="A3823" s="123" t="s">
        <v>8820</v>
      </c>
      <c r="B3823" s="123">
        <v>104844</v>
      </c>
      <c r="C3823" s="123" t="s">
        <v>5877</v>
      </c>
      <c r="D3823" s="123" t="s">
        <v>33</v>
      </c>
      <c r="E3823" s="124">
        <v>90.49</v>
      </c>
      <c r="F3823" s="123">
        <v>0.31369999999999998</v>
      </c>
    </row>
    <row r="3824" spans="1:6" ht="13.5" x14ac:dyDescent="0.25">
      <c r="A3824" s="123" t="s">
        <v>8820</v>
      </c>
      <c r="B3824" s="123">
        <v>104852</v>
      </c>
      <c r="C3824" s="123" t="s">
        <v>5885</v>
      </c>
      <c r="D3824" s="123" t="s">
        <v>33</v>
      </c>
      <c r="E3824" s="124">
        <v>60.56</v>
      </c>
      <c r="F3824" s="123">
        <v>0.1671</v>
      </c>
    </row>
    <row r="3825" spans="1:6" ht="13.5" x14ac:dyDescent="0.25">
      <c r="A3825" s="123" t="s">
        <v>8820</v>
      </c>
      <c r="B3825" s="123">
        <v>104846</v>
      </c>
      <c r="C3825" s="123" t="s">
        <v>5879</v>
      </c>
      <c r="D3825" s="123" t="s">
        <v>33</v>
      </c>
      <c r="E3825" s="124">
        <v>103.81</v>
      </c>
      <c r="F3825" s="123">
        <v>0.32169999999999999</v>
      </c>
    </row>
    <row r="3826" spans="1:6" ht="13.5" x14ac:dyDescent="0.25">
      <c r="A3826" s="123" t="s">
        <v>8820</v>
      </c>
      <c r="B3826" s="123">
        <v>104854</v>
      </c>
      <c r="C3826" s="123" t="s">
        <v>5887</v>
      </c>
      <c r="D3826" s="123" t="s">
        <v>33</v>
      </c>
      <c r="E3826" s="124">
        <v>69.5</v>
      </c>
      <c r="F3826" s="123">
        <v>0.17480000000000001</v>
      </c>
    </row>
    <row r="3827" spans="1:6" ht="13.5" x14ac:dyDescent="0.25">
      <c r="A3827" s="123" t="s">
        <v>8820</v>
      </c>
      <c r="B3827" s="123">
        <v>104890</v>
      </c>
      <c r="C3827" s="123" t="s">
        <v>5898</v>
      </c>
      <c r="D3827" s="123" t="s">
        <v>33</v>
      </c>
      <c r="E3827" s="124">
        <v>47.81</v>
      </c>
      <c r="F3827" s="123">
        <v>0.25769999999999998</v>
      </c>
    </row>
    <row r="3828" spans="1:6" ht="13.5" x14ac:dyDescent="0.25">
      <c r="A3828" s="123" t="s">
        <v>8820</v>
      </c>
      <c r="B3828" s="123">
        <v>104842</v>
      </c>
      <c r="C3828" s="123" t="s">
        <v>5875</v>
      </c>
      <c r="D3828" s="123" t="s">
        <v>33</v>
      </c>
      <c r="E3828" s="124">
        <v>68.95</v>
      </c>
      <c r="F3828" s="123">
        <v>0.2944</v>
      </c>
    </row>
    <row r="3829" spans="1:6" ht="13.5" x14ac:dyDescent="0.25">
      <c r="A3829" s="123" t="s">
        <v>8820</v>
      </c>
      <c r="B3829" s="123">
        <v>104850</v>
      </c>
      <c r="C3829" s="123" t="s">
        <v>5883</v>
      </c>
      <c r="D3829" s="123" t="s">
        <v>33</v>
      </c>
      <c r="E3829" s="124">
        <v>48.04</v>
      </c>
      <c r="F3829" s="123">
        <v>0.15240000000000001</v>
      </c>
    </row>
    <row r="3830" spans="1:6" ht="13.5" x14ac:dyDescent="0.25">
      <c r="A3830" s="123" t="s">
        <v>8820</v>
      </c>
      <c r="B3830" s="123">
        <v>104888</v>
      </c>
      <c r="C3830" s="123" t="s">
        <v>5896</v>
      </c>
      <c r="D3830" s="123" t="s">
        <v>33</v>
      </c>
      <c r="E3830" s="124">
        <v>36.82</v>
      </c>
      <c r="F3830" s="123">
        <v>0.22220000000000001</v>
      </c>
    </row>
    <row r="3831" spans="1:6" ht="13.5" x14ac:dyDescent="0.25">
      <c r="A3831" s="123" t="s">
        <v>8820</v>
      </c>
      <c r="B3831" s="123">
        <v>104879</v>
      </c>
      <c r="C3831" s="123" t="s">
        <v>5892</v>
      </c>
      <c r="D3831" s="123" t="s">
        <v>33</v>
      </c>
      <c r="E3831" s="124">
        <v>76.45</v>
      </c>
      <c r="F3831" s="123">
        <v>0.3024</v>
      </c>
    </row>
    <row r="3832" spans="1:6" ht="13.5" x14ac:dyDescent="0.25">
      <c r="A3832" s="123" t="s">
        <v>8820</v>
      </c>
      <c r="B3832" s="123">
        <v>104853</v>
      </c>
      <c r="C3832" s="123" t="s">
        <v>5886</v>
      </c>
      <c r="D3832" s="123" t="s">
        <v>33</v>
      </c>
      <c r="E3832" s="124">
        <v>53.08</v>
      </c>
      <c r="F3832" s="123">
        <v>0.15959999999999999</v>
      </c>
    </row>
    <row r="3833" spans="1:6" ht="13.5" x14ac:dyDescent="0.25">
      <c r="A3833" s="123" t="s">
        <v>8820</v>
      </c>
      <c r="B3833" s="123">
        <v>104847</v>
      </c>
      <c r="C3833" s="123" t="s">
        <v>5880</v>
      </c>
      <c r="D3833" s="123" t="s">
        <v>33</v>
      </c>
      <c r="E3833" s="124">
        <v>87.52</v>
      </c>
      <c r="F3833" s="123">
        <v>0.31180000000000002</v>
      </c>
    </row>
    <row r="3834" spans="1:6" ht="13.5" x14ac:dyDescent="0.25">
      <c r="A3834" s="123" t="s">
        <v>8820</v>
      </c>
      <c r="B3834" s="123">
        <v>104855</v>
      </c>
      <c r="C3834" s="123" t="s">
        <v>5888</v>
      </c>
      <c r="D3834" s="123" t="s">
        <v>33</v>
      </c>
      <c r="E3834" s="124">
        <v>60.52</v>
      </c>
      <c r="F3834" s="123">
        <v>0.16769999999999999</v>
      </c>
    </row>
    <row r="3835" spans="1:6" ht="13.5" x14ac:dyDescent="0.25">
      <c r="A3835" s="123" t="s">
        <v>8820</v>
      </c>
      <c r="B3835" s="123">
        <v>104891</v>
      </c>
      <c r="C3835" s="123" t="s">
        <v>5899</v>
      </c>
      <c r="D3835" s="123" t="s">
        <v>33</v>
      </c>
      <c r="E3835" s="124">
        <v>42.51</v>
      </c>
      <c r="F3835" s="123">
        <v>0.24299999999999999</v>
      </c>
    </row>
    <row r="3836" spans="1:6" ht="13.5" x14ac:dyDescent="0.25">
      <c r="A3836" s="123" t="s">
        <v>8820</v>
      </c>
      <c r="B3836" s="123">
        <v>104892</v>
      </c>
      <c r="C3836" s="123" t="s">
        <v>5900</v>
      </c>
      <c r="D3836" s="123" t="s">
        <v>33</v>
      </c>
      <c r="E3836" s="124">
        <v>102.5</v>
      </c>
      <c r="F3836" s="123">
        <v>0.32069999999999999</v>
      </c>
    </row>
    <row r="3837" spans="1:6" ht="13.5" x14ac:dyDescent="0.25">
      <c r="A3837" s="123" t="s">
        <v>8820</v>
      </c>
      <c r="B3837" s="123">
        <v>104848</v>
      </c>
      <c r="C3837" s="123" t="s">
        <v>5881</v>
      </c>
      <c r="D3837" s="123" t="s">
        <v>33</v>
      </c>
      <c r="E3837" s="124">
        <v>64.23</v>
      </c>
      <c r="F3837" s="123">
        <v>0.17</v>
      </c>
    </row>
    <row r="3838" spans="1:6" ht="13.5" x14ac:dyDescent="0.25">
      <c r="A3838" s="123" t="s">
        <v>8820</v>
      </c>
      <c r="B3838" s="123">
        <v>104886</v>
      </c>
      <c r="C3838" s="123" t="s">
        <v>5894</v>
      </c>
      <c r="D3838" s="123" t="s">
        <v>33</v>
      </c>
      <c r="E3838" s="124">
        <v>47.32</v>
      </c>
      <c r="F3838" s="123">
        <v>0.25590000000000002</v>
      </c>
    </row>
    <row r="3839" spans="1:6" ht="13.5" x14ac:dyDescent="0.25">
      <c r="A3839" s="123" t="s">
        <v>8820</v>
      </c>
      <c r="B3839" s="123">
        <v>104843</v>
      </c>
      <c r="C3839" s="123" t="s">
        <v>5876</v>
      </c>
      <c r="D3839" s="123" t="s">
        <v>33</v>
      </c>
      <c r="E3839" s="124">
        <v>113.68</v>
      </c>
      <c r="F3839" s="123">
        <v>0.32629999999999998</v>
      </c>
    </row>
    <row r="3840" spans="1:6" ht="13.5" x14ac:dyDescent="0.25">
      <c r="A3840" s="123" t="s">
        <v>8820</v>
      </c>
      <c r="B3840" s="123">
        <v>104851</v>
      </c>
      <c r="C3840" s="123" t="s">
        <v>5884</v>
      </c>
      <c r="D3840" s="123" t="s">
        <v>33</v>
      </c>
      <c r="E3840" s="124">
        <v>71.739999999999995</v>
      </c>
      <c r="F3840" s="123">
        <v>0.17580000000000001</v>
      </c>
    </row>
    <row r="3841" spans="1:6" ht="13.5" x14ac:dyDescent="0.25">
      <c r="A3841" s="123" t="s">
        <v>8820</v>
      </c>
      <c r="B3841" s="123">
        <v>104845</v>
      </c>
      <c r="C3841" s="123" t="s">
        <v>5878</v>
      </c>
      <c r="D3841" s="123" t="s">
        <v>33</v>
      </c>
      <c r="E3841" s="124">
        <v>130.28</v>
      </c>
      <c r="F3841" s="123">
        <v>0.33250000000000002</v>
      </c>
    </row>
    <row r="3842" spans="1:6" ht="13.5" x14ac:dyDescent="0.25">
      <c r="A3842" s="123" t="s">
        <v>8820</v>
      </c>
      <c r="B3842" s="123">
        <v>104880</v>
      </c>
      <c r="C3842" s="123" t="s">
        <v>5893</v>
      </c>
      <c r="D3842" s="123" t="s">
        <v>33</v>
      </c>
      <c r="E3842" s="124">
        <v>82.87</v>
      </c>
      <c r="F3842" s="123">
        <v>0.1822</v>
      </c>
    </row>
    <row r="3843" spans="1:6" ht="13.5" x14ac:dyDescent="0.25">
      <c r="A3843" s="123" t="s">
        <v>8820</v>
      </c>
      <c r="B3843" s="123">
        <v>104889</v>
      </c>
      <c r="C3843" s="123" t="s">
        <v>5897</v>
      </c>
      <c r="D3843" s="123" t="s">
        <v>33</v>
      </c>
      <c r="E3843" s="124">
        <v>55.71</v>
      </c>
      <c r="F3843" s="123">
        <v>0.27450000000000002</v>
      </c>
    </row>
    <row r="3844" spans="1:6" ht="13.5" x14ac:dyDescent="0.25">
      <c r="A3844" s="123" t="s">
        <v>8820</v>
      </c>
      <c r="B3844" s="123">
        <v>95108</v>
      </c>
      <c r="C3844" s="123" t="s">
        <v>5873</v>
      </c>
      <c r="D3844" s="123" t="s">
        <v>38</v>
      </c>
      <c r="E3844" s="124">
        <v>42</v>
      </c>
      <c r="F3844" s="123">
        <v>2.24E-2</v>
      </c>
    </row>
    <row r="3845" spans="1:6" ht="13.5" x14ac:dyDescent="0.25">
      <c r="A3845" s="123" t="s">
        <v>8820</v>
      </c>
      <c r="B3845" s="123">
        <v>104857</v>
      </c>
      <c r="C3845" s="123" t="s">
        <v>8821</v>
      </c>
      <c r="D3845" s="123" t="s">
        <v>33</v>
      </c>
      <c r="E3845" s="124">
        <v>0</v>
      </c>
      <c r="F3845" s="123"/>
    </row>
    <row r="3846" spans="1:6" ht="13.5" x14ac:dyDescent="0.25">
      <c r="A3846" s="123" t="s">
        <v>8820</v>
      </c>
      <c r="B3846" s="123">
        <v>104859</v>
      </c>
      <c r="C3846" s="123" t="s">
        <v>8822</v>
      </c>
      <c r="D3846" s="123" t="s">
        <v>33</v>
      </c>
      <c r="E3846" s="124">
        <v>0</v>
      </c>
      <c r="F3846" s="123"/>
    </row>
    <row r="3847" spans="1:6" ht="13.5" x14ac:dyDescent="0.25">
      <c r="A3847" s="123" t="s">
        <v>8820</v>
      </c>
      <c r="B3847" s="123">
        <v>104861</v>
      </c>
      <c r="C3847" s="123" t="s">
        <v>8823</v>
      </c>
      <c r="D3847" s="123" t="s">
        <v>33</v>
      </c>
      <c r="E3847" s="124">
        <v>0</v>
      </c>
      <c r="F3847" s="123"/>
    </row>
    <row r="3848" spans="1:6" ht="13.5" x14ac:dyDescent="0.25">
      <c r="A3848" s="123" t="s">
        <v>8820</v>
      </c>
      <c r="B3848" s="123">
        <v>104856</v>
      </c>
      <c r="C3848" s="123" t="s">
        <v>8824</v>
      </c>
      <c r="D3848" s="123" t="s">
        <v>33</v>
      </c>
      <c r="E3848" s="124">
        <v>0</v>
      </c>
      <c r="F3848" s="123"/>
    </row>
    <row r="3849" spans="1:6" ht="13.5" x14ac:dyDescent="0.25">
      <c r="A3849" s="123" t="s">
        <v>8820</v>
      </c>
      <c r="B3849" s="123">
        <v>104858</v>
      </c>
      <c r="C3849" s="123" t="s">
        <v>8825</v>
      </c>
      <c r="D3849" s="123" t="s">
        <v>33</v>
      </c>
      <c r="E3849" s="124">
        <v>0</v>
      </c>
      <c r="F3849" s="123"/>
    </row>
    <row r="3850" spans="1:6" ht="13.5" x14ac:dyDescent="0.25">
      <c r="A3850" s="123" t="s">
        <v>8820</v>
      </c>
      <c r="B3850" s="123">
        <v>104860</v>
      </c>
      <c r="C3850" s="123" t="s">
        <v>8826</v>
      </c>
      <c r="D3850" s="123" t="s">
        <v>33</v>
      </c>
      <c r="E3850" s="124">
        <v>0</v>
      </c>
      <c r="F3850" s="123"/>
    </row>
    <row r="3851" spans="1:6" ht="13.5" x14ac:dyDescent="0.25">
      <c r="A3851" s="123" t="s">
        <v>8820</v>
      </c>
      <c r="B3851" s="123">
        <v>104871</v>
      </c>
      <c r="C3851" s="123" t="s">
        <v>8827</v>
      </c>
      <c r="D3851" s="123" t="s">
        <v>33</v>
      </c>
      <c r="E3851" s="124">
        <v>0</v>
      </c>
      <c r="F3851" s="123"/>
    </row>
    <row r="3852" spans="1:6" ht="13.5" x14ac:dyDescent="0.25">
      <c r="A3852" s="123" t="s">
        <v>8820</v>
      </c>
      <c r="B3852" s="123">
        <v>104883</v>
      </c>
      <c r="C3852" s="123" t="s">
        <v>8828</v>
      </c>
      <c r="D3852" s="123" t="s">
        <v>33</v>
      </c>
      <c r="E3852" s="124">
        <v>0</v>
      </c>
      <c r="F3852" s="123"/>
    </row>
    <row r="3853" spans="1:6" ht="13.5" x14ac:dyDescent="0.25">
      <c r="A3853" s="123" t="s">
        <v>8820</v>
      </c>
      <c r="B3853" s="123">
        <v>104865</v>
      </c>
      <c r="C3853" s="123" t="s">
        <v>8829</v>
      </c>
      <c r="D3853" s="123" t="s">
        <v>33</v>
      </c>
      <c r="E3853" s="124">
        <v>0</v>
      </c>
      <c r="F3853" s="123"/>
    </row>
    <row r="3854" spans="1:6" ht="13.5" x14ac:dyDescent="0.25">
      <c r="A3854" s="123" t="s">
        <v>8820</v>
      </c>
      <c r="B3854" s="123">
        <v>104872</v>
      </c>
      <c r="C3854" s="123" t="s">
        <v>8830</v>
      </c>
      <c r="D3854" s="123" t="s">
        <v>33</v>
      </c>
      <c r="E3854" s="124">
        <v>0</v>
      </c>
      <c r="F3854" s="123"/>
    </row>
    <row r="3855" spans="1:6" ht="13.5" x14ac:dyDescent="0.25">
      <c r="A3855" s="123" t="s">
        <v>8820</v>
      </c>
      <c r="B3855" s="123">
        <v>104884</v>
      </c>
      <c r="C3855" s="123" t="s">
        <v>8831</v>
      </c>
      <c r="D3855" s="123" t="s">
        <v>33</v>
      </c>
      <c r="E3855" s="124">
        <v>0</v>
      </c>
      <c r="F3855" s="123"/>
    </row>
    <row r="3856" spans="1:6" ht="13.5" x14ac:dyDescent="0.25">
      <c r="A3856" s="123" t="s">
        <v>8820</v>
      </c>
      <c r="B3856" s="123">
        <v>104866</v>
      </c>
      <c r="C3856" s="123" t="s">
        <v>8832</v>
      </c>
      <c r="D3856" s="123" t="s">
        <v>33</v>
      </c>
      <c r="E3856" s="124">
        <v>0</v>
      </c>
      <c r="F3856" s="123"/>
    </row>
    <row r="3857" spans="1:6" ht="13.5" x14ac:dyDescent="0.25">
      <c r="A3857" s="123" t="s">
        <v>8820</v>
      </c>
      <c r="B3857" s="123">
        <v>104873</v>
      </c>
      <c r="C3857" s="123" t="s">
        <v>8833</v>
      </c>
      <c r="D3857" s="123" t="s">
        <v>33</v>
      </c>
      <c r="E3857" s="124">
        <v>0</v>
      </c>
      <c r="F3857" s="123"/>
    </row>
    <row r="3858" spans="1:6" ht="13.5" x14ac:dyDescent="0.25">
      <c r="A3858" s="123" t="s">
        <v>8820</v>
      </c>
      <c r="B3858" s="123">
        <v>104885</v>
      </c>
      <c r="C3858" s="123" t="s">
        <v>8834</v>
      </c>
      <c r="D3858" s="123" t="s">
        <v>33</v>
      </c>
      <c r="E3858" s="124">
        <v>0</v>
      </c>
      <c r="F3858" s="123"/>
    </row>
    <row r="3859" spans="1:6" ht="13.5" x14ac:dyDescent="0.25">
      <c r="A3859" s="123" t="s">
        <v>8820</v>
      </c>
      <c r="B3859" s="123">
        <v>104867</v>
      </c>
      <c r="C3859" s="123" t="s">
        <v>8835</v>
      </c>
      <c r="D3859" s="123" t="s">
        <v>33</v>
      </c>
      <c r="E3859" s="124">
        <v>0</v>
      </c>
      <c r="F3859" s="123"/>
    </row>
    <row r="3860" spans="1:6" ht="13.5" x14ac:dyDescent="0.25">
      <c r="A3860" s="123" t="s">
        <v>8820</v>
      </c>
      <c r="B3860" s="123">
        <v>104868</v>
      </c>
      <c r="C3860" s="123" t="s">
        <v>8836</v>
      </c>
      <c r="D3860" s="123" t="s">
        <v>33</v>
      </c>
      <c r="E3860" s="124">
        <v>0</v>
      </c>
      <c r="F3860" s="123"/>
    </row>
    <row r="3861" spans="1:6" ht="13.5" x14ac:dyDescent="0.25">
      <c r="A3861" s="123" t="s">
        <v>8820</v>
      </c>
      <c r="B3861" s="123">
        <v>104874</v>
      </c>
      <c r="C3861" s="123" t="s">
        <v>8837</v>
      </c>
      <c r="D3861" s="123" t="s">
        <v>33</v>
      </c>
      <c r="E3861" s="124">
        <v>0</v>
      </c>
      <c r="F3861" s="123"/>
    </row>
    <row r="3862" spans="1:6" ht="13.5" x14ac:dyDescent="0.25">
      <c r="A3862" s="123" t="s">
        <v>8820</v>
      </c>
      <c r="B3862" s="123">
        <v>104862</v>
      </c>
      <c r="C3862" s="123" t="s">
        <v>8838</v>
      </c>
      <c r="D3862" s="123" t="s">
        <v>33</v>
      </c>
      <c r="E3862" s="124">
        <v>0</v>
      </c>
      <c r="F3862" s="123"/>
    </row>
    <row r="3863" spans="1:6" ht="13.5" x14ac:dyDescent="0.25">
      <c r="A3863" s="123" t="s">
        <v>8820</v>
      </c>
      <c r="B3863" s="123">
        <v>104869</v>
      </c>
      <c r="C3863" s="123" t="s">
        <v>8839</v>
      </c>
      <c r="D3863" s="123" t="s">
        <v>33</v>
      </c>
      <c r="E3863" s="124">
        <v>0</v>
      </c>
      <c r="F3863" s="123"/>
    </row>
    <row r="3864" spans="1:6" ht="13.5" x14ac:dyDescent="0.25">
      <c r="A3864" s="123" t="s">
        <v>8820</v>
      </c>
      <c r="B3864" s="123">
        <v>104881</v>
      </c>
      <c r="C3864" s="123" t="s">
        <v>8840</v>
      </c>
      <c r="D3864" s="123" t="s">
        <v>33</v>
      </c>
      <c r="E3864" s="124">
        <v>0</v>
      </c>
      <c r="F3864" s="123"/>
    </row>
    <row r="3865" spans="1:6" ht="13.5" x14ac:dyDescent="0.25">
      <c r="A3865" s="123" t="s">
        <v>8820</v>
      </c>
      <c r="B3865" s="123">
        <v>104863</v>
      </c>
      <c r="C3865" s="123" t="s">
        <v>8841</v>
      </c>
      <c r="D3865" s="123" t="s">
        <v>33</v>
      </c>
      <c r="E3865" s="124">
        <v>0</v>
      </c>
      <c r="F3865" s="123"/>
    </row>
    <row r="3866" spans="1:6" ht="13.5" x14ac:dyDescent="0.25">
      <c r="A3866" s="123" t="s">
        <v>8820</v>
      </c>
      <c r="B3866" s="123">
        <v>104870</v>
      </c>
      <c r="C3866" s="123" t="s">
        <v>8842</v>
      </c>
      <c r="D3866" s="123" t="s">
        <v>33</v>
      </c>
      <c r="E3866" s="124">
        <v>0</v>
      </c>
      <c r="F3866" s="123"/>
    </row>
    <row r="3867" spans="1:6" ht="13.5" x14ac:dyDescent="0.25">
      <c r="A3867" s="123" t="s">
        <v>8820</v>
      </c>
      <c r="B3867" s="123">
        <v>104882</v>
      </c>
      <c r="C3867" s="123" t="s">
        <v>8843</v>
      </c>
      <c r="D3867" s="123" t="s">
        <v>33</v>
      </c>
      <c r="E3867" s="124">
        <v>0</v>
      </c>
      <c r="F3867" s="123"/>
    </row>
    <row r="3868" spans="1:6" ht="13.5" x14ac:dyDescent="0.25">
      <c r="A3868" s="123" t="s">
        <v>8820</v>
      </c>
      <c r="B3868" s="123">
        <v>104864</v>
      </c>
      <c r="C3868" s="123" t="s">
        <v>8844</v>
      </c>
      <c r="D3868" s="123" t="s">
        <v>33</v>
      </c>
      <c r="E3868" s="124">
        <v>0</v>
      </c>
      <c r="F3868" s="123"/>
    </row>
    <row r="3869" spans="1:6" ht="13.5" x14ac:dyDescent="0.25">
      <c r="A3869" s="123" t="s">
        <v>8820</v>
      </c>
      <c r="B3869" s="123">
        <v>104876</v>
      </c>
      <c r="C3869" s="123" t="s">
        <v>5889</v>
      </c>
      <c r="D3869" s="123" t="s">
        <v>38</v>
      </c>
      <c r="E3869" s="124">
        <v>26.27</v>
      </c>
      <c r="F3869" s="123">
        <v>4.4900000000000002E-2</v>
      </c>
    </row>
    <row r="3870" spans="1:6" ht="13.5" x14ac:dyDescent="0.25">
      <c r="A3870" s="123" t="s">
        <v>8820</v>
      </c>
      <c r="B3870" s="123">
        <v>104875</v>
      </c>
      <c r="C3870" s="123" t="s">
        <v>7850</v>
      </c>
      <c r="D3870" s="123" t="s">
        <v>33</v>
      </c>
      <c r="E3870" s="124">
        <v>127.92</v>
      </c>
      <c r="F3870" s="123">
        <v>3.0700000000000002E-2</v>
      </c>
    </row>
    <row r="3871" spans="1:6" ht="13.5" x14ac:dyDescent="0.25">
      <c r="A3871" s="123" t="s">
        <v>8845</v>
      </c>
      <c r="B3871" s="123">
        <v>105942</v>
      </c>
      <c r="C3871" s="123" t="s">
        <v>8846</v>
      </c>
      <c r="D3871" s="123" t="s">
        <v>33</v>
      </c>
      <c r="E3871" s="124">
        <v>0</v>
      </c>
      <c r="F3871" s="123"/>
    </row>
    <row r="3872" spans="1:6" ht="13.5" x14ac:dyDescent="0.25">
      <c r="A3872" s="123" t="s">
        <v>8845</v>
      </c>
      <c r="B3872" s="123">
        <v>105943</v>
      </c>
      <c r="C3872" s="123" t="s">
        <v>8847</v>
      </c>
      <c r="D3872" s="123" t="s">
        <v>33</v>
      </c>
      <c r="E3872" s="124">
        <v>0</v>
      </c>
      <c r="F3872" s="123"/>
    </row>
    <row r="3873" spans="1:6" ht="13.5" x14ac:dyDescent="0.25">
      <c r="A3873" s="123" t="s">
        <v>8845</v>
      </c>
      <c r="B3873" s="123">
        <v>105941</v>
      </c>
      <c r="C3873" s="123" t="s">
        <v>8848</v>
      </c>
      <c r="D3873" s="123" t="s">
        <v>17</v>
      </c>
      <c r="E3873" s="124">
        <v>0</v>
      </c>
      <c r="F3873" s="123"/>
    </row>
    <row r="3874" spans="1:6" ht="13.5" x14ac:dyDescent="0.25">
      <c r="A3874" s="123" t="s">
        <v>8845</v>
      </c>
      <c r="B3874" s="123">
        <v>105940</v>
      </c>
      <c r="C3874" s="123" t="s">
        <v>8849</v>
      </c>
      <c r="D3874" s="123" t="s">
        <v>17</v>
      </c>
      <c r="E3874" s="124">
        <v>0</v>
      </c>
      <c r="F3874" s="123"/>
    </row>
    <row r="3875" spans="1:6" ht="13.5" x14ac:dyDescent="0.25">
      <c r="A3875" s="123" t="s">
        <v>8845</v>
      </c>
      <c r="B3875" s="123">
        <v>105938</v>
      </c>
      <c r="C3875" s="123" t="s">
        <v>8850</v>
      </c>
      <c r="D3875" s="123" t="s">
        <v>17</v>
      </c>
      <c r="E3875" s="124">
        <v>0</v>
      </c>
      <c r="F3875" s="123"/>
    </row>
    <row r="3876" spans="1:6" ht="13.5" x14ac:dyDescent="0.25">
      <c r="A3876" s="123" t="s">
        <v>8845</v>
      </c>
      <c r="B3876" s="123">
        <v>105939</v>
      </c>
      <c r="C3876" s="123" t="s">
        <v>8851</v>
      </c>
      <c r="D3876" s="123" t="s">
        <v>17</v>
      </c>
      <c r="E3876" s="124">
        <v>0</v>
      </c>
      <c r="F3876" s="123"/>
    </row>
    <row r="3877" spans="1:6" ht="13.5" x14ac:dyDescent="0.25">
      <c r="A3877" s="123" t="s">
        <v>8852</v>
      </c>
      <c r="B3877" s="123">
        <v>96120</v>
      </c>
      <c r="C3877" s="123" t="s">
        <v>6099</v>
      </c>
      <c r="D3877" s="123" t="s">
        <v>33</v>
      </c>
      <c r="E3877" s="124">
        <v>3.06</v>
      </c>
      <c r="F3877" s="123">
        <v>0</v>
      </c>
    </row>
    <row r="3878" spans="1:6" ht="13.5" x14ac:dyDescent="0.25">
      <c r="A3878" s="123" t="s">
        <v>8852</v>
      </c>
      <c r="B3878" s="123">
        <v>96123</v>
      </c>
      <c r="C3878" s="123" t="s">
        <v>6100</v>
      </c>
      <c r="D3878" s="123" t="s">
        <v>33</v>
      </c>
      <c r="E3878" s="124">
        <v>26.9</v>
      </c>
      <c r="F3878" s="123">
        <v>7.17E-2</v>
      </c>
    </row>
    <row r="3879" spans="1:6" ht="13.5" x14ac:dyDescent="0.25">
      <c r="A3879" s="123" t="s">
        <v>8852</v>
      </c>
      <c r="B3879" s="123">
        <v>96122</v>
      </c>
      <c r="C3879" s="123" t="s">
        <v>6093</v>
      </c>
      <c r="D3879" s="123" t="s">
        <v>33</v>
      </c>
      <c r="E3879" s="124">
        <v>42.83</v>
      </c>
      <c r="F3879" s="123">
        <v>0</v>
      </c>
    </row>
    <row r="3880" spans="1:6" ht="13.5" x14ac:dyDescent="0.25">
      <c r="A3880" s="123" t="s">
        <v>8852</v>
      </c>
      <c r="B3880" s="123">
        <v>96121</v>
      </c>
      <c r="C3880" s="123" t="s">
        <v>6104</v>
      </c>
      <c r="D3880" s="123" t="s">
        <v>33</v>
      </c>
      <c r="E3880" s="124">
        <v>11.14</v>
      </c>
      <c r="F3880" s="123">
        <v>0.14990000000000001</v>
      </c>
    </row>
    <row r="3881" spans="1:6" ht="13.5" x14ac:dyDescent="0.25">
      <c r="A3881" s="123" t="s">
        <v>8852</v>
      </c>
      <c r="B3881" s="123">
        <v>99054</v>
      </c>
      <c r="C3881" s="123" t="s">
        <v>6101</v>
      </c>
      <c r="D3881" s="123" t="s">
        <v>17</v>
      </c>
      <c r="E3881" s="124">
        <v>62.17</v>
      </c>
      <c r="F3881" s="123">
        <v>1.2999999999999999E-2</v>
      </c>
    </row>
    <row r="3882" spans="1:6" ht="13.5" x14ac:dyDescent="0.25">
      <c r="A3882" s="123" t="s">
        <v>8852</v>
      </c>
      <c r="B3882" s="123">
        <v>96110</v>
      </c>
      <c r="C3882" s="123" t="s">
        <v>6096</v>
      </c>
      <c r="D3882" s="123" t="s">
        <v>17</v>
      </c>
      <c r="E3882" s="124">
        <v>68.680000000000007</v>
      </c>
      <c r="F3882" s="123">
        <v>2.93E-2</v>
      </c>
    </row>
    <row r="3883" spans="1:6" ht="13.5" x14ac:dyDescent="0.25">
      <c r="A3883" s="123" t="s">
        <v>8852</v>
      </c>
      <c r="B3883" s="123">
        <v>96114</v>
      </c>
      <c r="C3883" s="123" t="s">
        <v>6098</v>
      </c>
      <c r="D3883" s="123" t="s">
        <v>17</v>
      </c>
      <c r="E3883" s="124">
        <v>69.040000000000006</v>
      </c>
      <c r="F3883" s="123">
        <v>2.3E-2</v>
      </c>
    </row>
    <row r="3884" spans="1:6" ht="13.5" x14ac:dyDescent="0.25">
      <c r="A3884" s="123" t="s">
        <v>8852</v>
      </c>
      <c r="B3884" s="123">
        <v>104757</v>
      </c>
      <c r="C3884" s="123" t="s">
        <v>8853</v>
      </c>
      <c r="D3884" s="123" t="s">
        <v>17</v>
      </c>
      <c r="E3884" s="124">
        <v>0</v>
      </c>
      <c r="F3884" s="123"/>
    </row>
    <row r="3885" spans="1:6" ht="13.5" x14ac:dyDescent="0.25">
      <c r="A3885" s="123" t="s">
        <v>8852</v>
      </c>
      <c r="B3885" s="123">
        <v>104756</v>
      </c>
      <c r="C3885" s="123" t="s">
        <v>6094</v>
      </c>
      <c r="D3885" s="123" t="s">
        <v>17</v>
      </c>
      <c r="E3885" s="124">
        <v>175.91</v>
      </c>
      <c r="F3885" s="123">
        <v>0</v>
      </c>
    </row>
    <row r="3886" spans="1:6" ht="13.5" x14ac:dyDescent="0.25">
      <c r="A3886" s="123" t="s">
        <v>8852</v>
      </c>
      <c r="B3886" s="123">
        <v>96112</v>
      </c>
      <c r="C3886" s="123" t="s">
        <v>6092</v>
      </c>
      <c r="D3886" s="123" t="s">
        <v>17</v>
      </c>
      <c r="E3886" s="124">
        <v>130.29</v>
      </c>
      <c r="F3886" s="123">
        <v>0</v>
      </c>
    </row>
    <row r="3887" spans="1:6" ht="13.5" x14ac:dyDescent="0.25">
      <c r="A3887" s="123" t="s">
        <v>8852</v>
      </c>
      <c r="B3887" s="123">
        <v>96113</v>
      </c>
      <c r="C3887" s="123" t="s">
        <v>6097</v>
      </c>
      <c r="D3887" s="123" t="s">
        <v>17</v>
      </c>
      <c r="E3887" s="124">
        <v>48.25</v>
      </c>
      <c r="F3887" s="123">
        <v>1.6799999999999999E-2</v>
      </c>
    </row>
    <row r="3888" spans="1:6" ht="13.5" x14ac:dyDescent="0.25">
      <c r="A3888" s="123" t="s">
        <v>8852</v>
      </c>
      <c r="B3888" s="123">
        <v>96109</v>
      </c>
      <c r="C3888" s="123" t="s">
        <v>6095</v>
      </c>
      <c r="D3888" s="123" t="s">
        <v>17</v>
      </c>
      <c r="E3888" s="124">
        <v>53.88</v>
      </c>
      <c r="F3888" s="123">
        <v>1.4999999999999999E-2</v>
      </c>
    </row>
    <row r="3889" spans="1:6" ht="13.5" x14ac:dyDescent="0.25">
      <c r="A3889" s="123" t="s">
        <v>8852</v>
      </c>
      <c r="B3889" s="123">
        <v>96116</v>
      </c>
      <c r="C3889" s="123" t="s">
        <v>6103</v>
      </c>
      <c r="D3889" s="123" t="s">
        <v>17</v>
      </c>
      <c r="E3889" s="124">
        <v>58.55</v>
      </c>
      <c r="F3889" s="123">
        <v>4.2000000000000003E-2</v>
      </c>
    </row>
    <row r="3890" spans="1:6" ht="13.5" x14ac:dyDescent="0.25">
      <c r="A3890" s="123" t="s">
        <v>8852</v>
      </c>
      <c r="B3890" s="123">
        <v>96111</v>
      </c>
      <c r="C3890" s="123" t="s">
        <v>6102</v>
      </c>
      <c r="D3890" s="123" t="s">
        <v>17</v>
      </c>
      <c r="E3890" s="124">
        <v>56.64</v>
      </c>
      <c r="F3890" s="123">
        <v>3.7999999999999999E-2</v>
      </c>
    </row>
    <row r="3891" spans="1:6" ht="13.5" x14ac:dyDescent="0.25">
      <c r="A3891" s="123" t="s">
        <v>8852</v>
      </c>
      <c r="B3891" s="123">
        <v>96486</v>
      </c>
      <c r="C3891" s="123" t="s">
        <v>6106</v>
      </c>
      <c r="D3891" s="123" t="s">
        <v>17</v>
      </c>
      <c r="E3891" s="124">
        <v>67.099999999999994</v>
      </c>
      <c r="F3891" s="123">
        <v>3.6700000000000003E-2</v>
      </c>
    </row>
    <row r="3892" spans="1:6" ht="13.5" x14ac:dyDescent="0.25">
      <c r="A3892" s="123" t="s">
        <v>8852</v>
      </c>
      <c r="B3892" s="123">
        <v>96485</v>
      </c>
      <c r="C3892" s="123" t="s">
        <v>6105</v>
      </c>
      <c r="D3892" s="123" t="s">
        <v>17</v>
      </c>
      <c r="E3892" s="124">
        <v>65.19</v>
      </c>
      <c r="F3892" s="123">
        <v>3.3000000000000002E-2</v>
      </c>
    </row>
    <row r="3893" spans="1:6" ht="13.5" x14ac:dyDescent="0.25">
      <c r="A3893" s="123" t="s">
        <v>8852</v>
      </c>
      <c r="B3893" s="123">
        <v>97557</v>
      </c>
      <c r="C3893" s="123" t="s">
        <v>8854</v>
      </c>
      <c r="D3893" s="123" t="s">
        <v>17</v>
      </c>
      <c r="E3893" s="124">
        <v>0</v>
      </c>
      <c r="F3893" s="123"/>
    </row>
    <row r="3894" spans="1:6" ht="13.5" x14ac:dyDescent="0.25">
      <c r="A3894" s="123" t="s">
        <v>8855</v>
      </c>
      <c r="B3894" s="123">
        <v>101807</v>
      </c>
      <c r="C3894" s="123" t="s">
        <v>4499</v>
      </c>
      <c r="D3894" s="123" t="s">
        <v>38</v>
      </c>
      <c r="E3894" s="124">
        <v>555.17999999999995</v>
      </c>
      <c r="F3894" s="123">
        <v>6.0000000000000001E-3</v>
      </c>
    </row>
    <row r="3895" spans="1:6" ht="13.5" x14ac:dyDescent="0.25">
      <c r="A3895" s="123" t="s">
        <v>8855</v>
      </c>
      <c r="B3895" s="123">
        <v>101806</v>
      </c>
      <c r="C3895" s="123" t="s">
        <v>4498</v>
      </c>
      <c r="D3895" s="123" t="s">
        <v>38</v>
      </c>
      <c r="E3895" s="124">
        <v>590.41</v>
      </c>
      <c r="F3895" s="123">
        <v>5.4999999999999997E-3</v>
      </c>
    </row>
    <row r="3896" spans="1:6" ht="13.5" x14ac:dyDescent="0.25">
      <c r="A3896" s="123" t="s">
        <v>8855</v>
      </c>
      <c r="B3896" s="123">
        <v>101808</v>
      </c>
      <c r="C3896" s="123" t="s">
        <v>4500</v>
      </c>
      <c r="D3896" s="123" t="s">
        <v>38</v>
      </c>
      <c r="E3896" s="124">
        <v>592.1</v>
      </c>
      <c r="F3896" s="123">
        <v>1.29E-2</v>
      </c>
    </row>
    <row r="3897" spans="1:6" ht="13.5" x14ac:dyDescent="0.25">
      <c r="A3897" s="123" t="s">
        <v>8855</v>
      </c>
      <c r="B3897" s="123">
        <v>98058</v>
      </c>
      <c r="C3897" s="123" t="s">
        <v>8856</v>
      </c>
      <c r="D3897" s="123" t="s">
        <v>38</v>
      </c>
      <c r="E3897" s="124">
        <v>1940.55</v>
      </c>
      <c r="F3897" s="123">
        <v>3.1399999999999997E-2</v>
      </c>
    </row>
    <row r="3898" spans="1:6" ht="13.5" x14ac:dyDescent="0.25">
      <c r="A3898" s="123" t="s">
        <v>8855</v>
      </c>
      <c r="B3898" s="123">
        <v>98059</v>
      </c>
      <c r="C3898" s="123" t="s">
        <v>8857</v>
      </c>
      <c r="D3898" s="123" t="s">
        <v>38</v>
      </c>
      <c r="E3898" s="124">
        <v>4230.1099999999997</v>
      </c>
      <c r="F3898" s="123">
        <v>3.73E-2</v>
      </c>
    </row>
    <row r="3899" spans="1:6" ht="13.5" x14ac:dyDescent="0.25">
      <c r="A3899" s="123" t="s">
        <v>8855</v>
      </c>
      <c r="B3899" s="123">
        <v>98060</v>
      </c>
      <c r="C3899" s="123" t="s">
        <v>8858</v>
      </c>
      <c r="D3899" s="123" t="s">
        <v>38</v>
      </c>
      <c r="E3899" s="124">
        <v>5941.52</v>
      </c>
      <c r="F3899" s="123">
        <v>3.9100000000000003E-2</v>
      </c>
    </row>
    <row r="3900" spans="1:6" ht="13.5" x14ac:dyDescent="0.25">
      <c r="A3900" s="123" t="s">
        <v>8855</v>
      </c>
      <c r="B3900" s="123">
        <v>98061</v>
      </c>
      <c r="C3900" s="123" t="s">
        <v>8859</v>
      </c>
      <c r="D3900" s="123" t="s">
        <v>38</v>
      </c>
      <c r="E3900" s="124">
        <v>8308.8799999999992</v>
      </c>
      <c r="F3900" s="123">
        <v>3.8800000000000001E-2</v>
      </c>
    </row>
    <row r="3901" spans="1:6" ht="13.5" x14ac:dyDescent="0.25">
      <c r="A3901" s="123" t="s">
        <v>8855</v>
      </c>
      <c r="B3901" s="123">
        <v>98088</v>
      </c>
      <c r="C3901" s="123" t="s">
        <v>5157</v>
      </c>
      <c r="D3901" s="123" t="s">
        <v>38</v>
      </c>
      <c r="E3901" s="124">
        <v>3577.03</v>
      </c>
      <c r="F3901" s="123">
        <v>1.03E-2</v>
      </c>
    </row>
    <row r="3902" spans="1:6" ht="13.5" x14ac:dyDescent="0.25">
      <c r="A3902" s="123" t="s">
        <v>8855</v>
      </c>
      <c r="B3902" s="123">
        <v>98089</v>
      </c>
      <c r="C3902" s="123" t="s">
        <v>5158</v>
      </c>
      <c r="D3902" s="123" t="s">
        <v>38</v>
      </c>
      <c r="E3902" s="124">
        <v>5699.9</v>
      </c>
      <c r="F3902" s="123">
        <v>1.34E-2</v>
      </c>
    </row>
    <row r="3903" spans="1:6" ht="13.5" x14ac:dyDescent="0.25">
      <c r="A3903" s="123" t="s">
        <v>8855</v>
      </c>
      <c r="B3903" s="123">
        <v>98090</v>
      </c>
      <c r="C3903" s="123" t="s">
        <v>5159</v>
      </c>
      <c r="D3903" s="123" t="s">
        <v>38</v>
      </c>
      <c r="E3903" s="124">
        <v>9021.32</v>
      </c>
      <c r="F3903" s="123">
        <v>1.6299999999999999E-2</v>
      </c>
    </row>
    <row r="3904" spans="1:6" ht="13.5" x14ac:dyDescent="0.25">
      <c r="A3904" s="123" t="s">
        <v>8855</v>
      </c>
      <c r="B3904" s="123">
        <v>98091</v>
      </c>
      <c r="C3904" s="123" t="s">
        <v>5160</v>
      </c>
      <c r="D3904" s="123" t="s">
        <v>38</v>
      </c>
      <c r="E3904" s="124">
        <v>11822.58</v>
      </c>
      <c r="F3904" s="123">
        <v>1.7500000000000002E-2</v>
      </c>
    </row>
    <row r="3905" spans="1:6" ht="13.5" x14ac:dyDescent="0.25">
      <c r="A3905" s="123" t="s">
        <v>8855</v>
      </c>
      <c r="B3905" s="123">
        <v>98092</v>
      </c>
      <c r="C3905" s="123" t="s">
        <v>5161</v>
      </c>
      <c r="D3905" s="123" t="s">
        <v>38</v>
      </c>
      <c r="E3905" s="124">
        <v>13767.71</v>
      </c>
      <c r="F3905" s="123">
        <v>1.8499999999999999E-2</v>
      </c>
    </row>
    <row r="3906" spans="1:6" ht="13.5" x14ac:dyDescent="0.25">
      <c r="A3906" s="123" t="s">
        <v>8855</v>
      </c>
      <c r="B3906" s="123">
        <v>98093</v>
      </c>
      <c r="C3906" s="123" t="s">
        <v>5162</v>
      </c>
      <c r="D3906" s="123" t="s">
        <v>38</v>
      </c>
      <c r="E3906" s="124">
        <v>16277.85</v>
      </c>
      <c r="F3906" s="123">
        <v>1.9099999999999999E-2</v>
      </c>
    </row>
    <row r="3907" spans="1:6" ht="13.5" x14ac:dyDescent="0.25">
      <c r="A3907" s="123" t="s">
        <v>8855</v>
      </c>
      <c r="B3907" s="123">
        <v>98072</v>
      </c>
      <c r="C3907" s="123" t="s">
        <v>5141</v>
      </c>
      <c r="D3907" s="123" t="s">
        <v>38</v>
      </c>
      <c r="E3907" s="124">
        <v>4194.2</v>
      </c>
      <c r="F3907" s="123">
        <v>1.2200000000000001E-2</v>
      </c>
    </row>
    <row r="3908" spans="1:6" ht="13.5" x14ac:dyDescent="0.25">
      <c r="A3908" s="123" t="s">
        <v>8855</v>
      </c>
      <c r="B3908" s="123">
        <v>98073</v>
      </c>
      <c r="C3908" s="123" t="s">
        <v>5142</v>
      </c>
      <c r="D3908" s="123" t="s">
        <v>38</v>
      </c>
      <c r="E3908" s="124">
        <v>6654.67</v>
      </c>
      <c r="F3908" s="123">
        <v>1.47E-2</v>
      </c>
    </row>
    <row r="3909" spans="1:6" ht="13.5" x14ac:dyDescent="0.25">
      <c r="A3909" s="123" t="s">
        <v>8855</v>
      </c>
      <c r="B3909" s="123">
        <v>98074</v>
      </c>
      <c r="C3909" s="123" t="s">
        <v>5143</v>
      </c>
      <c r="D3909" s="123" t="s">
        <v>38</v>
      </c>
      <c r="E3909" s="124">
        <v>10465.77</v>
      </c>
      <c r="F3909" s="123">
        <v>1.7600000000000001E-2</v>
      </c>
    </row>
    <row r="3910" spans="1:6" ht="13.5" x14ac:dyDescent="0.25">
      <c r="A3910" s="123" t="s">
        <v>8855</v>
      </c>
      <c r="B3910" s="123">
        <v>98075</v>
      </c>
      <c r="C3910" s="123" t="s">
        <v>5144</v>
      </c>
      <c r="D3910" s="123" t="s">
        <v>38</v>
      </c>
      <c r="E3910" s="124">
        <v>13680.93</v>
      </c>
      <c r="F3910" s="123">
        <v>1.8599999999999998E-2</v>
      </c>
    </row>
    <row r="3911" spans="1:6" ht="13.5" x14ac:dyDescent="0.25">
      <c r="A3911" s="123" t="s">
        <v>8855</v>
      </c>
      <c r="B3911" s="123">
        <v>98076</v>
      </c>
      <c r="C3911" s="123" t="s">
        <v>5145</v>
      </c>
      <c r="D3911" s="123" t="s">
        <v>38</v>
      </c>
      <c r="E3911" s="124">
        <v>15846.43</v>
      </c>
      <c r="F3911" s="123">
        <v>1.9800000000000002E-2</v>
      </c>
    </row>
    <row r="3912" spans="1:6" ht="13.5" x14ac:dyDescent="0.25">
      <c r="A3912" s="123" t="s">
        <v>8855</v>
      </c>
      <c r="B3912" s="123">
        <v>98077</v>
      </c>
      <c r="C3912" s="123" t="s">
        <v>5146</v>
      </c>
      <c r="D3912" s="123" t="s">
        <v>38</v>
      </c>
      <c r="E3912" s="124">
        <v>18706.009999999998</v>
      </c>
      <c r="F3912" s="123">
        <v>2.0400000000000001E-2</v>
      </c>
    </row>
    <row r="3913" spans="1:6" ht="13.5" x14ac:dyDescent="0.25">
      <c r="A3913" s="123" t="s">
        <v>8855</v>
      </c>
      <c r="B3913" s="123">
        <v>98062</v>
      </c>
      <c r="C3913" s="123" t="s">
        <v>8860</v>
      </c>
      <c r="D3913" s="123" t="s">
        <v>38</v>
      </c>
      <c r="E3913" s="124">
        <v>3263.99</v>
      </c>
      <c r="F3913" s="123">
        <v>2.7699999999999999E-2</v>
      </c>
    </row>
    <row r="3914" spans="1:6" ht="13.5" x14ac:dyDescent="0.25">
      <c r="A3914" s="123" t="s">
        <v>8855</v>
      </c>
      <c r="B3914" s="123">
        <v>98063</v>
      </c>
      <c r="C3914" s="123" t="s">
        <v>8861</v>
      </c>
      <c r="D3914" s="123" t="s">
        <v>38</v>
      </c>
      <c r="E3914" s="124">
        <v>4988.3</v>
      </c>
      <c r="F3914" s="123">
        <v>2.7699999999999999E-2</v>
      </c>
    </row>
    <row r="3915" spans="1:6" ht="13.5" x14ac:dyDescent="0.25">
      <c r="A3915" s="123" t="s">
        <v>8855</v>
      </c>
      <c r="B3915" s="123">
        <v>98064</v>
      </c>
      <c r="C3915" s="123" t="s">
        <v>8862</v>
      </c>
      <c r="D3915" s="123" t="s">
        <v>38</v>
      </c>
      <c r="E3915" s="124">
        <v>5775.93</v>
      </c>
      <c r="F3915" s="123">
        <v>2.6800000000000001E-2</v>
      </c>
    </row>
    <row r="3916" spans="1:6" ht="13.5" x14ac:dyDescent="0.25">
      <c r="A3916" s="123" t="s">
        <v>8855</v>
      </c>
      <c r="B3916" s="123">
        <v>98065</v>
      </c>
      <c r="C3916" s="123" t="s">
        <v>8863</v>
      </c>
      <c r="D3916" s="123" t="s">
        <v>38</v>
      </c>
      <c r="E3916" s="124">
        <v>8031.64</v>
      </c>
      <c r="F3916" s="123">
        <v>2.4299999999999999E-2</v>
      </c>
    </row>
    <row r="3917" spans="1:6" ht="13.5" x14ac:dyDescent="0.25">
      <c r="A3917" s="123" t="s">
        <v>8855</v>
      </c>
      <c r="B3917" s="123">
        <v>98094</v>
      </c>
      <c r="C3917" s="123" t="s">
        <v>5163</v>
      </c>
      <c r="D3917" s="123" t="s">
        <v>38</v>
      </c>
      <c r="E3917" s="124">
        <v>3011.25</v>
      </c>
      <c r="F3917" s="123">
        <v>7.6E-3</v>
      </c>
    </row>
    <row r="3918" spans="1:6" ht="13.5" x14ac:dyDescent="0.25">
      <c r="A3918" s="123" t="s">
        <v>8855</v>
      </c>
      <c r="B3918" s="123">
        <v>98099</v>
      </c>
      <c r="C3918" s="123" t="s">
        <v>5164</v>
      </c>
      <c r="D3918" s="123" t="s">
        <v>38</v>
      </c>
      <c r="E3918" s="124">
        <v>5175.34</v>
      </c>
      <c r="F3918" s="123">
        <v>1.0500000000000001E-2</v>
      </c>
    </row>
    <row r="3919" spans="1:6" ht="13.5" x14ac:dyDescent="0.25">
      <c r="A3919" s="123" t="s">
        <v>8855</v>
      </c>
      <c r="B3919" s="123">
        <v>98100</v>
      </c>
      <c r="C3919" s="123" t="s">
        <v>5165</v>
      </c>
      <c r="D3919" s="123" t="s">
        <v>38</v>
      </c>
      <c r="E3919" s="124">
        <v>6816.11</v>
      </c>
      <c r="F3919" s="123">
        <v>1.35E-2</v>
      </c>
    </row>
    <row r="3920" spans="1:6" ht="13.5" x14ac:dyDescent="0.25">
      <c r="A3920" s="123" t="s">
        <v>8855</v>
      </c>
      <c r="B3920" s="123">
        <v>98101</v>
      </c>
      <c r="C3920" s="123" t="s">
        <v>5166</v>
      </c>
      <c r="D3920" s="123" t="s">
        <v>38</v>
      </c>
      <c r="E3920" s="124">
        <v>10106.83</v>
      </c>
      <c r="F3920" s="123">
        <v>1.5100000000000001E-2</v>
      </c>
    </row>
    <row r="3921" spans="1:6" ht="13.5" x14ac:dyDescent="0.25">
      <c r="A3921" s="123" t="s">
        <v>8855</v>
      </c>
      <c r="B3921" s="123">
        <v>98078</v>
      </c>
      <c r="C3921" s="123" t="s">
        <v>5147</v>
      </c>
      <c r="D3921" s="123" t="s">
        <v>38</v>
      </c>
      <c r="E3921" s="124">
        <v>4505.07</v>
      </c>
      <c r="F3921" s="123">
        <v>5.1000000000000004E-3</v>
      </c>
    </row>
    <row r="3922" spans="1:6" ht="13.5" x14ac:dyDescent="0.25">
      <c r="A3922" s="123" t="s">
        <v>8855</v>
      </c>
      <c r="B3922" s="123">
        <v>98079</v>
      </c>
      <c r="C3922" s="123" t="s">
        <v>5148</v>
      </c>
      <c r="D3922" s="123" t="s">
        <v>38</v>
      </c>
      <c r="E3922" s="124">
        <v>7942.46</v>
      </c>
      <c r="F3922" s="123">
        <v>6.8999999999999999E-3</v>
      </c>
    </row>
    <row r="3923" spans="1:6" ht="13.5" x14ac:dyDescent="0.25">
      <c r="A3923" s="123" t="s">
        <v>8855</v>
      </c>
      <c r="B3923" s="123">
        <v>98080</v>
      </c>
      <c r="C3923" s="123" t="s">
        <v>5149</v>
      </c>
      <c r="D3923" s="123" t="s">
        <v>38</v>
      </c>
      <c r="E3923" s="124">
        <v>10290.719999999999</v>
      </c>
      <c r="F3923" s="123">
        <v>8.8999999999999999E-3</v>
      </c>
    </row>
    <row r="3924" spans="1:6" ht="13.5" x14ac:dyDescent="0.25">
      <c r="A3924" s="123" t="s">
        <v>8855</v>
      </c>
      <c r="B3924" s="123">
        <v>98081</v>
      </c>
      <c r="C3924" s="123" t="s">
        <v>5150</v>
      </c>
      <c r="D3924" s="123" t="s">
        <v>38</v>
      </c>
      <c r="E3924" s="124">
        <v>15305.37</v>
      </c>
      <c r="F3924" s="123">
        <v>0.01</v>
      </c>
    </row>
    <row r="3925" spans="1:6" ht="13.5" x14ac:dyDescent="0.25">
      <c r="A3925" s="123" t="s">
        <v>8855</v>
      </c>
      <c r="B3925" s="123">
        <v>98052</v>
      </c>
      <c r="C3925" s="123" t="s">
        <v>8864</v>
      </c>
      <c r="D3925" s="123" t="s">
        <v>38</v>
      </c>
      <c r="E3925" s="124">
        <v>2201.54</v>
      </c>
      <c r="F3925" s="123">
        <v>2.4500000000000001E-2</v>
      </c>
    </row>
    <row r="3926" spans="1:6" ht="13.5" x14ac:dyDescent="0.25">
      <c r="A3926" s="123" t="s">
        <v>8855</v>
      </c>
      <c r="B3926" s="123">
        <v>98053</v>
      </c>
      <c r="C3926" s="123" t="s">
        <v>8865</v>
      </c>
      <c r="D3926" s="123" t="s">
        <v>38</v>
      </c>
      <c r="E3926" s="124">
        <v>3033.07</v>
      </c>
      <c r="F3926" s="123">
        <v>1.9800000000000002E-2</v>
      </c>
    </row>
    <row r="3927" spans="1:6" ht="13.5" x14ac:dyDescent="0.25">
      <c r="A3927" s="123" t="s">
        <v>8855</v>
      </c>
      <c r="B3927" s="123">
        <v>98054</v>
      </c>
      <c r="C3927" s="123" t="s">
        <v>8866</v>
      </c>
      <c r="D3927" s="123" t="s">
        <v>38</v>
      </c>
      <c r="E3927" s="124">
        <v>4936.1499999999996</v>
      </c>
      <c r="F3927" s="123">
        <v>2.12E-2</v>
      </c>
    </row>
    <row r="3928" spans="1:6" ht="13.5" x14ac:dyDescent="0.25">
      <c r="A3928" s="123" t="s">
        <v>8855</v>
      </c>
      <c r="B3928" s="123">
        <v>98055</v>
      </c>
      <c r="C3928" s="123" t="s">
        <v>8867</v>
      </c>
      <c r="D3928" s="123" t="s">
        <v>38</v>
      </c>
      <c r="E3928" s="124">
        <v>6711.58</v>
      </c>
      <c r="F3928" s="123">
        <v>2.06E-2</v>
      </c>
    </row>
    <row r="3929" spans="1:6" ht="13.5" x14ac:dyDescent="0.25">
      <c r="A3929" s="123" t="s">
        <v>8855</v>
      </c>
      <c r="B3929" s="123">
        <v>98056</v>
      </c>
      <c r="C3929" s="123" t="s">
        <v>8868</v>
      </c>
      <c r="D3929" s="123" t="s">
        <v>38</v>
      </c>
      <c r="E3929" s="124">
        <v>7843.02</v>
      </c>
      <c r="F3929" s="123">
        <v>1.9800000000000002E-2</v>
      </c>
    </row>
    <row r="3930" spans="1:6" ht="13.5" x14ac:dyDescent="0.25">
      <c r="A3930" s="123" t="s">
        <v>8855</v>
      </c>
      <c r="B3930" s="123">
        <v>98057</v>
      </c>
      <c r="C3930" s="123" t="s">
        <v>8869</v>
      </c>
      <c r="D3930" s="123" t="s">
        <v>38</v>
      </c>
      <c r="E3930" s="124">
        <v>9332.2099999999991</v>
      </c>
      <c r="F3930" s="123">
        <v>1.9099999999999999E-2</v>
      </c>
    </row>
    <row r="3931" spans="1:6" ht="13.5" x14ac:dyDescent="0.25">
      <c r="A3931" s="123" t="s">
        <v>8855</v>
      </c>
      <c r="B3931" s="123">
        <v>98082</v>
      </c>
      <c r="C3931" s="123" t="s">
        <v>5151</v>
      </c>
      <c r="D3931" s="123" t="s">
        <v>38</v>
      </c>
      <c r="E3931" s="124">
        <v>4102.3500000000004</v>
      </c>
      <c r="F3931" s="123">
        <v>8.2000000000000007E-3</v>
      </c>
    </row>
    <row r="3932" spans="1:6" ht="13.5" x14ac:dyDescent="0.25">
      <c r="A3932" s="123" t="s">
        <v>8855</v>
      </c>
      <c r="B3932" s="123">
        <v>98083</v>
      </c>
      <c r="C3932" s="123" t="s">
        <v>5152</v>
      </c>
      <c r="D3932" s="123" t="s">
        <v>38</v>
      </c>
      <c r="E3932" s="124">
        <v>5410.68</v>
      </c>
      <c r="F3932" s="123">
        <v>8.2000000000000007E-3</v>
      </c>
    </row>
    <row r="3933" spans="1:6" ht="13.5" x14ac:dyDescent="0.25">
      <c r="A3933" s="123" t="s">
        <v>8855</v>
      </c>
      <c r="B3933" s="123">
        <v>98084</v>
      </c>
      <c r="C3933" s="123" t="s">
        <v>5153</v>
      </c>
      <c r="D3933" s="123" t="s">
        <v>38</v>
      </c>
      <c r="E3933" s="124">
        <v>7586.95</v>
      </c>
      <c r="F3933" s="123">
        <v>8.3000000000000001E-3</v>
      </c>
    </row>
    <row r="3934" spans="1:6" ht="13.5" x14ac:dyDescent="0.25">
      <c r="A3934" s="123" t="s">
        <v>8855</v>
      </c>
      <c r="B3934" s="123">
        <v>98085</v>
      </c>
      <c r="C3934" s="123" t="s">
        <v>5154</v>
      </c>
      <c r="D3934" s="123" t="s">
        <v>38</v>
      </c>
      <c r="E3934" s="124">
        <v>10287.459999999999</v>
      </c>
      <c r="F3934" s="123">
        <v>8.8999999999999999E-3</v>
      </c>
    </row>
    <row r="3935" spans="1:6" ht="13.5" x14ac:dyDescent="0.25">
      <c r="A3935" s="123" t="s">
        <v>8855</v>
      </c>
      <c r="B3935" s="123">
        <v>98087</v>
      </c>
      <c r="C3935" s="123" t="s">
        <v>5156</v>
      </c>
      <c r="D3935" s="123" t="s">
        <v>38</v>
      </c>
      <c r="E3935" s="124">
        <v>12393.85</v>
      </c>
      <c r="F3935" s="123">
        <v>7.7000000000000002E-3</v>
      </c>
    </row>
    <row r="3936" spans="1:6" ht="13.5" x14ac:dyDescent="0.25">
      <c r="A3936" s="123" t="s">
        <v>8855</v>
      </c>
      <c r="B3936" s="123">
        <v>98086</v>
      </c>
      <c r="C3936" s="123" t="s">
        <v>5155</v>
      </c>
      <c r="D3936" s="123" t="s">
        <v>38</v>
      </c>
      <c r="E3936" s="124">
        <v>11612.47</v>
      </c>
      <c r="F3936" s="123">
        <v>8.6E-3</v>
      </c>
    </row>
    <row r="3937" spans="1:6" ht="13.5" x14ac:dyDescent="0.25">
      <c r="A3937" s="123" t="s">
        <v>8855</v>
      </c>
      <c r="B3937" s="123">
        <v>98066</v>
      </c>
      <c r="C3937" s="123" t="s">
        <v>5135</v>
      </c>
      <c r="D3937" s="123" t="s">
        <v>38</v>
      </c>
      <c r="E3937" s="124">
        <v>4942.3500000000004</v>
      </c>
      <c r="F3937" s="123">
        <v>6.7999999999999996E-3</v>
      </c>
    </row>
    <row r="3938" spans="1:6" ht="13.5" x14ac:dyDescent="0.25">
      <c r="A3938" s="123" t="s">
        <v>8855</v>
      </c>
      <c r="B3938" s="123">
        <v>98067</v>
      </c>
      <c r="C3938" s="123" t="s">
        <v>5136</v>
      </c>
      <c r="D3938" s="123" t="s">
        <v>38</v>
      </c>
      <c r="E3938" s="124">
        <v>6585.8</v>
      </c>
      <c r="F3938" s="123">
        <v>6.7000000000000002E-3</v>
      </c>
    </row>
    <row r="3939" spans="1:6" ht="13.5" x14ac:dyDescent="0.25">
      <c r="A3939" s="123" t="s">
        <v>8855</v>
      </c>
      <c r="B3939" s="123">
        <v>98068</v>
      </c>
      <c r="C3939" s="123" t="s">
        <v>5137</v>
      </c>
      <c r="D3939" s="123" t="s">
        <v>38</v>
      </c>
      <c r="E3939" s="124">
        <v>9306.1</v>
      </c>
      <c r="F3939" s="123">
        <v>6.7000000000000002E-3</v>
      </c>
    </row>
    <row r="3940" spans="1:6" ht="13.5" x14ac:dyDescent="0.25">
      <c r="A3940" s="123" t="s">
        <v>8855</v>
      </c>
      <c r="B3940" s="123">
        <v>98069</v>
      </c>
      <c r="C3940" s="123" t="s">
        <v>5138</v>
      </c>
      <c r="D3940" s="123" t="s">
        <v>38</v>
      </c>
      <c r="E3940" s="124">
        <v>12546.36</v>
      </c>
      <c r="F3940" s="123">
        <v>7.3000000000000001E-3</v>
      </c>
    </row>
    <row r="3941" spans="1:6" ht="13.5" x14ac:dyDescent="0.25">
      <c r="A3941" s="123" t="s">
        <v>8855</v>
      </c>
      <c r="B3941" s="123">
        <v>98071</v>
      </c>
      <c r="C3941" s="123" t="s">
        <v>5140</v>
      </c>
      <c r="D3941" s="123" t="s">
        <v>38</v>
      </c>
      <c r="E3941" s="124">
        <v>15558.33</v>
      </c>
      <c r="F3941" s="123">
        <v>6.1999999999999998E-3</v>
      </c>
    </row>
    <row r="3942" spans="1:6" ht="13.5" x14ac:dyDescent="0.25">
      <c r="A3942" s="123" t="s">
        <v>8855</v>
      </c>
      <c r="B3942" s="123">
        <v>98070</v>
      </c>
      <c r="C3942" s="123" t="s">
        <v>5139</v>
      </c>
      <c r="D3942" s="123" t="s">
        <v>38</v>
      </c>
      <c r="E3942" s="124">
        <v>14310.76</v>
      </c>
      <c r="F3942" s="123">
        <v>6.8999999999999999E-3</v>
      </c>
    </row>
    <row r="3943" spans="1:6" ht="13.5" x14ac:dyDescent="0.25">
      <c r="A3943" s="123" t="s">
        <v>8870</v>
      </c>
      <c r="B3943" s="123">
        <v>104915</v>
      </c>
      <c r="C3943" s="123" t="s">
        <v>6252</v>
      </c>
      <c r="D3943" s="123" t="s">
        <v>44</v>
      </c>
      <c r="E3943" s="124">
        <v>10.31</v>
      </c>
      <c r="F3943" s="123">
        <v>1E-3</v>
      </c>
    </row>
    <row r="3944" spans="1:6" ht="13.5" x14ac:dyDescent="0.25">
      <c r="A3944" s="123" t="s">
        <v>8870</v>
      </c>
      <c r="B3944" s="123">
        <v>96546</v>
      </c>
      <c r="C3944" s="123" t="s">
        <v>6251</v>
      </c>
      <c r="D3944" s="123" t="s">
        <v>44</v>
      </c>
      <c r="E3944" s="124">
        <v>14.65</v>
      </c>
      <c r="F3944" s="123">
        <v>6.7999999999999996E-3</v>
      </c>
    </row>
    <row r="3945" spans="1:6" ht="13.5" x14ac:dyDescent="0.25">
      <c r="A3945" s="123" t="s">
        <v>8870</v>
      </c>
      <c r="B3945" s="123">
        <v>96544</v>
      </c>
      <c r="C3945" s="123" t="s">
        <v>6249</v>
      </c>
      <c r="D3945" s="123" t="s">
        <v>44</v>
      </c>
      <c r="E3945" s="124">
        <v>18.91</v>
      </c>
      <c r="F3945" s="123">
        <v>9.4999999999999998E-3</v>
      </c>
    </row>
    <row r="3946" spans="1:6" ht="13.5" x14ac:dyDescent="0.25">
      <c r="A3946" s="123" t="s">
        <v>8870</v>
      </c>
      <c r="B3946" s="123">
        <v>96545</v>
      </c>
      <c r="C3946" s="123" t="s">
        <v>6250</v>
      </c>
      <c r="D3946" s="123" t="s">
        <v>44</v>
      </c>
      <c r="E3946" s="124">
        <v>16.850000000000001</v>
      </c>
      <c r="F3946" s="123">
        <v>7.7000000000000002E-3</v>
      </c>
    </row>
    <row r="3947" spans="1:6" ht="13.5" x14ac:dyDescent="0.25">
      <c r="A3947" s="123" t="s">
        <v>8870</v>
      </c>
      <c r="B3947" s="123">
        <v>96543</v>
      </c>
      <c r="C3947" s="123" t="s">
        <v>6243</v>
      </c>
      <c r="D3947" s="123" t="s">
        <v>44</v>
      </c>
      <c r="E3947" s="124">
        <v>21.25</v>
      </c>
      <c r="F3947" s="123">
        <v>1.18E-2</v>
      </c>
    </row>
    <row r="3948" spans="1:6" ht="13.5" x14ac:dyDescent="0.25">
      <c r="A3948" s="123" t="s">
        <v>8870</v>
      </c>
      <c r="B3948" s="123">
        <v>104922</v>
      </c>
      <c r="C3948" s="123" t="s">
        <v>6258</v>
      </c>
      <c r="D3948" s="123" t="s">
        <v>44</v>
      </c>
      <c r="E3948" s="124">
        <v>11.43</v>
      </c>
      <c r="F3948" s="123">
        <v>3.5000000000000001E-3</v>
      </c>
    </row>
    <row r="3949" spans="1:6" ht="13.5" x14ac:dyDescent="0.25">
      <c r="A3949" s="123" t="s">
        <v>8870</v>
      </c>
      <c r="B3949" s="123">
        <v>104920</v>
      </c>
      <c r="C3949" s="123" t="s">
        <v>6256</v>
      </c>
      <c r="D3949" s="123" t="s">
        <v>44</v>
      </c>
      <c r="E3949" s="124">
        <v>11.15</v>
      </c>
      <c r="F3949" s="123">
        <v>5.4000000000000003E-3</v>
      </c>
    </row>
    <row r="3950" spans="1:6" ht="13.5" x14ac:dyDescent="0.25">
      <c r="A3950" s="123" t="s">
        <v>8870</v>
      </c>
      <c r="B3950" s="123">
        <v>104921</v>
      </c>
      <c r="C3950" s="123" t="s">
        <v>6257</v>
      </c>
      <c r="D3950" s="123" t="s">
        <v>44</v>
      </c>
      <c r="E3950" s="124">
        <v>10.44</v>
      </c>
      <c r="F3950" s="123">
        <v>4.7999999999999996E-3</v>
      </c>
    </row>
    <row r="3951" spans="1:6" ht="13.5" x14ac:dyDescent="0.25">
      <c r="A3951" s="123" t="s">
        <v>8870</v>
      </c>
      <c r="B3951" s="123">
        <v>104919</v>
      </c>
      <c r="C3951" s="123" t="s">
        <v>6255</v>
      </c>
      <c r="D3951" s="123" t="s">
        <v>44</v>
      </c>
      <c r="E3951" s="124">
        <v>13.22</v>
      </c>
      <c r="F3951" s="123">
        <v>6.1000000000000004E-3</v>
      </c>
    </row>
    <row r="3952" spans="1:6" ht="13.5" x14ac:dyDescent="0.25">
      <c r="A3952" s="123" t="s">
        <v>8870</v>
      </c>
      <c r="B3952" s="123">
        <v>104917</v>
      </c>
      <c r="C3952" s="123" t="s">
        <v>6253</v>
      </c>
      <c r="D3952" s="123" t="s">
        <v>44</v>
      </c>
      <c r="E3952" s="124">
        <v>16.22</v>
      </c>
      <c r="F3952" s="123">
        <v>8.6E-3</v>
      </c>
    </row>
    <row r="3953" spans="1:6" ht="13.5" x14ac:dyDescent="0.25">
      <c r="A3953" s="123" t="s">
        <v>8870</v>
      </c>
      <c r="B3953" s="123">
        <v>104918</v>
      </c>
      <c r="C3953" s="123" t="s">
        <v>6254</v>
      </c>
      <c r="D3953" s="123" t="s">
        <v>44</v>
      </c>
      <c r="E3953" s="124">
        <v>14.89</v>
      </c>
      <c r="F3953" s="123">
        <v>7.4000000000000003E-3</v>
      </c>
    </row>
    <row r="3954" spans="1:6" ht="13.5" x14ac:dyDescent="0.25">
      <c r="A3954" s="123" t="s">
        <v>8870</v>
      </c>
      <c r="B3954" s="123">
        <v>104916</v>
      </c>
      <c r="C3954" s="123" t="s">
        <v>6263</v>
      </c>
      <c r="D3954" s="123" t="s">
        <v>44</v>
      </c>
      <c r="E3954" s="124">
        <v>17.690000000000001</v>
      </c>
      <c r="F3954" s="123">
        <v>1.0200000000000001E-2</v>
      </c>
    </row>
    <row r="3955" spans="1:6" ht="13.5" x14ac:dyDescent="0.25">
      <c r="A3955" s="123" t="s">
        <v>8870</v>
      </c>
      <c r="B3955" s="123">
        <v>96557</v>
      </c>
      <c r="C3955" s="123" t="s">
        <v>6261</v>
      </c>
      <c r="D3955" s="123" t="s">
        <v>13</v>
      </c>
      <c r="E3955" s="124">
        <v>679.16</v>
      </c>
      <c r="F3955" s="123">
        <v>1E-4</v>
      </c>
    </row>
    <row r="3956" spans="1:6" ht="13.5" x14ac:dyDescent="0.25">
      <c r="A3956" s="123" t="s">
        <v>8870</v>
      </c>
      <c r="B3956" s="123">
        <v>96555</v>
      </c>
      <c r="C3956" s="123" t="s">
        <v>6259</v>
      </c>
      <c r="D3956" s="123" t="s">
        <v>13</v>
      </c>
      <c r="E3956" s="124">
        <v>823.88</v>
      </c>
      <c r="F3956" s="123">
        <v>1.1000000000000001E-3</v>
      </c>
    </row>
    <row r="3957" spans="1:6" ht="13.5" x14ac:dyDescent="0.25">
      <c r="A3957" s="123" t="s">
        <v>8870</v>
      </c>
      <c r="B3957" s="123">
        <v>104924</v>
      </c>
      <c r="C3957" s="123" t="s">
        <v>6265</v>
      </c>
      <c r="D3957" s="123" t="s">
        <v>13</v>
      </c>
      <c r="E3957" s="124">
        <v>702.32</v>
      </c>
      <c r="F3957" s="123">
        <v>2.0000000000000001E-4</v>
      </c>
    </row>
    <row r="3958" spans="1:6" ht="13.5" x14ac:dyDescent="0.25">
      <c r="A3958" s="123" t="s">
        <v>8870</v>
      </c>
      <c r="B3958" s="123">
        <v>104923</v>
      </c>
      <c r="C3958" s="123" t="s">
        <v>6264</v>
      </c>
      <c r="D3958" s="123" t="s">
        <v>13</v>
      </c>
      <c r="E3958" s="124">
        <v>885.54</v>
      </c>
      <c r="F3958" s="123">
        <v>1.2999999999999999E-3</v>
      </c>
    </row>
    <row r="3959" spans="1:6" ht="13.5" x14ac:dyDescent="0.25">
      <c r="A3959" s="123" t="s">
        <v>8870</v>
      </c>
      <c r="B3959" s="123">
        <v>96558</v>
      </c>
      <c r="C3959" s="123" t="s">
        <v>6262</v>
      </c>
      <c r="D3959" s="123" t="s">
        <v>13</v>
      </c>
      <c r="E3959" s="124">
        <v>712.25</v>
      </c>
      <c r="F3959" s="123">
        <v>2.9999999999999997E-4</v>
      </c>
    </row>
    <row r="3960" spans="1:6" ht="13.5" x14ac:dyDescent="0.25">
      <c r="A3960" s="123" t="s">
        <v>8870</v>
      </c>
      <c r="B3960" s="123">
        <v>96556</v>
      </c>
      <c r="C3960" s="123" t="s">
        <v>6260</v>
      </c>
      <c r="D3960" s="123" t="s">
        <v>13</v>
      </c>
      <c r="E3960" s="124">
        <v>993.62</v>
      </c>
      <c r="F3960" s="123">
        <v>1.5E-3</v>
      </c>
    </row>
    <row r="3961" spans="1:6" ht="13.5" x14ac:dyDescent="0.25">
      <c r="A3961" s="123" t="s">
        <v>8870</v>
      </c>
      <c r="B3961" s="123">
        <v>96523</v>
      </c>
      <c r="C3961" s="123" t="s">
        <v>6269</v>
      </c>
      <c r="D3961" s="123" t="s">
        <v>13</v>
      </c>
      <c r="E3961" s="124">
        <v>104.51</v>
      </c>
      <c r="F3961" s="123">
        <v>0</v>
      </c>
    </row>
    <row r="3962" spans="1:6" ht="13.5" x14ac:dyDescent="0.25">
      <c r="A3962" s="123" t="s">
        <v>8870</v>
      </c>
      <c r="B3962" s="123">
        <v>96522</v>
      </c>
      <c r="C3962" s="123" t="s">
        <v>6268</v>
      </c>
      <c r="D3962" s="123" t="s">
        <v>13</v>
      </c>
      <c r="E3962" s="124">
        <v>158.21</v>
      </c>
      <c r="F3962" s="123">
        <v>0</v>
      </c>
    </row>
    <row r="3963" spans="1:6" ht="13.5" x14ac:dyDescent="0.25">
      <c r="A3963" s="123" t="s">
        <v>8870</v>
      </c>
      <c r="B3963" s="123">
        <v>96527</v>
      </c>
      <c r="C3963" s="123" t="s">
        <v>6273</v>
      </c>
      <c r="D3963" s="123" t="s">
        <v>13</v>
      </c>
      <c r="E3963" s="124">
        <v>114.94</v>
      </c>
      <c r="F3963" s="123">
        <v>0</v>
      </c>
    </row>
    <row r="3964" spans="1:6" ht="13.5" x14ac:dyDescent="0.25">
      <c r="A3964" s="123" t="s">
        <v>8870</v>
      </c>
      <c r="B3964" s="123">
        <v>96526</v>
      </c>
      <c r="C3964" s="123" t="s">
        <v>6272</v>
      </c>
      <c r="D3964" s="123" t="s">
        <v>13</v>
      </c>
      <c r="E3964" s="124">
        <v>226.61</v>
      </c>
      <c r="F3964" s="123">
        <v>0</v>
      </c>
    </row>
    <row r="3965" spans="1:6" ht="13.5" x14ac:dyDescent="0.25">
      <c r="A3965" s="123" t="s">
        <v>8870</v>
      </c>
      <c r="B3965" s="123">
        <v>96521</v>
      </c>
      <c r="C3965" s="123" t="s">
        <v>6267</v>
      </c>
      <c r="D3965" s="123" t="s">
        <v>13</v>
      </c>
      <c r="E3965" s="124">
        <v>42.23</v>
      </c>
      <c r="F3965" s="123">
        <v>0.37319999999999998</v>
      </c>
    </row>
    <row r="3966" spans="1:6" ht="13.5" x14ac:dyDescent="0.25">
      <c r="A3966" s="123" t="s">
        <v>8870</v>
      </c>
      <c r="B3966" s="123">
        <v>96520</v>
      </c>
      <c r="C3966" s="123" t="s">
        <v>6266</v>
      </c>
      <c r="D3966" s="123" t="s">
        <v>13</v>
      </c>
      <c r="E3966" s="124">
        <v>96.54</v>
      </c>
      <c r="F3966" s="123">
        <v>0.21440000000000001</v>
      </c>
    </row>
    <row r="3967" spans="1:6" ht="13.5" x14ac:dyDescent="0.25">
      <c r="A3967" s="123" t="s">
        <v>8870</v>
      </c>
      <c r="B3967" s="123">
        <v>96525</v>
      </c>
      <c r="C3967" s="123" t="s">
        <v>6271</v>
      </c>
      <c r="D3967" s="123" t="s">
        <v>13</v>
      </c>
      <c r="E3967" s="124">
        <v>55.99</v>
      </c>
      <c r="F3967" s="123">
        <v>0.52059999999999995</v>
      </c>
    </row>
    <row r="3968" spans="1:6" ht="13.5" x14ac:dyDescent="0.25">
      <c r="A3968" s="123" t="s">
        <v>8870</v>
      </c>
      <c r="B3968" s="123">
        <v>96524</v>
      </c>
      <c r="C3968" s="123" t="s">
        <v>6270</v>
      </c>
      <c r="D3968" s="123" t="s">
        <v>13</v>
      </c>
      <c r="E3968" s="124">
        <v>162.01</v>
      </c>
      <c r="F3968" s="123">
        <v>0.23860000000000001</v>
      </c>
    </row>
    <row r="3969" spans="1:6" ht="13.5" x14ac:dyDescent="0.25">
      <c r="A3969" s="123" t="s">
        <v>8870</v>
      </c>
      <c r="B3969" s="123">
        <v>96537</v>
      </c>
      <c r="C3969" s="123" t="s">
        <v>6237</v>
      </c>
      <c r="D3969" s="123" t="s">
        <v>17</v>
      </c>
      <c r="E3969" s="124">
        <v>178.85</v>
      </c>
      <c r="F3969" s="123">
        <v>0</v>
      </c>
    </row>
    <row r="3970" spans="1:6" ht="13.5" x14ac:dyDescent="0.25">
      <c r="A3970" s="123" t="s">
        <v>8870</v>
      </c>
      <c r="B3970" s="123">
        <v>96540</v>
      </c>
      <c r="C3970" s="123" t="s">
        <v>6240</v>
      </c>
      <c r="D3970" s="123" t="s">
        <v>17</v>
      </c>
      <c r="E3970" s="124">
        <v>129.82</v>
      </c>
      <c r="F3970" s="123">
        <v>0</v>
      </c>
    </row>
    <row r="3971" spans="1:6" ht="13.5" x14ac:dyDescent="0.25">
      <c r="A3971" s="123" t="s">
        <v>8870</v>
      </c>
      <c r="B3971" s="123">
        <v>96528</v>
      </c>
      <c r="C3971" s="123" t="s">
        <v>6274</v>
      </c>
      <c r="D3971" s="123" t="s">
        <v>17</v>
      </c>
      <c r="E3971" s="124">
        <v>155.5</v>
      </c>
      <c r="F3971" s="123">
        <v>0</v>
      </c>
    </row>
    <row r="3972" spans="1:6" ht="13.5" x14ac:dyDescent="0.25">
      <c r="A3972" s="123" t="s">
        <v>8870</v>
      </c>
      <c r="B3972" s="123">
        <v>96531</v>
      </c>
      <c r="C3972" s="123" t="s">
        <v>6231</v>
      </c>
      <c r="D3972" s="123" t="s">
        <v>17</v>
      </c>
      <c r="E3972" s="124">
        <v>106.15</v>
      </c>
      <c r="F3972" s="123">
        <v>0</v>
      </c>
    </row>
    <row r="3973" spans="1:6" ht="13.5" x14ac:dyDescent="0.25">
      <c r="A3973" s="123" t="s">
        <v>8870</v>
      </c>
      <c r="B3973" s="123">
        <v>96534</v>
      </c>
      <c r="C3973" s="123" t="s">
        <v>6234</v>
      </c>
      <c r="D3973" s="123" t="s">
        <v>17</v>
      </c>
      <c r="E3973" s="124">
        <v>80.45</v>
      </c>
      <c r="F3973" s="123">
        <v>0</v>
      </c>
    </row>
    <row r="3974" spans="1:6" ht="13.5" x14ac:dyDescent="0.25">
      <c r="A3974" s="123" t="s">
        <v>8870</v>
      </c>
      <c r="B3974" s="123">
        <v>104928</v>
      </c>
      <c r="C3974" s="123" t="s">
        <v>6247</v>
      </c>
      <c r="D3974" s="123" t="s">
        <v>17</v>
      </c>
      <c r="E3974" s="124">
        <v>145.28</v>
      </c>
      <c r="F3974" s="123">
        <v>0</v>
      </c>
    </row>
    <row r="3975" spans="1:6" ht="13.5" x14ac:dyDescent="0.25">
      <c r="A3975" s="123" t="s">
        <v>8870</v>
      </c>
      <c r="B3975" s="123">
        <v>104929</v>
      </c>
      <c r="C3975" s="123" t="s">
        <v>6248</v>
      </c>
      <c r="D3975" s="123" t="s">
        <v>17</v>
      </c>
      <c r="E3975" s="124">
        <v>90.82</v>
      </c>
      <c r="F3975" s="123">
        <v>0</v>
      </c>
    </row>
    <row r="3976" spans="1:6" ht="13.5" x14ac:dyDescent="0.25">
      <c r="A3976" s="123" t="s">
        <v>8870</v>
      </c>
      <c r="B3976" s="123">
        <v>104925</v>
      </c>
      <c r="C3976" s="123" t="s">
        <v>6244</v>
      </c>
      <c r="D3976" s="123" t="s">
        <v>17</v>
      </c>
      <c r="E3976" s="124">
        <v>157.66</v>
      </c>
      <c r="F3976" s="123">
        <v>0</v>
      </c>
    </row>
    <row r="3977" spans="1:6" ht="13.5" x14ac:dyDescent="0.25">
      <c r="A3977" s="123" t="s">
        <v>8870</v>
      </c>
      <c r="B3977" s="123">
        <v>104926</v>
      </c>
      <c r="C3977" s="123" t="s">
        <v>6245</v>
      </c>
      <c r="D3977" s="123" t="s">
        <v>17</v>
      </c>
      <c r="E3977" s="124">
        <v>102.85</v>
      </c>
      <c r="F3977" s="123">
        <v>0</v>
      </c>
    </row>
    <row r="3978" spans="1:6" ht="13.5" x14ac:dyDescent="0.25">
      <c r="A3978" s="123" t="s">
        <v>8870</v>
      </c>
      <c r="B3978" s="123">
        <v>104927</v>
      </c>
      <c r="C3978" s="123" t="s">
        <v>6246</v>
      </c>
      <c r="D3978" s="123" t="s">
        <v>17</v>
      </c>
      <c r="E3978" s="124">
        <v>74.37</v>
      </c>
      <c r="F3978" s="123">
        <v>0</v>
      </c>
    </row>
    <row r="3979" spans="1:6" ht="13.5" x14ac:dyDescent="0.25">
      <c r="A3979" s="123" t="s">
        <v>8870</v>
      </c>
      <c r="B3979" s="123">
        <v>96538</v>
      </c>
      <c r="C3979" s="123" t="s">
        <v>6238</v>
      </c>
      <c r="D3979" s="123" t="s">
        <v>17</v>
      </c>
      <c r="E3979" s="124">
        <v>244.78</v>
      </c>
      <c r="F3979" s="123">
        <v>0</v>
      </c>
    </row>
    <row r="3980" spans="1:6" ht="13.5" x14ac:dyDescent="0.25">
      <c r="A3980" s="123" t="s">
        <v>8870</v>
      </c>
      <c r="B3980" s="123">
        <v>96541</v>
      </c>
      <c r="C3980" s="123" t="s">
        <v>6241</v>
      </c>
      <c r="D3980" s="123" t="s">
        <v>17</v>
      </c>
      <c r="E3980" s="124">
        <v>184.13</v>
      </c>
      <c r="F3980" s="123">
        <v>0</v>
      </c>
    </row>
    <row r="3981" spans="1:6" ht="13.5" x14ac:dyDescent="0.25">
      <c r="A3981" s="123" t="s">
        <v>8870</v>
      </c>
      <c r="B3981" s="123">
        <v>96529</v>
      </c>
      <c r="C3981" s="123" t="s">
        <v>6229</v>
      </c>
      <c r="D3981" s="123" t="s">
        <v>17</v>
      </c>
      <c r="E3981" s="124">
        <v>258.23</v>
      </c>
      <c r="F3981" s="123">
        <v>0</v>
      </c>
    </row>
    <row r="3982" spans="1:6" ht="13.5" x14ac:dyDescent="0.25">
      <c r="A3982" s="123" t="s">
        <v>8870</v>
      </c>
      <c r="B3982" s="123">
        <v>96532</v>
      </c>
      <c r="C3982" s="123" t="s">
        <v>6232</v>
      </c>
      <c r="D3982" s="123" t="s">
        <v>17</v>
      </c>
      <c r="E3982" s="124">
        <v>178.5</v>
      </c>
      <c r="F3982" s="123">
        <v>0</v>
      </c>
    </row>
    <row r="3983" spans="1:6" ht="13.5" x14ac:dyDescent="0.25">
      <c r="A3983" s="123" t="s">
        <v>8870</v>
      </c>
      <c r="B3983" s="123">
        <v>96535</v>
      </c>
      <c r="C3983" s="123" t="s">
        <v>6235</v>
      </c>
      <c r="D3983" s="123" t="s">
        <v>17</v>
      </c>
      <c r="E3983" s="124">
        <v>137.01</v>
      </c>
      <c r="F3983" s="123">
        <v>0</v>
      </c>
    </row>
    <row r="3984" spans="1:6" ht="13.5" x14ac:dyDescent="0.25">
      <c r="A3984" s="123" t="s">
        <v>8870</v>
      </c>
      <c r="B3984" s="123">
        <v>96539</v>
      </c>
      <c r="C3984" s="123" t="s">
        <v>6239</v>
      </c>
      <c r="D3984" s="123" t="s">
        <v>17</v>
      </c>
      <c r="E3984" s="124">
        <v>126.24</v>
      </c>
      <c r="F3984" s="123">
        <v>0</v>
      </c>
    </row>
    <row r="3985" spans="1:6" ht="13.5" x14ac:dyDescent="0.25">
      <c r="A3985" s="123" t="s">
        <v>8870</v>
      </c>
      <c r="B3985" s="123">
        <v>96542</v>
      </c>
      <c r="C3985" s="123" t="s">
        <v>6242</v>
      </c>
      <c r="D3985" s="123" t="s">
        <v>17</v>
      </c>
      <c r="E3985" s="124">
        <v>96.81</v>
      </c>
      <c r="F3985" s="123">
        <v>0</v>
      </c>
    </row>
    <row r="3986" spans="1:6" ht="13.5" x14ac:dyDescent="0.25">
      <c r="A3986" s="123" t="s">
        <v>8870</v>
      </c>
      <c r="B3986" s="123">
        <v>96530</v>
      </c>
      <c r="C3986" s="123" t="s">
        <v>6230</v>
      </c>
      <c r="D3986" s="123" t="s">
        <v>17</v>
      </c>
      <c r="E3986" s="124">
        <v>141.46</v>
      </c>
      <c r="F3986" s="123">
        <v>0</v>
      </c>
    </row>
    <row r="3987" spans="1:6" ht="13.5" x14ac:dyDescent="0.25">
      <c r="A3987" s="123" t="s">
        <v>8870</v>
      </c>
      <c r="B3987" s="123">
        <v>96533</v>
      </c>
      <c r="C3987" s="123" t="s">
        <v>6233</v>
      </c>
      <c r="D3987" s="123" t="s">
        <v>17</v>
      </c>
      <c r="E3987" s="124">
        <v>94.11</v>
      </c>
      <c r="F3987" s="123">
        <v>0</v>
      </c>
    </row>
    <row r="3988" spans="1:6" ht="13.5" x14ac:dyDescent="0.25">
      <c r="A3988" s="123" t="s">
        <v>8870</v>
      </c>
      <c r="B3988" s="123">
        <v>96536</v>
      </c>
      <c r="C3988" s="123" t="s">
        <v>6236</v>
      </c>
      <c r="D3988" s="123" t="s">
        <v>17</v>
      </c>
      <c r="E3988" s="124">
        <v>69.459999999999994</v>
      </c>
      <c r="F3988" s="123">
        <v>0</v>
      </c>
    </row>
    <row r="3989" spans="1:6" ht="13.5" x14ac:dyDescent="0.25">
      <c r="A3989" s="123" t="s">
        <v>8871</v>
      </c>
      <c r="B3989" s="123">
        <v>105518</v>
      </c>
      <c r="C3989" s="123" t="s">
        <v>8872</v>
      </c>
      <c r="D3989" s="123" t="s">
        <v>17</v>
      </c>
      <c r="E3989" s="124">
        <v>0</v>
      </c>
      <c r="F3989" s="123"/>
    </row>
    <row r="3990" spans="1:6" ht="13.5" x14ac:dyDescent="0.25">
      <c r="A3990" s="123" t="s">
        <v>8871</v>
      </c>
      <c r="B3990" s="123">
        <v>105517</v>
      </c>
      <c r="C3990" s="123" t="s">
        <v>8873</v>
      </c>
      <c r="D3990" s="123" t="s">
        <v>17</v>
      </c>
      <c r="E3990" s="124">
        <v>0</v>
      </c>
      <c r="F3990" s="123"/>
    </row>
    <row r="3991" spans="1:6" ht="13.5" x14ac:dyDescent="0.25">
      <c r="A3991" s="123" t="s">
        <v>8871</v>
      </c>
      <c r="B3991" s="123">
        <v>105520</v>
      </c>
      <c r="C3991" s="123" t="s">
        <v>8874</v>
      </c>
      <c r="D3991" s="123" t="s">
        <v>17</v>
      </c>
      <c r="E3991" s="124">
        <v>0</v>
      </c>
      <c r="F3991" s="123"/>
    </row>
    <row r="3992" spans="1:6" ht="13.5" x14ac:dyDescent="0.25">
      <c r="A3992" s="123" t="s">
        <v>8871</v>
      </c>
      <c r="B3992" s="123">
        <v>105519</v>
      </c>
      <c r="C3992" s="123" t="s">
        <v>8875</v>
      </c>
      <c r="D3992" s="123" t="s">
        <v>17</v>
      </c>
      <c r="E3992" s="124">
        <v>0</v>
      </c>
      <c r="F3992" s="123"/>
    </row>
    <row r="3993" spans="1:6" ht="13.5" x14ac:dyDescent="0.25">
      <c r="A3993" s="123" t="s">
        <v>8876</v>
      </c>
      <c r="B3993" s="123">
        <v>101793</v>
      </c>
      <c r="C3993" s="123" t="s">
        <v>2311</v>
      </c>
      <c r="D3993" s="123" t="s">
        <v>13</v>
      </c>
      <c r="E3993" s="124">
        <v>25.81</v>
      </c>
      <c r="F3993" s="123">
        <v>0</v>
      </c>
    </row>
    <row r="3994" spans="1:6" ht="13.5" x14ac:dyDescent="0.25">
      <c r="A3994" s="123" t="s">
        <v>8876</v>
      </c>
      <c r="B3994" s="123">
        <v>101792</v>
      </c>
      <c r="C3994" s="123" t="s">
        <v>2310</v>
      </c>
      <c r="D3994" s="123" t="s">
        <v>13</v>
      </c>
      <c r="E3994" s="124">
        <v>17.05</v>
      </c>
      <c r="F3994" s="123">
        <v>0</v>
      </c>
    </row>
    <row r="3995" spans="1:6" ht="13.5" x14ac:dyDescent="0.25">
      <c r="A3995" s="123" t="s">
        <v>8876</v>
      </c>
      <c r="B3995" s="123">
        <v>92272</v>
      </c>
      <c r="C3995" s="123" t="s">
        <v>2226</v>
      </c>
      <c r="D3995" s="123" t="s">
        <v>33</v>
      </c>
      <c r="E3995" s="124">
        <v>33.22</v>
      </c>
      <c r="F3995" s="123">
        <v>0</v>
      </c>
    </row>
    <row r="3996" spans="1:6" ht="13.5" x14ac:dyDescent="0.25">
      <c r="A3996" s="123" t="s">
        <v>8876</v>
      </c>
      <c r="B3996" s="123">
        <v>101791</v>
      </c>
      <c r="C3996" s="123" t="s">
        <v>2309</v>
      </c>
      <c r="D3996" s="123" t="s">
        <v>33</v>
      </c>
      <c r="E3996" s="124">
        <v>24.63</v>
      </c>
      <c r="F3996" s="123">
        <v>0</v>
      </c>
    </row>
    <row r="3997" spans="1:6" ht="13.5" x14ac:dyDescent="0.25">
      <c r="A3997" s="123" t="s">
        <v>8876</v>
      </c>
      <c r="B3997" s="123">
        <v>92273</v>
      </c>
      <c r="C3997" s="123" t="s">
        <v>2227</v>
      </c>
      <c r="D3997" s="123" t="s">
        <v>33</v>
      </c>
      <c r="E3997" s="124">
        <v>14.8</v>
      </c>
      <c r="F3997" s="123">
        <v>0</v>
      </c>
    </row>
    <row r="3998" spans="1:6" ht="13.5" x14ac:dyDescent="0.25">
      <c r="A3998" s="123" t="s">
        <v>8876</v>
      </c>
      <c r="B3998" s="123">
        <v>92268</v>
      </c>
      <c r="C3998" s="123" t="s">
        <v>2222</v>
      </c>
      <c r="D3998" s="123" t="s">
        <v>17</v>
      </c>
      <c r="E3998" s="124">
        <v>68.62</v>
      </c>
      <c r="F3998" s="123">
        <v>0</v>
      </c>
    </row>
    <row r="3999" spans="1:6" ht="13.5" x14ac:dyDescent="0.25">
      <c r="A3999" s="123" t="s">
        <v>8876</v>
      </c>
      <c r="B3999" s="123">
        <v>92267</v>
      </c>
      <c r="C3999" s="123" t="s">
        <v>2221</v>
      </c>
      <c r="D3999" s="123" t="s">
        <v>17</v>
      </c>
      <c r="E3999" s="124">
        <v>40.909999999999997</v>
      </c>
      <c r="F3999" s="123">
        <v>0</v>
      </c>
    </row>
    <row r="4000" spans="1:6" ht="13.5" x14ac:dyDescent="0.25">
      <c r="A4000" s="123" t="s">
        <v>8876</v>
      </c>
      <c r="B4000" s="123">
        <v>92271</v>
      </c>
      <c r="C4000" s="123" t="s">
        <v>2225</v>
      </c>
      <c r="D4000" s="123" t="s">
        <v>17</v>
      </c>
      <c r="E4000" s="124">
        <v>103.63</v>
      </c>
      <c r="F4000" s="123">
        <v>0</v>
      </c>
    </row>
    <row r="4001" spans="1:6" ht="13.5" x14ac:dyDescent="0.25">
      <c r="A4001" s="123" t="s">
        <v>8876</v>
      </c>
      <c r="B4001" s="123">
        <v>92264</v>
      </c>
      <c r="C4001" s="123" t="s">
        <v>2218</v>
      </c>
      <c r="D4001" s="123" t="s">
        <v>17</v>
      </c>
      <c r="E4001" s="124">
        <v>183.62</v>
      </c>
      <c r="F4001" s="123">
        <v>0</v>
      </c>
    </row>
    <row r="4002" spans="1:6" ht="13.5" x14ac:dyDescent="0.25">
      <c r="A4002" s="123" t="s">
        <v>8876</v>
      </c>
      <c r="B4002" s="123">
        <v>92263</v>
      </c>
      <c r="C4002" s="123" t="s">
        <v>2217</v>
      </c>
      <c r="D4002" s="123" t="s">
        <v>17</v>
      </c>
      <c r="E4002" s="124">
        <v>148.37</v>
      </c>
      <c r="F4002" s="123">
        <v>0</v>
      </c>
    </row>
    <row r="4003" spans="1:6" ht="13.5" x14ac:dyDescent="0.25">
      <c r="A4003" s="123" t="s">
        <v>8876</v>
      </c>
      <c r="B4003" s="123">
        <v>92269</v>
      </c>
      <c r="C4003" s="123" t="s">
        <v>2223</v>
      </c>
      <c r="D4003" s="123" t="s">
        <v>17</v>
      </c>
      <c r="E4003" s="124">
        <v>125.69</v>
      </c>
      <c r="F4003" s="123">
        <v>0</v>
      </c>
    </row>
    <row r="4004" spans="1:6" ht="13.5" x14ac:dyDescent="0.25">
      <c r="A4004" s="123" t="s">
        <v>8876</v>
      </c>
      <c r="B4004" s="123">
        <v>92270</v>
      </c>
      <c r="C4004" s="123" t="s">
        <v>2224</v>
      </c>
      <c r="D4004" s="123" t="s">
        <v>17</v>
      </c>
      <c r="E4004" s="124">
        <v>169.04</v>
      </c>
      <c r="F4004" s="123">
        <v>0</v>
      </c>
    </row>
    <row r="4005" spans="1:6" ht="13.5" x14ac:dyDescent="0.25">
      <c r="A4005" s="123" t="s">
        <v>8876</v>
      </c>
      <c r="B4005" s="123">
        <v>92266</v>
      </c>
      <c r="C4005" s="123" t="s">
        <v>2220</v>
      </c>
      <c r="D4005" s="123" t="s">
        <v>17</v>
      </c>
      <c r="E4005" s="124">
        <v>137.5</v>
      </c>
      <c r="F4005" s="123">
        <v>0</v>
      </c>
    </row>
    <row r="4006" spans="1:6" ht="13.5" x14ac:dyDescent="0.25">
      <c r="A4006" s="123" t="s">
        <v>8876</v>
      </c>
      <c r="B4006" s="123">
        <v>92265</v>
      </c>
      <c r="C4006" s="123" t="s">
        <v>2219</v>
      </c>
      <c r="D4006" s="123" t="s">
        <v>17</v>
      </c>
      <c r="E4006" s="124">
        <v>107.26</v>
      </c>
      <c r="F4006" s="123">
        <v>0</v>
      </c>
    </row>
    <row r="4007" spans="1:6" ht="13.5" x14ac:dyDescent="0.25">
      <c r="A4007" s="123" t="s">
        <v>8876</v>
      </c>
      <c r="B4007" s="123">
        <v>92524</v>
      </c>
      <c r="C4007" s="123" t="s">
        <v>3596</v>
      </c>
      <c r="D4007" s="123" t="s">
        <v>17</v>
      </c>
      <c r="E4007" s="124">
        <v>82.19</v>
      </c>
      <c r="F4007" s="123">
        <v>5.45E-2</v>
      </c>
    </row>
    <row r="4008" spans="1:6" ht="13.5" x14ac:dyDescent="0.25">
      <c r="A4008" s="123" t="s">
        <v>8876</v>
      </c>
      <c r="B4008" s="123">
        <v>92528</v>
      </c>
      <c r="C4008" s="123" t="s">
        <v>2303</v>
      </c>
      <c r="D4008" s="123" t="s">
        <v>17</v>
      </c>
      <c r="E4008" s="124">
        <v>78.900000000000006</v>
      </c>
      <c r="F4008" s="123">
        <v>5.6800000000000003E-2</v>
      </c>
    </row>
    <row r="4009" spans="1:6" ht="13.5" x14ac:dyDescent="0.25">
      <c r="A4009" s="123" t="s">
        <v>8876</v>
      </c>
      <c r="B4009" s="123">
        <v>92532</v>
      </c>
      <c r="C4009" s="123" t="s">
        <v>2305</v>
      </c>
      <c r="D4009" s="123" t="s">
        <v>17</v>
      </c>
      <c r="E4009" s="124">
        <v>76.02</v>
      </c>
      <c r="F4009" s="123">
        <v>5.8900000000000001E-2</v>
      </c>
    </row>
    <row r="4010" spans="1:6" ht="13.5" x14ac:dyDescent="0.25">
      <c r="A4010" s="123" t="s">
        <v>8876</v>
      </c>
      <c r="B4010" s="123">
        <v>92536</v>
      </c>
      <c r="C4010" s="123" t="s">
        <v>2307</v>
      </c>
      <c r="D4010" s="123" t="s">
        <v>17</v>
      </c>
      <c r="E4010" s="124">
        <v>70.55</v>
      </c>
      <c r="F4010" s="123">
        <v>6.3500000000000001E-2</v>
      </c>
    </row>
    <row r="4011" spans="1:6" ht="13.5" x14ac:dyDescent="0.25">
      <c r="A4011" s="123" t="s">
        <v>8876</v>
      </c>
      <c r="B4011" s="123">
        <v>92508</v>
      </c>
      <c r="C4011" s="123" t="s">
        <v>2294</v>
      </c>
      <c r="D4011" s="123" t="s">
        <v>17</v>
      </c>
      <c r="E4011" s="124">
        <v>107.85</v>
      </c>
      <c r="F4011" s="123">
        <v>4.1500000000000002E-2</v>
      </c>
    </row>
    <row r="4012" spans="1:6" ht="13.5" x14ac:dyDescent="0.25">
      <c r="A4012" s="123" t="s">
        <v>8876</v>
      </c>
      <c r="B4012" s="123">
        <v>92512</v>
      </c>
      <c r="C4012" s="123" t="s">
        <v>2296</v>
      </c>
      <c r="D4012" s="123" t="s">
        <v>17</v>
      </c>
      <c r="E4012" s="124">
        <v>95.04</v>
      </c>
      <c r="F4012" s="123">
        <v>4.7100000000000003E-2</v>
      </c>
    </row>
    <row r="4013" spans="1:6" ht="13.5" x14ac:dyDescent="0.25">
      <c r="A4013" s="123" t="s">
        <v>8876</v>
      </c>
      <c r="B4013" s="123">
        <v>92515</v>
      </c>
      <c r="C4013" s="123" t="s">
        <v>2298</v>
      </c>
      <c r="D4013" s="123" t="s">
        <v>17</v>
      </c>
      <c r="E4013" s="124">
        <v>88.17</v>
      </c>
      <c r="F4013" s="123">
        <v>5.0799999999999998E-2</v>
      </c>
    </row>
    <row r="4014" spans="1:6" ht="13.5" x14ac:dyDescent="0.25">
      <c r="A4014" s="123" t="s">
        <v>8876</v>
      </c>
      <c r="B4014" s="123">
        <v>92520</v>
      </c>
      <c r="C4014" s="123" t="s">
        <v>2300</v>
      </c>
      <c r="D4014" s="123" t="s">
        <v>17</v>
      </c>
      <c r="E4014" s="124">
        <v>83.4</v>
      </c>
      <c r="F4014" s="123">
        <v>5.3699999999999998E-2</v>
      </c>
    </row>
    <row r="4015" spans="1:6" ht="13.5" x14ac:dyDescent="0.25">
      <c r="A4015" s="123" t="s">
        <v>8876</v>
      </c>
      <c r="B4015" s="123">
        <v>92526</v>
      </c>
      <c r="C4015" s="123" t="s">
        <v>2302</v>
      </c>
      <c r="D4015" s="123" t="s">
        <v>17</v>
      </c>
      <c r="E4015" s="124">
        <v>42.2</v>
      </c>
      <c r="F4015" s="123">
        <v>0.1062</v>
      </c>
    </row>
    <row r="4016" spans="1:6" ht="13.5" x14ac:dyDescent="0.25">
      <c r="A4016" s="123" t="s">
        <v>8876</v>
      </c>
      <c r="B4016" s="123">
        <v>92530</v>
      </c>
      <c r="C4016" s="123" t="s">
        <v>2304</v>
      </c>
      <c r="D4016" s="123" t="s">
        <v>17</v>
      </c>
      <c r="E4016" s="124">
        <v>39.9</v>
      </c>
      <c r="F4016" s="123">
        <v>0.1123</v>
      </c>
    </row>
    <row r="4017" spans="1:6" ht="13.5" x14ac:dyDescent="0.25">
      <c r="A4017" s="123" t="s">
        <v>8876</v>
      </c>
      <c r="B4017" s="123">
        <v>92534</v>
      </c>
      <c r="C4017" s="123" t="s">
        <v>2306</v>
      </c>
      <c r="D4017" s="123" t="s">
        <v>17</v>
      </c>
      <c r="E4017" s="124">
        <v>37.909999999999997</v>
      </c>
      <c r="F4017" s="123">
        <v>0.1182</v>
      </c>
    </row>
    <row r="4018" spans="1:6" ht="13.5" x14ac:dyDescent="0.25">
      <c r="A4018" s="123" t="s">
        <v>8876</v>
      </c>
      <c r="B4018" s="123">
        <v>92538</v>
      </c>
      <c r="C4018" s="123" t="s">
        <v>2308</v>
      </c>
      <c r="D4018" s="123" t="s">
        <v>17</v>
      </c>
      <c r="E4018" s="124">
        <v>34.020000000000003</v>
      </c>
      <c r="F4018" s="123">
        <v>0.13170000000000001</v>
      </c>
    </row>
    <row r="4019" spans="1:6" ht="13.5" x14ac:dyDescent="0.25">
      <c r="A4019" s="123" t="s">
        <v>8876</v>
      </c>
      <c r="B4019" s="123">
        <v>103760</v>
      </c>
      <c r="C4019" s="123" t="s">
        <v>3597</v>
      </c>
      <c r="D4019" s="123" t="s">
        <v>17</v>
      </c>
      <c r="E4019" s="124">
        <v>111.66</v>
      </c>
      <c r="F4019" s="123">
        <v>0</v>
      </c>
    </row>
    <row r="4020" spans="1:6" ht="13.5" x14ac:dyDescent="0.25">
      <c r="A4020" s="123" t="s">
        <v>8876</v>
      </c>
      <c r="B4020" s="123">
        <v>103761</v>
      </c>
      <c r="C4020" s="123" t="s">
        <v>3598</v>
      </c>
      <c r="D4020" s="123" t="s">
        <v>17</v>
      </c>
      <c r="E4020" s="124">
        <v>77.77</v>
      </c>
      <c r="F4020" s="123">
        <v>0</v>
      </c>
    </row>
    <row r="4021" spans="1:6" ht="13.5" x14ac:dyDescent="0.25">
      <c r="A4021" s="123" t="s">
        <v>8876</v>
      </c>
      <c r="B4021" s="123">
        <v>103762</v>
      </c>
      <c r="C4021" s="123" t="s">
        <v>3599</v>
      </c>
      <c r="D4021" s="123" t="s">
        <v>17</v>
      </c>
      <c r="E4021" s="124">
        <v>67.239999999999995</v>
      </c>
      <c r="F4021" s="123">
        <v>0</v>
      </c>
    </row>
    <row r="4022" spans="1:6" ht="13.5" x14ac:dyDescent="0.25">
      <c r="A4022" s="123" t="s">
        <v>8876</v>
      </c>
      <c r="B4022" s="123">
        <v>103763</v>
      </c>
      <c r="C4022" s="123" t="s">
        <v>3600</v>
      </c>
      <c r="D4022" s="123" t="s">
        <v>17</v>
      </c>
      <c r="E4022" s="124">
        <v>59.7</v>
      </c>
      <c r="F4022" s="123">
        <v>0</v>
      </c>
    </row>
    <row r="4023" spans="1:6" ht="13.5" x14ac:dyDescent="0.25">
      <c r="A4023" s="123" t="s">
        <v>8876</v>
      </c>
      <c r="B4023" s="123">
        <v>92510</v>
      </c>
      <c r="C4023" s="123" t="s">
        <v>2295</v>
      </c>
      <c r="D4023" s="123" t="s">
        <v>17</v>
      </c>
      <c r="E4023" s="124">
        <v>63.07</v>
      </c>
      <c r="F4023" s="123">
        <v>7.0999999999999994E-2</v>
      </c>
    </row>
    <row r="4024" spans="1:6" ht="13.5" x14ac:dyDescent="0.25">
      <c r="A4024" s="123" t="s">
        <v>8876</v>
      </c>
      <c r="B4024" s="123">
        <v>92514</v>
      </c>
      <c r="C4024" s="123" t="s">
        <v>2297</v>
      </c>
      <c r="D4024" s="123" t="s">
        <v>17</v>
      </c>
      <c r="E4024" s="124">
        <v>51.57</v>
      </c>
      <c r="F4024" s="123">
        <v>8.6900000000000005E-2</v>
      </c>
    </row>
    <row r="4025" spans="1:6" ht="13.5" x14ac:dyDescent="0.25">
      <c r="A4025" s="123" t="s">
        <v>8876</v>
      </c>
      <c r="B4025" s="123">
        <v>92518</v>
      </c>
      <c r="C4025" s="123" t="s">
        <v>2299</v>
      </c>
      <c r="D4025" s="123" t="s">
        <v>17</v>
      </c>
      <c r="E4025" s="124">
        <v>45.96</v>
      </c>
      <c r="F4025" s="123">
        <v>9.7500000000000003E-2</v>
      </c>
    </row>
    <row r="4026" spans="1:6" ht="13.5" x14ac:dyDescent="0.25">
      <c r="A4026" s="123" t="s">
        <v>8876</v>
      </c>
      <c r="B4026" s="123">
        <v>92522</v>
      </c>
      <c r="C4026" s="123" t="s">
        <v>2301</v>
      </c>
      <c r="D4026" s="123" t="s">
        <v>17</v>
      </c>
      <c r="E4026" s="124">
        <v>42.33</v>
      </c>
      <c r="F4026" s="123">
        <v>0.10580000000000001</v>
      </c>
    </row>
    <row r="4027" spans="1:6" ht="13.5" x14ac:dyDescent="0.25">
      <c r="A4027" s="123" t="s">
        <v>8876</v>
      </c>
      <c r="B4027" s="123">
        <v>92482</v>
      </c>
      <c r="C4027" s="123" t="s">
        <v>2281</v>
      </c>
      <c r="D4027" s="123" t="s">
        <v>17</v>
      </c>
      <c r="E4027" s="124">
        <v>338.64</v>
      </c>
      <c r="F4027" s="123">
        <v>0</v>
      </c>
    </row>
    <row r="4028" spans="1:6" ht="13.5" x14ac:dyDescent="0.25">
      <c r="A4028" s="123" t="s">
        <v>8876</v>
      </c>
      <c r="B4028" s="123">
        <v>92484</v>
      </c>
      <c r="C4028" s="123" t="s">
        <v>2282</v>
      </c>
      <c r="D4028" s="123" t="s">
        <v>17</v>
      </c>
      <c r="E4028" s="124">
        <v>236.69</v>
      </c>
      <c r="F4028" s="123">
        <v>0</v>
      </c>
    </row>
    <row r="4029" spans="1:6" ht="13.5" x14ac:dyDescent="0.25">
      <c r="A4029" s="123" t="s">
        <v>8876</v>
      </c>
      <c r="B4029" s="123">
        <v>92486</v>
      </c>
      <c r="C4029" s="123" t="s">
        <v>2283</v>
      </c>
      <c r="D4029" s="123" t="s">
        <v>17</v>
      </c>
      <c r="E4029" s="124">
        <v>170.94</v>
      </c>
      <c r="F4029" s="123">
        <v>0</v>
      </c>
    </row>
    <row r="4030" spans="1:6" ht="13.5" x14ac:dyDescent="0.25">
      <c r="A4030" s="123" t="s">
        <v>8876</v>
      </c>
      <c r="B4030" s="123">
        <v>92492</v>
      </c>
      <c r="C4030" s="123" t="s">
        <v>2286</v>
      </c>
      <c r="D4030" s="123" t="s">
        <v>17</v>
      </c>
      <c r="E4030" s="124">
        <v>113.5</v>
      </c>
      <c r="F4030" s="123">
        <v>3.95E-2</v>
      </c>
    </row>
    <row r="4031" spans="1:6" ht="13.5" x14ac:dyDescent="0.25">
      <c r="A4031" s="123" t="s">
        <v>8876</v>
      </c>
      <c r="B4031" s="123">
        <v>92496</v>
      </c>
      <c r="C4031" s="123" t="s">
        <v>2288</v>
      </c>
      <c r="D4031" s="123" t="s">
        <v>17</v>
      </c>
      <c r="E4031" s="124">
        <v>108.71</v>
      </c>
      <c r="F4031" s="123">
        <v>4.1200000000000001E-2</v>
      </c>
    </row>
    <row r="4032" spans="1:6" ht="13.5" x14ac:dyDescent="0.25">
      <c r="A4032" s="123" t="s">
        <v>8876</v>
      </c>
      <c r="B4032" s="123">
        <v>92500</v>
      </c>
      <c r="C4032" s="123" t="s">
        <v>2290</v>
      </c>
      <c r="D4032" s="123" t="s">
        <v>17</v>
      </c>
      <c r="E4032" s="124">
        <v>104.71</v>
      </c>
      <c r="F4032" s="123">
        <v>4.2799999999999998E-2</v>
      </c>
    </row>
    <row r="4033" spans="1:6" ht="13.5" x14ac:dyDescent="0.25">
      <c r="A4033" s="123" t="s">
        <v>8876</v>
      </c>
      <c r="B4033" s="123">
        <v>92504</v>
      </c>
      <c r="C4033" s="123" t="s">
        <v>2292</v>
      </c>
      <c r="D4033" s="123" t="s">
        <v>17</v>
      </c>
      <c r="E4033" s="124">
        <v>97.47</v>
      </c>
      <c r="F4033" s="123">
        <v>4.5999999999999999E-2</v>
      </c>
    </row>
    <row r="4034" spans="1:6" ht="13.5" x14ac:dyDescent="0.25">
      <c r="A4034" s="123" t="s">
        <v>8876</v>
      </c>
      <c r="B4034" s="123">
        <v>92488</v>
      </c>
      <c r="C4034" s="123" t="s">
        <v>2284</v>
      </c>
      <c r="D4034" s="123" t="s">
        <v>17</v>
      </c>
      <c r="E4034" s="124">
        <v>119.13</v>
      </c>
      <c r="F4034" s="123">
        <v>3.7600000000000001E-2</v>
      </c>
    </row>
    <row r="4035" spans="1:6" ht="13.5" x14ac:dyDescent="0.25">
      <c r="A4035" s="123" t="s">
        <v>8876</v>
      </c>
      <c r="B4035" s="123">
        <v>92494</v>
      </c>
      <c r="C4035" s="123" t="s">
        <v>2287</v>
      </c>
      <c r="D4035" s="123" t="s">
        <v>17</v>
      </c>
      <c r="E4035" s="124">
        <v>72.069999999999993</v>
      </c>
      <c r="F4035" s="123">
        <v>6.2199999999999998E-2</v>
      </c>
    </row>
    <row r="4036" spans="1:6" ht="13.5" x14ac:dyDescent="0.25">
      <c r="A4036" s="123" t="s">
        <v>8876</v>
      </c>
      <c r="B4036" s="123">
        <v>92498</v>
      </c>
      <c r="C4036" s="123" t="s">
        <v>2289</v>
      </c>
      <c r="D4036" s="123" t="s">
        <v>17</v>
      </c>
      <c r="E4036" s="124">
        <v>68.33</v>
      </c>
      <c r="F4036" s="123">
        <v>6.5600000000000006E-2</v>
      </c>
    </row>
    <row r="4037" spans="1:6" ht="13.5" x14ac:dyDescent="0.25">
      <c r="A4037" s="123" t="s">
        <v>8876</v>
      </c>
      <c r="B4037" s="123">
        <v>92502</v>
      </c>
      <c r="C4037" s="123" t="s">
        <v>2291</v>
      </c>
      <c r="D4037" s="123" t="s">
        <v>17</v>
      </c>
      <c r="E4037" s="124">
        <v>65.34</v>
      </c>
      <c r="F4037" s="123">
        <v>6.8599999999999994E-2</v>
      </c>
    </row>
    <row r="4038" spans="1:6" ht="13.5" x14ac:dyDescent="0.25">
      <c r="A4038" s="123" t="s">
        <v>8876</v>
      </c>
      <c r="B4038" s="123">
        <v>92506</v>
      </c>
      <c r="C4038" s="123" t="s">
        <v>2293</v>
      </c>
      <c r="D4038" s="123" t="s">
        <v>17</v>
      </c>
      <c r="E4038" s="124">
        <v>59.86</v>
      </c>
      <c r="F4038" s="123">
        <v>7.4800000000000005E-2</v>
      </c>
    </row>
    <row r="4039" spans="1:6" ht="13.5" x14ac:dyDescent="0.25">
      <c r="A4039" s="123" t="s">
        <v>8876</v>
      </c>
      <c r="B4039" s="123">
        <v>92490</v>
      </c>
      <c r="C4039" s="123" t="s">
        <v>2285</v>
      </c>
      <c r="D4039" s="123" t="s">
        <v>17</v>
      </c>
      <c r="E4039" s="124">
        <v>76.47</v>
      </c>
      <c r="F4039" s="123">
        <v>5.8599999999999999E-2</v>
      </c>
    </row>
    <row r="4040" spans="1:6" ht="13.5" x14ac:dyDescent="0.25">
      <c r="A4040" s="123" t="s">
        <v>8876</v>
      </c>
      <c r="B4040" s="123">
        <v>92433</v>
      </c>
      <c r="C4040" s="123" t="s">
        <v>2240</v>
      </c>
      <c r="D4040" s="123" t="s">
        <v>17</v>
      </c>
      <c r="E4040" s="124">
        <v>79.19</v>
      </c>
      <c r="F4040" s="123">
        <v>0</v>
      </c>
    </row>
    <row r="4041" spans="1:6" ht="13.5" x14ac:dyDescent="0.25">
      <c r="A4041" s="123" t="s">
        <v>8876</v>
      </c>
      <c r="B4041" s="123">
        <v>92437</v>
      </c>
      <c r="C4041" s="123" t="s">
        <v>2242</v>
      </c>
      <c r="D4041" s="123" t="s">
        <v>17</v>
      </c>
      <c r="E4041" s="124">
        <v>75.84</v>
      </c>
      <c r="F4041" s="123">
        <v>0</v>
      </c>
    </row>
    <row r="4042" spans="1:6" ht="13.5" x14ac:dyDescent="0.25">
      <c r="A4042" s="123" t="s">
        <v>8876</v>
      </c>
      <c r="B4042" s="123">
        <v>92441</v>
      </c>
      <c r="C4042" s="123" t="s">
        <v>2244</v>
      </c>
      <c r="D4042" s="123" t="s">
        <v>17</v>
      </c>
      <c r="E4042" s="124">
        <v>73.45</v>
      </c>
      <c r="F4042" s="123">
        <v>0</v>
      </c>
    </row>
    <row r="4043" spans="1:6" ht="13.5" x14ac:dyDescent="0.25">
      <c r="A4043" s="123" t="s">
        <v>8876</v>
      </c>
      <c r="B4043" s="123">
        <v>92445</v>
      </c>
      <c r="C4043" s="123" t="s">
        <v>2246</v>
      </c>
      <c r="D4043" s="123" t="s">
        <v>17</v>
      </c>
      <c r="E4043" s="124">
        <v>68.67</v>
      </c>
      <c r="F4043" s="123">
        <v>0</v>
      </c>
    </row>
    <row r="4044" spans="1:6" ht="13.5" x14ac:dyDescent="0.25">
      <c r="A4044" s="123" t="s">
        <v>8876</v>
      </c>
      <c r="B4044" s="123">
        <v>92417</v>
      </c>
      <c r="C4044" s="123" t="s">
        <v>2232</v>
      </c>
      <c r="D4044" s="123" t="s">
        <v>17</v>
      </c>
      <c r="E4044" s="124">
        <v>164.9</v>
      </c>
      <c r="F4044" s="123">
        <v>0</v>
      </c>
    </row>
    <row r="4045" spans="1:6" ht="13.5" x14ac:dyDescent="0.25">
      <c r="A4045" s="123" t="s">
        <v>8876</v>
      </c>
      <c r="B4045" s="123">
        <v>92421</v>
      </c>
      <c r="C4045" s="123" t="s">
        <v>2234</v>
      </c>
      <c r="D4045" s="123" t="s">
        <v>17</v>
      </c>
      <c r="E4045" s="124">
        <v>110.87</v>
      </c>
      <c r="F4045" s="123">
        <v>0</v>
      </c>
    </row>
    <row r="4046" spans="1:6" ht="13.5" x14ac:dyDescent="0.25">
      <c r="A4046" s="123" t="s">
        <v>8876</v>
      </c>
      <c r="B4046" s="123">
        <v>92425</v>
      </c>
      <c r="C4046" s="123" t="s">
        <v>2236</v>
      </c>
      <c r="D4046" s="123" t="s">
        <v>17</v>
      </c>
      <c r="E4046" s="124">
        <v>93.13</v>
      </c>
      <c r="F4046" s="123">
        <v>0</v>
      </c>
    </row>
    <row r="4047" spans="1:6" ht="13.5" x14ac:dyDescent="0.25">
      <c r="A4047" s="123" t="s">
        <v>8876</v>
      </c>
      <c r="B4047" s="123">
        <v>92429</v>
      </c>
      <c r="C4047" s="123" t="s">
        <v>2238</v>
      </c>
      <c r="D4047" s="123" t="s">
        <v>17</v>
      </c>
      <c r="E4047" s="124">
        <v>84.21</v>
      </c>
      <c r="F4047" s="123">
        <v>0</v>
      </c>
    </row>
    <row r="4048" spans="1:6" ht="13.5" x14ac:dyDescent="0.25">
      <c r="A4048" s="123" t="s">
        <v>8876</v>
      </c>
      <c r="B4048" s="123">
        <v>92431</v>
      </c>
      <c r="C4048" s="123" t="s">
        <v>2239</v>
      </c>
      <c r="D4048" s="123" t="s">
        <v>17</v>
      </c>
      <c r="E4048" s="124">
        <v>64.09</v>
      </c>
      <c r="F4048" s="123">
        <v>0</v>
      </c>
    </row>
    <row r="4049" spans="1:6" ht="13.5" x14ac:dyDescent="0.25">
      <c r="A4049" s="123" t="s">
        <v>8876</v>
      </c>
      <c r="B4049" s="123">
        <v>92435</v>
      </c>
      <c r="C4049" s="123" t="s">
        <v>2241</v>
      </c>
      <c r="D4049" s="123" t="s">
        <v>17</v>
      </c>
      <c r="E4049" s="124">
        <v>61.26</v>
      </c>
      <c r="F4049" s="123">
        <v>0</v>
      </c>
    </row>
    <row r="4050" spans="1:6" ht="13.5" x14ac:dyDescent="0.25">
      <c r="A4050" s="123" t="s">
        <v>8876</v>
      </c>
      <c r="B4050" s="123">
        <v>92439</v>
      </c>
      <c r="C4050" s="123" t="s">
        <v>2243</v>
      </c>
      <c r="D4050" s="123" t="s">
        <v>17</v>
      </c>
      <c r="E4050" s="124">
        <v>59.22</v>
      </c>
      <c r="F4050" s="123">
        <v>0</v>
      </c>
    </row>
    <row r="4051" spans="1:6" ht="13.5" x14ac:dyDescent="0.25">
      <c r="A4051" s="123" t="s">
        <v>8876</v>
      </c>
      <c r="B4051" s="123">
        <v>92443</v>
      </c>
      <c r="C4051" s="123" t="s">
        <v>2245</v>
      </c>
      <c r="D4051" s="123" t="s">
        <v>17</v>
      </c>
      <c r="E4051" s="124">
        <v>54.95</v>
      </c>
      <c r="F4051" s="123">
        <v>0</v>
      </c>
    </row>
    <row r="4052" spans="1:6" ht="13.5" x14ac:dyDescent="0.25">
      <c r="A4052" s="123" t="s">
        <v>8876</v>
      </c>
      <c r="B4052" s="123">
        <v>92415</v>
      </c>
      <c r="C4052" s="123" t="s">
        <v>2231</v>
      </c>
      <c r="D4052" s="123" t="s">
        <v>17</v>
      </c>
      <c r="E4052" s="124">
        <v>139.16</v>
      </c>
      <c r="F4052" s="123">
        <v>0</v>
      </c>
    </row>
    <row r="4053" spans="1:6" ht="13.5" x14ac:dyDescent="0.25">
      <c r="A4053" s="123" t="s">
        <v>8876</v>
      </c>
      <c r="B4053" s="123">
        <v>92419</v>
      </c>
      <c r="C4053" s="123" t="s">
        <v>2233</v>
      </c>
      <c r="D4053" s="123" t="s">
        <v>17</v>
      </c>
      <c r="E4053" s="124">
        <v>91.13</v>
      </c>
      <c r="F4053" s="123">
        <v>0</v>
      </c>
    </row>
    <row r="4054" spans="1:6" ht="13.5" x14ac:dyDescent="0.25">
      <c r="A4054" s="123" t="s">
        <v>8876</v>
      </c>
      <c r="B4054" s="123">
        <v>92423</v>
      </c>
      <c r="C4054" s="123" t="s">
        <v>2235</v>
      </c>
      <c r="D4054" s="123" t="s">
        <v>17</v>
      </c>
      <c r="E4054" s="124">
        <v>75.97</v>
      </c>
      <c r="F4054" s="123">
        <v>0</v>
      </c>
    </row>
    <row r="4055" spans="1:6" ht="13.5" x14ac:dyDescent="0.25">
      <c r="A4055" s="123" t="s">
        <v>8876</v>
      </c>
      <c r="B4055" s="123">
        <v>92427</v>
      </c>
      <c r="C4055" s="123" t="s">
        <v>2237</v>
      </c>
      <c r="D4055" s="123" t="s">
        <v>17</v>
      </c>
      <c r="E4055" s="124">
        <v>68.3</v>
      </c>
      <c r="F4055" s="123">
        <v>0</v>
      </c>
    </row>
    <row r="4056" spans="1:6" ht="13.5" x14ac:dyDescent="0.25">
      <c r="A4056" s="123" t="s">
        <v>8876</v>
      </c>
      <c r="B4056" s="123">
        <v>92409</v>
      </c>
      <c r="C4056" s="123" t="s">
        <v>2228</v>
      </c>
      <c r="D4056" s="123" t="s">
        <v>17</v>
      </c>
      <c r="E4056" s="124">
        <v>235.92</v>
      </c>
      <c r="F4056" s="123">
        <v>0</v>
      </c>
    </row>
    <row r="4057" spans="1:6" ht="13.5" x14ac:dyDescent="0.25">
      <c r="A4057" s="123" t="s">
        <v>8876</v>
      </c>
      <c r="B4057" s="123">
        <v>92411</v>
      </c>
      <c r="C4057" s="123" t="s">
        <v>2229</v>
      </c>
      <c r="D4057" s="123" t="s">
        <v>17</v>
      </c>
      <c r="E4057" s="124">
        <v>161.77000000000001</v>
      </c>
      <c r="F4057" s="123">
        <v>0</v>
      </c>
    </row>
    <row r="4058" spans="1:6" ht="13.5" x14ac:dyDescent="0.25">
      <c r="A4058" s="123" t="s">
        <v>8876</v>
      </c>
      <c r="B4058" s="123">
        <v>92413</v>
      </c>
      <c r="C4058" s="123" t="s">
        <v>2230</v>
      </c>
      <c r="D4058" s="123" t="s">
        <v>17</v>
      </c>
      <c r="E4058" s="124">
        <v>107.92</v>
      </c>
      <c r="F4058" s="123">
        <v>0</v>
      </c>
    </row>
    <row r="4059" spans="1:6" ht="13.5" x14ac:dyDescent="0.25">
      <c r="A4059" s="123" t="s">
        <v>8876</v>
      </c>
      <c r="B4059" s="123">
        <v>92465</v>
      </c>
      <c r="C4059" s="123" t="s">
        <v>2265</v>
      </c>
      <c r="D4059" s="123" t="s">
        <v>17</v>
      </c>
      <c r="E4059" s="124">
        <v>144.47</v>
      </c>
      <c r="F4059" s="123">
        <v>0</v>
      </c>
    </row>
    <row r="4060" spans="1:6" ht="13.5" x14ac:dyDescent="0.25">
      <c r="A4060" s="123" t="s">
        <v>8876</v>
      </c>
      <c r="B4060" s="123">
        <v>92469</v>
      </c>
      <c r="C4060" s="123" t="s">
        <v>2269</v>
      </c>
      <c r="D4060" s="123" t="s">
        <v>17</v>
      </c>
      <c r="E4060" s="124">
        <v>131.77000000000001</v>
      </c>
      <c r="F4060" s="123">
        <v>0</v>
      </c>
    </row>
    <row r="4061" spans="1:6" ht="13.5" x14ac:dyDescent="0.25">
      <c r="A4061" s="123" t="s">
        <v>8876</v>
      </c>
      <c r="B4061" s="123">
        <v>92473</v>
      </c>
      <c r="C4061" s="123" t="s">
        <v>2273</v>
      </c>
      <c r="D4061" s="123" t="s">
        <v>17</v>
      </c>
      <c r="E4061" s="124">
        <v>121.41</v>
      </c>
      <c r="F4061" s="123">
        <v>0</v>
      </c>
    </row>
    <row r="4062" spans="1:6" ht="13.5" x14ac:dyDescent="0.25">
      <c r="A4062" s="123" t="s">
        <v>8876</v>
      </c>
      <c r="B4062" s="123">
        <v>92477</v>
      </c>
      <c r="C4062" s="123" t="s">
        <v>2277</v>
      </c>
      <c r="D4062" s="123" t="s">
        <v>17</v>
      </c>
      <c r="E4062" s="124">
        <v>99.5</v>
      </c>
      <c r="F4062" s="123">
        <v>0</v>
      </c>
    </row>
    <row r="4063" spans="1:6" ht="13.5" x14ac:dyDescent="0.25">
      <c r="A4063" s="123" t="s">
        <v>8876</v>
      </c>
      <c r="B4063" s="123">
        <v>92449</v>
      </c>
      <c r="C4063" s="123" t="s">
        <v>2250</v>
      </c>
      <c r="D4063" s="123" t="s">
        <v>17</v>
      </c>
      <c r="E4063" s="124">
        <v>260.43</v>
      </c>
      <c r="F4063" s="123">
        <v>0</v>
      </c>
    </row>
    <row r="4064" spans="1:6" ht="13.5" x14ac:dyDescent="0.25">
      <c r="A4064" s="123" t="s">
        <v>8876</v>
      </c>
      <c r="B4064" s="123">
        <v>92453</v>
      </c>
      <c r="C4064" s="123" t="s">
        <v>2254</v>
      </c>
      <c r="D4064" s="123" t="s">
        <v>17</v>
      </c>
      <c r="E4064" s="124">
        <v>223.57</v>
      </c>
      <c r="F4064" s="123">
        <v>0</v>
      </c>
    </row>
    <row r="4065" spans="1:6" ht="13.5" x14ac:dyDescent="0.25">
      <c r="A4065" s="123" t="s">
        <v>8876</v>
      </c>
      <c r="B4065" s="123">
        <v>92457</v>
      </c>
      <c r="C4065" s="123" t="s">
        <v>2258</v>
      </c>
      <c r="D4065" s="123" t="s">
        <v>17</v>
      </c>
      <c r="E4065" s="124">
        <v>195.06</v>
      </c>
      <c r="F4065" s="123">
        <v>0</v>
      </c>
    </row>
    <row r="4066" spans="1:6" ht="13.5" x14ac:dyDescent="0.25">
      <c r="A4066" s="123" t="s">
        <v>8876</v>
      </c>
      <c r="B4066" s="123">
        <v>92461</v>
      </c>
      <c r="C4066" s="123" t="s">
        <v>2261</v>
      </c>
      <c r="D4066" s="123" t="s">
        <v>17</v>
      </c>
      <c r="E4066" s="124">
        <v>180.18</v>
      </c>
      <c r="F4066" s="123">
        <v>0</v>
      </c>
    </row>
    <row r="4067" spans="1:6" ht="13.5" x14ac:dyDescent="0.25">
      <c r="A4067" s="123" t="s">
        <v>8876</v>
      </c>
      <c r="B4067" s="123">
        <v>92467</v>
      </c>
      <c r="C4067" s="123" t="s">
        <v>2267</v>
      </c>
      <c r="D4067" s="123" t="s">
        <v>17</v>
      </c>
      <c r="E4067" s="124">
        <v>93.27</v>
      </c>
      <c r="F4067" s="123">
        <v>0</v>
      </c>
    </row>
    <row r="4068" spans="1:6" ht="13.5" x14ac:dyDescent="0.25">
      <c r="A4068" s="123" t="s">
        <v>8876</v>
      </c>
      <c r="B4068" s="123">
        <v>92471</v>
      </c>
      <c r="C4068" s="123" t="s">
        <v>2271</v>
      </c>
      <c r="D4068" s="123" t="s">
        <v>17</v>
      </c>
      <c r="E4068" s="124">
        <v>85.19</v>
      </c>
      <c r="F4068" s="123">
        <v>0</v>
      </c>
    </row>
    <row r="4069" spans="1:6" ht="13.5" x14ac:dyDescent="0.25">
      <c r="A4069" s="123" t="s">
        <v>8876</v>
      </c>
      <c r="B4069" s="123">
        <v>92475</v>
      </c>
      <c r="C4069" s="123" t="s">
        <v>2275</v>
      </c>
      <c r="D4069" s="123" t="s">
        <v>17</v>
      </c>
      <c r="E4069" s="124">
        <v>78.58</v>
      </c>
      <c r="F4069" s="123">
        <v>0</v>
      </c>
    </row>
    <row r="4070" spans="1:6" ht="13.5" x14ac:dyDescent="0.25">
      <c r="A4070" s="123" t="s">
        <v>8876</v>
      </c>
      <c r="B4070" s="123">
        <v>92479</v>
      </c>
      <c r="C4070" s="123" t="s">
        <v>2279</v>
      </c>
      <c r="D4070" s="123" t="s">
        <v>17</v>
      </c>
      <c r="E4070" s="124">
        <v>64.59</v>
      </c>
      <c r="F4070" s="123">
        <v>0</v>
      </c>
    </row>
    <row r="4071" spans="1:6" ht="13.5" x14ac:dyDescent="0.25">
      <c r="A4071" s="123" t="s">
        <v>8876</v>
      </c>
      <c r="B4071" s="123">
        <v>92451</v>
      </c>
      <c r="C4071" s="123" t="s">
        <v>2252</v>
      </c>
      <c r="D4071" s="123" t="s">
        <v>17</v>
      </c>
      <c r="E4071" s="124">
        <v>176.99</v>
      </c>
      <c r="F4071" s="123">
        <v>0</v>
      </c>
    </row>
    <row r="4072" spans="1:6" ht="13.5" x14ac:dyDescent="0.25">
      <c r="A4072" s="123" t="s">
        <v>8876</v>
      </c>
      <c r="B4072" s="123">
        <v>92455</v>
      </c>
      <c r="C4072" s="123" t="s">
        <v>2256</v>
      </c>
      <c r="D4072" s="123" t="s">
        <v>17</v>
      </c>
      <c r="E4072" s="124">
        <v>145.69999999999999</v>
      </c>
      <c r="F4072" s="123">
        <v>0</v>
      </c>
    </row>
    <row r="4073" spans="1:6" ht="13.5" x14ac:dyDescent="0.25">
      <c r="A4073" s="123" t="s">
        <v>8876</v>
      </c>
      <c r="B4073" s="123">
        <v>92459</v>
      </c>
      <c r="C4073" s="123" t="s">
        <v>2259</v>
      </c>
      <c r="D4073" s="123" t="s">
        <v>17</v>
      </c>
      <c r="E4073" s="124">
        <v>124.47</v>
      </c>
      <c r="F4073" s="123">
        <v>0</v>
      </c>
    </row>
    <row r="4074" spans="1:6" ht="13.5" x14ac:dyDescent="0.25">
      <c r="A4074" s="123" t="s">
        <v>8876</v>
      </c>
      <c r="B4074" s="123">
        <v>92463</v>
      </c>
      <c r="C4074" s="123" t="s">
        <v>2263</v>
      </c>
      <c r="D4074" s="123" t="s">
        <v>17</v>
      </c>
      <c r="E4074" s="124">
        <v>113.06</v>
      </c>
      <c r="F4074" s="123">
        <v>0</v>
      </c>
    </row>
    <row r="4075" spans="1:6" ht="13.5" x14ac:dyDescent="0.25">
      <c r="A4075" s="123" t="s">
        <v>8876</v>
      </c>
      <c r="B4075" s="123">
        <v>92446</v>
      </c>
      <c r="C4075" s="123" t="s">
        <v>2247</v>
      </c>
      <c r="D4075" s="123" t="s">
        <v>17</v>
      </c>
      <c r="E4075" s="124">
        <v>303.52</v>
      </c>
      <c r="F4075" s="123">
        <v>0</v>
      </c>
    </row>
    <row r="4076" spans="1:6" ht="13.5" x14ac:dyDescent="0.25">
      <c r="A4076" s="123" t="s">
        <v>8876</v>
      </c>
      <c r="B4076" s="123">
        <v>92447</v>
      </c>
      <c r="C4076" s="123" t="s">
        <v>2248</v>
      </c>
      <c r="D4076" s="123" t="s">
        <v>17</v>
      </c>
      <c r="E4076" s="124">
        <v>212.21</v>
      </c>
      <c r="F4076" s="123">
        <v>0</v>
      </c>
    </row>
    <row r="4077" spans="1:6" ht="13.5" x14ac:dyDescent="0.25">
      <c r="A4077" s="123" t="s">
        <v>8876</v>
      </c>
      <c r="B4077" s="123">
        <v>92448</v>
      </c>
      <c r="C4077" s="123" t="s">
        <v>2249</v>
      </c>
      <c r="D4077" s="123" t="s">
        <v>17</v>
      </c>
      <c r="E4077" s="124">
        <v>165.97</v>
      </c>
      <c r="F4077" s="123">
        <v>0</v>
      </c>
    </row>
    <row r="4078" spans="1:6" ht="13.5" x14ac:dyDescent="0.25">
      <c r="A4078" s="123" t="s">
        <v>8876</v>
      </c>
      <c r="B4078" s="123">
        <v>92466</v>
      </c>
      <c r="C4078" s="123" t="s">
        <v>2266</v>
      </c>
      <c r="D4078" s="123" t="s">
        <v>17</v>
      </c>
      <c r="E4078" s="124">
        <v>279.60000000000002</v>
      </c>
      <c r="F4078" s="123">
        <v>0</v>
      </c>
    </row>
    <row r="4079" spans="1:6" ht="13.5" x14ac:dyDescent="0.25">
      <c r="A4079" s="123" t="s">
        <v>8876</v>
      </c>
      <c r="B4079" s="123">
        <v>92470</v>
      </c>
      <c r="C4079" s="123" t="s">
        <v>2270</v>
      </c>
      <c r="D4079" s="123" t="s">
        <v>17</v>
      </c>
      <c r="E4079" s="124">
        <v>272.66000000000003</v>
      </c>
      <c r="F4079" s="123">
        <v>0</v>
      </c>
    </row>
    <row r="4080" spans="1:6" ht="13.5" x14ac:dyDescent="0.25">
      <c r="A4080" s="123" t="s">
        <v>8876</v>
      </c>
      <c r="B4080" s="123">
        <v>92474</v>
      </c>
      <c r="C4080" s="123" t="s">
        <v>2274</v>
      </c>
      <c r="D4080" s="123" t="s">
        <v>17</v>
      </c>
      <c r="E4080" s="124">
        <v>266.62</v>
      </c>
      <c r="F4080" s="123">
        <v>0</v>
      </c>
    </row>
    <row r="4081" spans="1:6" ht="13.5" x14ac:dyDescent="0.25">
      <c r="A4081" s="123" t="s">
        <v>8876</v>
      </c>
      <c r="B4081" s="123">
        <v>92478</v>
      </c>
      <c r="C4081" s="123" t="s">
        <v>2278</v>
      </c>
      <c r="D4081" s="123" t="s">
        <v>17</v>
      </c>
      <c r="E4081" s="124">
        <v>254.88</v>
      </c>
      <c r="F4081" s="123">
        <v>0</v>
      </c>
    </row>
    <row r="4082" spans="1:6" ht="13.5" x14ac:dyDescent="0.25">
      <c r="A4082" s="123" t="s">
        <v>8876</v>
      </c>
      <c r="B4082" s="123">
        <v>92450</v>
      </c>
      <c r="C4082" s="123" t="s">
        <v>2251</v>
      </c>
      <c r="D4082" s="123" t="s">
        <v>17</v>
      </c>
      <c r="E4082" s="124">
        <v>346.63</v>
      </c>
      <c r="F4082" s="123">
        <v>0</v>
      </c>
    </row>
    <row r="4083" spans="1:6" ht="13.5" x14ac:dyDescent="0.25">
      <c r="A4083" s="123" t="s">
        <v>8876</v>
      </c>
      <c r="B4083" s="123">
        <v>92454</v>
      </c>
      <c r="C4083" s="123" t="s">
        <v>2255</v>
      </c>
      <c r="D4083" s="123" t="s">
        <v>17</v>
      </c>
      <c r="E4083" s="124">
        <v>317.61</v>
      </c>
      <c r="F4083" s="123">
        <v>0</v>
      </c>
    </row>
    <row r="4084" spans="1:6" ht="13.5" x14ac:dyDescent="0.25">
      <c r="A4084" s="123" t="s">
        <v>8876</v>
      </c>
      <c r="B4084" s="123">
        <v>92458</v>
      </c>
      <c r="C4084" s="123" t="s">
        <v>7055</v>
      </c>
      <c r="D4084" s="123" t="s">
        <v>17</v>
      </c>
      <c r="E4084" s="124">
        <v>299.2</v>
      </c>
      <c r="F4084" s="123">
        <v>0</v>
      </c>
    </row>
    <row r="4085" spans="1:6" ht="13.5" x14ac:dyDescent="0.25">
      <c r="A4085" s="123" t="s">
        <v>8876</v>
      </c>
      <c r="B4085" s="123">
        <v>92462</v>
      </c>
      <c r="C4085" s="123" t="s">
        <v>2262</v>
      </c>
      <c r="D4085" s="123" t="s">
        <v>17</v>
      </c>
      <c r="E4085" s="124">
        <v>287.25</v>
      </c>
      <c r="F4085" s="123">
        <v>0</v>
      </c>
    </row>
    <row r="4086" spans="1:6" ht="13.5" x14ac:dyDescent="0.25">
      <c r="A4086" s="123" t="s">
        <v>8876</v>
      </c>
      <c r="B4086" s="123">
        <v>92468</v>
      </c>
      <c r="C4086" s="123" t="s">
        <v>2268</v>
      </c>
      <c r="D4086" s="123" t="s">
        <v>17</v>
      </c>
      <c r="E4086" s="124">
        <v>124.82</v>
      </c>
      <c r="F4086" s="123">
        <v>0</v>
      </c>
    </row>
    <row r="4087" spans="1:6" ht="13.5" x14ac:dyDescent="0.25">
      <c r="A4087" s="123" t="s">
        <v>8876</v>
      </c>
      <c r="B4087" s="123">
        <v>92472</v>
      </c>
      <c r="C4087" s="123" t="s">
        <v>2272</v>
      </c>
      <c r="D4087" s="123" t="s">
        <v>17</v>
      </c>
      <c r="E4087" s="124">
        <v>118.86</v>
      </c>
      <c r="F4087" s="123">
        <v>0</v>
      </c>
    </row>
    <row r="4088" spans="1:6" ht="13.5" x14ac:dyDescent="0.25">
      <c r="A4088" s="123" t="s">
        <v>8876</v>
      </c>
      <c r="B4088" s="123">
        <v>92476</v>
      </c>
      <c r="C4088" s="123" t="s">
        <v>2276</v>
      </c>
      <c r="D4088" s="123" t="s">
        <v>17</v>
      </c>
      <c r="E4088" s="124">
        <v>113.73</v>
      </c>
      <c r="F4088" s="123">
        <v>0</v>
      </c>
    </row>
    <row r="4089" spans="1:6" ht="13.5" x14ac:dyDescent="0.25">
      <c r="A4089" s="123" t="s">
        <v>8876</v>
      </c>
      <c r="B4089" s="123">
        <v>92480</v>
      </c>
      <c r="C4089" s="123" t="s">
        <v>2280</v>
      </c>
      <c r="D4089" s="123" t="s">
        <v>17</v>
      </c>
      <c r="E4089" s="124">
        <v>103.64</v>
      </c>
      <c r="F4089" s="123">
        <v>0</v>
      </c>
    </row>
    <row r="4090" spans="1:6" ht="13.5" x14ac:dyDescent="0.25">
      <c r="A4090" s="123" t="s">
        <v>8876</v>
      </c>
      <c r="B4090" s="123">
        <v>92452</v>
      </c>
      <c r="C4090" s="123" t="s">
        <v>2253</v>
      </c>
      <c r="D4090" s="123" t="s">
        <v>17</v>
      </c>
      <c r="E4090" s="124">
        <v>190.21</v>
      </c>
      <c r="F4090" s="123">
        <v>0</v>
      </c>
    </row>
    <row r="4091" spans="1:6" ht="13.5" x14ac:dyDescent="0.25">
      <c r="A4091" s="123" t="s">
        <v>8876</v>
      </c>
      <c r="B4091" s="123">
        <v>92456</v>
      </c>
      <c r="C4091" s="123" t="s">
        <v>2257</v>
      </c>
      <c r="D4091" s="123" t="s">
        <v>17</v>
      </c>
      <c r="E4091" s="124">
        <v>161.16</v>
      </c>
      <c r="F4091" s="123">
        <v>0</v>
      </c>
    </row>
    <row r="4092" spans="1:6" ht="13.5" x14ac:dyDescent="0.25">
      <c r="A4092" s="123" t="s">
        <v>8876</v>
      </c>
      <c r="B4092" s="123">
        <v>92460</v>
      </c>
      <c r="C4092" s="123" t="s">
        <v>2260</v>
      </c>
      <c r="D4092" s="123" t="s">
        <v>17</v>
      </c>
      <c r="E4092" s="124">
        <v>136.69</v>
      </c>
      <c r="F4092" s="123">
        <v>0</v>
      </c>
    </row>
    <row r="4093" spans="1:6" ht="13.5" x14ac:dyDescent="0.25">
      <c r="A4093" s="123" t="s">
        <v>8876</v>
      </c>
      <c r="B4093" s="123">
        <v>92464</v>
      </c>
      <c r="C4093" s="123" t="s">
        <v>2264</v>
      </c>
      <c r="D4093" s="123" t="s">
        <v>17</v>
      </c>
      <c r="E4093" s="124">
        <v>131.91999999999999</v>
      </c>
      <c r="F4093" s="123">
        <v>0</v>
      </c>
    </row>
    <row r="4094" spans="1:6" ht="13.5" x14ac:dyDescent="0.25">
      <c r="A4094" s="123" t="s">
        <v>8877</v>
      </c>
      <c r="B4094" s="123">
        <v>105403</v>
      </c>
      <c r="C4094" s="123" t="s">
        <v>7060</v>
      </c>
      <c r="D4094" s="123" t="s">
        <v>17</v>
      </c>
      <c r="E4094" s="124">
        <v>162.54</v>
      </c>
      <c r="F4094" s="123">
        <v>0</v>
      </c>
    </row>
    <row r="4095" spans="1:6" ht="13.5" x14ac:dyDescent="0.25">
      <c r="A4095" s="123" t="s">
        <v>8877</v>
      </c>
      <c r="B4095" s="123">
        <v>96252</v>
      </c>
      <c r="C4095" s="123" t="s">
        <v>7056</v>
      </c>
      <c r="D4095" s="123" t="s">
        <v>17</v>
      </c>
      <c r="E4095" s="124">
        <v>135.16</v>
      </c>
      <c r="F4095" s="123">
        <v>0</v>
      </c>
    </row>
    <row r="4096" spans="1:6" ht="13.5" x14ac:dyDescent="0.25">
      <c r="A4096" s="123" t="s">
        <v>8877</v>
      </c>
      <c r="B4096" s="123">
        <v>96254</v>
      </c>
      <c r="C4096" s="123" t="s">
        <v>8878</v>
      </c>
      <c r="D4096" s="123" t="s">
        <v>33</v>
      </c>
      <c r="E4096" s="124">
        <v>0</v>
      </c>
      <c r="F4096" s="123"/>
    </row>
    <row r="4097" spans="1:6" ht="13.5" x14ac:dyDescent="0.25">
      <c r="A4097" s="123" t="s">
        <v>8877</v>
      </c>
      <c r="B4097" s="123">
        <v>96253</v>
      </c>
      <c r="C4097" s="123" t="s">
        <v>8879</v>
      </c>
      <c r="D4097" s="123" t="s">
        <v>33</v>
      </c>
      <c r="E4097" s="124">
        <v>0</v>
      </c>
      <c r="F4097" s="123"/>
    </row>
    <row r="4098" spans="1:6" ht="13.5" x14ac:dyDescent="0.25">
      <c r="A4098" s="123" t="s">
        <v>8877</v>
      </c>
      <c r="B4098" s="123">
        <v>105406</v>
      </c>
      <c r="C4098" s="123" t="s">
        <v>7061</v>
      </c>
      <c r="D4098" s="123" t="s">
        <v>17</v>
      </c>
      <c r="E4098" s="124">
        <v>194.09</v>
      </c>
      <c r="F4098" s="123">
        <v>0</v>
      </c>
    </row>
    <row r="4099" spans="1:6" ht="13.5" x14ac:dyDescent="0.25">
      <c r="A4099" s="123" t="s">
        <v>8877</v>
      </c>
      <c r="B4099" s="123">
        <v>96264</v>
      </c>
      <c r="C4099" s="123" t="s">
        <v>8880</v>
      </c>
      <c r="D4099" s="123" t="s">
        <v>17</v>
      </c>
      <c r="E4099" s="124">
        <v>0</v>
      </c>
      <c r="F4099" s="123"/>
    </row>
    <row r="4100" spans="1:6" ht="13.5" x14ac:dyDescent="0.25">
      <c r="A4100" s="123" t="s">
        <v>8877</v>
      </c>
      <c r="B4100" s="123">
        <v>105405</v>
      </c>
      <c r="C4100" s="123" t="s">
        <v>8881</v>
      </c>
      <c r="D4100" s="123" t="s">
        <v>17</v>
      </c>
      <c r="E4100" s="124">
        <v>0</v>
      </c>
      <c r="F4100" s="123"/>
    </row>
    <row r="4101" spans="1:6" ht="13.5" x14ac:dyDescent="0.25">
      <c r="A4101" s="123" t="s">
        <v>8877</v>
      </c>
      <c r="B4101" s="123">
        <v>96258</v>
      </c>
      <c r="C4101" s="123" t="s">
        <v>7057</v>
      </c>
      <c r="D4101" s="123" t="s">
        <v>17</v>
      </c>
      <c r="E4101" s="124">
        <v>138.97</v>
      </c>
      <c r="F4101" s="123">
        <v>0</v>
      </c>
    </row>
    <row r="4102" spans="1:6" ht="13.5" x14ac:dyDescent="0.25">
      <c r="A4102" s="123" t="s">
        <v>8877</v>
      </c>
      <c r="B4102" s="123">
        <v>96262</v>
      </c>
      <c r="C4102" s="123" t="s">
        <v>8882</v>
      </c>
      <c r="D4102" s="123" t="s">
        <v>17</v>
      </c>
      <c r="E4102" s="124">
        <v>0</v>
      </c>
      <c r="F4102" s="123"/>
    </row>
    <row r="4103" spans="1:6" ht="13.5" x14ac:dyDescent="0.25">
      <c r="A4103" s="123" t="s">
        <v>8877</v>
      </c>
      <c r="B4103" s="123">
        <v>105404</v>
      </c>
      <c r="C4103" s="123" t="s">
        <v>8883</v>
      </c>
      <c r="D4103" s="123" t="s">
        <v>17</v>
      </c>
      <c r="E4103" s="124">
        <v>0</v>
      </c>
      <c r="F4103" s="123"/>
    </row>
    <row r="4104" spans="1:6" ht="13.5" x14ac:dyDescent="0.25">
      <c r="A4104" s="123" t="s">
        <v>8884</v>
      </c>
      <c r="B4104" s="123">
        <v>92751</v>
      </c>
      <c r="C4104" s="123" t="s">
        <v>7010</v>
      </c>
      <c r="D4104" s="123" t="s">
        <v>13</v>
      </c>
      <c r="E4104" s="124">
        <v>1869.04</v>
      </c>
      <c r="F4104" s="123">
        <v>6.7100000000000007E-2</v>
      </c>
    </row>
    <row r="4105" spans="1:6" ht="13.5" x14ac:dyDescent="0.25">
      <c r="A4105" s="123" t="s">
        <v>8884</v>
      </c>
      <c r="B4105" s="123">
        <v>92752</v>
      </c>
      <c r="C4105" s="123" t="s">
        <v>7011</v>
      </c>
      <c r="D4105" s="123" t="s">
        <v>13</v>
      </c>
      <c r="E4105" s="124">
        <v>2192.7199999999998</v>
      </c>
      <c r="F4105" s="123">
        <v>6.54E-2</v>
      </c>
    </row>
    <row r="4106" spans="1:6" ht="13.5" x14ac:dyDescent="0.25">
      <c r="A4106" s="123" t="s">
        <v>8884</v>
      </c>
      <c r="B4106" s="123">
        <v>92750</v>
      </c>
      <c r="C4106" s="123" t="s">
        <v>7009</v>
      </c>
      <c r="D4106" s="123" t="s">
        <v>13</v>
      </c>
      <c r="E4106" s="124">
        <v>1542.74</v>
      </c>
      <c r="F4106" s="123">
        <v>6.9199999999999998E-2</v>
      </c>
    </row>
    <row r="4107" spans="1:6" ht="13.5" x14ac:dyDescent="0.25">
      <c r="A4107" s="123" t="s">
        <v>8884</v>
      </c>
      <c r="B4107" s="123">
        <v>92749</v>
      </c>
      <c r="C4107" s="123" t="s">
        <v>7008</v>
      </c>
      <c r="D4107" s="123" t="s">
        <v>13</v>
      </c>
      <c r="E4107" s="124">
        <v>985.19</v>
      </c>
      <c r="F4107" s="123">
        <v>7.7299999999999994E-2</v>
      </c>
    </row>
    <row r="4108" spans="1:6" ht="13.5" x14ac:dyDescent="0.25">
      <c r="A4108" s="123" t="s">
        <v>8884</v>
      </c>
      <c r="B4108" s="123">
        <v>92745</v>
      </c>
      <c r="C4108" s="123" t="s">
        <v>7004</v>
      </c>
      <c r="D4108" s="123" t="s">
        <v>13</v>
      </c>
      <c r="E4108" s="124">
        <v>865.65</v>
      </c>
      <c r="F4108" s="123">
        <v>8.8999999999999996E-2</v>
      </c>
    </row>
    <row r="4109" spans="1:6" ht="13.5" x14ac:dyDescent="0.25">
      <c r="A4109" s="123" t="s">
        <v>8884</v>
      </c>
      <c r="B4109" s="123">
        <v>92747</v>
      </c>
      <c r="C4109" s="123" t="s">
        <v>7006</v>
      </c>
      <c r="D4109" s="123" t="s">
        <v>13</v>
      </c>
      <c r="E4109" s="124">
        <v>946.98</v>
      </c>
      <c r="F4109" s="123">
        <v>9.11E-2</v>
      </c>
    </row>
    <row r="4110" spans="1:6" ht="13.5" x14ac:dyDescent="0.25">
      <c r="A4110" s="123" t="s">
        <v>8884</v>
      </c>
      <c r="B4110" s="123">
        <v>92743</v>
      </c>
      <c r="C4110" s="123" t="s">
        <v>7002</v>
      </c>
      <c r="D4110" s="123" t="s">
        <v>13</v>
      </c>
      <c r="E4110" s="124">
        <v>737.27</v>
      </c>
      <c r="F4110" s="123">
        <v>8.9700000000000002E-2</v>
      </c>
    </row>
    <row r="4111" spans="1:6" ht="13.5" x14ac:dyDescent="0.25">
      <c r="A4111" s="123" t="s">
        <v>8884</v>
      </c>
      <c r="B4111" s="123">
        <v>92746</v>
      </c>
      <c r="C4111" s="123" t="s">
        <v>7005</v>
      </c>
      <c r="D4111" s="123" t="s">
        <v>13</v>
      </c>
      <c r="E4111" s="124">
        <v>783.52</v>
      </c>
      <c r="F4111" s="123">
        <v>6.3500000000000001E-2</v>
      </c>
    </row>
    <row r="4112" spans="1:6" ht="13.5" x14ac:dyDescent="0.25">
      <c r="A4112" s="123" t="s">
        <v>8884</v>
      </c>
      <c r="B4112" s="123">
        <v>92748</v>
      </c>
      <c r="C4112" s="123" t="s">
        <v>7007</v>
      </c>
      <c r="D4112" s="123" t="s">
        <v>13</v>
      </c>
      <c r="E4112" s="124">
        <v>848.92</v>
      </c>
      <c r="F4112" s="123">
        <v>7.0099999999999996E-2</v>
      </c>
    </row>
    <row r="4113" spans="1:6" ht="13.5" x14ac:dyDescent="0.25">
      <c r="A4113" s="123" t="s">
        <v>8884</v>
      </c>
      <c r="B4113" s="123">
        <v>92744</v>
      </c>
      <c r="C4113" s="123" t="s">
        <v>7003</v>
      </c>
      <c r="D4113" s="123" t="s">
        <v>13</v>
      </c>
      <c r="E4113" s="124">
        <v>676.48</v>
      </c>
      <c r="F4113" s="123">
        <v>5.3400000000000003E-2</v>
      </c>
    </row>
    <row r="4114" spans="1:6" ht="13.5" x14ac:dyDescent="0.25">
      <c r="A4114" s="123" t="s">
        <v>8884</v>
      </c>
      <c r="B4114" s="123">
        <v>92754</v>
      </c>
      <c r="C4114" s="123" t="s">
        <v>7013</v>
      </c>
      <c r="D4114" s="123" t="s">
        <v>13</v>
      </c>
      <c r="E4114" s="124">
        <v>581.73</v>
      </c>
      <c r="F4114" s="123">
        <v>0.23649999999999999</v>
      </c>
    </row>
    <row r="4115" spans="1:6" ht="13.5" x14ac:dyDescent="0.25">
      <c r="A4115" s="123" t="s">
        <v>8884</v>
      </c>
      <c r="B4115" s="123">
        <v>92753</v>
      </c>
      <c r="C4115" s="123" t="s">
        <v>7012</v>
      </c>
      <c r="D4115" s="123" t="s">
        <v>13</v>
      </c>
      <c r="E4115" s="124">
        <v>590.08000000000004</v>
      </c>
      <c r="F4115" s="123">
        <v>0.22320000000000001</v>
      </c>
    </row>
    <row r="4116" spans="1:6" ht="13.5" x14ac:dyDescent="0.25">
      <c r="A4116" s="123" t="s">
        <v>8884</v>
      </c>
      <c r="B4116" s="123">
        <v>92755</v>
      </c>
      <c r="C4116" s="123" t="s">
        <v>7014</v>
      </c>
      <c r="D4116" s="123" t="s">
        <v>17</v>
      </c>
      <c r="E4116" s="124">
        <v>245.55</v>
      </c>
      <c r="F4116" s="123">
        <v>9.6299999999999997E-2</v>
      </c>
    </row>
    <row r="4117" spans="1:6" ht="13.5" x14ac:dyDescent="0.25">
      <c r="A4117" s="123" t="s">
        <v>8884</v>
      </c>
      <c r="B4117" s="123">
        <v>92756</v>
      </c>
      <c r="C4117" s="123" t="s">
        <v>7015</v>
      </c>
      <c r="D4117" s="123" t="s">
        <v>17</v>
      </c>
      <c r="E4117" s="124">
        <v>287.04000000000002</v>
      </c>
      <c r="F4117" s="123">
        <v>0.10009999999999999</v>
      </c>
    </row>
    <row r="4118" spans="1:6" ht="13.5" x14ac:dyDescent="0.25">
      <c r="A4118" s="123" t="s">
        <v>8884</v>
      </c>
      <c r="B4118" s="123">
        <v>92757</v>
      </c>
      <c r="C4118" s="123" t="s">
        <v>7016</v>
      </c>
      <c r="D4118" s="123" t="s">
        <v>17</v>
      </c>
      <c r="E4118" s="124">
        <v>336.41</v>
      </c>
      <c r="F4118" s="123">
        <v>0.10290000000000001</v>
      </c>
    </row>
    <row r="4119" spans="1:6" ht="13.5" x14ac:dyDescent="0.25">
      <c r="A4119" s="123" t="s">
        <v>8884</v>
      </c>
      <c r="B4119" s="123">
        <v>92758</v>
      </c>
      <c r="C4119" s="123" t="s">
        <v>7017</v>
      </c>
      <c r="D4119" s="123" t="s">
        <v>13</v>
      </c>
      <c r="E4119" s="124">
        <v>724.64</v>
      </c>
      <c r="F4119" s="123">
        <v>3.9899999999999998E-2</v>
      </c>
    </row>
    <row r="4120" spans="1:6" ht="13.5" x14ac:dyDescent="0.25">
      <c r="A4120" s="123" t="s">
        <v>8885</v>
      </c>
      <c r="B4120" s="123">
        <v>104500</v>
      </c>
      <c r="C4120" s="123" t="s">
        <v>8886</v>
      </c>
      <c r="D4120" s="123" t="s">
        <v>33</v>
      </c>
      <c r="E4120" s="124">
        <v>0</v>
      </c>
      <c r="F4120" s="123"/>
    </row>
    <row r="4121" spans="1:6" ht="13.5" x14ac:dyDescent="0.25">
      <c r="A4121" s="123" t="s">
        <v>8885</v>
      </c>
      <c r="B4121" s="123">
        <v>104503</v>
      </c>
      <c r="C4121" s="123" t="s">
        <v>8887</v>
      </c>
      <c r="D4121" s="123" t="s">
        <v>33</v>
      </c>
      <c r="E4121" s="124">
        <v>0</v>
      </c>
      <c r="F4121" s="123"/>
    </row>
    <row r="4122" spans="1:6" ht="13.5" x14ac:dyDescent="0.25">
      <c r="A4122" s="123" t="s">
        <v>8885</v>
      </c>
      <c r="B4122" s="123">
        <v>104504</v>
      </c>
      <c r="C4122" s="123" t="s">
        <v>8888</v>
      </c>
      <c r="D4122" s="123" t="s">
        <v>33</v>
      </c>
      <c r="E4122" s="124">
        <v>0</v>
      </c>
      <c r="F4122" s="123"/>
    </row>
    <row r="4123" spans="1:6" ht="13.5" x14ac:dyDescent="0.25">
      <c r="A4123" s="123" t="s">
        <v>8885</v>
      </c>
      <c r="B4123" s="123">
        <v>104507</v>
      </c>
      <c r="C4123" s="123" t="s">
        <v>8889</v>
      </c>
      <c r="D4123" s="123" t="s">
        <v>33</v>
      </c>
      <c r="E4123" s="124">
        <v>0</v>
      </c>
      <c r="F4123" s="123"/>
    </row>
    <row r="4124" spans="1:6" ht="13.5" x14ac:dyDescent="0.25">
      <c r="A4124" s="123" t="s">
        <v>8885</v>
      </c>
      <c r="B4124" s="123">
        <v>104508</v>
      </c>
      <c r="C4124" s="123" t="s">
        <v>8890</v>
      </c>
      <c r="D4124" s="123" t="s">
        <v>33</v>
      </c>
      <c r="E4124" s="124">
        <v>0</v>
      </c>
      <c r="F4124" s="123"/>
    </row>
    <row r="4125" spans="1:6" ht="13.5" x14ac:dyDescent="0.25">
      <c r="A4125" s="123" t="s">
        <v>8885</v>
      </c>
      <c r="B4125" s="123">
        <v>104509</v>
      </c>
      <c r="C4125" s="123" t="s">
        <v>8891</v>
      </c>
      <c r="D4125" s="123" t="s">
        <v>33</v>
      </c>
      <c r="E4125" s="124">
        <v>0</v>
      </c>
      <c r="F4125" s="123"/>
    </row>
    <row r="4126" spans="1:6" ht="13.5" x14ac:dyDescent="0.25">
      <c r="A4126" s="123" t="s">
        <v>8885</v>
      </c>
      <c r="B4126" s="123">
        <v>104512</v>
      </c>
      <c r="C4126" s="123" t="s">
        <v>8892</v>
      </c>
      <c r="D4126" s="123" t="s">
        <v>33</v>
      </c>
      <c r="E4126" s="124">
        <v>0</v>
      </c>
      <c r="F4126" s="123"/>
    </row>
    <row r="4127" spans="1:6" ht="13.5" x14ac:dyDescent="0.25">
      <c r="A4127" s="123" t="s">
        <v>8885</v>
      </c>
      <c r="B4127" s="123">
        <v>104513</v>
      </c>
      <c r="C4127" s="123" t="s">
        <v>8893</v>
      </c>
      <c r="D4127" s="123" t="s">
        <v>33</v>
      </c>
      <c r="E4127" s="124">
        <v>0</v>
      </c>
      <c r="F4127" s="123"/>
    </row>
    <row r="4128" spans="1:6" ht="13.5" x14ac:dyDescent="0.25">
      <c r="A4128" s="123" t="s">
        <v>8885</v>
      </c>
      <c r="B4128" s="123">
        <v>104514</v>
      </c>
      <c r="C4128" s="123" t="s">
        <v>8894</v>
      </c>
      <c r="D4128" s="123" t="s">
        <v>33</v>
      </c>
      <c r="E4128" s="124">
        <v>0</v>
      </c>
      <c r="F4128" s="123"/>
    </row>
    <row r="4129" spans="1:6" ht="13.5" x14ac:dyDescent="0.25">
      <c r="A4129" s="123" t="s">
        <v>8885</v>
      </c>
      <c r="B4129" s="123">
        <v>104501</v>
      </c>
      <c r="C4129" s="123" t="s">
        <v>8895</v>
      </c>
      <c r="D4129" s="123" t="s">
        <v>33</v>
      </c>
      <c r="E4129" s="124">
        <v>0</v>
      </c>
      <c r="F4129" s="123"/>
    </row>
    <row r="4130" spans="1:6" ht="13.5" x14ac:dyDescent="0.25">
      <c r="A4130" s="123" t="s">
        <v>8885</v>
      </c>
      <c r="B4130" s="123">
        <v>104502</v>
      </c>
      <c r="C4130" s="123" t="s">
        <v>8896</v>
      </c>
      <c r="D4130" s="123" t="s">
        <v>33</v>
      </c>
      <c r="E4130" s="124">
        <v>0</v>
      </c>
      <c r="F4130" s="123"/>
    </row>
    <row r="4131" spans="1:6" ht="13.5" x14ac:dyDescent="0.25">
      <c r="A4131" s="123" t="s">
        <v>8885</v>
      </c>
      <c r="B4131" s="123">
        <v>104505</v>
      </c>
      <c r="C4131" s="123" t="s">
        <v>8897</v>
      </c>
      <c r="D4131" s="123" t="s">
        <v>33</v>
      </c>
      <c r="E4131" s="124">
        <v>0</v>
      </c>
      <c r="F4131" s="123"/>
    </row>
    <row r="4132" spans="1:6" ht="13.5" x14ac:dyDescent="0.25">
      <c r="A4132" s="123" t="s">
        <v>8885</v>
      </c>
      <c r="B4132" s="123">
        <v>104506</v>
      </c>
      <c r="C4132" s="123" t="s">
        <v>8898</v>
      </c>
      <c r="D4132" s="123" t="s">
        <v>33</v>
      </c>
      <c r="E4132" s="124">
        <v>0</v>
      </c>
      <c r="F4132" s="123"/>
    </row>
    <row r="4133" spans="1:6" ht="13.5" x14ac:dyDescent="0.25">
      <c r="A4133" s="123" t="s">
        <v>8885</v>
      </c>
      <c r="B4133" s="123">
        <v>104510</v>
      </c>
      <c r="C4133" s="123" t="s">
        <v>8899</v>
      </c>
      <c r="D4133" s="123" t="s">
        <v>33</v>
      </c>
      <c r="E4133" s="124">
        <v>0</v>
      </c>
      <c r="F4133" s="123"/>
    </row>
    <row r="4134" spans="1:6" ht="13.5" x14ac:dyDescent="0.25">
      <c r="A4134" s="123" t="s">
        <v>8885</v>
      </c>
      <c r="B4134" s="123">
        <v>104511</v>
      </c>
      <c r="C4134" s="123" t="s">
        <v>8900</v>
      </c>
      <c r="D4134" s="123" t="s">
        <v>33</v>
      </c>
      <c r="E4134" s="124">
        <v>0</v>
      </c>
      <c r="F4134" s="123"/>
    </row>
    <row r="4135" spans="1:6" ht="13.5" x14ac:dyDescent="0.25">
      <c r="A4135" s="123" t="s">
        <v>8885</v>
      </c>
      <c r="B4135" s="123">
        <v>104491</v>
      </c>
      <c r="C4135" s="123" t="s">
        <v>4501</v>
      </c>
      <c r="D4135" s="123" t="s">
        <v>33</v>
      </c>
      <c r="E4135" s="124">
        <v>4317.51</v>
      </c>
      <c r="F4135" s="123">
        <v>6.7999999999999996E-3</v>
      </c>
    </row>
    <row r="4136" spans="1:6" ht="13.5" x14ac:dyDescent="0.25">
      <c r="A4136" s="123" t="s">
        <v>8885</v>
      </c>
      <c r="B4136" s="123">
        <v>104492</v>
      </c>
      <c r="C4136" s="123" t="s">
        <v>4502</v>
      </c>
      <c r="D4136" s="123" t="s">
        <v>33</v>
      </c>
      <c r="E4136" s="124">
        <v>5399.27</v>
      </c>
      <c r="F4136" s="123">
        <v>5.7999999999999996E-3</v>
      </c>
    </row>
    <row r="4137" spans="1:6" ht="13.5" x14ac:dyDescent="0.25">
      <c r="A4137" s="123" t="s">
        <v>8885</v>
      </c>
      <c r="B4137" s="123">
        <v>104493</v>
      </c>
      <c r="C4137" s="123" t="s">
        <v>8901</v>
      </c>
      <c r="D4137" s="123" t="s">
        <v>33</v>
      </c>
      <c r="E4137" s="124">
        <v>0</v>
      </c>
      <c r="F4137" s="123"/>
    </row>
    <row r="4138" spans="1:6" ht="13.5" x14ac:dyDescent="0.25">
      <c r="A4138" s="123" t="s">
        <v>8885</v>
      </c>
      <c r="B4138" s="123">
        <v>104494</v>
      </c>
      <c r="C4138" s="123" t="s">
        <v>4503</v>
      </c>
      <c r="D4138" s="123" t="s">
        <v>33</v>
      </c>
      <c r="E4138" s="124">
        <v>7294.29</v>
      </c>
      <c r="F4138" s="123">
        <v>5.3E-3</v>
      </c>
    </row>
    <row r="4139" spans="1:6" ht="13.5" x14ac:dyDescent="0.25">
      <c r="A4139" s="123" t="s">
        <v>8885</v>
      </c>
      <c r="B4139" s="123">
        <v>104495</v>
      </c>
      <c r="C4139" s="123" t="s">
        <v>8902</v>
      </c>
      <c r="D4139" s="123" t="s">
        <v>33</v>
      </c>
      <c r="E4139" s="124">
        <v>0</v>
      </c>
      <c r="F4139" s="123"/>
    </row>
    <row r="4140" spans="1:6" ht="13.5" x14ac:dyDescent="0.25">
      <c r="A4140" s="123" t="s">
        <v>8885</v>
      </c>
      <c r="B4140" s="123">
        <v>104496</v>
      </c>
      <c r="C4140" s="123" t="s">
        <v>8903</v>
      </c>
      <c r="D4140" s="123" t="s">
        <v>33</v>
      </c>
      <c r="E4140" s="124">
        <v>0</v>
      </c>
      <c r="F4140" s="123"/>
    </row>
    <row r="4141" spans="1:6" ht="13.5" x14ac:dyDescent="0.25">
      <c r="A4141" s="123" t="s">
        <v>8885</v>
      </c>
      <c r="B4141" s="123">
        <v>104497</v>
      </c>
      <c r="C4141" s="123" t="s">
        <v>4504</v>
      </c>
      <c r="D4141" s="123" t="s">
        <v>33</v>
      </c>
      <c r="E4141" s="124">
        <v>8733.9699999999993</v>
      </c>
      <c r="F4141" s="123">
        <v>1.55E-2</v>
      </c>
    </row>
    <row r="4142" spans="1:6" ht="13.5" x14ac:dyDescent="0.25">
      <c r="A4142" s="123" t="s">
        <v>8885</v>
      </c>
      <c r="B4142" s="123">
        <v>104498</v>
      </c>
      <c r="C4142" s="123" t="s">
        <v>8904</v>
      </c>
      <c r="D4142" s="123" t="s">
        <v>33</v>
      </c>
      <c r="E4142" s="124">
        <v>0</v>
      </c>
      <c r="F4142" s="123"/>
    </row>
    <row r="4143" spans="1:6" ht="13.5" x14ac:dyDescent="0.25">
      <c r="A4143" s="123" t="s">
        <v>8885</v>
      </c>
      <c r="B4143" s="123">
        <v>104499</v>
      </c>
      <c r="C4143" s="123" t="s">
        <v>8905</v>
      </c>
      <c r="D4143" s="123" t="s">
        <v>33</v>
      </c>
      <c r="E4143" s="124">
        <v>0</v>
      </c>
      <c r="F4143" s="123"/>
    </row>
    <row r="4144" spans="1:6" ht="13.5" x14ac:dyDescent="0.25">
      <c r="A4144" s="123" t="s">
        <v>8885</v>
      </c>
      <c r="B4144" s="123">
        <v>104515</v>
      </c>
      <c r="C4144" s="123" t="s">
        <v>4505</v>
      </c>
      <c r="D4144" s="123" t="s">
        <v>17</v>
      </c>
      <c r="E4144" s="124">
        <v>22.48</v>
      </c>
      <c r="F4144" s="123">
        <v>0</v>
      </c>
    </row>
    <row r="4145" spans="1:6" ht="13.5" x14ac:dyDescent="0.25">
      <c r="A4145" s="123" t="s">
        <v>8906</v>
      </c>
      <c r="B4145" s="123">
        <v>87430</v>
      </c>
      <c r="C4145" s="123" t="s">
        <v>5272</v>
      </c>
      <c r="D4145" s="123" t="s">
        <v>17</v>
      </c>
      <c r="E4145" s="124">
        <v>19.62</v>
      </c>
      <c r="F4145" s="123">
        <v>0</v>
      </c>
    </row>
    <row r="4146" spans="1:6" ht="13.5" x14ac:dyDescent="0.25">
      <c r="A4146" s="123" t="s">
        <v>8906</v>
      </c>
      <c r="B4146" s="123">
        <v>87433</v>
      </c>
      <c r="C4146" s="123" t="s">
        <v>5273</v>
      </c>
      <c r="D4146" s="123" t="s">
        <v>17</v>
      </c>
      <c r="E4146" s="124">
        <v>27.86</v>
      </c>
      <c r="F4146" s="123">
        <v>0</v>
      </c>
    </row>
    <row r="4147" spans="1:6" ht="13.5" x14ac:dyDescent="0.25">
      <c r="A4147" s="123" t="s">
        <v>8906</v>
      </c>
      <c r="B4147" s="123">
        <v>87436</v>
      </c>
      <c r="C4147" s="123" t="s">
        <v>5274</v>
      </c>
      <c r="D4147" s="123" t="s">
        <v>17</v>
      </c>
      <c r="E4147" s="124">
        <v>32.06</v>
      </c>
      <c r="F4147" s="123">
        <v>0</v>
      </c>
    </row>
    <row r="4148" spans="1:6" ht="13.5" x14ac:dyDescent="0.25">
      <c r="A4148" s="123" t="s">
        <v>8906</v>
      </c>
      <c r="B4148" s="123">
        <v>87439</v>
      </c>
      <c r="C4148" s="123" t="s">
        <v>5275</v>
      </c>
      <c r="D4148" s="123" t="s">
        <v>17</v>
      </c>
      <c r="E4148" s="124">
        <v>39.049999999999997</v>
      </c>
      <c r="F4148" s="123">
        <v>0</v>
      </c>
    </row>
    <row r="4149" spans="1:6" ht="13.5" x14ac:dyDescent="0.25">
      <c r="A4149" s="123" t="s">
        <v>8906</v>
      </c>
      <c r="B4149" s="123">
        <v>104633</v>
      </c>
      <c r="C4149" s="123" t="s">
        <v>5380</v>
      </c>
      <c r="D4149" s="123" t="s">
        <v>17</v>
      </c>
      <c r="E4149" s="124">
        <v>27.55</v>
      </c>
      <c r="F4149" s="123">
        <v>0</v>
      </c>
    </row>
    <row r="4150" spans="1:6" ht="13.5" x14ac:dyDescent="0.25">
      <c r="A4150" s="123" t="s">
        <v>8906</v>
      </c>
      <c r="B4150" s="123">
        <v>104634</v>
      </c>
      <c r="C4150" s="123" t="s">
        <v>5381</v>
      </c>
      <c r="D4150" s="123" t="s">
        <v>17</v>
      </c>
      <c r="E4150" s="124">
        <v>40.090000000000003</v>
      </c>
      <c r="F4150" s="123">
        <v>0</v>
      </c>
    </row>
    <row r="4151" spans="1:6" ht="13.5" x14ac:dyDescent="0.25">
      <c r="A4151" s="123" t="s">
        <v>8906</v>
      </c>
      <c r="B4151" s="123">
        <v>87418</v>
      </c>
      <c r="C4151" s="123" t="s">
        <v>5268</v>
      </c>
      <c r="D4151" s="123" t="s">
        <v>17</v>
      </c>
      <c r="E4151" s="124">
        <v>19.5</v>
      </c>
      <c r="F4151" s="123">
        <v>0</v>
      </c>
    </row>
    <row r="4152" spans="1:6" ht="13.5" x14ac:dyDescent="0.25">
      <c r="A4152" s="123" t="s">
        <v>8906</v>
      </c>
      <c r="B4152" s="123">
        <v>87421</v>
      </c>
      <c r="C4152" s="123" t="s">
        <v>5269</v>
      </c>
      <c r="D4152" s="123" t="s">
        <v>17</v>
      </c>
      <c r="E4152" s="124">
        <v>29.37</v>
      </c>
      <c r="F4152" s="123">
        <v>0</v>
      </c>
    </row>
    <row r="4153" spans="1:6" ht="13.5" x14ac:dyDescent="0.25">
      <c r="A4153" s="123" t="s">
        <v>8906</v>
      </c>
      <c r="B4153" s="123">
        <v>104628</v>
      </c>
      <c r="C4153" s="123" t="s">
        <v>5375</v>
      </c>
      <c r="D4153" s="123" t="s">
        <v>17</v>
      </c>
      <c r="E4153" s="124">
        <v>31.5</v>
      </c>
      <c r="F4153" s="123">
        <v>0</v>
      </c>
    </row>
    <row r="4154" spans="1:6" ht="13.5" x14ac:dyDescent="0.25">
      <c r="A4154" s="123" t="s">
        <v>8906</v>
      </c>
      <c r="B4154" s="123">
        <v>104631</v>
      </c>
      <c r="C4154" s="123" t="s">
        <v>5378</v>
      </c>
      <c r="D4154" s="123" t="s">
        <v>17</v>
      </c>
      <c r="E4154" s="124">
        <v>42.22</v>
      </c>
      <c r="F4154" s="123">
        <v>0</v>
      </c>
    </row>
    <row r="4155" spans="1:6" ht="13.5" x14ac:dyDescent="0.25">
      <c r="A4155" s="123" t="s">
        <v>8906</v>
      </c>
      <c r="B4155" s="123">
        <v>104627</v>
      </c>
      <c r="C4155" s="123" t="s">
        <v>5374</v>
      </c>
      <c r="D4155" s="123" t="s">
        <v>17</v>
      </c>
      <c r="E4155" s="124">
        <v>19.48</v>
      </c>
      <c r="F4155" s="123">
        <v>0</v>
      </c>
    </row>
    <row r="4156" spans="1:6" ht="13.5" x14ac:dyDescent="0.25">
      <c r="A4156" s="123" t="s">
        <v>8906</v>
      </c>
      <c r="B4156" s="123">
        <v>104630</v>
      </c>
      <c r="C4156" s="123" t="s">
        <v>5377</v>
      </c>
      <c r="D4156" s="123" t="s">
        <v>17</v>
      </c>
      <c r="E4156" s="124">
        <v>30.2</v>
      </c>
      <c r="F4156" s="123">
        <v>0</v>
      </c>
    </row>
    <row r="4157" spans="1:6" ht="13.5" x14ac:dyDescent="0.25">
      <c r="A4157" s="123" t="s">
        <v>8906</v>
      </c>
      <c r="B4157" s="123">
        <v>104629</v>
      </c>
      <c r="C4157" s="123" t="s">
        <v>5376</v>
      </c>
      <c r="D4157" s="123" t="s">
        <v>17</v>
      </c>
      <c r="E4157" s="124">
        <v>38.4</v>
      </c>
      <c r="F4157" s="123">
        <v>0</v>
      </c>
    </row>
    <row r="4158" spans="1:6" ht="13.5" x14ac:dyDescent="0.25">
      <c r="A4158" s="123" t="s">
        <v>8906</v>
      </c>
      <c r="B4158" s="123">
        <v>104632</v>
      </c>
      <c r="C4158" s="123" t="s">
        <v>5379</v>
      </c>
      <c r="D4158" s="123" t="s">
        <v>17</v>
      </c>
      <c r="E4158" s="124">
        <v>49.12</v>
      </c>
      <c r="F4158" s="123">
        <v>0</v>
      </c>
    </row>
    <row r="4159" spans="1:6" ht="13.5" x14ac:dyDescent="0.25">
      <c r="A4159" s="123" t="s">
        <v>8906</v>
      </c>
      <c r="B4159" s="123">
        <v>87412</v>
      </c>
      <c r="C4159" s="123" t="s">
        <v>5263</v>
      </c>
      <c r="D4159" s="123" t="s">
        <v>17</v>
      </c>
      <c r="E4159" s="124">
        <v>25.83</v>
      </c>
      <c r="F4159" s="123">
        <v>0</v>
      </c>
    </row>
    <row r="4160" spans="1:6" ht="13.5" x14ac:dyDescent="0.25">
      <c r="A4160" s="123" t="s">
        <v>8906</v>
      </c>
      <c r="B4160" s="123">
        <v>87415</v>
      </c>
      <c r="C4160" s="123" t="s">
        <v>5266</v>
      </c>
      <c r="D4160" s="123" t="s">
        <v>17</v>
      </c>
      <c r="E4160" s="124">
        <v>35.28</v>
      </c>
      <c r="F4160" s="123">
        <v>0</v>
      </c>
    </row>
    <row r="4161" spans="1:6" ht="13.5" x14ac:dyDescent="0.25">
      <c r="A4161" s="123" t="s">
        <v>8906</v>
      </c>
      <c r="B4161" s="123">
        <v>87411</v>
      </c>
      <c r="C4161" s="123" t="s">
        <v>5262</v>
      </c>
      <c r="D4161" s="123" t="s">
        <v>17</v>
      </c>
      <c r="E4161" s="124">
        <v>16.559999999999999</v>
      </c>
      <c r="F4161" s="123">
        <v>0</v>
      </c>
    </row>
    <row r="4162" spans="1:6" ht="13.5" x14ac:dyDescent="0.25">
      <c r="A4162" s="123" t="s">
        <v>8906</v>
      </c>
      <c r="B4162" s="123">
        <v>87414</v>
      </c>
      <c r="C4162" s="123" t="s">
        <v>5265</v>
      </c>
      <c r="D4162" s="123" t="s">
        <v>17</v>
      </c>
      <c r="E4162" s="124">
        <v>26.01</v>
      </c>
      <c r="F4162" s="123">
        <v>0</v>
      </c>
    </row>
    <row r="4163" spans="1:6" ht="13.5" x14ac:dyDescent="0.25">
      <c r="A4163" s="123" t="s">
        <v>8906</v>
      </c>
      <c r="B4163" s="123">
        <v>87413</v>
      </c>
      <c r="C4163" s="123" t="s">
        <v>5264</v>
      </c>
      <c r="D4163" s="123" t="s">
        <v>17</v>
      </c>
      <c r="E4163" s="124">
        <v>31.14</v>
      </c>
      <c r="F4163" s="123">
        <v>0</v>
      </c>
    </row>
    <row r="4164" spans="1:6" ht="13.5" x14ac:dyDescent="0.25">
      <c r="A4164" s="123" t="s">
        <v>8906</v>
      </c>
      <c r="B4164" s="123">
        <v>87416</v>
      </c>
      <c r="C4164" s="123" t="s">
        <v>5267</v>
      </c>
      <c r="D4164" s="123" t="s">
        <v>17</v>
      </c>
      <c r="E4164" s="124">
        <v>40.590000000000003</v>
      </c>
      <c r="F4164" s="123">
        <v>0</v>
      </c>
    </row>
    <row r="4165" spans="1:6" ht="13.5" x14ac:dyDescent="0.25">
      <c r="A4165" s="123" t="s">
        <v>8906</v>
      </c>
      <c r="B4165" s="123">
        <v>104635</v>
      </c>
      <c r="C4165" s="123" t="s">
        <v>5382</v>
      </c>
      <c r="D4165" s="123" t="s">
        <v>17</v>
      </c>
      <c r="E4165" s="124">
        <v>56.83</v>
      </c>
      <c r="F4165" s="123">
        <v>0</v>
      </c>
    </row>
    <row r="4166" spans="1:6" ht="13.5" x14ac:dyDescent="0.25">
      <c r="A4166" s="123" t="s">
        <v>8906</v>
      </c>
      <c r="B4166" s="123">
        <v>104636</v>
      </c>
      <c r="C4166" s="123" t="s">
        <v>5383</v>
      </c>
      <c r="D4166" s="123" t="s">
        <v>17</v>
      </c>
      <c r="E4166" s="124">
        <v>65.56</v>
      </c>
      <c r="F4166" s="123">
        <v>0</v>
      </c>
    </row>
    <row r="4167" spans="1:6" ht="13.5" x14ac:dyDescent="0.25">
      <c r="A4167" s="123" t="s">
        <v>8906</v>
      </c>
      <c r="B4167" s="123">
        <v>87424</v>
      </c>
      <c r="C4167" s="123" t="s">
        <v>5270</v>
      </c>
      <c r="D4167" s="123" t="s">
        <v>17</v>
      </c>
      <c r="E4167" s="124">
        <v>39.72</v>
      </c>
      <c r="F4167" s="123">
        <v>0</v>
      </c>
    </row>
    <row r="4168" spans="1:6" ht="13.5" x14ac:dyDescent="0.25">
      <c r="A4168" s="123" t="s">
        <v>8906</v>
      </c>
      <c r="B4168" s="123">
        <v>87427</v>
      </c>
      <c r="C4168" s="123" t="s">
        <v>5271</v>
      </c>
      <c r="D4168" s="123" t="s">
        <v>17</v>
      </c>
      <c r="E4168" s="124">
        <v>46.58</v>
      </c>
      <c r="F4168" s="123">
        <v>0</v>
      </c>
    </row>
    <row r="4169" spans="1:6" ht="13.5" x14ac:dyDescent="0.25">
      <c r="A4169" s="123" t="s">
        <v>8907</v>
      </c>
      <c r="B4169" s="123">
        <v>89998</v>
      </c>
      <c r="C4169" s="123" t="s">
        <v>3352</v>
      </c>
      <c r="D4169" s="123" t="s">
        <v>44</v>
      </c>
      <c r="E4169" s="124">
        <v>10.5</v>
      </c>
      <c r="F4169" s="123">
        <v>0</v>
      </c>
    </row>
    <row r="4170" spans="1:6" ht="13.5" x14ac:dyDescent="0.25">
      <c r="A4170" s="123" t="s">
        <v>8907</v>
      </c>
      <c r="B4170" s="123">
        <v>102920</v>
      </c>
      <c r="C4170" s="123" t="s">
        <v>3355</v>
      </c>
      <c r="D4170" s="123" t="s">
        <v>44</v>
      </c>
      <c r="E4170" s="124">
        <v>8.58</v>
      </c>
      <c r="F4170" s="123">
        <v>0</v>
      </c>
    </row>
    <row r="4171" spans="1:6" ht="13.5" x14ac:dyDescent="0.25">
      <c r="A4171" s="123" t="s">
        <v>8907</v>
      </c>
      <c r="B4171" s="123">
        <v>102923</v>
      </c>
      <c r="C4171" s="123" t="s">
        <v>3358</v>
      </c>
      <c r="D4171" s="123" t="s">
        <v>44</v>
      </c>
      <c r="E4171" s="124">
        <v>8</v>
      </c>
      <c r="F4171" s="123">
        <v>0</v>
      </c>
    </row>
    <row r="4172" spans="1:6" ht="13.5" x14ac:dyDescent="0.25">
      <c r="A4172" s="123" t="s">
        <v>8907</v>
      </c>
      <c r="B4172" s="123">
        <v>90000</v>
      </c>
      <c r="C4172" s="123" t="s">
        <v>3354</v>
      </c>
      <c r="D4172" s="123" t="s">
        <v>44</v>
      </c>
      <c r="E4172" s="124">
        <v>13.64</v>
      </c>
      <c r="F4172" s="123">
        <v>0</v>
      </c>
    </row>
    <row r="4173" spans="1:6" ht="13.5" x14ac:dyDescent="0.25">
      <c r="A4173" s="123" t="s">
        <v>8907</v>
      </c>
      <c r="B4173" s="123">
        <v>103088</v>
      </c>
      <c r="C4173" s="123" t="s">
        <v>3359</v>
      </c>
      <c r="D4173" s="123" t="s">
        <v>44</v>
      </c>
      <c r="E4173" s="124">
        <v>10.58</v>
      </c>
      <c r="F4173" s="123">
        <v>0</v>
      </c>
    </row>
    <row r="4174" spans="1:6" ht="13.5" x14ac:dyDescent="0.25">
      <c r="A4174" s="123" t="s">
        <v>8907</v>
      </c>
      <c r="B4174" s="123">
        <v>102922</v>
      </c>
      <c r="C4174" s="123" t="s">
        <v>3357</v>
      </c>
      <c r="D4174" s="123" t="s">
        <v>44</v>
      </c>
      <c r="E4174" s="124">
        <v>9.2200000000000006</v>
      </c>
      <c r="F4174" s="123">
        <v>0</v>
      </c>
    </row>
    <row r="4175" spans="1:6" ht="13.5" x14ac:dyDescent="0.25">
      <c r="A4175" s="123" t="s">
        <v>8907</v>
      </c>
      <c r="B4175" s="123">
        <v>89999</v>
      </c>
      <c r="C4175" s="123" t="s">
        <v>3353</v>
      </c>
      <c r="D4175" s="123" t="s">
        <v>44</v>
      </c>
      <c r="E4175" s="124">
        <v>17.190000000000001</v>
      </c>
      <c r="F4175" s="123">
        <v>0</v>
      </c>
    </row>
    <row r="4176" spans="1:6" ht="13.5" x14ac:dyDescent="0.25">
      <c r="A4176" s="123" t="s">
        <v>8907</v>
      </c>
      <c r="B4176" s="123">
        <v>89996</v>
      </c>
      <c r="C4176" s="123" t="s">
        <v>3350</v>
      </c>
      <c r="D4176" s="123" t="s">
        <v>44</v>
      </c>
      <c r="E4176" s="124">
        <v>11.11</v>
      </c>
      <c r="F4176" s="123">
        <v>0</v>
      </c>
    </row>
    <row r="4177" spans="1:6" ht="13.5" x14ac:dyDescent="0.25">
      <c r="A4177" s="123" t="s">
        <v>8907</v>
      </c>
      <c r="B4177" s="123">
        <v>89997</v>
      </c>
      <c r="C4177" s="123" t="s">
        <v>3351</v>
      </c>
      <c r="D4177" s="123" t="s">
        <v>44</v>
      </c>
      <c r="E4177" s="124">
        <v>8.9600000000000009</v>
      </c>
      <c r="F4177" s="123">
        <v>0</v>
      </c>
    </row>
    <row r="4178" spans="1:6" ht="13.5" x14ac:dyDescent="0.25">
      <c r="A4178" s="123" t="s">
        <v>8907</v>
      </c>
      <c r="B4178" s="123">
        <v>102921</v>
      </c>
      <c r="C4178" s="123" t="s">
        <v>3356</v>
      </c>
      <c r="D4178" s="123" t="s">
        <v>44</v>
      </c>
      <c r="E4178" s="124">
        <v>8.24</v>
      </c>
      <c r="F4178" s="123">
        <v>0</v>
      </c>
    </row>
    <row r="4179" spans="1:6" ht="13.5" x14ac:dyDescent="0.25">
      <c r="A4179" s="123" t="s">
        <v>8907</v>
      </c>
      <c r="B4179" s="123">
        <v>90278</v>
      </c>
      <c r="C4179" s="123" t="s">
        <v>3363</v>
      </c>
      <c r="D4179" s="123" t="s">
        <v>13</v>
      </c>
      <c r="E4179" s="124">
        <v>606.37</v>
      </c>
      <c r="F4179" s="123">
        <v>0</v>
      </c>
    </row>
    <row r="4180" spans="1:6" ht="13.5" x14ac:dyDescent="0.25">
      <c r="A4180" s="123" t="s">
        <v>8907</v>
      </c>
      <c r="B4180" s="123">
        <v>90282</v>
      </c>
      <c r="C4180" s="123" t="s">
        <v>3367</v>
      </c>
      <c r="D4180" s="123" t="s">
        <v>13</v>
      </c>
      <c r="E4180" s="124">
        <v>590.55999999999995</v>
      </c>
      <c r="F4180" s="123">
        <v>0</v>
      </c>
    </row>
    <row r="4181" spans="1:6" ht="13.5" x14ac:dyDescent="0.25">
      <c r="A4181" s="123" t="s">
        <v>8907</v>
      </c>
      <c r="B4181" s="123">
        <v>90279</v>
      </c>
      <c r="C4181" s="123" t="s">
        <v>3364</v>
      </c>
      <c r="D4181" s="123" t="s">
        <v>13</v>
      </c>
      <c r="E4181" s="124">
        <v>649.91</v>
      </c>
      <c r="F4181" s="123">
        <v>0</v>
      </c>
    </row>
    <row r="4182" spans="1:6" ht="13.5" x14ac:dyDescent="0.25">
      <c r="A4182" s="123" t="s">
        <v>8907</v>
      </c>
      <c r="B4182" s="123">
        <v>90283</v>
      </c>
      <c r="C4182" s="123" t="s">
        <v>3368</v>
      </c>
      <c r="D4182" s="123" t="s">
        <v>13</v>
      </c>
      <c r="E4182" s="124">
        <v>633.54999999999995</v>
      </c>
      <c r="F4182" s="123">
        <v>0</v>
      </c>
    </row>
    <row r="4183" spans="1:6" ht="13.5" x14ac:dyDescent="0.25">
      <c r="A4183" s="123" t="s">
        <v>8907</v>
      </c>
      <c r="B4183" s="123">
        <v>90280</v>
      </c>
      <c r="C4183" s="123" t="s">
        <v>3365</v>
      </c>
      <c r="D4183" s="123" t="s">
        <v>13</v>
      </c>
      <c r="E4183" s="124">
        <v>693.27</v>
      </c>
      <c r="F4183" s="123">
        <v>0</v>
      </c>
    </row>
    <row r="4184" spans="1:6" ht="13.5" x14ac:dyDescent="0.25">
      <c r="A4184" s="123" t="s">
        <v>8907</v>
      </c>
      <c r="B4184" s="123">
        <v>90284</v>
      </c>
      <c r="C4184" s="123" t="s">
        <v>3369</v>
      </c>
      <c r="D4184" s="123" t="s">
        <v>13</v>
      </c>
      <c r="E4184" s="124">
        <v>682.46</v>
      </c>
      <c r="F4184" s="123">
        <v>0</v>
      </c>
    </row>
    <row r="4185" spans="1:6" ht="13.5" x14ac:dyDescent="0.25">
      <c r="A4185" s="123" t="s">
        <v>8907</v>
      </c>
      <c r="B4185" s="123">
        <v>90281</v>
      </c>
      <c r="C4185" s="123" t="s">
        <v>3366</v>
      </c>
      <c r="D4185" s="123" t="s">
        <v>13</v>
      </c>
      <c r="E4185" s="124">
        <v>769.89</v>
      </c>
      <c r="F4185" s="123">
        <v>0</v>
      </c>
    </row>
    <row r="4186" spans="1:6" ht="13.5" x14ac:dyDescent="0.25">
      <c r="A4186" s="123" t="s">
        <v>8907</v>
      </c>
      <c r="B4186" s="123">
        <v>90285</v>
      </c>
      <c r="C4186" s="123" t="s">
        <v>3370</v>
      </c>
      <c r="D4186" s="123" t="s">
        <v>13</v>
      </c>
      <c r="E4186" s="124">
        <v>764.83</v>
      </c>
      <c r="F4186" s="123">
        <v>0</v>
      </c>
    </row>
    <row r="4187" spans="1:6" ht="13.5" x14ac:dyDescent="0.25">
      <c r="A4187" s="123" t="s">
        <v>8907</v>
      </c>
      <c r="B4187" s="123">
        <v>89994</v>
      </c>
      <c r="C4187" s="123" t="s">
        <v>3361</v>
      </c>
      <c r="D4187" s="123" t="s">
        <v>13</v>
      </c>
      <c r="E4187" s="124">
        <v>1010.48</v>
      </c>
      <c r="F4187" s="123">
        <v>0</v>
      </c>
    </row>
    <row r="4188" spans="1:6" ht="13.5" x14ac:dyDescent="0.25">
      <c r="A4188" s="123" t="s">
        <v>8907</v>
      </c>
      <c r="B4188" s="123">
        <v>89995</v>
      </c>
      <c r="C4188" s="123" t="s">
        <v>3362</v>
      </c>
      <c r="D4188" s="123" t="s">
        <v>13</v>
      </c>
      <c r="E4188" s="124">
        <v>1131.6099999999999</v>
      </c>
      <c r="F4188" s="123">
        <v>0</v>
      </c>
    </row>
    <row r="4189" spans="1:6" ht="13.5" x14ac:dyDescent="0.25">
      <c r="A4189" s="123" t="s">
        <v>8907</v>
      </c>
      <c r="B4189" s="123">
        <v>89993</v>
      </c>
      <c r="C4189" s="123" t="s">
        <v>3360</v>
      </c>
      <c r="D4189" s="123" t="s">
        <v>13</v>
      </c>
      <c r="E4189" s="124">
        <v>1173.24</v>
      </c>
      <c r="F4189" s="123">
        <v>0</v>
      </c>
    </row>
    <row r="4190" spans="1:6" ht="13.5" x14ac:dyDescent="0.25">
      <c r="A4190" s="123" t="s">
        <v>8908</v>
      </c>
      <c r="B4190" s="123">
        <v>99860</v>
      </c>
      <c r="C4190" s="123" t="s">
        <v>8909</v>
      </c>
      <c r="D4190" s="123" t="s">
        <v>33</v>
      </c>
      <c r="E4190" s="124">
        <v>0</v>
      </c>
      <c r="F4190" s="123"/>
    </row>
    <row r="4191" spans="1:6" ht="13.5" x14ac:dyDescent="0.25">
      <c r="A4191" s="123" t="s">
        <v>8908</v>
      </c>
      <c r="B4191" s="123">
        <v>99858</v>
      </c>
      <c r="C4191" s="123" t="s">
        <v>8910</v>
      </c>
      <c r="D4191" s="123" t="s">
        <v>33</v>
      </c>
      <c r="E4191" s="124">
        <v>0</v>
      </c>
      <c r="F4191" s="123"/>
    </row>
    <row r="4192" spans="1:6" ht="13.5" x14ac:dyDescent="0.25">
      <c r="A4192" s="123" t="s">
        <v>8908</v>
      </c>
      <c r="B4192" s="123">
        <v>99859</v>
      </c>
      <c r="C4192" s="123" t="s">
        <v>8911</v>
      </c>
      <c r="D4192" s="123" t="s">
        <v>33</v>
      </c>
      <c r="E4192" s="124">
        <v>0</v>
      </c>
      <c r="F4192" s="123"/>
    </row>
    <row r="4193" spans="1:6" ht="13.5" x14ac:dyDescent="0.25">
      <c r="A4193" s="123" t="s">
        <v>8908</v>
      </c>
      <c r="B4193" s="123">
        <v>99857</v>
      </c>
      <c r="C4193" s="123" t="s">
        <v>6409</v>
      </c>
      <c r="D4193" s="123" t="s">
        <v>33</v>
      </c>
      <c r="E4193" s="124">
        <v>100.96</v>
      </c>
      <c r="F4193" s="123">
        <v>0.30020000000000002</v>
      </c>
    </row>
    <row r="4194" spans="1:6" ht="13.5" x14ac:dyDescent="0.25">
      <c r="A4194" s="123" t="s">
        <v>8908</v>
      </c>
      <c r="B4194" s="123">
        <v>99855</v>
      </c>
      <c r="C4194" s="123" t="s">
        <v>6408</v>
      </c>
      <c r="D4194" s="123" t="s">
        <v>33</v>
      </c>
      <c r="E4194" s="124">
        <v>117.67</v>
      </c>
      <c r="F4194" s="123">
        <v>0.55489999999999995</v>
      </c>
    </row>
    <row r="4195" spans="1:6" ht="13.5" x14ac:dyDescent="0.25">
      <c r="A4195" s="123" t="s">
        <v>8908</v>
      </c>
      <c r="B4195" s="123">
        <v>99856</v>
      </c>
      <c r="C4195" s="123" t="s">
        <v>8912</v>
      </c>
      <c r="D4195" s="123" t="s">
        <v>33</v>
      </c>
      <c r="E4195" s="124">
        <v>0</v>
      </c>
      <c r="F4195" s="123"/>
    </row>
    <row r="4196" spans="1:6" ht="13.5" x14ac:dyDescent="0.25">
      <c r="A4196" s="123" t="s">
        <v>8908</v>
      </c>
      <c r="B4196" s="123">
        <v>99862</v>
      </c>
      <c r="C4196" s="123" t="s">
        <v>877</v>
      </c>
      <c r="D4196" s="123" t="s">
        <v>17</v>
      </c>
      <c r="E4196" s="124">
        <v>661.2</v>
      </c>
      <c r="F4196" s="123">
        <v>0.29799999999999999</v>
      </c>
    </row>
    <row r="4197" spans="1:6" ht="13.5" x14ac:dyDescent="0.25">
      <c r="A4197" s="123" t="s">
        <v>8908</v>
      </c>
      <c r="B4197" s="123">
        <v>99861</v>
      </c>
      <c r="C4197" s="123" t="s">
        <v>876</v>
      </c>
      <c r="D4197" s="123" t="s">
        <v>17</v>
      </c>
      <c r="E4197" s="124">
        <v>673.83</v>
      </c>
      <c r="F4197" s="123">
        <v>8.9800000000000005E-2</v>
      </c>
    </row>
    <row r="4198" spans="1:6" ht="13.5" x14ac:dyDescent="0.25">
      <c r="A4198" s="123" t="s">
        <v>8908</v>
      </c>
      <c r="B4198" s="123">
        <v>99839</v>
      </c>
      <c r="C4198" s="123" t="s">
        <v>4506</v>
      </c>
      <c r="D4198" s="123" t="s">
        <v>33</v>
      </c>
      <c r="E4198" s="124">
        <v>537.98</v>
      </c>
      <c r="F4198" s="123">
        <v>0.24529999999999999</v>
      </c>
    </row>
    <row r="4199" spans="1:6" ht="13.5" x14ac:dyDescent="0.25">
      <c r="A4199" s="123" t="s">
        <v>8908</v>
      </c>
      <c r="B4199" s="123">
        <v>99849</v>
      </c>
      <c r="C4199" s="123" t="s">
        <v>8913</v>
      </c>
      <c r="D4199" s="123" t="s">
        <v>33</v>
      </c>
      <c r="E4199" s="124">
        <v>0</v>
      </c>
      <c r="F4199" s="123"/>
    </row>
    <row r="4200" spans="1:6" ht="13.5" x14ac:dyDescent="0.25">
      <c r="A4200" s="123" t="s">
        <v>8908</v>
      </c>
      <c r="B4200" s="123">
        <v>99853</v>
      </c>
      <c r="C4200" s="123" t="s">
        <v>8914</v>
      </c>
      <c r="D4200" s="123" t="s">
        <v>33</v>
      </c>
      <c r="E4200" s="124">
        <v>0</v>
      </c>
      <c r="F4200" s="123"/>
    </row>
    <row r="4201" spans="1:6" ht="13.5" x14ac:dyDescent="0.25">
      <c r="A4201" s="123" t="s">
        <v>8908</v>
      </c>
      <c r="B4201" s="123">
        <v>99847</v>
      </c>
      <c r="C4201" s="123" t="s">
        <v>8915</v>
      </c>
      <c r="D4201" s="123" t="s">
        <v>33</v>
      </c>
      <c r="E4201" s="124">
        <v>0</v>
      </c>
      <c r="F4201" s="123"/>
    </row>
    <row r="4202" spans="1:6" ht="13.5" x14ac:dyDescent="0.25">
      <c r="A4202" s="123" t="s">
        <v>8908</v>
      </c>
      <c r="B4202" s="123">
        <v>99851</v>
      </c>
      <c r="C4202" s="123" t="s">
        <v>8916</v>
      </c>
      <c r="D4202" s="123" t="s">
        <v>33</v>
      </c>
      <c r="E4202" s="124">
        <v>0</v>
      </c>
      <c r="F4202" s="123"/>
    </row>
    <row r="4203" spans="1:6" ht="13.5" x14ac:dyDescent="0.25">
      <c r="A4203" s="123" t="s">
        <v>8908</v>
      </c>
      <c r="B4203" s="123">
        <v>99850</v>
      </c>
      <c r="C4203" s="123" t="s">
        <v>8917</v>
      </c>
      <c r="D4203" s="123" t="s">
        <v>33</v>
      </c>
      <c r="E4203" s="124">
        <v>0</v>
      </c>
      <c r="F4203" s="123"/>
    </row>
    <row r="4204" spans="1:6" ht="13.5" x14ac:dyDescent="0.25">
      <c r="A4204" s="123" t="s">
        <v>8908</v>
      </c>
      <c r="B4204" s="123">
        <v>99854</v>
      </c>
      <c r="C4204" s="123" t="s">
        <v>8918</v>
      </c>
      <c r="D4204" s="123" t="s">
        <v>33</v>
      </c>
      <c r="E4204" s="124">
        <v>0</v>
      </c>
      <c r="F4204" s="123"/>
    </row>
    <row r="4205" spans="1:6" ht="13.5" x14ac:dyDescent="0.25">
      <c r="A4205" s="123" t="s">
        <v>8908</v>
      </c>
      <c r="B4205" s="123">
        <v>99848</v>
      </c>
      <c r="C4205" s="123" t="s">
        <v>8919</v>
      </c>
      <c r="D4205" s="123" t="s">
        <v>33</v>
      </c>
      <c r="E4205" s="124">
        <v>0</v>
      </c>
      <c r="F4205" s="123"/>
    </row>
    <row r="4206" spans="1:6" ht="13.5" x14ac:dyDescent="0.25">
      <c r="A4206" s="123" t="s">
        <v>8908</v>
      </c>
      <c r="B4206" s="123">
        <v>99852</v>
      </c>
      <c r="C4206" s="123" t="s">
        <v>8920</v>
      </c>
      <c r="D4206" s="123" t="s">
        <v>33</v>
      </c>
      <c r="E4206" s="124">
        <v>0</v>
      </c>
      <c r="F4206" s="123"/>
    </row>
    <row r="4207" spans="1:6" ht="13.5" x14ac:dyDescent="0.25">
      <c r="A4207" s="123" t="s">
        <v>8908</v>
      </c>
      <c r="B4207" s="123">
        <v>99844</v>
      </c>
      <c r="C4207" s="123" t="s">
        <v>8921</v>
      </c>
      <c r="D4207" s="123" t="s">
        <v>33</v>
      </c>
      <c r="E4207" s="124">
        <v>0</v>
      </c>
      <c r="F4207" s="123"/>
    </row>
    <row r="4208" spans="1:6" ht="13.5" x14ac:dyDescent="0.25">
      <c r="A4208" s="123" t="s">
        <v>8908</v>
      </c>
      <c r="B4208" s="123">
        <v>99842</v>
      </c>
      <c r="C4208" s="123" t="s">
        <v>8922</v>
      </c>
      <c r="D4208" s="123" t="s">
        <v>33</v>
      </c>
      <c r="E4208" s="124">
        <v>0</v>
      </c>
      <c r="F4208" s="123"/>
    </row>
    <row r="4209" spans="1:6" ht="13.5" x14ac:dyDescent="0.25">
      <c r="A4209" s="123" t="s">
        <v>8908</v>
      </c>
      <c r="B4209" s="123">
        <v>99837</v>
      </c>
      <c r="C4209" s="123" t="s">
        <v>6407</v>
      </c>
      <c r="D4209" s="123" t="s">
        <v>33</v>
      </c>
      <c r="E4209" s="124">
        <v>634.67999999999995</v>
      </c>
      <c r="F4209" s="123">
        <v>0.53610000000000002</v>
      </c>
    </row>
    <row r="4210" spans="1:6" ht="13.5" x14ac:dyDescent="0.25">
      <c r="A4210" s="123" t="s">
        <v>8908</v>
      </c>
      <c r="B4210" s="123">
        <v>99840</v>
      </c>
      <c r="C4210" s="123" t="s">
        <v>8923</v>
      </c>
      <c r="D4210" s="123" t="s">
        <v>33</v>
      </c>
      <c r="E4210" s="124">
        <v>0</v>
      </c>
      <c r="F4210" s="123"/>
    </row>
    <row r="4211" spans="1:6" ht="13.5" x14ac:dyDescent="0.25">
      <c r="A4211" s="123" t="s">
        <v>8908</v>
      </c>
      <c r="B4211" s="123">
        <v>99845</v>
      </c>
      <c r="C4211" s="123" t="s">
        <v>8924</v>
      </c>
      <c r="D4211" s="123" t="s">
        <v>33</v>
      </c>
      <c r="E4211" s="124">
        <v>0</v>
      </c>
      <c r="F4211" s="123"/>
    </row>
    <row r="4212" spans="1:6" ht="13.5" x14ac:dyDescent="0.25">
      <c r="A4212" s="123" t="s">
        <v>8908</v>
      </c>
      <c r="B4212" s="123">
        <v>99843</v>
      </c>
      <c r="C4212" s="123" t="s">
        <v>8925</v>
      </c>
      <c r="D4212" s="123" t="s">
        <v>33</v>
      </c>
      <c r="E4212" s="124">
        <v>0</v>
      </c>
      <c r="F4212" s="123"/>
    </row>
    <row r="4213" spans="1:6" ht="13.5" x14ac:dyDescent="0.25">
      <c r="A4213" s="123" t="s">
        <v>8908</v>
      </c>
      <c r="B4213" s="123">
        <v>99838</v>
      </c>
      <c r="C4213" s="123" t="s">
        <v>8926</v>
      </c>
      <c r="D4213" s="123" t="s">
        <v>33</v>
      </c>
      <c r="E4213" s="124">
        <v>0</v>
      </c>
      <c r="F4213" s="123"/>
    </row>
    <row r="4214" spans="1:6" ht="13.5" x14ac:dyDescent="0.25">
      <c r="A4214" s="123" t="s">
        <v>8908</v>
      </c>
      <c r="B4214" s="123">
        <v>99846</v>
      </c>
      <c r="C4214" s="123" t="s">
        <v>8927</v>
      </c>
      <c r="D4214" s="123" t="s">
        <v>33</v>
      </c>
      <c r="E4214" s="124">
        <v>0</v>
      </c>
      <c r="F4214" s="123"/>
    </row>
    <row r="4215" spans="1:6" ht="13.5" x14ac:dyDescent="0.25">
      <c r="A4215" s="123" t="s">
        <v>8908</v>
      </c>
      <c r="B4215" s="123">
        <v>99841</v>
      </c>
      <c r="C4215" s="123" t="s">
        <v>4507</v>
      </c>
      <c r="D4215" s="123" t="s">
        <v>33</v>
      </c>
      <c r="E4215" s="124">
        <v>1073.67</v>
      </c>
      <c r="F4215" s="123">
        <v>0.19320000000000001</v>
      </c>
    </row>
    <row r="4216" spans="1:6" ht="13.5" x14ac:dyDescent="0.25">
      <c r="A4216" s="123" t="s">
        <v>8928</v>
      </c>
      <c r="B4216" s="123">
        <v>94276</v>
      </c>
      <c r="C4216" s="123" t="s">
        <v>6195</v>
      </c>
      <c r="D4216" s="123" t="s">
        <v>33</v>
      </c>
      <c r="E4216" s="124">
        <v>46.52</v>
      </c>
      <c r="F4216" s="123">
        <v>0</v>
      </c>
    </row>
    <row r="4217" spans="1:6" ht="13.5" x14ac:dyDescent="0.25">
      <c r="A4217" s="123" t="s">
        <v>8928</v>
      </c>
      <c r="B4217" s="123">
        <v>94274</v>
      </c>
      <c r="C4217" s="123" t="s">
        <v>6193</v>
      </c>
      <c r="D4217" s="123" t="s">
        <v>33</v>
      </c>
      <c r="E4217" s="124">
        <v>50.85</v>
      </c>
      <c r="F4217" s="123">
        <v>0</v>
      </c>
    </row>
    <row r="4218" spans="1:6" ht="13.5" x14ac:dyDescent="0.25">
      <c r="A4218" s="123" t="s">
        <v>8928</v>
      </c>
      <c r="B4218" s="123">
        <v>94280</v>
      </c>
      <c r="C4218" s="123" t="s">
        <v>6199</v>
      </c>
      <c r="D4218" s="123" t="s">
        <v>33</v>
      </c>
      <c r="E4218" s="124">
        <v>48.95</v>
      </c>
      <c r="F4218" s="123">
        <v>0</v>
      </c>
    </row>
    <row r="4219" spans="1:6" ht="13.5" x14ac:dyDescent="0.25">
      <c r="A4219" s="123" t="s">
        <v>8928</v>
      </c>
      <c r="B4219" s="123">
        <v>94278</v>
      </c>
      <c r="C4219" s="123" t="s">
        <v>6197</v>
      </c>
      <c r="D4219" s="123" t="s">
        <v>33</v>
      </c>
      <c r="E4219" s="124">
        <v>41.52</v>
      </c>
      <c r="F4219" s="123">
        <v>0</v>
      </c>
    </row>
    <row r="4220" spans="1:6" ht="13.5" x14ac:dyDescent="0.25">
      <c r="A4220" s="123" t="s">
        <v>8928</v>
      </c>
      <c r="B4220" s="123">
        <v>94275</v>
      </c>
      <c r="C4220" s="123" t="s">
        <v>6194</v>
      </c>
      <c r="D4220" s="123" t="s">
        <v>33</v>
      </c>
      <c r="E4220" s="124">
        <v>43.42</v>
      </c>
      <c r="F4220" s="123">
        <v>0</v>
      </c>
    </row>
    <row r="4221" spans="1:6" ht="13.5" x14ac:dyDescent="0.25">
      <c r="A4221" s="123" t="s">
        <v>8928</v>
      </c>
      <c r="B4221" s="123">
        <v>94273</v>
      </c>
      <c r="C4221" s="123" t="s">
        <v>6192</v>
      </c>
      <c r="D4221" s="123" t="s">
        <v>33</v>
      </c>
      <c r="E4221" s="124">
        <v>47.74</v>
      </c>
      <c r="F4221" s="123">
        <v>0</v>
      </c>
    </row>
    <row r="4222" spans="1:6" ht="13.5" x14ac:dyDescent="0.25">
      <c r="A4222" s="123" t="s">
        <v>8928</v>
      </c>
      <c r="B4222" s="123">
        <v>94279</v>
      </c>
      <c r="C4222" s="123" t="s">
        <v>6198</v>
      </c>
      <c r="D4222" s="123" t="s">
        <v>33</v>
      </c>
      <c r="E4222" s="124">
        <v>45.84</v>
      </c>
      <c r="F4222" s="123">
        <v>0</v>
      </c>
    </row>
    <row r="4223" spans="1:6" ht="13.5" x14ac:dyDescent="0.25">
      <c r="A4223" s="123" t="s">
        <v>8928</v>
      </c>
      <c r="B4223" s="123">
        <v>94277</v>
      </c>
      <c r="C4223" s="123" t="s">
        <v>6196</v>
      </c>
      <c r="D4223" s="123" t="s">
        <v>33</v>
      </c>
      <c r="E4223" s="124">
        <v>38.42</v>
      </c>
      <c r="F4223" s="123">
        <v>0</v>
      </c>
    </row>
    <row r="4224" spans="1:6" ht="13.5" x14ac:dyDescent="0.25">
      <c r="A4224" s="123" t="s">
        <v>8928</v>
      </c>
      <c r="B4224" s="123">
        <v>104930</v>
      </c>
      <c r="C4224" s="123" t="s">
        <v>8929</v>
      </c>
      <c r="D4224" s="123" t="s">
        <v>33</v>
      </c>
      <c r="E4224" s="124">
        <v>0</v>
      </c>
      <c r="F4224" s="123"/>
    </row>
    <row r="4225" spans="1:6" ht="13.5" x14ac:dyDescent="0.25">
      <c r="A4225" s="123" t="s">
        <v>8928</v>
      </c>
      <c r="B4225" s="123">
        <v>104931</v>
      </c>
      <c r="C4225" s="123" t="s">
        <v>8930</v>
      </c>
      <c r="D4225" s="123" t="s">
        <v>33</v>
      </c>
      <c r="E4225" s="124">
        <v>0</v>
      </c>
      <c r="F4225" s="123"/>
    </row>
    <row r="4226" spans="1:6" ht="13.5" x14ac:dyDescent="0.25">
      <c r="A4226" s="123" t="s">
        <v>8928</v>
      </c>
      <c r="B4226" s="123">
        <v>94294</v>
      </c>
      <c r="C4226" s="123" t="s">
        <v>6213</v>
      </c>
      <c r="D4226" s="123" t="s">
        <v>33</v>
      </c>
      <c r="E4226" s="124">
        <v>9.6300000000000008</v>
      </c>
      <c r="F4226" s="123">
        <v>0</v>
      </c>
    </row>
    <row r="4227" spans="1:6" ht="13.5" x14ac:dyDescent="0.25">
      <c r="A4227" s="123" t="s">
        <v>8928</v>
      </c>
      <c r="B4227" s="123">
        <v>94288</v>
      </c>
      <c r="C4227" s="123" t="s">
        <v>6207</v>
      </c>
      <c r="D4227" s="123" t="s">
        <v>33</v>
      </c>
      <c r="E4227" s="124">
        <v>41.06</v>
      </c>
      <c r="F4227" s="123">
        <v>0</v>
      </c>
    </row>
    <row r="4228" spans="1:6" ht="13.5" x14ac:dyDescent="0.25">
      <c r="A4228" s="123" t="s">
        <v>8928</v>
      </c>
      <c r="B4228" s="123">
        <v>94282</v>
      </c>
      <c r="C4228" s="123" t="s">
        <v>6201</v>
      </c>
      <c r="D4228" s="123" t="s">
        <v>33</v>
      </c>
      <c r="E4228" s="124">
        <v>52.16</v>
      </c>
      <c r="F4228" s="123">
        <v>0</v>
      </c>
    </row>
    <row r="4229" spans="1:6" ht="13.5" x14ac:dyDescent="0.25">
      <c r="A4229" s="123" t="s">
        <v>8928</v>
      </c>
      <c r="B4229" s="123">
        <v>94290</v>
      </c>
      <c r="C4229" s="123" t="s">
        <v>6209</v>
      </c>
      <c r="D4229" s="123" t="s">
        <v>33</v>
      </c>
      <c r="E4229" s="124">
        <v>51.02</v>
      </c>
      <c r="F4229" s="123">
        <v>0</v>
      </c>
    </row>
    <row r="4230" spans="1:6" ht="13.5" x14ac:dyDescent="0.25">
      <c r="A4230" s="123" t="s">
        <v>8928</v>
      </c>
      <c r="B4230" s="123">
        <v>94284</v>
      </c>
      <c r="C4230" s="123" t="s">
        <v>6203</v>
      </c>
      <c r="D4230" s="123" t="s">
        <v>33</v>
      </c>
      <c r="E4230" s="124">
        <v>67.760000000000005</v>
      </c>
      <c r="F4230" s="123">
        <v>0</v>
      </c>
    </row>
    <row r="4231" spans="1:6" ht="13.5" x14ac:dyDescent="0.25">
      <c r="A4231" s="123" t="s">
        <v>8928</v>
      </c>
      <c r="B4231" s="123">
        <v>94292</v>
      </c>
      <c r="C4231" s="123" t="s">
        <v>6211</v>
      </c>
      <c r="D4231" s="123" t="s">
        <v>33</v>
      </c>
      <c r="E4231" s="124">
        <v>61.52</v>
      </c>
      <c r="F4231" s="123">
        <v>0</v>
      </c>
    </row>
    <row r="4232" spans="1:6" ht="13.5" x14ac:dyDescent="0.25">
      <c r="A4232" s="123" t="s">
        <v>8928</v>
      </c>
      <c r="B4232" s="123">
        <v>94286</v>
      </c>
      <c r="C4232" s="123" t="s">
        <v>6205</v>
      </c>
      <c r="D4232" s="123" t="s">
        <v>33</v>
      </c>
      <c r="E4232" s="124">
        <v>85.89</v>
      </c>
      <c r="F4232" s="123">
        <v>0</v>
      </c>
    </row>
    <row r="4233" spans="1:6" ht="13.5" x14ac:dyDescent="0.25">
      <c r="A4233" s="123" t="s">
        <v>8928</v>
      </c>
      <c r="B4233" s="123">
        <v>94287</v>
      </c>
      <c r="C4233" s="123" t="s">
        <v>6206</v>
      </c>
      <c r="D4233" s="123" t="s">
        <v>33</v>
      </c>
      <c r="E4233" s="124">
        <v>33.770000000000003</v>
      </c>
      <c r="F4233" s="123">
        <v>0</v>
      </c>
    </row>
    <row r="4234" spans="1:6" ht="13.5" x14ac:dyDescent="0.25">
      <c r="A4234" s="123" t="s">
        <v>8928</v>
      </c>
      <c r="B4234" s="123">
        <v>94281</v>
      </c>
      <c r="C4234" s="123" t="s">
        <v>6200</v>
      </c>
      <c r="D4234" s="123" t="s">
        <v>33</v>
      </c>
      <c r="E4234" s="124">
        <v>43.97</v>
      </c>
      <c r="F4234" s="123">
        <v>0</v>
      </c>
    </row>
    <row r="4235" spans="1:6" ht="13.5" x14ac:dyDescent="0.25">
      <c r="A4235" s="123" t="s">
        <v>8928</v>
      </c>
      <c r="B4235" s="123">
        <v>94289</v>
      </c>
      <c r="C4235" s="123" t="s">
        <v>6208</v>
      </c>
      <c r="D4235" s="123" t="s">
        <v>33</v>
      </c>
      <c r="E4235" s="124">
        <v>43.72</v>
      </c>
      <c r="F4235" s="123">
        <v>0</v>
      </c>
    </row>
    <row r="4236" spans="1:6" ht="13.5" x14ac:dyDescent="0.25">
      <c r="A4236" s="123" t="s">
        <v>8928</v>
      </c>
      <c r="B4236" s="123">
        <v>94283</v>
      </c>
      <c r="C4236" s="123" t="s">
        <v>6202</v>
      </c>
      <c r="D4236" s="123" t="s">
        <v>33</v>
      </c>
      <c r="E4236" s="124">
        <v>59.55</v>
      </c>
      <c r="F4236" s="123">
        <v>0</v>
      </c>
    </row>
    <row r="4237" spans="1:6" ht="13.5" x14ac:dyDescent="0.25">
      <c r="A4237" s="123" t="s">
        <v>8928</v>
      </c>
      <c r="B4237" s="123">
        <v>94291</v>
      </c>
      <c r="C4237" s="123" t="s">
        <v>6210</v>
      </c>
      <c r="D4237" s="123" t="s">
        <v>33</v>
      </c>
      <c r="E4237" s="124">
        <v>54.22</v>
      </c>
      <c r="F4237" s="123">
        <v>0</v>
      </c>
    </row>
    <row r="4238" spans="1:6" ht="13.5" x14ac:dyDescent="0.25">
      <c r="A4238" s="123" t="s">
        <v>8928</v>
      </c>
      <c r="B4238" s="123">
        <v>94285</v>
      </c>
      <c r="C4238" s="123" t="s">
        <v>6204</v>
      </c>
      <c r="D4238" s="123" t="s">
        <v>33</v>
      </c>
      <c r="E4238" s="124">
        <v>77.680000000000007</v>
      </c>
      <c r="F4238" s="123">
        <v>0</v>
      </c>
    </row>
    <row r="4239" spans="1:6" ht="13.5" x14ac:dyDescent="0.25">
      <c r="A4239" s="123" t="s">
        <v>8928</v>
      </c>
      <c r="B4239" s="123">
        <v>94293</v>
      </c>
      <c r="C4239" s="123" t="s">
        <v>6212</v>
      </c>
      <c r="D4239" s="123" t="s">
        <v>33</v>
      </c>
      <c r="E4239" s="124">
        <v>172.85</v>
      </c>
      <c r="F4239" s="123">
        <v>0</v>
      </c>
    </row>
    <row r="4240" spans="1:6" ht="13.5" x14ac:dyDescent="0.25">
      <c r="A4240" s="123" t="s">
        <v>8928</v>
      </c>
      <c r="B4240" s="123">
        <v>94264</v>
      </c>
      <c r="C4240" s="123" t="s">
        <v>6183</v>
      </c>
      <c r="D4240" s="123" t="s">
        <v>33</v>
      </c>
      <c r="E4240" s="124">
        <v>40.799999999999997</v>
      </c>
      <c r="F4240" s="123">
        <v>1.9900000000000001E-2</v>
      </c>
    </row>
    <row r="4241" spans="1:6" ht="13.5" x14ac:dyDescent="0.25">
      <c r="A4241" s="123" t="s">
        <v>8928</v>
      </c>
      <c r="B4241" s="123">
        <v>94266</v>
      </c>
      <c r="C4241" s="123" t="s">
        <v>6185</v>
      </c>
      <c r="D4241" s="123" t="s">
        <v>33</v>
      </c>
      <c r="E4241" s="124">
        <v>53.48</v>
      </c>
      <c r="F4241" s="123">
        <v>1.7399999999999999E-2</v>
      </c>
    </row>
    <row r="4242" spans="1:6" ht="13.5" x14ac:dyDescent="0.25">
      <c r="A4242" s="123" t="s">
        <v>8928</v>
      </c>
      <c r="B4242" s="123">
        <v>94263</v>
      </c>
      <c r="C4242" s="123" t="s">
        <v>6182</v>
      </c>
      <c r="D4242" s="123" t="s">
        <v>33</v>
      </c>
      <c r="E4242" s="124">
        <v>35.799999999999997</v>
      </c>
      <c r="F4242" s="123">
        <v>1.4800000000000001E-2</v>
      </c>
    </row>
    <row r="4243" spans="1:6" ht="13.5" x14ac:dyDescent="0.25">
      <c r="A4243" s="123" t="s">
        <v>8928</v>
      </c>
      <c r="B4243" s="123">
        <v>94265</v>
      </c>
      <c r="C4243" s="123" t="s">
        <v>6184</v>
      </c>
      <c r="D4243" s="123" t="s">
        <v>33</v>
      </c>
      <c r="E4243" s="124">
        <v>47.76</v>
      </c>
      <c r="F4243" s="123">
        <v>1.26E-2</v>
      </c>
    </row>
    <row r="4244" spans="1:6" ht="13.5" x14ac:dyDescent="0.25">
      <c r="A4244" s="123" t="s">
        <v>8928</v>
      </c>
      <c r="B4244" s="123">
        <v>94268</v>
      </c>
      <c r="C4244" s="123" t="s">
        <v>6187</v>
      </c>
      <c r="D4244" s="123" t="s">
        <v>33</v>
      </c>
      <c r="E4244" s="124">
        <v>64.040000000000006</v>
      </c>
      <c r="F4244" s="123">
        <v>1.61E-2</v>
      </c>
    </row>
    <row r="4245" spans="1:6" ht="13.5" x14ac:dyDescent="0.25">
      <c r="A4245" s="123" t="s">
        <v>8928</v>
      </c>
      <c r="B4245" s="123">
        <v>94272</v>
      </c>
      <c r="C4245" s="123" t="s">
        <v>6191</v>
      </c>
      <c r="D4245" s="123" t="s">
        <v>33</v>
      </c>
      <c r="E4245" s="124">
        <v>111.68</v>
      </c>
      <c r="F4245" s="123">
        <v>1.7100000000000001E-2</v>
      </c>
    </row>
    <row r="4246" spans="1:6" ht="13.5" x14ac:dyDescent="0.25">
      <c r="A4246" s="123" t="s">
        <v>8928</v>
      </c>
      <c r="B4246" s="123">
        <v>94267</v>
      </c>
      <c r="C4246" s="123" t="s">
        <v>6186</v>
      </c>
      <c r="D4246" s="123" t="s">
        <v>33</v>
      </c>
      <c r="E4246" s="124">
        <v>57.71</v>
      </c>
      <c r="F4246" s="123">
        <v>1.1599999999999999E-2</v>
      </c>
    </row>
    <row r="4247" spans="1:6" ht="13.5" x14ac:dyDescent="0.25">
      <c r="A4247" s="123" t="s">
        <v>8928</v>
      </c>
      <c r="B4247" s="123">
        <v>94269</v>
      </c>
      <c r="C4247" s="123" t="s">
        <v>6188</v>
      </c>
      <c r="D4247" s="123" t="s">
        <v>33</v>
      </c>
      <c r="E4247" s="124">
        <v>82.12</v>
      </c>
      <c r="F4247" s="123">
        <v>1.1299999999999999E-2</v>
      </c>
    </row>
    <row r="4248" spans="1:6" ht="13.5" x14ac:dyDescent="0.25">
      <c r="A4248" s="123" t="s">
        <v>8928</v>
      </c>
      <c r="B4248" s="123">
        <v>94271</v>
      </c>
      <c r="C4248" s="123" t="s">
        <v>6190</v>
      </c>
      <c r="D4248" s="123" t="s">
        <v>33</v>
      </c>
      <c r="E4248" s="124">
        <v>99.96</v>
      </c>
      <c r="F4248" s="123">
        <v>1.2500000000000001E-2</v>
      </c>
    </row>
    <row r="4249" spans="1:6" ht="13.5" x14ac:dyDescent="0.25">
      <c r="A4249" s="123" t="s">
        <v>8928</v>
      </c>
      <c r="B4249" s="123">
        <v>94270</v>
      </c>
      <c r="C4249" s="123" t="s">
        <v>6189</v>
      </c>
      <c r="D4249" s="123" t="s">
        <v>33</v>
      </c>
      <c r="E4249" s="124">
        <v>90.89</v>
      </c>
      <c r="F4249" s="123">
        <v>1.5699999999999999E-2</v>
      </c>
    </row>
    <row r="4250" spans="1:6" ht="13.5" x14ac:dyDescent="0.25">
      <c r="A4250" s="123" t="s">
        <v>8931</v>
      </c>
      <c r="B4250" s="123">
        <v>105555</v>
      </c>
      <c r="C4250" s="123" t="s">
        <v>8932</v>
      </c>
      <c r="D4250" s="123" t="s">
        <v>38</v>
      </c>
      <c r="E4250" s="124">
        <v>0</v>
      </c>
      <c r="F4250" s="123"/>
    </row>
    <row r="4251" spans="1:6" ht="13.5" x14ac:dyDescent="0.25">
      <c r="A4251" s="123" t="s">
        <v>8931</v>
      </c>
      <c r="B4251" s="123">
        <v>97603</v>
      </c>
      <c r="C4251" s="123" t="s">
        <v>8933</v>
      </c>
      <c r="D4251" s="123" t="s">
        <v>38</v>
      </c>
      <c r="E4251" s="124">
        <v>0</v>
      </c>
      <c r="F4251" s="123"/>
    </row>
    <row r="4252" spans="1:6" ht="13.5" x14ac:dyDescent="0.25">
      <c r="A4252" s="123" t="s">
        <v>8931</v>
      </c>
      <c r="B4252" s="123">
        <v>97602</v>
      </c>
      <c r="C4252" s="123" t="s">
        <v>8934</v>
      </c>
      <c r="D4252" s="123" t="s">
        <v>38</v>
      </c>
      <c r="E4252" s="124">
        <v>0</v>
      </c>
      <c r="F4252" s="123"/>
    </row>
    <row r="4253" spans="1:6" ht="13.5" x14ac:dyDescent="0.25">
      <c r="A4253" s="123" t="s">
        <v>8931</v>
      </c>
      <c r="B4253" s="123">
        <v>97604</v>
      </c>
      <c r="C4253" s="123" t="s">
        <v>8935</v>
      </c>
      <c r="D4253" s="123" t="s">
        <v>38</v>
      </c>
      <c r="E4253" s="124">
        <v>0</v>
      </c>
      <c r="F4253" s="123"/>
    </row>
    <row r="4254" spans="1:6" ht="13.5" x14ac:dyDescent="0.25">
      <c r="A4254" s="123" t="s">
        <v>8931</v>
      </c>
      <c r="B4254" s="123">
        <v>105553</v>
      </c>
      <c r="C4254" s="123" t="s">
        <v>8936</v>
      </c>
      <c r="D4254" s="123" t="s">
        <v>38</v>
      </c>
      <c r="E4254" s="124">
        <v>0</v>
      </c>
      <c r="F4254" s="123"/>
    </row>
    <row r="4255" spans="1:6" ht="13.5" x14ac:dyDescent="0.25">
      <c r="A4255" s="123" t="s">
        <v>8931</v>
      </c>
      <c r="B4255" s="123">
        <v>105552</v>
      </c>
      <c r="C4255" s="123" t="s">
        <v>8937</v>
      </c>
      <c r="D4255" s="123" t="s">
        <v>38</v>
      </c>
      <c r="E4255" s="124">
        <v>0</v>
      </c>
      <c r="F4255" s="123"/>
    </row>
    <row r="4256" spans="1:6" ht="13.5" x14ac:dyDescent="0.25">
      <c r="A4256" s="123" t="s">
        <v>8931</v>
      </c>
      <c r="B4256" s="123">
        <v>105550</v>
      </c>
      <c r="C4256" s="123" t="s">
        <v>8938</v>
      </c>
      <c r="D4256" s="123" t="s">
        <v>38</v>
      </c>
      <c r="E4256" s="124">
        <v>0</v>
      </c>
      <c r="F4256" s="123"/>
    </row>
    <row r="4257" spans="1:6" ht="13.5" x14ac:dyDescent="0.25">
      <c r="A4257" s="123" t="s">
        <v>8931</v>
      </c>
      <c r="B4257" s="123">
        <v>105551</v>
      </c>
      <c r="C4257" s="123" t="s">
        <v>8939</v>
      </c>
      <c r="D4257" s="123" t="s">
        <v>38</v>
      </c>
      <c r="E4257" s="124">
        <v>0</v>
      </c>
      <c r="F4257" s="123"/>
    </row>
    <row r="4258" spans="1:6" ht="13.5" x14ac:dyDescent="0.25">
      <c r="A4258" s="123" t="s">
        <v>8931</v>
      </c>
      <c r="B4258" s="123">
        <v>105549</v>
      </c>
      <c r="C4258" s="123" t="s">
        <v>8940</v>
      </c>
      <c r="D4258" s="123" t="s">
        <v>38</v>
      </c>
      <c r="E4258" s="124">
        <v>0</v>
      </c>
      <c r="F4258" s="123"/>
    </row>
    <row r="4259" spans="1:6" ht="13.5" x14ac:dyDescent="0.25">
      <c r="A4259" s="123" t="s">
        <v>8931</v>
      </c>
      <c r="B4259" s="123">
        <v>105547</v>
      </c>
      <c r="C4259" s="123" t="s">
        <v>8941</v>
      </c>
      <c r="D4259" s="123" t="s">
        <v>33</v>
      </c>
      <c r="E4259" s="124">
        <v>0</v>
      </c>
      <c r="F4259" s="123"/>
    </row>
    <row r="4260" spans="1:6" ht="13.5" x14ac:dyDescent="0.25">
      <c r="A4260" s="123" t="s">
        <v>8931</v>
      </c>
      <c r="B4260" s="123">
        <v>97605</v>
      </c>
      <c r="C4260" s="123" t="s">
        <v>7573</v>
      </c>
      <c r="D4260" s="123" t="s">
        <v>38</v>
      </c>
      <c r="E4260" s="124">
        <v>84.5</v>
      </c>
      <c r="F4260" s="123">
        <v>0.77239999999999998</v>
      </c>
    </row>
    <row r="4261" spans="1:6" ht="13.5" x14ac:dyDescent="0.25">
      <c r="A4261" s="123" t="s">
        <v>8931</v>
      </c>
      <c r="B4261" s="123">
        <v>97607</v>
      </c>
      <c r="C4261" s="123" t="s">
        <v>7574</v>
      </c>
      <c r="D4261" s="123" t="s">
        <v>38</v>
      </c>
      <c r="E4261" s="124">
        <v>107.65</v>
      </c>
      <c r="F4261" s="123">
        <v>0.75049999999999994</v>
      </c>
    </row>
    <row r="4262" spans="1:6" ht="13.5" x14ac:dyDescent="0.25">
      <c r="A4262" s="123" t="s">
        <v>8931</v>
      </c>
      <c r="B4262" s="123">
        <v>97599</v>
      </c>
      <c r="C4262" s="123" t="s">
        <v>7566</v>
      </c>
      <c r="D4262" s="123" t="s">
        <v>38</v>
      </c>
      <c r="E4262" s="124">
        <v>18.760000000000002</v>
      </c>
      <c r="F4262" s="123">
        <v>0</v>
      </c>
    </row>
    <row r="4263" spans="1:6" ht="13.5" x14ac:dyDescent="0.25">
      <c r="A4263" s="123" t="s">
        <v>8931</v>
      </c>
      <c r="B4263" s="123">
        <v>105542</v>
      </c>
      <c r="C4263" s="123" t="s">
        <v>8942</v>
      </c>
      <c r="D4263" s="123" t="s">
        <v>38</v>
      </c>
      <c r="E4263" s="124">
        <v>0</v>
      </c>
      <c r="F4263" s="123"/>
    </row>
    <row r="4264" spans="1:6" ht="13.5" x14ac:dyDescent="0.25">
      <c r="A4264" s="123" t="s">
        <v>8931</v>
      </c>
      <c r="B4264" s="123">
        <v>105543</v>
      </c>
      <c r="C4264" s="123" t="s">
        <v>8943</v>
      </c>
      <c r="D4264" s="123" t="s">
        <v>38</v>
      </c>
      <c r="E4264" s="124">
        <v>0</v>
      </c>
      <c r="F4264" s="123"/>
    </row>
    <row r="4265" spans="1:6" ht="13.5" x14ac:dyDescent="0.25">
      <c r="A4265" s="123" t="s">
        <v>8931</v>
      </c>
      <c r="B4265" s="123">
        <v>105544</v>
      </c>
      <c r="C4265" s="123" t="s">
        <v>8944</v>
      </c>
      <c r="D4265" s="123" t="s">
        <v>38</v>
      </c>
      <c r="E4265" s="124">
        <v>0</v>
      </c>
      <c r="F4265" s="123"/>
    </row>
    <row r="4266" spans="1:6" ht="13.5" x14ac:dyDescent="0.25">
      <c r="A4266" s="123" t="s">
        <v>8931</v>
      </c>
      <c r="B4266" s="123">
        <v>100913</v>
      </c>
      <c r="C4266" s="123" t="s">
        <v>8945</v>
      </c>
      <c r="D4266" s="123" t="s">
        <v>38</v>
      </c>
      <c r="E4266" s="124">
        <v>0</v>
      </c>
      <c r="F4266" s="123"/>
    </row>
    <row r="4267" spans="1:6" ht="13.5" x14ac:dyDescent="0.25">
      <c r="A4267" s="123" t="s">
        <v>8931</v>
      </c>
      <c r="B4267" s="123">
        <v>100916</v>
      </c>
      <c r="C4267" s="123" t="s">
        <v>8946</v>
      </c>
      <c r="D4267" s="123" t="s">
        <v>38</v>
      </c>
      <c r="E4267" s="124">
        <v>0</v>
      </c>
      <c r="F4267" s="123"/>
    </row>
    <row r="4268" spans="1:6" ht="13.5" x14ac:dyDescent="0.25">
      <c r="A4268" s="123" t="s">
        <v>8931</v>
      </c>
      <c r="B4268" s="123">
        <v>100918</v>
      </c>
      <c r="C4268" s="123" t="s">
        <v>8947</v>
      </c>
      <c r="D4268" s="123" t="s">
        <v>38</v>
      </c>
      <c r="E4268" s="124">
        <v>0</v>
      </c>
      <c r="F4268" s="123"/>
    </row>
    <row r="4269" spans="1:6" ht="13.5" x14ac:dyDescent="0.25">
      <c r="A4269" s="123" t="s">
        <v>8931</v>
      </c>
      <c r="B4269" s="123">
        <v>100914</v>
      </c>
      <c r="C4269" s="123" t="s">
        <v>8948</v>
      </c>
      <c r="D4269" s="123" t="s">
        <v>38</v>
      </c>
      <c r="E4269" s="124">
        <v>0</v>
      </c>
      <c r="F4269" s="123"/>
    </row>
    <row r="4270" spans="1:6" ht="13.5" x14ac:dyDescent="0.25">
      <c r="A4270" s="123" t="s">
        <v>8931</v>
      </c>
      <c r="B4270" s="123">
        <v>100917</v>
      </c>
      <c r="C4270" s="123" t="s">
        <v>8949</v>
      </c>
      <c r="D4270" s="123" t="s">
        <v>38</v>
      </c>
      <c r="E4270" s="124">
        <v>0</v>
      </c>
      <c r="F4270" s="123"/>
    </row>
    <row r="4271" spans="1:6" ht="13.5" x14ac:dyDescent="0.25">
      <c r="A4271" s="123" t="s">
        <v>8931</v>
      </c>
      <c r="B4271" s="123">
        <v>100907</v>
      </c>
      <c r="C4271" s="123" t="s">
        <v>8950</v>
      </c>
      <c r="D4271" s="123" t="s">
        <v>38</v>
      </c>
      <c r="E4271" s="124">
        <v>0</v>
      </c>
      <c r="F4271" s="123"/>
    </row>
    <row r="4272" spans="1:6" ht="13.5" x14ac:dyDescent="0.25">
      <c r="A4272" s="123" t="s">
        <v>8931</v>
      </c>
      <c r="B4272" s="123">
        <v>102467</v>
      </c>
      <c r="C4272" s="123" t="s">
        <v>8951</v>
      </c>
      <c r="D4272" s="123" t="s">
        <v>38</v>
      </c>
      <c r="E4272" s="124">
        <v>0</v>
      </c>
      <c r="F4272" s="123"/>
    </row>
    <row r="4273" spans="1:6" ht="13.5" x14ac:dyDescent="0.25">
      <c r="A4273" s="123" t="s">
        <v>8931</v>
      </c>
      <c r="B4273" s="123">
        <v>100910</v>
      </c>
      <c r="C4273" s="123" t="s">
        <v>8952</v>
      </c>
      <c r="D4273" s="123" t="s">
        <v>38</v>
      </c>
      <c r="E4273" s="124">
        <v>0</v>
      </c>
      <c r="F4273" s="123"/>
    </row>
    <row r="4274" spans="1:6" ht="13.5" x14ac:dyDescent="0.25">
      <c r="A4274" s="123" t="s">
        <v>8931</v>
      </c>
      <c r="B4274" s="123">
        <v>105541</v>
      </c>
      <c r="C4274" s="123" t="s">
        <v>8953</v>
      </c>
      <c r="D4274" s="123" t="s">
        <v>38</v>
      </c>
      <c r="E4274" s="124">
        <v>0</v>
      </c>
      <c r="F4274" s="123"/>
    </row>
    <row r="4275" spans="1:6" ht="13.5" x14ac:dyDescent="0.25">
      <c r="A4275" s="123" t="s">
        <v>8931</v>
      </c>
      <c r="B4275" s="123">
        <v>100908</v>
      </c>
      <c r="C4275" s="123" t="s">
        <v>8954</v>
      </c>
      <c r="D4275" s="123" t="s">
        <v>38</v>
      </c>
      <c r="E4275" s="124">
        <v>0</v>
      </c>
      <c r="F4275" s="123"/>
    </row>
    <row r="4276" spans="1:6" ht="13.5" x14ac:dyDescent="0.25">
      <c r="A4276" s="123" t="s">
        <v>8931</v>
      </c>
      <c r="B4276" s="123">
        <v>100911</v>
      </c>
      <c r="C4276" s="123" t="s">
        <v>8955</v>
      </c>
      <c r="D4276" s="123" t="s">
        <v>38</v>
      </c>
      <c r="E4276" s="124">
        <v>0</v>
      </c>
      <c r="F4276" s="123"/>
    </row>
    <row r="4277" spans="1:6" ht="13.5" x14ac:dyDescent="0.25">
      <c r="A4277" s="123" t="s">
        <v>8931</v>
      </c>
      <c r="B4277" s="123">
        <v>103782</v>
      </c>
      <c r="C4277" s="123" t="s">
        <v>7571</v>
      </c>
      <c r="D4277" s="123" t="s">
        <v>38</v>
      </c>
      <c r="E4277" s="124">
        <v>29.89</v>
      </c>
      <c r="F4277" s="123">
        <v>0</v>
      </c>
    </row>
    <row r="4278" spans="1:6" ht="13.5" x14ac:dyDescent="0.25">
      <c r="A4278" s="123" t="s">
        <v>8931</v>
      </c>
      <c r="B4278" s="123">
        <v>103786</v>
      </c>
      <c r="C4278" s="123" t="s">
        <v>8956</v>
      </c>
      <c r="D4278" s="123" t="s">
        <v>38</v>
      </c>
      <c r="E4278" s="124">
        <v>0</v>
      </c>
      <c r="F4278" s="123"/>
    </row>
    <row r="4279" spans="1:6" ht="13.5" x14ac:dyDescent="0.25">
      <c r="A4279" s="123" t="s">
        <v>8931</v>
      </c>
      <c r="B4279" s="123">
        <v>103787</v>
      </c>
      <c r="C4279" s="123" t="s">
        <v>8957</v>
      </c>
      <c r="D4279" s="123" t="s">
        <v>38</v>
      </c>
      <c r="E4279" s="124">
        <v>0</v>
      </c>
      <c r="F4279" s="123"/>
    </row>
    <row r="4280" spans="1:6" ht="13.5" x14ac:dyDescent="0.25">
      <c r="A4280" s="123" t="s">
        <v>8931</v>
      </c>
      <c r="B4280" s="123">
        <v>103788</v>
      </c>
      <c r="C4280" s="123" t="s">
        <v>8958</v>
      </c>
      <c r="D4280" s="123" t="s">
        <v>38</v>
      </c>
      <c r="E4280" s="124">
        <v>0</v>
      </c>
      <c r="F4280" s="123"/>
    </row>
    <row r="4281" spans="1:6" ht="13.5" x14ac:dyDescent="0.25">
      <c r="A4281" s="123" t="s">
        <v>8931</v>
      </c>
      <c r="B4281" s="123">
        <v>103783</v>
      </c>
      <c r="C4281" s="123" t="s">
        <v>8959</v>
      </c>
      <c r="D4281" s="123" t="s">
        <v>38</v>
      </c>
      <c r="E4281" s="124">
        <v>0</v>
      </c>
      <c r="F4281" s="123"/>
    </row>
    <row r="4282" spans="1:6" ht="13.5" x14ac:dyDescent="0.25">
      <c r="A4282" s="123" t="s">
        <v>8931</v>
      </c>
      <c r="B4282" s="123">
        <v>103784</v>
      </c>
      <c r="C4282" s="123" t="s">
        <v>8960</v>
      </c>
      <c r="D4282" s="123" t="s">
        <v>38</v>
      </c>
      <c r="E4282" s="124">
        <v>0</v>
      </c>
      <c r="F4282" s="123"/>
    </row>
    <row r="4283" spans="1:6" ht="13.5" x14ac:dyDescent="0.25">
      <c r="A4283" s="123" t="s">
        <v>8931</v>
      </c>
      <c r="B4283" s="123">
        <v>103785</v>
      </c>
      <c r="C4283" s="123" t="s">
        <v>8961</v>
      </c>
      <c r="D4283" s="123" t="s">
        <v>38</v>
      </c>
      <c r="E4283" s="124">
        <v>0</v>
      </c>
      <c r="F4283" s="123"/>
    </row>
    <row r="4284" spans="1:6" ht="13.5" x14ac:dyDescent="0.25">
      <c r="A4284" s="123" t="s">
        <v>8931</v>
      </c>
      <c r="B4284" s="123">
        <v>105546</v>
      </c>
      <c r="C4284" s="123" t="s">
        <v>8962</v>
      </c>
      <c r="D4284" s="123" t="s">
        <v>38</v>
      </c>
      <c r="E4284" s="124">
        <v>0</v>
      </c>
      <c r="F4284" s="123"/>
    </row>
    <row r="4285" spans="1:6" ht="13.5" x14ac:dyDescent="0.25">
      <c r="A4285" s="123" t="s">
        <v>8931</v>
      </c>
      <c r="B4285" s="123">
        <v>105545</v>
      </c>
      <c r="C4285" s="123" t="s">
        <v>8963</v>
      </c>
      <c r="D4285" s="123" t="s">
        <v>38</v>
      </c>
      <c r="E4285" s="124">
        <v>0</v>
      </c>
      <c r="F4285" s="123"/>
    </row>
    <row r="4286" spans="1:6" ht="13.5" x14ac:dyDescent="0.25">
      <c r="A4286" s="123" t="s">
        <v>8931</v>
      </c>
      <c r="B4286" s="123">
        <v>97610</v>
      </c>
      <c r="C4286" s="123" t="s">
        <v>7568</v>
      </c>
      <c r="D4286" s="123" t="s">
        <v>38</v>
      </c>
      <c r="E4286" s="124">
        <v>13.65</v>
      </c>
      <c r="F4286" s="123">
        <v>0</v>
      </c>
    </row>
    <row r="4287" spans="1:6" ht="13.5" x14ac:dyDescent="0.25">
      <c r="A4287" s="123" t="s">
        <v>8931</v>
      </c>
      <c r="B4287" s="123">
        <v>97609</v>
      </c>
      <c r="C4287" s="123" t="s">
        <v>7567</v>
      </c>
      <c r="D4287" s="123" t="s">
        <v>38</v>
      </c>
      <c r="E4287" s="124">
        <v>13.03</v>
      </c>
      <c r="F4287" s="123">
        <v>0</v>
      </c>
    </row>
    <row r="4288" spans="1:6" ht="13.5" x14ac:dyDescent="0.25">
      <c r="A4288" s="123" t="s">
        <v>8931</v>
      </c>
      <c r="B4288" s="123">
        <v>105554</v>
      </c>
      <c r="C4288" s="123" t="s">
        <v>7572</v>
      </c>
      <c r="D4288" s="123" t="s">
        <v>38</v>
      </c>
      <c r="E4288" s="124">
        <v>15.73</v>
      </c>
      <c r="F4288" s="123">
        <v>0</v>
      </c>
    </row>
    <row r="4289" spans="1:6" ht="13.5" x14ac:dyDescent="0.25">
      <c r="A4289" s="123" t="s">
        <v>8931</v>
      </c>
      <c r="B4289" s="123">
        <v>100903</v>
      </c>
      <c r="C4289" s="123" t="s">
        <v>7570</v>
      </c>
      <c r="D4289" s="123" t="s">
        <v>38</v>
      </c>
      <c r="E4289" s="124">
        <v>29.86</v>
      </c>
      <c r="F4289" s="123">
        <v>0</v>
      </c>
    </row>
    <row r="4290" spans="1:6" ht="13.5" x14ac:dyDescent="0.25">
      <c r="A4290" s="123" t="s">
        <v>8931</v>
      </c>
      <c r="B4290" s="123">
        <v>100902</v>
      </c>
      <c r="C4290" s="123" t="s">
        <v>7569</v>
      </c>
      <c r="D4290" s="123" t="s">
        <v>38</v>
      </c>
      <c r="E4290" s="124">
        <v>27.13</v>
      </c>
      <c r="F4290" s="123">
        <v>0</v>
      </c>
    </row>
    <row r="4291" spans="1:6" ht="13.5" x14ac:dyDescent="0.25">
      <c r="A4291" s="123" t="s">
        <v>8931</v>
      </c>
      <c r="B4291" s="123">
        <v>105548</v>
      </c>
      <c r="C4291" s="123" t="s">
        <v>8964</v>
      </c>
      <c r="D4291" s="123" t="s">
        <v>33</v>
      </c>
      <c r="E4291" s="124">
        <v>0</v>
      </c>
      <c r="F4291" s="123"/>
    </row>
    <row r="4292" spans="1:6" ht="13.5" x14ac:dyDescent="0.25">
      <c r="A4292" s="123" t="s">
        <v>8931</v>
      </c>
      <c r="B4292" s="123">
        <v>97595</v>
      </c>
      <c r="C4292" s="123" t="s">
        <v>7562</v>
      </c>
      <c r="D4292" s="123" t="s">
        <v>38</v>
      </c>
      <c r="E4292" s="124">
        <v>103.15</v>
      </c>
      <c r="F4292" s="123">
        <v>0.75939999999999996</v>
      </c>
    </row>
    <row r="4293" spans="1:6" ht="13.5" x14ac:dyDescent="0.25">
      <c r="A4293" s="123" t="s">
        <v>8931</v>
      </c>
      <c r="B4293" s="123">
        <v>97597</v>
      </c>
      <c r="C4293" s="123" t="s">
        <v>7564</v>
      </c>
      <c r="D4293" s="123" t="s">
        <v>38</v>
      </c>
      <c r="E4293" s="124">
        <v>72.739999999999995</v>
      </c>
      <c r="F4293" s="123">
        <v>0.74950000000000006</v>
      </c>
    </row>
    <row r="4294" spans="1:6" ht="13.5" x14ac:dyDescent="0.25">
      <c r="A4294" s="123" t="s">
        <v>8931</v>
      </c>
      <c r="B4294" s="123">
        <v>97596</v>
      </c>
      <c r="C4294" s="123" t="s">
        <v>7563</v>
      </c>
      <c r="D4294" s="123" t="s">
        <v>38</v>
      </c>
      <c r="E4294" s="124">
        <v>73.260000000000005</v>
      </c>
      <c r="F4294" s="123">
        <v>0.66120000000000001</v>
      </c>
    </row>
    <row r="4295" spans="1:6" ht="13.5" x14ac:dyDescent="0.25">
      <c r="A4295" s="123" t="s">
        <v>8931</v>
      </c>
      <c r="B4295" s="123">
        <v>97598</v>
      </c>
      <c r="C4295" s="123" t="s">
        <v>7565</v>
      </c>
      <c r="D4295" s="123" t="s">
        <v>38</v>
      </c>
      <c r="E4295" s="124">
        <v>68.92</v>
      </c>
      <c r="F4295" s="123">
        <v>0.73560000000000003</v>
      </c>
    </row>
    <row r="4296" spans="1:6" ht="13.5" x14ac:dyDescent="0.25">
      <c r="A4296" s="123" t="s">
        <v>8965</v>
      </c>
      <c r="B4296" s="123">
        <v>98549</v>
      </c>
      <c r="C4296" s="123" t="s">
        <v>8966</v>
      </c>
      <c r="D4296" s="123" t="s">
        <v>17</v>
      </c>
      <c r="E4296" s="124">
        <v>0</v>
      </c>
      <c r="F4296" s="123"/>
    </row>
    <row r="4297" spans="1:6" ht="13.5" x14ac:dyDescent="0.25">
      <c r="A4297" s="123" t="s">
        <v>8965</v>
      </c>
      <c r="B4297" s="123">
        <v>98562</v>
      </c>
      <c r="C4297" s="123" t="s">
        <v>5905</v>
      </c>
      <c r="D4297" s="123" t="s">
        <v>17</v>
      </c>
      <c r="E4297" s="124">
        <v>54.76</v>
      </c>
      <c r="F4297" s="123">
        <v>0</v>
      </c>
    </row>
    <row r="4298" spans="1:6" ht="13.5" x14ac:dyDescent="0.25">
      <c r="A4298" s="123" t="s">
        <v>8965</v>
      </c>
      <c r="B4298" s="123">
        <v>98555</v>
      </c>
      <c r="C4298" s="123" t="s">
        <v>5906</v>
      </c>
      <c r="D4298" s="123" t="s">
        <v>17</v>
      </c>
      <c r="E4298" s="124">
        <v>35.770000000000003</v>
      </c>
      <c r="F4298" s="123">
        <v>0</v>
      </c>
    </row>
    <row r="4299" spans="1:6" ht="13.5" x14ac:dyDescent="0.25">
      <c r="A4299" s="123" t="s">
        <v>8965</v>
      </c>
      <c r="B4299" s="123">
        <v>98556</v>
      </c>
      <c r="C4299" s="123" t="s">
        <v>7063</v>
      </c>
      <c r="D4299" s="123" t="s">
        <v>17</v>
      </c>
      <c r="E4299" s="124">
        <v>63.21</v>
      </c>
      <c r="F4299" s="123">
        <v>0</v>
      </c>
    </row>
    <row r="4300" spans="1:6" ht="13.5" x14ac:dyDescent="0.25">
      <c r="A4300" s="123" t="s">
        <v>8965</v>
      </c>
      <c r="B4300" s="123">
        <v>98557</v>
      </c>
      <c r="C4300" s="123" t="s">
        <v>5913</v>
      </c>
      <c r="D4300" s="123" t="s">
        <v>17</v>
      </c>
      <c r="E4300" s="124">
        <v>46.16</v>
      </c>
      <c r="F4300" s="123">
        <v>0</v>
      </c>
    </row>
    <row r="4301" spans="1:6" ht="13.5" x14ac:dyDescent="0.25">
      <c r="A4301" s="123" t="s">
        <v>8965</v>
      </c>
      <c r="B4301" s="123">
        <v>98548</v>
      </c>
      <c r="C4301" s="123" t="s">
        <v>8967</v>
      </c>
      <c r="D4301" s="123" t="s">
        <v>17</v>
      </c>
      <c r="E4301" s="124">
        <v>0</v>
      </c>
      <c r="F4301" s="123"/>
    </row>
    <row r="4302" spans="1:6" ht="13.5" x14ac:dyDescent="0.25">
      <c r="A4302" s="123" t="s">
        <v>8965</v>
      </c>
      <c r="B4302" s="123">
        <v>98547</v>
      </c>
      <c r="C4302" s="123" t="s">
        <v>5910</v>
      </c>
      <c r="D4302" s="123" t="s">
        <v>17</v>
      </c>
      <c r="E4302" s="124">
        <v>194.74</v>
      </c>
      <c r="F4302" s="123">
        <v>0</v>
      </c>
    </row>
    <row r="4303" spans="1:6" ht="13.5" x14ac:dyDescent="0.25">
      <c r="A4303" s="123" t="s">
        <v>8965</v>
      </c>
      <c r="B4303" s="123">
        <v>98546</v>
      </c>
      <c r="C4303" s="123" t="s">
        <v>5909</v>
      </c>
      <c r="D4303" s="123" t="s">
        <v>17</v>
      </c>
      <c r="E4303" s="124">
        <v>116.22</v>
      </c>
      <c r="F4303" s="123">
        <v>0</v>
      </c>
    </row>
    <row r="4304" spans="1:6" ht="13.5" x14ac:dyDescent="0.25">
      <c r="A4304" s="123" t="s">
        <v>8965</v>
      </c>
      <c r="B4304" s="123">
        <v>98552</v>
      </c>
      <c r="C4304" s="123" t="s">
        <v>8968</v>
      </c>
      <c r="D4304" s="123" t="s">
        <v>17</v>
      </c>
      <c r="E4304" s="124">
        <v>0</v>
      </c>
      <c r="F4304" s="123"/>
    </row>
    <row r="4305" spans="1:6" ht="13.5" x14ac:dyDescent="0.25">
      <c r="A4305" s="123" t="s">
        <v>8965</v>
      </c>
      <c r="B4305" s="123">
        <v>98553</v>
      </c>
      <c r="C4305" s="123" t="s">
        <v>5911</v>
      </c>
      <c r="D4305" s="123" t="s">
        <v>17</v>
      </c>
      <c r="E4305" s="124">
        <v>201.64</v>
      </c>
      <c r="F4305" s="123">
        <v>0</v>
      </c>
    </row>
    <row r="4306" spans="1:6" ht="13.5" x14ac:dyDescent="0.25">
      <c r="A4306" s="123" t="s">
        <v>8965</v>
      </c>
      <c r="B4306" s="123">
        <v>98554</v>
      </c>
      <c r="C4306" s="123" t="s">
        <v>5912</v>
      </c>
      <c r="D4306" s="123" t="s">
        <v>17</v>
      </c>
      <c r="E4306" s="124">
        <v>53.97</v>
      </c>
      <c r="F4306" s="123">
        <v>0</v>
      </c>
    </row>
    <row r="4307" spans="1:6" ht="13.5" x14ac:dyDescent="0.25">
      <c r="A4307" s="123" t="s">
        <v>8965</v>
      </c>
      <c r="B4307" s="123">
        <v>98565</v>
      </c>
      <c r="C4307" s="123" t="s">
        <v>5916</v>
      </c>
      <c r="D4307" s="123" t="s">
        <v>17</v>
      </c>
      <c r="E4307" s="124">
        <v>58.27</v>
      </c>
      <c r="F4307" s="123">
        <v>0</v>
      </c>
    </row>
    <row r="4308" spans="1:6" ht="13.5" x14ac:dyDescent="0.25">
      <c r="A4308" s="123" t="s">
        <v>8965</v>
      </c>
      <c r="B4308" s="123">
        <v>98567</v>
      </c>
      <c r="C4308" s="123" t="s">
        <v>5918</v>
      </c>
      <c r="D4308" s="123" t="s">
        <v>17</v>
      </c>
      <c r="E4308" s="124">
        <v>74.91</v>
      </c>
      <c r="F4308" s="123">
        <v>0</v>
      </c>
    </row>
    <row r="4309" spans="1:6" ht="13.5" x14ac:dyDescent="0.25">
      <c r="A4309" s="123" t="s">
        <v>8965</v>
      </c>
      <c r="B4309" s="123">
        <v>98569</v>
      </c>
      <c r="C4309" s="123" t="s">
        <v>5920</v>
      </c>
      <c r="D4309" s="123" t="s">
        <v>17</v>
      </c>
      <c r="E4309" s="124">
        <v>92.46</v>
      </c>
      <c r="F4309" s="123">
        <v>0</v>
      </c>
    </row>
    <row r="4310" spans="1:6" ht="13.5" x14ac:dyDescent="0.25">
      <c r="A4310" s="123" t="s">
        <v>8965</v>
      </c>
      <c r="B4310" s="123">
        <v>98571</v>
      </c>
      <c r="C4310" s="123" t="s">
        <v>5922</v>
      </c>
      <c r="D4310" s="123" t="s">
        <v>17</v>
      </c>
      <c r="E4310" s="124">
        <v>46.05</v>
      </c>
      <c r="F4310" s="123">
        <v>0</v>
      </c>
    </row>
    <row r="4311" spans="1:6" ht="13.5" x14ac:dyDescent="0.25">
      <c r="A4311" s="123" t="s">
        <v>8965</v>
      </c>
      <c r="B4311" s="123">
        <v>98572</v>
      </c>
      <c r="C4311" s="123" t="s">
        <v>5923</v>
      </c>
      <c r="D4311" s="123" t="s">
        <v>17</v>
      </c>
      <c r="E4311" s="124">
        <v>56.61</v>
      </c>
      <c r="F4311" s="123">
        <v>0</v>
      </c>
    </row>
    <row r="4312" spans="1:6" ht="13.5" x14ac:dyDescent="0.25">
      <c r="A4312" s="123" t="s">
        <v>8965</v>
      </c>
      <c r="B4312" s="123">
        <v>98563</v>
      </c>
      <c r="C4312" s="123" t="s">
        <v>5914</v>
      </c>
      <c r="D4312" s="123" t="s">
        <v>17</v>
      </c>
      <c r="E4312" s="124">
        <v>40.74</v>
      </c>
      <c r="F4312" s="123">
        <v>0</v>
      </c>
    </row>
    <row r="4313" spans="1:6" ht="13.5" x14ac:dyDescent="0.25">
      <c r="A4313" s="123" t="s">
        <v>8965</v>
      </c>
      <c r="B4313" s="123">
        <v>98564</v>
      </c>
      <c r="C4313" s="123" t="s">
        <v>5915</v>
      </c>
      <c r="D4313" s="123" t="s">
        <v>17</v>
      </c>
      <c r="E4313" s="124">
        <v>54.45</v>
      </c>
      <c r="F4313" s="123">
        <v>0</v>
      </c>
    </row>
    <row r="4314" spans="1:6" ht="13.5" x14ac:dyDescent="0.25">
      <c r="A4314" s="123" t="s">
        <v>8965</v>
      </c>
      <c r="B4314" s="123">
        <v>98566</v>
      </c>
      <c r="C4314" s="123" t="s">
        <v>5917</v>
      </c>
      <c r="D4314" s="123" t="s">
        <v>17</v>
      </c>
      <c r="E4314" s="124">
        <v>71.989999999999995</v>
      </c>
      <c r="F4314" s="123">
        <v>0</v>
      </c>
    </row>
    <row r="4315" spans="1:6" ht="13.5" x14ac:dyDescent="0.25">
      <c r="A4315" s="123" t="s">
        <v>8965</v>
      </c>
      <c r="B4315" s="123">
        <v>98568</v>
      </c>
      <c r="C4315" s="123" t="s">
        <v>5919</v>
      </c>
      <c r="D4315" s="123" t="s">
        <v>17</v>
      </c>
      <c r="E4315" s="124">
        <v>88.63</v>
      </c>
      <c r="F4315" s="123">
        <v>0</v>
      </c>
    </row>
    <row r="4316" spans="1:6" ht="13.5" x14ac:dyDescent="0.25">
      <c r="A4316" s="123" t="s">
        <v>8965</v>
      </c>
      <c r="B4316" s="123">
        <v>98570</v>
      </c>
      <c r="C4316" s="123" t="s">
        <v>5921</v>
      </c>
      <c r="D4316" s="123" t="s">
        <v>17</v>
      </c>
      <c r="E4316" s="124">
        <v>106.17</v>
      </c>
      <c r="F4316" s="123">
        <v>0</v>
      </c>
    </row>
    <row r="4317" spans="1:6" ht="13.5" x14ac:dyDescent="0.25">
      <c r="A4317" s="123" t="s">
        <v>8965</v>
      </c>
      <c r="B4317" s="123">
        <v>98573</v>
      </c>
      <c r="C4317" s="123" t="s">
        <v>5924</v>
      </c>
      <c r="D4317" s="123" t="s">
        <v>17</v>
      </c>
      <c r="E4317" s="124">
        <v>69.7</v>
      </c>
      <c r="F4317" s="123">
        <v>0</v>
      </c>
    </row>
    <row r="4318" spans="1:6" ht="13.5" x14ac:dyDescent="0.25">
      <c r="A4318" s="123" t="s">
        <v>8965</v>
      </c>
      <c r="B4318" s="123">
        <v>98576</v>
      </c>
      <c r="C4318" s="123" t="s">
        <v>5903</v>
      </c>
      <c r="D4318" s="123" t="s">
        <v>33</v>
      </c>
      <c r="E4318" s="124">
        <v>21.2</v>
      </c>
      <c r="F4318" s="123">
        <v>0</v>
      </c>
    </row>
    <row r="4319" spans="1:6" ht="13.5" x14ac:dyDescent="0.25">
      <c r="A4319" s="123" t="s">
        <v>8965</v>
      </c>
      <c r="B4319" s="123">
        <v>98575</v>
      </c>
      <c r="C4319" s="123" t="s">
        <v>5902</v>
      </c>
      <c r="D4319" s="123" t="s">
        <v>33</v>
      </c>
      <c r="E4319" s="124">
        <v>79.010000000000005</v>
      </c>
      <c r="F4319" s="123">
        <v>0</v>
      </c>
    </row>
    <row r="4320" spans="1:6" ht="13.5" x14ac:dyDescent="0.25">
      <c r="A4320" s="123" t="s">
        <v>8965</v>
      </c>
      <c r="B4320" s="123">
        <v>98577</v>
      </c>
      <c r="C4320" s="123" t="s">
        <v>5904</v>
      </c>
      <c r="D4320" s="123" t="s">
        <v>33</v>
      </c>
      <c r="E4320" s="124">
        <v>52.81</v>
      </c>
      <c r="F4320" s="123">
        <v>0</v>
      </c>
    </row>
    <row r="4321" spans="1:6" ht="13.5" x14ac:dyDescent="0.25">
      <c r="A4321" s="123" t="s">
        <v>8965</v>
      </c>
      <c r="B4321" s="123">
        <v>98558</v>
      </c>
      <c r="C4321" s="123" t="s">
        <v>5907</v>
      </c>
      <c r="D4321" s="123" t="s">
        <v>38</v>
      </c>
      <c r="E4321" s="124">
        <v>10.199999999999999</v>
      </c>
      <c r="F4321" s="123">
        <v>0</v>
      </c>
    </row>
    <row r="4322" spans="1:6" ht="13.5" x14ac:dyDescent="0.25">
      <c r="A4322" s="123" t="s">
        <v>8965</v>
      </c>
      <c r="B4322" s="123">
        <v>98550</v>
      </c>
      <c r="C4322" s="123" t="s">
        <v>8969</v>
      </c>
      <c r="D4322" s="123" t="s">
        <v>17</v>
      </c>
      <c r="E4322" s="124">
        <v>0</v>
      </c>
      <c r="F4322" s="123"/>
    </row>
    <row r="4323" spans="1:6" ht="13.5" x14ac:dyDescent="0.25">
      <c r="A4323" s="123" t="s">
        <v>8965</v>
      </c>
      <c r="B4323" s="123">
        <v>98551</v>
      </c>
      <c r="C4323" s="123" t="s">
        <v>8970</v>
      </c>
      <c r="D4323" s="123" t="s">
        <v>33</v>
      </c>
      <c r="E4323" s="124">
        <v>0</v>
      </c>
      <c r="F4323" s="123"/>
    </row>
    <row r="4324" spans="1:6" ht="13.5" x14ac:dyDescent="0.25">
      <c r="A4324" s="123" t="s">
        <v>8965</v>
      </c>
      <c r="B4324" s="123">
        <v>98559</v>
      </c>
      <c r="C4324" s="123" t="s">
        <v>5908</v>
      </c>
      <c r="D4324" s="123" t="s">
        <v>33</v>
      </c>
      <c r="E4324" s="124">
        <v>4.8499999999999996</v>
      </c>
      <c r="F4324" s="123">
        <v>0</v>
      </c>
    </row>
    <row r="4325" spans="1:6" ht="13.5" x14ac:dyDescent="0.25">
      <c r="A4325" s="123" t="s">
        <v>8971</v>
      </c>
      <c r="B4325" s="123">
        <v>91925</v>
      </c>
      <c r="C4325" s="123" t="s">
        <v>4616</v>
      </c>
      <c r="D4325" s="123" t="s">
        <v>33</v>
      </c>
      <c r="E4325" s="124">
        <v>4.4000000000000004</v>
      </c>
      <c r="F4325" s="123">
        <v>0</v>
      </c>
    </row>
    <row r="4326" spans="1:6" ht="13.5" x14ac:dyDescent="0.25">
      <c r="A4326" s="123" t="s">
        <v>8971</v>
      </c>
      <c r="B4326" s="123">
        <v>91924</v>
      </c>
      <c r="C4326" s="123" t="s">
        <v>4615</v>
      </c>
      <c r="D4326" s="123" t="s">
        <v>33</v>
      </c>
      <c r="E4326" s="124">
        <v>3.6</v>
      </c>
      <c r="F4326" s="123">
        <v>0</v>
      </c>
    </row>
    <row r="4327" spans="1:6" ht="13.5" x14ac:dyDescent="0.25">
      <c r="A4327" s="123" t="s">
        <v>8971</v>
      </c>
      <c r="B4327" s="123">
        <v>91933</v>
      </c>
      <c r="C4327" s="123" t="s">
        <v>4624</v>
      </c>
      <c r="D4327" s="123" t="s">
        <v>33</v>
      </c>
      <c r="E4327" s="124">
        <v>20.100000000000001</v>
      </c>
      <c r="F4327" s="123">
        <v>0</v>
      </c>
    </row>
    <row r="4328" spans="1:6" ht="13.5" x14ac:dyDescent="0.25">
      <c r="A4328" s="123" t="s">
        <v>8971</v>
      </c>
      <c r="B4328" s="123">
        <v>91932</v>
      </c>
      <c r="C4328" s="123" t="s">
        <v>4623</v>
      </c>
      <c r="D4328" s="123" t="s">
        <v>33</v>
      </c>
      <c r="E4328" s="124">
        <v>20.87</v>
      </c>
      <c r="F4328" s="123">
        <v>0</v>
      </c>
    </row>
    <row r="4329" spans="1:6" ht="13.5" x14ac:dyDescent="0.25">
      <c r="A4329" s="123" t="s">
        <v>8971</v>
      </c>
      <c r="B4329" s="123">
        <v>91935</v>
      </c>
      <c r="C4329" s="123" t="s">
        <v>4626</v>
      </c>
      <c r="D4329" s="123" t="s">
        <v>33</v>
      </c>
      <c r="E4329" s="124">
        <v>31.59</v>
      </c>
      <c r="F4329" s="123">
        <v>0</v>
      </c>
    </row>
    <row r="4330" spans="1:6" ht="13.5" x14ac:dyDescent="0.25">
      <c r="A4330" s="123" t="s">
        <v>8971</v>
      </c>
      <c r="B4330" s="123">
        <v>91934</v>
      </c>
      <c r="C4330" s="123" t="s">
        <v>4625</v>
      </c>
      <c r="D4330" s="123" t="s">
        <v>33</v>
      </c>
      <c r="E4330" s="124">
        <v>30.11</v>
      </c>
      <c r="F4330" s="123">
        <v>0</v>
      </c>
    </row>
    <row r="4331" spans="1:6" ht="13.5" x14ac:dyDescent="0.25">
      <c r="A4331" s="123" t="s">
        <v>8971</v>
      </c>
      <c r="B4331" s="123">
        <v>91927</v>
      </c>
      <c r="C4331" s="123" t="s">
        <v>4618</v>
      </c>
      <c r="D4331" s="123" t="s">
        <v>33</v>
      </c>
      <c r="E4331" s="124">
        <v>5.97</v>
      </c>
      <c r="F4331" s="123">
        <v>0</v>
      </c>
    </row>
    <row r="4332" spans="1:6" ht="13.5" x14ac:dyDescent="0.25">
      <c r="A4332" s="123" t="s">
        <v>8971</v>
      </c>
      <c r="B4332" s="123">
        <v>91926</v>
      </c>
      <c r="C4332" s="123" t="s">
        <v>4617</v>
      </c>
      <c r="D4332" s="123" t="s">
        <v>33</v>
      </c>
      <c r="E4332" s="124">
        <v>5.29</v>
      </c>
      <c r="F4332" s="123">
        <v>0</v>
      </c>
    </row>
    <row r="4333" spans="1:6" ht="13.5" x14ac:dyDescent="0.25">
      <c r="A4333" s="123" t="s">
        <v>8971</v>
      </c>
      <c r="B4333" s="123">
        <v>91929</v>
      </c>
      <c r="C4333" s="123" t="s">
        <v>4620</v>
      </c>
      <c r="D4333" s="123" t="s">
        <v>33</v>
      </c>
      <c r="E4333" s="124">
        <v>8.84</v>
      </c>
      <c r="F4333" s="123">
        <v>0</v>
      </c>
    </row>
    <row r="4334" spans="1:6" ht="13.5" x14ac:dyDescent="0.25">
      <c r="A4334" s="123" t="s">
        <v>8971</v>
      </c>
      <c r="B4334" s="123">
        <v>91928</v>
      </c>
      <c r="C4334" s="123" t="s">
        <v>4619</v>
      </c>
      <c r="D4334" s="123" t="s">
        <v>33</v>
      </c>
      <c r="E4334" s="124">
        <v>8.24</v>
      </c>
      <c r="F4334" s="123">
        <v>0</v>
      </c>
    </row>
    <row r="4335" spans="1:6" ht="13.5" x14ac:dyDescent="0.25">
      <c r="A4335" s="123" t="s">
        <v>8971</v>
      </c>
      <c r="B4335" s="123">
        <v>91931</v>
      </c>
      <c r="C4335" s="123" t="s">
        <v>4622</v>
      </c>
      <c r="D4335" s="123" t="s">
        <v>33</v>
      </c>
      <c r="E4335" s="124">
        <v>12.53</v>
      </c>
      <c r="F4335" s="123">
        <v>0</v>
      </c>
    </row>
    <row r="4336" spans="1:6" ht="13.5" x14ac:dyDescent="0.25">
      <c r="A4336" s="123" t="s">
        <v>8971</v>
      </c>
      <c r="B4336" s="123">
        <v>91930</v>
      </c>
      <c r="C4336" s="123" t="s">
        <v>4621</v>
      </c>
      <c r="D4336" s="123" t="s">
        <v>33</v>
      </c>
      <c r="E4336" s="124">
        <v>11.56</v>
      </c>
      <c r="F4336" s="123">
        <v>0</v>
      </c>
    </row>
    <row r="4337" spans="1:6" ht="13.5" x14ac:dyDescent="0.25">
      <c r="A4337" s="123" t="s">
        <v>8971</v>
      </c>
      <c r="B4337" s="123">
        <v>104620</v>
      </c>
      <c r="C4337" s="123" t="s">
        <v>8972</v>
      </c>
      <c r="D4337" s="123" t="s">
        <v>38</v>
      </c>
      <c r="E4337" s="124">
        <v>0</v>
      </c>
      <c r="F4337" s="123"/>
    </row>
    <row r="4338" spans="1:6" ht="13.5" x14ac:dyDescent="0.25">
      <c r="A4338" s="123" t="s">
        <v>8971</v>
      </c>
      <c r="B4338" s="123">
        <v>104624</v>
      </c>
      <c r="C4338" s="123" t="s">
        <v>8973</v>
      </c>
      <c r="D4338" s="123" t="s">
        <v>38</v>
      </c>
      <c r="E4338" s="124">
        <v>0</v>
      </c>
      <c r="F4338" s="123"/>
    </row>
    <row r="4339" spans="1:6" ht="13.5" x14ac:dyDescent="0.25">
      <c r="A4339" s="123" t="s">
        <v>8971</v>
      </c>
      <c r="B4339" s="123">
        <v>104622</v>
      </c>
      <c r="C4339" s="123" t="s">
        <v>8974</v>
      </c>
      <c r="D4339" s="123" t="s">
        <v>38</v>
      </c>
      <c r="E4339" s="124">
        <v>0</v>
      </c>
      <c r="F4339" s="123"/>
    </row>
    <row r="4340" spans="1:6" ht="13.5" x14ac:dyDescent="0.25">
      <c r="A4340" s="123" t="s">
        <v>8971</v>
      </c>
      <c r="B4340" s="123">
        <v>104621</v>
      </c>
      <c r="C4340" s="123" t="s">
        <v>8975</v>
      </c>
      <c r="D4340" s="123" t="s">
        <v>38</v>
      </c>
      <c r="E4340" s="124">
        <v>0</v>
      </c>
      <c r="F4340" s="123"/>
    </row>
    <row r="4341" spans="1:6" ht="13.5" x14ac:dyDescent="0.25">
      <c r="A4341" s="123" t="s">
        <v>8971</v>
      </c>
      <c r="B4341" s="123">
        <v>104625</v>
      </c>
      <c r="C4341" s="123" t="s">
        <v>8976</v>
      </c>
      <c r="D4341" s="123" t="s">
        <v>38</v>
      </c>
      <c r="E4341" s="124">
        <v>0</v>
      </c>
      <c r="F4341" s="123"/>
    </row>
    <row r="4342" spans="1:6" ht="13.5" x14ac:dyDescent="0.25">
      <c r="A4342" s="123" t="s">
        <v>8971</v>
      </c>
      <c r="B4342" s="123">
        <v>104623</v>
      </c>
      <c r="C4342" s="123" t="s">
        <v>8977</v>
      </c>
      <c r="D4342" s="123" t="s">
        <v>38</v>
      </c>
      <c r="E4342" s="124">
        <v>0</v>
      </c>
      <c r="F4342" s="123"/>
    </row>
    <row r="4343" spans="1:6" ht="13.5" x14ac:dyDescent="0.25">
      <c r="A4343" s="123" t="s">
        <v>8971</v>
      </c>
      <c r="B4343" s="123">
        <v>91937</v>
      </c>
      <c r="C4343" s="123" t="s">
        <v>4628</v>
      </c>
      <c r="D4343" s="123" t="s">
        <v>38</v>
      </c>
      <c r="E4343" s="124">
        <v>17.47</v>
      </c>
      <c r="F4343" s="123">
        <v>0</v>
      </c>
    </row>
    <row r="4344" spans="1:6" ht="13.5" x14ac:dyDescent="0.25">
      <c r="A4344" s="123" t="s">
        <v>8971</v>
      </c>
      <c r="B4344" s="123">
        <v>92865</v>
      </c>
      <c r="C4344" s="123" t="s">
        <v>4635</v>
      </c>
      <c r="D4344" s="123" t="s">
        <v>38</v>
      </c>
      <c r="E4344" s="124">
        <v>16.09</v>
      </c>
      <c r="F4344" s="123">
        <v>0</v>
      </c>
    </row>
    <row r="4345" spans="1:6" ht="13.5" x14ac:dyDescent="0.25">
      <c r="A4345" s="123" t="s">
        <v>8971</v>
      </c>
      <c r="B4345" s="123">
        <v>91936</v>
      </c>
      <c r="C4345" s="123" t="s">
        <v>4627</v>
      </c>
      <c r="D4345" s="123" t="s">
        <v>38</v>
      </c>
      <c r="E4345" s="124">
        <v>19.64</v>
      </c>
      <c r="F4345" s="123">
        <v>0</v>
      </c>
    </row>
    <row r="4346" spans="1:6" ht="13.5" x14ac:dyDescent="0.25">
      <c r="A4346" s="123" t="s">
        <v>8971</v>
      </c>
      <c r="B4346" s="123">
        <v>92867</v>
      </c>
      <c r="C4346" s="123" t="s">
        <v>4637</v>
      </c>
      <c r="D4346" s="123" t="s">
        <v>38</v>
      </c>
      <c r="E4346" s="124">
        <v>33.5</v>
      </c>
      <c r="F4346" s="123">
        <v>0</v>
      </c>
    </row>
    <row r="4347" spans="1:6" ht="13.5" x14ac:dyDescent="0.25">
      <c r="A4347" s="123" t="s">
        <v>8971</v>
      </c>
      <c r="B4347" s="123">
        <v>91939</v>
      </c>
      <c r="C4347" s="123" t="s">
        <v>4629</v>
      </c>
      <c r="D4347" s="123" t="s">
        <v>38</v>
      </c>
      <c r="E4347" s="124">
        <v>34.57</v>
      </c>
      <c r="F4347" s="123">
        <v>0</v>
      </c>
    </row>
    <row r="4348" spans="1:6" ht="13.5" x14ac:dyDescent="0.25">
      <c r="A4348" s="123" t="s">
        <v>8971</v>
      </c>
      <c r="B4348" s="123">
        <v>92869</v>
      </c>
      <c r="C4348" s="123" t="s">
        <v>4639</v>
      </c>
      <c r="D4348" s="123" t="s">
        <v>38</v>
      </c>
      <c r="E4348" s="124">
        <v>11.61</v>
      </c>
      <c r="F4348" s="123">
        <v>0</v>
      </c>
    </row>
    <row r="4349" spans="1:6" ht="13.5" x14ac:dyDescent="0.25">
      <c r="A4349" s="123" t="s">
        <v>8971</v>
      </c>
      <c r="B4349" s="123">
        <v>91941</v>
      </c>
      <c r="C4349" s="123" t="s">
        <v>4631</v>
      </c>
      <c r="D4349" s="123" t="s">
        <v>38</v>
      </c>
      <c r="E4349" s="124">
        <v>12.68</v>
      </c>
      <c r="F4349" s="123">
        <v>0</v>
      </c>
    </row>
    <row r="4350" spans="1:6" ht="13.5" x14ac:dyDescent="0.25">
      <c r="A4350" s="123" t="s">
        <v>8971</v>
      </c>
      <c r="B4350" s="123">
        <v>92868</v>
      </c>
      <c r="C4350" s="123" t="s">
        <v>4638</v>
      </c>
      <c r="D4350" s="123" t="s">
        <v>38</v>
      </c>
      <c r="E4350" s="124">
        <v>18.809999999999999</v>
      </c>
      <c r="F4350" s="123">
        <v>0</v>
      </c>
    </row>
    <row r="4351" spans="1:6" ht="13.5" x14ac:dyDescent="0.25">
      <c r="A4351" s="123" t="s">
        <v>8971</v>
      </c>
      <c r="B4351" s="123">
        <v>91940</v>
      </c>
      <c r="C4351" s="123" t="s">
        <v>4630</v>
      </c>
      <c r="D4351" s="123" t="s">
        <v>38</v>
      </c>
      <c r="E4351" s="124">
        <v>19.88</v>
      </c>
      <c r="F4351" s="123">
        <v>0</v>
      </c>
    </row>
    <row r="4352" spans="1:6" ht="13.5" x14ac:dyDescent="0.25">
      <c r="A4352" s="123" t="s">
        <v>8971</v>
      </c>
      <c r="B4352" s="123">
        <v>92870</v>
      </c>
      <c r="C4352" s="123" t="s">
        <v>4640</v>
      </c>
      <c r="D4352" s="123" t="s">
        <v>38</v>
      </c>
      <c r="E4352" s="124">
        <v>36.619999999999997</v>
      </c>
      <c r="F4352" s="123">
        <v>0</v>
      </c>
    </row>
    <row r="4353" spans="1:6" ht="13.5" x14ac:dyDescent="0.25">
      <c r="A4353" s="123" t="s">
        <v>8971</v>
      </c>
      <c r="B4353" s="123">
        <v>91942</v>
      </c>
      <c r="C4353" s="123" t="s">
        <v>4632</v>
      </c>
      <c r="D4353" s="123" t="s">
        <v>38</v>
      </c>
      <c r="E4353" s="124">
        <v>38.54</v>
      </c>
      <c r="F4353" s="123">
        <v>0</v>
      </c>
    </row>
    <row r="4354" spans="1:6" ht="13.5" x14ac:dyDescent="0.25">
      <c r="A4354" s="123" t="s">
        <v>8971</v>
      </c>
      <c r="B4354" s="123">
        <v>92872</v>
      </c>
      <c r="C4354" s="123" t="s">
        <v>4642</v>
      </c>
      <c r="D4354" s="123" t="s">
        <v>38</v>
      </c>
      <c r="E4354" s="124">
        <v>13.94</v>
      </c>
      <c r="F4354" s="123">
        <v>0</v>
      </c>
    </row>
    <row r="4355" spans="1:6" ht="13.5" x14ac:dyDescent="0.25">
      <c r="A4355" s="123" t="s">
        <v>8971</v>
      </c>
      <c r="B4355" s="123">
        <v>91944</v>
      </c>
      <c r="C4355" s="123" t="s">
        <v>4634</v>
      </c>
      <c r="D4355" s="123" t="s">
        <v>38</v>
      </c>
      <c r="E4355" s="124">
        <v>15.86</v>
      </c>
      <c r="F4355" s="123">
        <v>0</v>
      </c>
    </row>
    <row r="4356" spans="1:6" ht="13.5" x14ac:dyDescent="0.25">
      <c r="A4356" s="123" t="s">
        <v>8971</v>
      </c>
      <c r="B4356" s="123">
        <v>92871</v>
      </c>
      <c r="C4356" s="123" t="s">
        <v>4641</v>
      </c>
      <c r="D4356" s="123" t="s">
        <v>38</v>
      </c>
      <c r="E4356" s="124">
        <v>21.42</v>
      </c>
      <c r="F4356" s="123">
        <v>0</v>
      </c>
    </row>
    <row r="4357" spans="1:6" ht="13.5" x14ac:dyDescent="0.25">
      <c r="A4357" s="123" t="s">
        <v>8971</v>
      </c>
      <c r="B4357" s="123">
        <v>91943</v>
      </c>
      <c r="C4357" s="123" t="s">
        <v>4633</v>
      </c>
      <c r="D4357" s="123" t="s">
        <v>38</v>
      </c>
      <c r="E4357" s="124">
        <v>23.34</v>
      </c>
      <c r="F4357" s="123">
        <v>0</v>
      </c>
    </row>
    <row r="4358" spans="1:6" ht="13.5" x14ac:dyDescent="0.25">
      <c r="A4358" s="123" t="s">
        <v>8971</v>
      </c>
      <c r="B4358" s="123">
        <v>92866</v>
      </c>
      <c r="C4358" s="123" t="s">
        <v>4636</v>
      </c>
      <c r="D4358" s="123" t="s">
        <v>38</v>
      </c>
      <c r="E4358" s="124">
        <v>14.19</v>
      </c>
      <c r="F4358" s="123">
        <v>0</v>
      </c>
    </row>
    <row r="4359" spans="1:6" ht="13.5" x14ac:dyDescent="0.25">
      <c r="A4359" s="123" t="s">
        <v>8971</v>
      </c>
      <c r="B4359" s="123">
        <v>91987</v>
      </c>
      <c r="C4359" s="123" t="s">
        <v>4724</v>
      </c>
      <c r="D4359" s="123" t="s">
        <v>38</v>
      </c>
      <c r="E4359" s="124">
        <v>59.54</v>
      </c>
      <c r="F4359" s="123">
        <v>0</v>
      </c>
    </row>
    <row r="4360" spans="1:6" ht="13.5" x14ac:dyDescent="0.25">
      <c r="A4360" s="123" t="s">
        <v>8971</v>
      </c>
      <c r="B4360" s="123">
        <v>91986</v>
      </c>
      <c r="C4360" s="123" t="s">
        <v>4723</v>
      </c>
      <c r="D4360" s="123" t="s">
        <v>38</v>
      </c>
      <c r="E4360" s="124">
        <v>46.12</v>
      </c>
      <c r="F4360" s="123">
        <v>0</v>
      </c>
    </row>
    <row r="4361" spans="1:6" ht="13.5" x14ac:dyDescent="0.25">
      <c r="A4361" s="123" t="s">
        <v>8971</v>
      </c>
      <c r="B4361" s="123">
        <v>97559</v>
      </c>
      <c r="C4361" s="123" t="s">
        <v>4611</v>
      </c>
      <c r="D4361" s="123" t="s">
        <v>38</v>
      </c>
      <c r="E4361" s="124">
        <v>14.59</v>
      </c>
      <c r="F4361" s="123">
        <v>0</v>
      </c>
    </row>
    <row r="4362" spans="1:6" ht="13.5" x14ac:dyDescent="0.25">
      <c r="A4362" s="123" t="s">
        <v>8971</v>
      </c>
      <c r="B4362" s="123">
        <v>97562</v>
      </c>
      <c r="C4362" s="123" t="s">
        <v>4612</v>
      </c>
      <c r="D4362" s="123" t="s">
        <v>38</v>
      </c>
      <c r="E4362" s="124">
        <v>12.09</v>
      </c>
      <c r="F4362" s="123">
        <v>0</v>
      </c>
    </row>
    <row r="4363" spans="1:6" ht="13.5" x14ac:dyDescent="0.25">
      <c r="A4363" s="123" t="s">
        <v>8971</v>
      </c>
      <c r="B4363" s="123">
        <v>97564</v>
      </c>
      <c r="C4363" s="123" t="s">
        <v>4613</v>
      </c>
      <c r="D4363" s="123" t="s">
        <v>38</v>
      </c>
      <c r="E4363" s="124">
        <v>19.63</v>
      </c>
      <c r="F4363" s="123">
        <v>0</v>
      </c>
    </row>
    <row r="4364" spans="1:6" ht="13.5" x14ac:dyDescent="0.25">
      <c r="A4364" s="123" t="s">
        <v>8971</v>
      </c>
      <c r="B4364" s="123">
        <v>91889</v>
      </c>
      <c r="C4364" s="123" t="s">
        <v>4588</v>
      </c>
      <c r="D4364" s="123" t="s">
        <v>38</v>
      </c>
      <c r="E4364" s="124">
        <v>13.1</v>
      </c>
      <c r="F4364" s="123">
        <v>0</v>
      </c>
    </row>
    <row r="4365" spans="1:6" ht="13.5" x14ac:dyDescent="0.25">
      <c r="A4365" s="123" t="s">
        <v>8971</v>
      </c>
      <c r="B4365" s="123">
        <v>91901</v>
      </c>
      <c r="C4365" s="123" t="s">
        <v>4596</v>
      </c>
      <c r="D4365" s="123" t="s">
        <v>38</v>
      </c>
      <c r="E4365" s="124">
        <v>10.6</v>
      </c>
      <c r="F4365" s="123">
        <v>0</v>
      </c>
    </row>
    <row r="4366" spans="1:6" ht="13.5" x14ac:dyDescent="0.25">
      <c r="A4366" s="123" t="s">
        <v>8971</v>
      </c>
      <c r="B4366" s="123">
        <v>91913</v>
      </c>
      <c r="C4366" s="123" t="s">
        <v>4604</v>
      </c>
      <c r="D4366" s="123" t="s">
        <v>38</v>
      </c>
      <c r="E4366" s="124">
        <v>18.2</v>
      </c>
      <c r="F4366" s="123">
        <v>0</v>
      </c>
    </row>
    <row r="4367" spans="1:6" ht="13.5" x14ac:dyDescent="0.25">
      <c r="A4367" s="123" t="s">
        <v>8971</v>
      </c>
      <c r="B4367" s="123">
        <v>91892</v>
      </c>
      <c r="C4367" s="123" t="s">
        <v>4590</v>
      </c>
      <c r="D4367" s="123" t="s">
        <v>38</v>
      </c>
      <c r="E4367" s="124">
        <v>17.100000000000001</v>
      </c>
      <c r="F4367" s="123">
        <v>0</v>
      </c>
    </row>
    <row r="4368" spans="1:6" ht="13.5" x14ac:dyDescent="0.25">
      <c r="A4368" s="123" t="s">
        <v>8971</v>
      </c>
      <c r="B4368" s="123">
        <v>91904</v>
      </c>
      <c r="C4368" s="123" t="s">
        <v>4598</v>
      </c>
      <c r="D4368" s="123" t="s">
        <v>38</v>
      </c>
      <c r="E4368" s="124">
        <v>14.6</v>
      </c>
      <c r="F4368" s="123">
        <v>0</v>
      </c>
    </row>
    <row r="4369" spans="1:6" ht="13.5" x14ac:dyDescent="0.25">
      <c r="A4369" s="123" t="s">
        <v>8971</v>
      </c>
      <c r="B4369" s="123">
        <v>91916</v>
      </c>
      <c r="C4369" s="123" t="s">
        <v>4606</v>
      </c>
      <c r="D4369" s="123" t="s">
        <v>38</v>
      </c>
      <c r="E4369" s="124">
        <v>22.14</v>
      </c>
      <c r="F4369" s="123">
        <v>0</v>
      </c>
    </row>
    <row r="4370" spans="1:6" ht="13.5" x14ac:dyDescent="0.25">
      <c r="A4370" s="123" t="s">
        <v>8971</v>
      </c>
      <c r="B4370" s="123">
        <v>91895</v>
      </c>
      <c r="C4370" s="123" t="s">
        <v>4592</v>
      </c>
      <c r="D4370" s="123" t="s">
        <v>38</v>
      </c>
      <c r="E4370" s="124">
        <v>20.7</v>
      </c>
      <c r="F4370" s="123">
        <v>0</v>
      </c>
    </row>
    <row r="4371" spans="1:6" ht="13.5" x14ac:dyDescent="0.25">
      <c r="A4371" s="123" t="s">
        <v>8971</v>
      </c>
      <c r="B4371" s="123">
        <v>91907</v>
      </c>
      <c r="C4371" s="123" t="s">
        <v>4600</v>
      </c>
      <c r="D4371" s="123" t="s">
        <v>38</v>
      </c>
      <c r="E4371" s="124">
        <v>18.2</v>
      </c>
      <c r="F4371" s="123">
        <v>0</v>
      </c>
    </row>
    <row r="4372" spans="1:6" ht="13.5" x14ac:dyDescent="0.25">
      <c r="A4372" s="123" t="s">
        <v>8971</v>
      </c>
      <c r="B4372" s="123">
        <v>91919</v>
      </c>
      <c r="C4372" s="123" t="s">
        <v>4608</v>
      </c>
      <c r="D4372" s="123" t="s">
        <v>38</v>
      </c>
      <c r="E4372" s="124">
        <v>25.69</v>
      </c>
      <c r="F4372" s="123">
        <v>0</v>
      </c>
    </row>
    <row r="4373" spans="1:6" ht="13.5" x14ac:dyDescent="0.25">
      <c r="A4373" s="123" t="s">
        <v>8971</v>
      </c>
      <c r="B4373" s="123">
        <v>91898</v>
      </c>
      <c r="C4373" s="123" t="s">
        <v>4594</v>
      </c>
      <c r="D4373" s="123" t="s">
        <v>38</v>
      </c>
      <c r="E4373" s="124">
        <v>23.62</v>
      </c>
      <c r="F4373" s="123">
        <v>0</v>
      </c>
    </row>
    <row r="4374" spans="1:6" ht="13.5" x14ac:dyDescent="0.25">
      <c r="A4374" s="123" t="s">
        <v>8971</v>
      </c>
      <c r="B4374" s="123">
        <v>91910</v>
      </c>
      <c r="C4374" s="123" t="s">
        <v>4602</v>
      </c>
      <c r="D4374" s="123" t="s">
        <v>38</v>
      </c>
      <c r="E4374" s="124">
        <v>21.18</v>
      </c>
      <c r="F4374" s="123">
        <v>0</v>
      </c>
    </row>
    <row r="4375" spans="1:6" ht="13.5" x14ac:dyDescent="0.25">
      <c r="A4375" s="123" t="s">
        <v>8971</v>
      </c>
      <c r="B4375" s="123">
        <v>91922</v>
      </c>
      <c r="C4375" s="123" t="s">
        <v>4610</v>
      </c>
      <c r="D4375" s="123" t="s">
        <v>38</v>
      </c>
      <c r="E4375" s="124">
        <v>28.55</v>
      </c>
      <c r="F4375" s="123">
        <v>0</v>
      </c>
    </row>
    <row r="4376" spans="1:6" ht="13.5" x14ac:dyDescent="0.25">
      <c r="A4376" s="123" t="s">
        <v>8971</v>
      </c>
      <c r="B4376" s="123">
        <v>91887</v>
      </c>
      <c r="C4376" s="123" t="s">
        <v>4587</v>
      </c>
      <c r="D4376" s="123" t="s">
        <v>38</v>
      </c>
      <c r="E4376" s="124">
        <v>13.44</v>
      </c>
      <c r="F4376" s="123">
        <v>0</v>
      </c>
    </row>
    <row r="4377" spans="1:6" ht="13.5" x14ac:dyDescent="0.25">
      <c r="A4377" s="123" t="s">
        <v>8971</v>
      </c>
      <c r="B4377" s="123">
        <v>91899</v>
      </c>
      <c r="C4377" s="123" t="s">
        <v>4595</v>
      </c>
      <c r="D4377" s="123" t="s">
        <v>38</v>
      </c>
      <c r="E4377" s="124">
        <v>10.94</v>
      </c>
      <c r="F4377" s="123">
        <v>0</v>
      </c>
    </row>
    <row r="4378" spans="1:6" ht="13.5" x14ac:dyDescent="0.25">
      <c r="A4378" s="123" t="s">
        <v>8971</v>
      </c>
      <c r="B4378" s="123">
        <v>91911</v>
      </c>
      <c r="C4378" s="123" t="s">
        <v>4603</v>
      </c>
      <c r="D4378" s="123" t="s">
        <v>38</v>
      </c>
      <c r="E4378" s="124">
        <v>18.54</v>
      </c>
      <c r="F4378" s="123">
        <v>0</v>
      </c>
    </row>
    <row r="4379" spans="1:6" ht="13.5" x14ac:dyDescent="0.25">
      <c r="A4379" s="123" t="s">
        <v>8971</v>
      </c>
      <c r="B4379" s="123">
        <v>91890</v>
      </c>
      <c r="C4379" s="123" t="s">
        <v>4589</v>
      </c>
      <c r="D4379" s="123" t="s">
        <v>38</v>
      </c>
      <c r="E4379" s="124">
        <v>14.84</v>
      </c>
      <c r="F4379" s="123">
        <v>0</v>
      </c>
    </row>
    <row r="4380" spans="1:6" ht="13.5" x14ac:dyDescent="0.25">
      <c r="A4380" s="123" t="s">
        <v>8971</v>
      </c>
      <c r="B4380" s="123">
        <v>91902</v>
      </c>
      <c r="C4380" s="123" t="s">
        <v>4597</v>
      </c>
      <c r="D4380" s="123" t="s">
        <v>38</v>
      </c>
      <c r="E4380" s="124">
        <v>12.34</v>
      </c>
      <c r="F4380" s="123">
        <v>0</v>
      </c>
    </row>
    <row r="4381" spans="1:6" ht="13.5" x14ac:dyDescent="0.25">
      <c r="A4381" s="123" t="s">
        <v>8971</v>
      </c>
      <c r="B4381" s="123">
        <v>91914</v>
      </c>
      <c r="C4381" s="123" t="s">
        <v>4605</v>
      </c>
      <c r="D4381" s="123" t="s">
        <v>38</v>
      </c>
      <c r="E4381" s="124">
        <v>19.88</v>
      </c>
      <c r="F4381" s="123">
        <v>0</v>
      </c>
    </row>
    <row r="4382" spans="1:6" ht="13.5" x14ac:dyDescent="0.25">
      <c r="A4382" s="123" t="s">
        <v>8971</v>
      </c>
      <c r="B4382" s="123">
        <v>91893</v>
      </c>
      <c r="C4382" s="123" t="s">
        <v>4591</v>
      </c>
      <c r="D4382" s="123" t="s">
        <v>38</v>
      </c>
      <c r="E4382" s="124">
        <v>18.399999999999999</v>
      </c>
      <c r="F4382" s="123">
        <v>0</v>
      </c>
    </row>
    <row r="4383" spans="1:6" ht="13.5" x14ac:dyDescent="0.25">
      <c r="A4383" s="123" t="s">
        <v>8971</v>
      </c>
      <c r="B4383" s="123">
        <v>91905</v>
      </c>
      <c r="C4383" s="123" t="s">
        <v>4599</v>
      </c>
      <c r="D4383" s="123" t="s">
        <v>38</v>
      </c>
      <c r="E4383" s="124">
        <v>15.9</v>
      </c>
      <c r="F4383" s="123">
        <v>0</v>
      </c>
    </row>
    <row r="4384" spans="1:6" ht="13.5" x14ac:dyDescent="0.25">
      <c r="A4384" s="123" t="s">
        <v>8971</v>
      </c>
      <c r="B4384" s="123">
        <v>91917</v>
      </c>
      <c r="C4384" s="123" t="s">
        <v>4607</v>
      </c>
      <c r="D4384" s="123" t="s">
        <v>38</v>
      </c>
      <c r="E4384" s="124">
        <v>23.39</v>
      </c>
      <c r="F4384" s="123">
        <v>0</v>
      </c>
    </row>
    <row r="4385" spans="1:6" ht="13.5" x14ac:dyDescent="0.25">
      <c r="A4385" s="123" t="s">
        <v>8971</v>
      </c>
      <c r="B4385" s="123">
        <v>91896</v>
      </c>
      <c r="C4385" s="123" t="s">
        <v>4593</v>
      </c>
      <c r="D4385" s="123" t="s">
        <v>38</v>
      </c>
      <c r="E4385" s="124">
        <v>21.16</v>
      </c>
      <c r="F4385" s="123">
        <v>0</v>
      </c>
    </row>
    <row r="4386" spans="1:6" ht="13.5" x14ac:dyDescent="0.25">
      <c r="A4386" s="123" t="s">
        <v>8971</v>
      </c>
      <c r="B4386" s="123">
        <v>91908</v>
      </c>
      <c r="C4386" s="123" t="s">
        <v>4601</v>
      </c>
      <c r="D4386" s="123" t="s">
        <v>38</v>
      </c>
      <c r="E4386" s="124">
        <v>18.72</v>
      </c>
      <c r="F4386" s="123">
        <v>0</v>
      </c>
    </row>
    <row r="4387" spans="1:6" ht="13.5" x14ac:dyDescent="0.25">
      <c r="A4387" s="123" t="s">
        <v>8971</v>
      </c>
      <c r="B4387" s="123">
        <v>91920</v>
      </c>
      <c r="C4387" s="123" t="s">
        <v>4609</v>
      </c>
      <c r="D4387" s="123" t="s">
        <v>38</v>
      </c>
      <c r="E4387" s="124">
        <v>26.09</v>
      </c>
      <c r="F4387" s="123">
        <v>0</v>
      </c>
    </row>
    <row r="4388" spans="1:6" ht="13.5" x14ac:dyDescent="0.25">
      <c r="A4388" s="123" t="s">
        <v>8971</v>
      </c>
      <c r="B4388" s="123">
        <v>91983</v>
      </c>
      <c r="C4388" s="123" t="s">
        <v>4720</v>
      </c>
      <c r="D4388" s="123" t="s">
        <v>38</v>
      </c>
      <c r="E4388" s="124">
        <v>133.11000000000001</v>
      </c>
      <c r="F4388" s="123">
        <v>0</v>
      </c>
    </row>
    <row r="4389" spans="1:6" ht="13.5" x14ac:dyDescent="0.25">
      <c r="A4389" s="123" t="s">
        <v>8971</v>
      </c>
      <c r="B4389" s="123">
        <v>91982</v>
      </c>
      <c r="C4389" s="123" t="s">
        <v>4719</v>
      </c>
      <c r="D4389" s="123" t="s">
        <v>38</v>
      </c>
      <c r="E4389" s="124">
        <v>119.69</v>
      </c>
      <c r="F4389" s="123">
        <v>0</v>
      </c>
    </row>
    <row r="4390" spans="1:6" ht="13.5" x14ac:dyDescent="0.25">
      <c r="A4390" s="123" t="s">
        <v>8971</v>
      </c>
      <c r="B4390" s="123">
        <v>91833</v>
      </c>
      <c r="C4390" s="123" t="s">
        <v>8978</v>
      </c>
      <c r="D4390" s="123" t="s">
        <v>33</v>
      </c>
      <c r="E4390" s="124">
        <v>19.37</v>
      </c>
      <c r="F4390" s="123">
        <v>0</v>
      </c>
    </row>
    <row r="4391" spans="1:6" ht="13.5" x14ac:dyDescent="0.25">
      <c r="A4391" s="123" t="s">
        <v>8971</v>
      </c>
      <c r="B4391" s="123">
        <v>91843</v>
      </c>
      <c r="C4391" s="123" t="s">
        <v>4548</v>
      </c>
      <c r="D4391" s="123" t="s">
        <v>33</v>
      </c>
      <c r="E4391" s="124">
        <v>7.5</v>
      </c>
      <c r="F4391" s="123">
        <v>0</v>
      </c>
    </row>
    <row r="4392" spans="1:6" ht="13.5" x14ac:dyDescent="0.25">
      <c r="A4392" s="123" t="s">
        <v>8971</v>
      </c>
      <c r="B4392" s="123">
        <v>91853</v>
      </c>
      <c r="C4392" s="123" t="s">
        <v>4555</v>
      </c>
      <c r="D4392" s="123" t="s">
        <v>33</v>
      </c>
      <c r="E4392" s="124">
        <v>10.76</v>
      </c>
      <c r="F4392" s="123">
        <v>0</v>
      </c>
    </row>
    <row r="4393" spans="1:6" ht="13.5" x14ac:dyDescent="0.25">
      <c r="A4393" s="123" t="s">
        <v>8971</v>
      </c>
      <c r="B4393" s="123">
        <v>91835</v>
      </c>
      <c r="C4393" s="123" t="s">
        <v>8979</v>
      </c>
      <c r="D4393" s="123" t="s">
        <v>33</v>
      </c>
      <c r="E4393" s="124">
        <v>21.41</v>
      </c>
      <c r="F4393" s="123">
        <v>0</v>
      </c>
    </row>
    <row r="4394" spans="1:6" ht="13.5" x14ac:dyDescent="0.25">
      <c r="A4394" s="123" t="s">
        <v>8971</v>
      </c>
      <c r="B4394" s="123">
        <v>91845</v>
      </c>
      <c r="C4394" s="123" t="s">
        <v>4549</v>
      </c>
      <c r="D4394" s="123" t="s">
        <v>33</v>
      </c>
      <c r="E4394" s="124">
        <v>9.5</v>
      </c>
      <c r="F4394" s="123">
        <v>0</v>
      </c>
    </row>
    <row r="4395" spans="1:6" ht="13.5" x14ac:dyDescent="0.25">
      <c r="A4395" s="123" t="s">
        <v>8971</v>
      </c>
      <c r="B4395" s="123">
        <v>91855</v>
      </c>
      <c r="C4395" s="123" t="s">
        <v>4557</v>
      </c>
      <c r="D4395" s="123" t="s">
        <v>33</v>
      </c>
      <c r="E4395" s="124">
        <v>12.64</v>
      </c>
      <c r="F4395" s="123">
        <v>0</v>
      </c>
    </row>
    <row r="4396" spans="1:6" ht="13.5" x14ac:dyDescent="0.25">
      <c r="A4396" s="123" t="s">
        <v>8971</v>
      </c>
      <c r="B4396" s="123">
        <v>91837</v>
      </c>
      <c r="C4396" s="123" t="s">
        <v>8980</v>
      </c>
      <c r="D4396" s="123" t="s">
        <v>33</v>
      </c>
      <c r="E4396" s="124">
        <v>27.25</v>
      </c>
      <c r="F4396" s="123">
        <v>0</v>
      </c>
    </row>
    <row r="4397" spans="1:6" ht="13.5" x14ac:dyDescent="0.25">
      <c r="A4397" s="123" t="s">
        <v>8971</v>
      </c>
      <c r="B4397" s="123">
        <v>91847</v>
      </c>
      <c r="C4397" s="123" t="s">
        <v>4550</v>
      </c>
      <c r="D4397" s="123" t="s">
        <v>33</v>
      </c>
      <c r="E4397" s="124">
        <v>15.39</v>
      </c>
      <c r="F4397" s="123">
        <v>0</v>
      </c>
    </row>
    <row r="4398" spans="1:6" ht="13.5" x14ac:dyDescent="0.25">
      <c r="A4398" s="123" t="s">
        <v>8971</v>
      </c>
      <c r="B4398" s="123">
        <v>91857</v>
      </c>
      <c r="C4398" s="123" t="s">
        <v>4559</v>
      </c>
      <c r="D4398" s="123" t="s">
        <v>33</v>
      </c>
      <c r="E4398" s="124">
        <v>18.14</v>
      </c>
      <c r="F4398" s="123">
        <v>0</v>
      </c>
    </row>
    <row r="4399" spans="1:6" ht="13.5" x14ac:dyDescent="0.25">
      <c r="A4399" s="123" t="s">
        <v>8971</v>
      </c>
      <c r="B4399" s="123">
        <v>91838</v>
      </c>
      <c r="C4399" s="123" t="s">
        <v>8981</v>
      </c>
      <c r="D4399" s="123" t="s">
        <v>33</v>
      </c>
      <c r="E4399" s="124">
        <v>0</v>
      </c>
      <c r="F4399" s="123"/>
    </row>
    <row r="4400" spans="1:6" ht="13.5" x14ac:dyDescent="0.25">
      <c r="A4400" s="123" t="s">
        <v>8971</v>
      </c>
      <c r="B4400" s="123">
        <v>91848</v>
      </c>
      <c r="C4400" s="123" t="s">
        <v>8982</v>
      </c>
      <c r="D4400" s="123" t="s">
        <v>33</v>
      </c>
      <c r="E4400" s="124">
        <v>0</v>
      </c>
      <c r="F4400" s="123"/>
    </row>
    <row r="4401" spans="1:6" ht="13.5" x14ac:dyDescent="0.25">
      <c r="A4401" s="123" t="s">
        <v>8971</v>
      </c>
      <c r="B4401" s="123">
        <v>91858</v>
      </c>
      <c r="C4401" s="123" t="s">
        <v>8983</v>
      </c>
      <c r="D4401" s="123" t="s">
        <v>33</v>
      </c>
      <c r="E4401" s="124">
        <v>0</v>
      </c>
      <c r="F4401" s="123"/>
    </row>
    <row r="4402" spans="1:6" ht="13.5" x14ac:dyDescent="0.25">
      <c r="A4402" s="123" t="s">
        <v>8971</v>
      </c>
      <c r="B4402" s="123">
        <v>91840</v>
      </c>
      <c r="C4402" s="123" t="s">
        <v>8984</v>
      </c>
      <c r="D4402" s="123" t="s">
        <v>33</v>
      </c>
      <c r="E4402" s="124">
        <v>22.24</v>
      </c>
      <c r="F4402" s="123">
        <v>0</v>
      </c>
    </row>
    <row r="4403" spans="1:6" ht="13.5" x14ac:dyDescent="0.25">
      <c r="A4403" s="123" t="s">
        <v>8971</v>
      </c>
      <c r="B4403" s="123">
        <v>91850</v>
      </c>
      <c r="C4403" s="123" t="s">
        <v>4552</v>
      </c>
      <c r="D4403" s="123" t="s">
        <v>33</v>
      </c>
      <c r="E4403" s="124">
        <v>10.33</v>
      </c>
      <c r="F4403" s="123">
        <v>0</v>
      </c>
    </row>
    <row r="4404" spans="1:6" ht="13.5" x14ac:dyDescent="0.25">
      <c r="A4404" s="123" t="s">
        <v>8971</v>
      </c>
      <c r="B4404" s="123">
        <v>91860</v>
      </c>
      <c r="C4404" s="123" t="s">
        <v>4561</v>
      </c>
      <c r="D4404" s="123" t="s">
        <v>33</v>
      </c>
      <c r="E4404" s="124">
        <v>13.53</v>
      </c>
      <c r="F4404" s="123">
        <v>0</v>
      </c>
    </row>
    <row r="4405" spans="1:6" ht="13.5" x14ac:dyDescent="0.25">
      <c r="A4405" s="123" t="s">
        <v>8971</v>
      </c>
      <c r="B4405" s="123">
        <v>91831</v>
      </c>
      <c r="C4405" s="123" t="s">
        <v>8985</v>
      </c>
      <c r="D4405" s="123" t="s">
        <v>33</v>
      </c>
      <c r="E4405" s="124">
        <v>18.64</v>
      </c>
      <c r="F4405" s="123">
        <v>0</v>
      </c>
    </row>
    <row r="4406" spans="1:6" ht="13.5" x14ac:dyDescent="0.25">
      <c r="A4406" s="123" t="s">
        <v>8971</v>
      </c>
      <c r="B4406" s="123">
        <v>91852</v>
      </c>
      <c r="C4406" s="123" t="s">
        <v>4554</v>
      </c>
      <c r="D4406" s="123" t="s">
        <v>33</v>
      </c>
      <c r="E4406" s="124">
        <v>10.08</v>
      </c>
      <c r="F4406" s="123">
        <v>0</v>
      </c>
    </row>
    <row r="4407" spans="1:6" ht="13.5" x14ac:dyDescent="0.25">
      <c r="A4407" s="123" t="s">
        <v>8971</v>
      </c>
      <c r="B4407" s="123">
        <v>91834</v>
      </c>
      <c r="C4407" s="123" t="s">
        <v>8986</v>
      </c>
      <c r="D4407" s="123" t="s">
        <v>33</v>
      </c>
      <c r="E4407" s="124">
        <v>19.53</v>
      </c>
      <c r="F4407" s="123">
        <v>0</v>
      </c>
    </row>
    <row r="4408" spans="1:6" ht="13.5" x14ac:dyDescent="0.25">
      <c r="A4408" s="123" t="s">
        <v>8971</v>
      </c>
      <c r="B4408" s="123">
        <v>91854</v>
      </c>
      <c r="C4408" s="123" t="s">
        <v>4556</v>
      </c>
      <c r="D4408" s="123" t="s">
        <v>33</v>
      </c>
      <c r="E4408" s="124">
        <v>10.9</v>
      </c>
      <c r="F4408" s="123">
        <v>0</v>
      </c>
    </row>
    <row r="4409" spans="1:6" ht="13.5" x14ac:dyDescent="0.25">
      <c r="A4409" s="123" t="s">
        <v>8971</v>
      </c>
      <c r="B4409" s="123">
        <v>91836</v>
      </c>
      <c r="C4409" s="123" t="s">
        <v>8987</v>
      </c>
      <c r="D4409" s="123" t="s">
        <v>33</v>
      </c>
      <c r="E4409" s="124">
        <v>22.88</v>
      </c>
      <c r="F4409" s="123">
        <v>0</v>
      </c>
    </row>
    <row r="4410" spans="1:6" ht="13.5" x14ac:dyDescent="0.25">
      <c r="A4410" s="123" t="s">
        <v>8971</v>
      </c>
      <c r="B4410" s="123">
        <v>91856</v>
      </c>
      <c r="C4410" s="123" t="s">
        <v>4558</v>
      </c>
      <c r="D4410" s="123" t="s">
        <v>33</v>
      </c>
      <c r="E4410" s="124">
        <v>14.1</v>
      </c>
      <c r="F4410" s="123">
        <v>0</v>
      </c>
    </row>
    <row r="4411" spans="1:6" ht="13.5" x14ac:dyDescent="0.25">
      <c r="A4411" s="123" t="s">
        <v>8971</v>
      </c>
      <c r="B4411" s="123">
        <v>91839</v>
      </c>
      <c r="C4411" s="123" t="s">
        <v>8988</v>
      </c>
      <c r="D4411" s="123" t="s">
        <v>33</v>
      </c>
      <c r="E4411" s="124">
        <v>19.7</v>
      </c>
      <c r="F4411" s="123">
        <v>0</v>
      </c>
    </row>
    <row r="4412" spans="1:6" ht="13.5" x14ac:dyDescent="0.25">
      <c r="A4412" s="123" t="s">
        <v>8971</v>
      </c>
      <c r="B4412" s="123">
        <v>91849</v>
      </c>
      <c r="C4412" s="123" t="s">
        <v>4551</v>
      </c>
      <c r="D4412" s="123" t="s">
        <v>33</v>
      </c>
      <c r="E4412" s="124">
        <v>7.84</v>
      </c>
      <c r="F4412" s="123">
        <v>0</v>
      </c>
    </row>
    <row r="4413" spans="1:6" ht="13.5" x14ac:dyDescent="0.25">
      <c r="A4413" s="123" t="s">
        <v>8971</v>
      </c>
      <c r="B4413" s="123">
        <v>91859</v>
      </c>
      <c r="C4413" s="123" t="s">
        <v>4560</v>
      </c>
      <c r="D4413" s="123" t="s">
        <v>33</v>
      </c>
      <c r="E4413" s="124">
        <v>11.16</v>
      </c>
      <c r="F4413" s="123">
        <v>0</v>
      </c>
    </row>
    <row r="4414" spans="1:6" ht="13.5" x14ac:dyDescent="0.25">
      <c r="A4414" s="123" t="s">
        <v>8971</v>
      </c>
      <c r="B4414" s="123">
        <v>91841</v>
      </c>
      <c r="C4414" s="123" t="s">
        <v>8989</v>
      </c>
      <c r="D4414" s="123" t="s">
        <v>33</v>
      </c>
      <c r="E4414" s="124">
        <v>21.56</v>
      </c>
      <c r="F4414" s="123">
        <v>0</v>
      </c>
    </row>
    <row r="4415" spans="1:6" ht="13.5" x14ac:dyDescent="0.25">
      <c r="A4415" s="123" t="s">
        <v>8971</v>
      </c>
      <c r="B4415" s="123">
        <v>91851</v>
      </c>
      <c r="C4415" s="123" t="s">
        <v>4553</v>
      </c>
      <c r="D4415" s="123" t="s">
        <v>33</v>
      </c>
      <c r="E4415" s="124">
        <v>9.65</v>
      </c>
      <c r="F4415" s="123">
        <v>0</v>
      </c>
    </row>
    <row r="4416" spans="1:6" ht="13.5" x14ac:dyDescent="0.25">
      <c r="A4416" s="123" t="s">
        <v>8971</v>
      </c>
      <c r="B4416" s="123">
        <v>91861</v>
      </c>
      <c r="C4416" s="123" t="s">
        <v>4562</v>
      </c>
      <c r="D4416" s="123" t="s">
        <v>33</v>
      </c>
      <c r="E4416" s="124">
        <v>12.9</v>
      </c>
      <c r="F4416" s="123">
        <v>0</v>
      </c>
    </row>
    <row r="4417" spans="1:6" ht="13.5" x14ac:dyDescent="0.25">
      <c r="A4417" s="123" t="s">
        <v>8971</v>
      </c>
      <c r="B4417" s="123">
        <v>91862</v>
      </c>
      <c r="C4417" s="123" t="s">
        <v>4563</v>
      </c>
      <c r="D4417" s="123" t="s">
        <v>33</v>
      </c>
      <c r="E4417" s="124">
        <v>11</v>
      </c>
      <c r="F4417" s="123">
        <v>0</v>
      </c>
    </row>
    <row r="4418" spans="1:6" ht="13.5" x14ac:dyDescent="0.25">
      <c r="A4418" s="123" t="s">
        <v>8971</v>
      </c>
      <c r="B4418" s="123">
        <v>91866</v>
      </c>
      <c r="C4418" s="123" t="s">
        <v>4567</v>
      </c>
      <c r="D4418" s="123" t="s">
        <v>33</v>
      </c>
      <c r="E4418" s="124">
        <v>9.6</v>
      </c>
      <c r="F4418" s="123">
        <v>0</v>
      </c>
    </row>
    <row r="4419" spans="1:6" ht="13.5" x14ac:dyDescent="0.25">
      <c r="A4419" s="123" t="s">
        <v>8971</v>
      </c>
      <c r="B4419" s="123">
        <v>91870</v>
      </c>
      <c r="C4419" s="123" t="s">
        <v>4571</v>
      </c>
      <c r="D4419" s="123" t="s">
        <v>33</v>
      </c>
      <c r="E4419" s="124">
        <v>14.29</v>
      </c>
      <c r="F4419" s="123">
        <v>0</v>
      </c>
    </row>
    <row r="4420" spans="1:6" ht="13.5" x14ac:dyDescent="0.25">
      <c r="A4420" s="123" t="s">
        <v>8971</v>
      </c>
      <c r="B4420" s="123">
        <v>91863</v>
      </c>
      <c r="C4420" s="123" t="s">
        <v>4564</v>
      </c>
      <c r="D4420" s="123" t="s">
        <v>33</v>
      </c>
      <c r="E4420" s="124">
        <v>13.03</v>
      </c>
      <c r="F4420" s="123">
        <v>0</v>
      </c>
    </row>
    <row r="4421" spans="1:6" ht="13.5" x14ac:dyDescent="0.25">
      <c r="A4421" s="123" t="s">
        <v>8971</v>
      </c>
      <c r="B4421" s="123">
        <v>91867</v>
      </c>
      <c r="C4421" s="123" t="s">
        <v>4568</v>
      </c>
      <c r="D4421" s="123" t="s">
        <v>33</v>
      </c>
      <c r="E4421" s="124">
        <v>11.65</v>
      </c>
      <c r="F4421" s="123">
        <v>0</v>
      </c>
    </row>
    <row r="4422" spans="1:6" ht="13.5" x14ac:dyDescent="0.25">
      <c r="A4422" s="123" t="s">
        <v>8971</v>
      </c>
      <c r="B4422" s="123">
        <v>91871</v>
      </c>
      <c r="C4422" s="123" t="s">
        <v>4572</v>
      </c>
      <c r="D4422" s="123" t="s">
        <v>33</v>
      </c>
      <c r="E4422" s="124">
        <v>16.32</v>
      </c>
      <c r="F4422" s="123">
        <v>0</v>
      </c>
    </row>
    <row r="4423" spans="1:6" ht="13.5" x14ac:dyDescent="0.25">
      <c r="A4423" s="123" t="s">
        <v>8971</v>
      </c>
      <c r="B4423" s="123">
        <v>91864</v>
      </c>
      <c r="C4423" s="123" t="s">
        <v>4565</v>
      </c>
      <c r="D4423" s="123" t="s">
        <v>33</v>
      </c>
      <c r="E4423" s="124">
        <v>17.7</v>
      </c>
      <c r="F4423" s="123">
        <v>0</v>
      </c>
    </row>
    <row r="4424" spans="1:6" ht="13.5" x14ac:dyDescent="0.25">
      <c r="A4424" s="123" t="s">
        <v>8971</v>
      </c>
      <c r="B4424" s="123">
        <v>91868</v>
      </c>
      <c r="C4424" s="123" t="s">
        <v>4569</v>
      </c>
      <c r="D4424" s="123" t="s">
        <v>33</v>
      </c>
      <c r="E4424" s="124">
        <v>16.32</v>
      </c>
      <c r="F4424" s="123">
        <v>0</v>
      </c>
    </row>
    <row r="4425" spans="1:6" ht="13.5" x14ac:dyDescent="0.25">
      <c r="A4425" s="123" t="s">
        <v>8971</v>
      </c>
      <c r="B4425" s="123">
        <v>91872</v>
      </c>
      <c r="C4425" s="123" t="s">
        <v>4573</v>
      </c>
      <c r="D4425" s="123" t="s">
        <v>33</v>
      </c>
      <c r="E4425" s="124">
        <v>20.99</v>
      </c>
      <c r="F4425" s="123">
        <v>0</v>
      </c>
    </row>
    <row r="4426" spans="1:6" ht="13.5" x14ac:dyDescent="0.25">
      <c r="A4426" s="123" t="s">
        <v>8971</v>
      </c>
      <c r="B4426" s="123">
        <v>91865</v>
      </c>
      <c r="C4426" s="123" t="s">
        <v>4566</v>
      </c>
      <c r="D4426" s="123" t="s">
        <v>33</v>
      </c>
      <c r="E4426" s="124">
        <v>22.26</v>
      </c>
      <c r="F4426" s="123">
        <v>0</v>
      </c>
    </row>
    <row r="4427" spans="1:6" ht="13.5" x14ac:dyDescent="0.25">
      <c r="A4427" s="123" t="s">
        <v>8971</v>
      </c>
      <c r="B4427" s="123">
        <v>91869</v>
      </c>
      <c r="C4427" s="123" t="s">
        <v>4570</v>
      </c>
      <c r="D4427" s="123" t="s">
        <v>33</v>
      </c>
      <c r="E4427" s="124">
        <v>20.83</v>
      </c>
      <c r="F4427" s="123">
        <v>0</v>
      </c>
    </row>
    <row r="4428" spans="1:6" ht="13.5" x14ac:dyDescent="0.25">
      <c r="A4428" s="123" t="s">
        <v>8971</v>
      </c>
      <c r="B4428" s="123">
        <v>91873</v>
      </c>
      <c r="C4428" s="123" t="s">
        <v>4574</v>
      </c>
      <c r="D4428" s="123" t="s">
        <v>33</v>
      </c>
      <c r="E4428" s="124">
        <v>25.49</v>
      </c>
      <c r="F4428" s="123">
        <v>0</v>
      </c>
    </row>
    <row r="4429" spans="1:6" ht="13.5" x14ac:dyDescent="0.25">
      <c r="A4429" s="123" t="s">
        <v>8971</v>
      </c>
      <c r="B4429" s="123">
        <v>91981</v>
      </c>
      <c r="C4429" s="123" t="s">
        <v>4718</v>
      </c>
      <c r="D4429" s="123" t="s">
        <v>38</v>
      </c>
      <c r="E4429" s="124">
        <v>61.02</v>
      </c>
      <c r="F4429" s="123">
        <v>0</v>
      </c>
    </row>
    <row r="4430" spans="1:6" ht="13.5" x14ac:dyDescent="0.25">
      <c r="A4430" s="123" t="s">
        <v>8971</v>
      </c>
      <c r="B4430" s="123">
        <v>91980</v>
      </c>
      <c r="C4430" s="123" t="s">
        <v>4717</v>
      </c>
      <c r="D4430" s="123" t="s">
        <v>38</v>
      </c>
      <c r="E4430" s="124">
        <v>47.6</v>
      </c>
      <c r="F4430" s="123">
        <v>0</v>
      </c>
    </row>
    <row r="4431" spans="1:6" ht="13.5" x14ac:dyDescent="0.25">
      <c r="A4431" s="123" t="s">
        <v>8971</v>
      </c>
      <c r="B4431" s="123">
        <v>91979</v>
      </c>
      <c r="C4431" s="123" t="s">
        <v>4716</v>
      </c>
      <c r="D4431" s="123" t="s">
        <v>38</v>
      </c>
      <c r="E4431" s="124">
        <v>62.7</v>
      </c>
      <c r="F4431" s="123">
        <v>0</v>
      </c>
    </row>
    <row r="4432" spans="1:6" ht="13.5" x14ac:dyDescent="0.25">
      <c r="A4432" s="123" t="s">
        <v>8971</v>
      </c>
      <c r="B4432" s="123">
        <v>91978</v>
      </c>
      <c r="C4432" s="123" t="s">
        <v>4715</v>
      </c>
      <c r="D4432" s="123" t="s">
        <v>38</v>
      </c>
      <c r="E4432" s="124">
        <v>49.28</v>
      </c>
      <c r="F4432" s="123">
        <v>0</v>
      </c>
    </row>
    <row r="4433" spans="1:6" ht="13.5" x14ac:dyDescent="0.25">
      <c r="A4433" s="123" t="s">
        <v>8971</v>
      </c>
      <c r="B4433" s="123">
        <v>92029</v>
      </c>
      <c r="C4433" s="123" t="s">
        <v>4766</v>
      </c>
      <c r="D4433" s="123" t="s">
        <v>38</v>
      </c>
      <c r="E4433" s="124">
        <v>69.22</v>
      </c>
      <c r="F4433" s="123">
        <v>0</v>
      </c>
    </row>
    <row r="4434" spans="1:6" ht="13.5" x14ac:dyDescent="0.25">
      <c r="A4434" s="123" t="s">
        <v>8971</v>
      </c>
      <c r="B4434" s="123">
        <v>92028</v>
      </c>
      <c r="C4434" s="123" t="s">
        <v>4765</v>
      </c>
      <c r="D4434" s="123" t="s">
        <v>38</v>
      </c>
      <c r="E4434" s="124">
        <v>55.8</v>
      </c>
      <c r="F4434" s="123">
        <v>0</v>
      </c>
    </row>
    <row r="4435" spans="1:6" ht="13.5" x14ac:dyDescent="0.25">
      <c r="A4435" s="123" t="s">
        <v>8971</v>
      </c>
      <c r="B4435" s="123">
        <v>92031</v>
      </c>
      <c r="C4435" s="123" t="s">
        <v>4768</v>
      </c>
      <c r="D4435" s="123" t="s">
        <v>38</v>
      </c>
      <c r="E4435" s="124">
        <v>94.52</v>
      </c>
      <c r="F4435" s="123">
        <v>0</v>
      </c>
    </row>
    <row r="4436" spans="1:6" ht="13.5" x14ac:dyDescent="0.25">
      <c r="A4436" s="123" t="s">
        <v>8971</v>
      </c>
      <c r="B4436" s="123">
        <v>92030</v>
      </c>
      <c r="C4436" s="123" t="s">
        <v>4767</v>
      </c>
      <c r="D4436" s="123" t="s">
        <v>38</v>
      </c>
      <c r="E4436" s="124">
        <v>81.099999999999994</v>
      </c>
      <c r="F4436" s="123">
        <v>0</v>
      </c>
    </row>
    <row r="4437" spans="1:6" ht="13.5" x14ac:dyDescent="0.25">
      <c r="A4437" s="123" t="s">
        <v>8971</v>
      </c>
      <c r="B4437" s="123">
        <v>91955</v>
      </c>
      <c r="C4437" s="123" t="s">
        <v>4692</v>
      </c>
      <c r="D4437" s="123" t="s">
        <v>38</v>
      </c>
      <c r="E4437" s="124">
        <v>43.86</v>
      </c>
      <c r="F4437" s="123">
        <v>0</v>
      </c>
    </row>
    <row r="4438" spans="1:6" ht="13.5" x14ac:dyDescent="0.25">
      <c r="A4438" s="123" t="s">
        <v>8971</v>
      </c>
      <c r="B4438" s="123">
        <v>91954</v>
      </c>
      <c r="C4438" s="123" t="s">
        <v>4691</v>
      </c>
      <c r="D4438" s="123" t="s">
        <v>38</v>
      </c>
      <c r="E4438" s="124">
        <v>30.44</v>
      </c>
      <c r="F4438" s="123">
        <v>0</v>
      </c>
    </row>
    <row r="4439" spans="1:6" ht="13.5" x14ac:dyDescent="0.25">
      <c r="A4439" s="123" t="s">
        <v>8971</v>
      </c>
      <c r="B4439" s="123">
        <v>92033</v>
      </c>
      <c r="C4439" s="123" t="s">
        <v>4770</v>
      </c>
      <c r="D4439" s="123" t="s">
        <v>38</v>
      </c>
      <c r="E4439" s="124">
        <v>96.1</v>
      </c>
      <c r="F4439" s="123">
        <v>0</v>
      </c>
    </row>
    <row r="4440" spans="1:6" ht="13.5" x14ac:dyDescent="0.25">
      <c r="A4440" s="123" t="s">
        <v>8971</v>
      </c>
      <c r="B4440" s="123">
        <v>92032</v>
      </c>
      <c r="C4440" s="123" t="s">
        <v>4769</v>
      </c>
      <c r="D4440" s="123" t="s">
        <v>38</v>
      </c>
      <c r="E4440" s="124">
        <v>82.68</v>
      </c>
      <c r="F4440" s="123">
        <v>0</v>
      </c>
    </row>
    <row r="4441" spans="1:6" ht="13.5" x14ac:dyDescent="0.25">
      <c r="A4441" s="123" t="s">
        <v>8971</v>
      </c>
      <c r="B4441" s="123">
        <v>91961</v>
      </c>
      <c r="C4441" s="123" t="s">
        <v>4698</v>
      </c>
      <c r="D4441" s="123" t="s">
        <v>38</v>
      </c>
      <c r="E4441" s="124">
        <v>70.8</v>
      </c>
      <c r="F4441" s="123">
        <v>0</v>
      </c>
    </row>
    <row r="4442" spans="1:6" ht="13.5" x14ac:dyDescent="0.25">
      <c r="A4442" s="123" t="s">
        <v>8971</v>
      </c>
      <c r="B4442" s="123">
        <v>91960</v>
      </c>
      <c r="C4442" s="123" t="s">
        <v>4697</v>
      </c>
      <c r="D4442" s="123" t="s">
        <v>38</v>
      </c>
      <c r="E4442" s="124">
        <v>57.38</v>
      </c>
      <c r="F4442" s="123">
        <v>0</v>
      </c>
    </row>
    <row r="4443" spans="1:6" ht="13.5" x14ac:dyDescent="0.25">
      <c r="A4443" s="123" t="s">
        <v>8971</v>
      </c>
      <c r="B4443" s="123">
        <v>91969</v>
      </c>
      <c r="C4443" s="123" t="s">
        <v>4706</v>
      </c>
      <c r="D4443" s="123" t="s">
        <v>38</v>
      </c>
      <c r="E4443" s="124">
        <v>97.68</v>
      </c>
      <c r="F4443" s="123">
        <v>0</v>
      </c>
    </row>
    <row r="4444" spans="1:6" ht="13.5" x14ac:dyDescent="0.25">
      <c r="A4444" s="123" t="s">
        <v>8971</v>
      </c>
      <c r="B4444" s="123">
        <v>91968</v>
      </c>
      <c r="C4444" s="123" t="s">
        <v>4705</v>
      </c>
      <c r="D4444" s="123" t="s">
        <v>38</v>
      </c>
      <c r="E4444" s="124">
        <v>84.26</v>
      </c>
      <c r="F4444" s="123">
        <v>0</v>
      </c>
    </row>
    <row r="4445" spans="1:6" ht="13.5" x14ac:dyDescent="0.25">
      <c r="A4445" s="123" t="s">
        <v>8971</v>
      </c>
      <c r="B4445" s="123">
        <v>91985</v>
      </c>
      <c r="C4445" s="123" t="s">
        <v>4722</v>
      </c>
      <c r="D4445" s="123" t="s">
        <v>38</v>
      </c>
      <c r="E4445" s="124">
        <v>34.590000000000003</v>
      </c>
      <c r="F4445" s="123">
        <v>0</v>
      </c>
    </row>
    <row r="4446" spans="1:6" ht="13.5" x14ac:dyDescent="0.25">
      <c r="A4446" s="123" t="s">
        <v>8971</v>
      </c>
      <c r="B4446" s="123">
        <v>91984</v>
      </c>
      <c r="C4446" s="123" t="s">
        <v>4721</v>
      </c>
      <c r="D4446" s="123" t="s">
        <v>38</v>
      </c>
      <c r="E4446" s="124">
        <v>21.17</v>
      </c>
      <c r="F4446" s="123">
        <v>0</v>
      </c>
    </row>
    <row r="4447" spans="1:6" ht="13.5" x14ac:dyDescent="0.25">
      <c r="A4447" s="123" t="s">
        <v>8971</v>
      </c>
      <c r="B4447" s="123">
        <v>91989</v>
      </c>
      <c r="C4447" s="123" t="s">
        <v>4726</v>
      </c>
      <c r="D4447" s="123" t="s">
        <v>38</v>
      </c>
      <c r="E4447" s="124">
        <v>40.229999999999997</v>
      </c>
      <c r="F4447" s="123">
        <v>0</v>
      </c>
    </row>
    <row r="4448" spans="1:6" ht="13.5" x14ac:dyDescent="0.25">
      <c r="A4448" s="123" t="s">
        <v>8971</v>
      </c>
      <c r="B4448" s="123">
        <v>91988</v>
      </c>
      <c r="C4448" s="123" t="s">
        <v>4725</v>
      </c>
      <c r="D4448" s="123" t="s">
        <v>38</v>
      </c>
      <c r="E4448" s="124">
        <v>26.81</v>
      </c>
      <c r="F4448" s="123">
        <v>0</v>
      </c>
    </row>
    <row r="4449" spans="1:6" ht="13.5" x14ac:dyDescent="0.25">
      <c r="A4449" s="123" t="s">
        <v>8971</v>
      </c>
      <c r="B4449" s="123">
        <v>92023</v>
      </c>
      <c r="C4449" s="123" t="s">
        <v>4760</v>
      </c>
      <c r="D4449" s="123" t="s">
        <v>38</v>
      </c>
      <c r="E4449" s="124">
        <v>61.44</v>
      </c>
      <c r="F4449" s="123">
        <v>0</v>
      </c>
    </row>
    <row r="4450" spans="1:6" ht="13.5" x14ac:dyDescent="0.25">
      <c r="A4450" s="123" t="s">
        <v>8971</v>
      </c>
      <c r="B4450" s="123">
        <v>92022</v>
      </c>
      <c r="C4450" s="123" t="s">
        <v>4759</v>
      </c>
      <c r="D4450" s="123" t="s">
        <v>38</v>
      </c>
      <c r="E4450" s="124">
        <v>48.02</v>
      </c>
      <c r="F4450" s="123">
        <v>0</v>
      </c>
    </row>
    <row r="4451" spans="1:6" ht="13.5" x14ac:dyDescent="0.25">
      <c r="A4451" s="123" t="s">
        <v>8971</v>
      </c>
      <c r="B4451" s="123">
        <v>92025</v>
      </c>
      <c r="C4451" s="123" t="s">
        <v>4762</v>
      </c>
      <c r="D4451" s="123" t="s">
        <v>38</v>
      </c>
      <c r="E4451" s="124">
        <v>86.79</v>
      </c>
      <c r="F4451" s="123">
        <v>0</v>
      </c>
    </row>
    <row r="4452" spans="1:6" ht="13.5" x14ac:dyDescent="0.25">
      <c r="A4452" s="123" t="s">
        <v>8971</v>
      </c>
      <c r="B4452" s="123">
        <v>92024</v>
      </c>
      <c r="C4452" s="123" t="s">
        <v>4761</v>
      </c>
      <c r="D4452" s="123" t="s">
        <v>38</v>
      </c>
      <c r="E4452" s="124">
        <v>73.37</v>
      </c>
      <c r="F4452" s="123">
        <v>0</v>
      </c>
    </row>
    <row r="4453" spans="1:6" ht="13.5" x14ac:dyDescent="0.25">
      <c r="A4453" s="123" t="s">
        <v>8971</v>
      </c>
      <c r="B4453" s="123">
        <v>91957</v>
      </c>
      <c r="C4453" s="123" t="s">
        <v>4694</v>
      </c>
      <c r="D4453" s="123" t="s">
        <v>38</v>
      </c>
      <c r="E4453" s="124">
        <v>63.02</v>
      </c>
      <c r="F4453" s="123">
        <v>0</v>
      </c>
    </row>
    <row r="4454" spans="1:6" ht="13.5" x14ac:dyDescent="0.25">
      <c r="A4454" s="123" t="s">
        <v>8971</v>
      </c>
      <c r="B4454" s="123">
        <v>91956</v>
      </c>
      <c r="C4454" s="123" t="s">
        <v>4693</v>
      </c>
      <c r="D4454" s="123" t="s">
        <v>38</v>
      </c>
      <c r="E4454" s="124">
        <v>49.6</v>
      </c>
      <c r="F4454" s="123">
        <v>0</v>
      </c>
    </row>
    <row r="4455" spans="1:6" ht="13.5" x14ac:dyDescent="0.25">
      <c r="A4455" s="123" t="s">
        <v>8971</v>
      </c>
      <c r="B4455" s="123">
        <v>91963</v>
      </c>
      <c r="C4455" s="123" t="s">
        <v>4700</v>
      </c>
      <c r="D4455" s="123" t="s">
        <v>38</v>
      </c>
      <c r="E4455" s="124">
        <v>89.95</v>
      </c>
      <c r="F4455" s="123">
        <v>0</v>
      </c>
    </row>
    <row r="4456" spans="1:6" ht="13.5" x14ac:dyDescent="0.25">
      <c r="A4456" s="123" t="s">
        <v>8971</v>
      </c>
      <c r="B4456" s="123">
        <v>91962</v>
      </c>
      <c r="C4456" s="123" t="s">
        <v>4699</v>
      </c>
      <c r="D4456" s="123" t="s">
        <v>38</v>
      </c>
      <c r="E4456" s="124">
        <v>76.53</v>
      </c>
      <c r="F4456" s="123">
        <v>0</v>
      </c>
    </row>
    <row r="4457" spans="1:6" ht="13.5" x14ac:dyDescent="0.25">
      <c r="A4457" s="123" t="s">
        <v>8971</v>
      </c>
      <c r="B4457" s="123">
        <v>91953</v>
      </c>
      <c r="C4457" s="123" t="s">
        <v>4690</v>
      </c>
      <c r="D4457" s="123" t="s">
        <v>38</v>
      </c>
      <c r="E4457" s="124">
        <v>36.14</v>
      </c>
      <c r="F4457" s="123">
        <v>0</v>
      </c>
    </row>
    <row r="4458" spans="1:6" ht="13.5" x14ac:dyDescent="0.25">
      <c r="A4458" s="123" t="s">
        <v>8971</v>
      </c>
      <c r="B4458" s="123">
        <v>91952</v>
      </c>
      <c r="C4458" s="123" t="s">
        <v>4689</v>
      </c>
      <c r="D4458" s="123" t="s">
        <v>38</v>
      </c>
      <c r="E4458" s="124">
        <v>22.72</v>
      </c>
      <c r="F4458" s="123">
        <v>0</v>
      </c>
    </row>
    <row r="4459" spans="1:6" ht="13.5" x14ac:dyDescent="0.25">
      <c r="A4459" s="123" t="s">
        <v>8971</v>
      </c>
      <c r="B4459" s="123">
        <v>92035</v>
      </c>
      <c r="C4459" s="123" t="s">
        <v>4772</v>
      </c>
      <c r="D4459" s="123" t="s">
        <v>38</v>
      </c>
      <c r="E4459" s="124">
        <v>88.37</v>
      </c>
      <c r="F4459" s="123">
        <v>0</v>
      </c>
    </row>
    <row r="4460" spans="1:6" ht="13.5" x14ac:dyDescent="0.25">
      <c r="A4460" s="123" t="s">
        <v>8971</v>
      </c>
      <c r="B4460" s="123">
        <v>92034</v>
      </c>
      <c r="C4460" s="123" t="s">
        <v>4771</v>
      </c>
      <c r="D4460" s="123" t="s">
        <v>38</v>
      </c>
      <c r="E4460" s="124">
        <v>74.95</v>
      </c>
      <c r="F4460" s="123">
        <v>0</v>
      </c>
    </row>
    <row r="4461" spans="1:6" ht="13.5" x14ac:dyDescent="0.25">
      <c r="A4461" s="123" t="s">
        <v>8971</v>
      </c>
      <c r="B4461" s="123">
        <v>92027</v>
      </c>
      <c r="C4461" s="123" t="s">
        <v>4764</v>
      </c>
      <c r="D4461" s="123" t="s">
        <v>38</v>
      </c>
      <c r="E4461" s="124">
        <v>80.650000000000006</v>
      </c>
      <c r="F4461" s="123">
        <v>0</v>
      </c>
    </row>
    <row r="4462" spans="1:6" ht="13.5" x14ac:dyDescent="0.25">
      <c r="A4462" s="123" t="s">
        <v>8971</v>
      </c>
      <c r="B4462" s="123">
        <v>92026</v>
      </c>
      <c r="C4462" s="123" t="s">
        <v>4763</v>
      </c>
      <c r="D4462" s="123" t="s">
        <v>38</v>
      </c>
      <c r="E4462" s="124">
        <v>67.23</v>
      </c>
      <c r="F4462" s="123">
        <v>0</v>
      </c>
    </row>
    <row r="4463" spans="1:6" ht="13.5" x14ac:dyDescent="0.25">
      <c r="A4463" s="123" t="s">
        <v>8971</v>
      </c>
      <c r="B4463" s="123">
        <v>91965</v>
      </c>
      <c r="C4463" s="123" t="s">
        <v>4702</v>
      </c>
      <c r="D4463" s="123" t="s">
        <v>38</v>
      </c>
      <c r="E4463" s="124">
        <v>82.23</v>
      </c>
      <c r="F4463" s="123">
        <v>0</v>
      </c>
    </row>
    <row r="4464" spans="1:6" ht="13.5" x14ac:dyDescent="0.25">
      <c r="A4464" s="123" t="s">
        <v>8971</v>
      </c>
      <c r="B4464" s="123">
        <v>91964</v>
      </c>
      <c r="C4464" s="123" t="s">
        <v>4701</v>
      </c>
      <c r="D4464" s="123" t="s">
        <v>38</v>
      </c>
      <c r="E4464" s="124">
        <v>68.81</v>
      </c>
      <c r="F4464" s="123">
        <v>0</v>
      </c>
    </row>
    <row r="4465" spans="1:6" ht="13.5" x14ac:dyDescent="0.25">
      <c r="A4465" s="123" t="s">
        <v>8971</v>
      </c>
      <c r="B4465" s="123">
        <v>91973</v>
      </c>
      <c r="C4465" s="123" t="s">
        <v>4710</v>
      </c>
      <c r="D4465" s="123" t="s">
        <v>38</v>
      </c>
      <c r="E4465" s="124">
        <v>116.38</v>
      </c>
      <c r="F4465" s="123">
        <v>0</v>
      </c>
    </row>
    <row r="4466" spans="1:6" ht="13.5" x14ac:dyDescent="0.25">
      <c r="A4466" s="123" t="s">
        <v>8971</v>
      </c>
      <c r="B4466" s="123">
        <v>91972</v>
      </c>
      <c r="C4466" s="123" t="s">
        <v>4709</v>
      </c>
      <c r="D4466" s="123" t="s">
        <v>38</v>
      </c>
      <c r="E4466" s="124">
        <v>96.2</v>
      </c>
      <c r="F4466" s="123">
        <v>0</v>
      </c>
    </row>
    <row r="4467" spans="1:6" ht="13.5" x14ac:dyDescent="0.25">
      <c r="A4467" s="123" t="s">
        <v>8971</v>
      </c>
      <c r="B4467" s="123">
        <v>91959</v>
      </c>
      <c r="C4467" s="123" t="s">
        <v>4696</v>
      </c>
      <c r="D4467" s="123" t="s">
        <v>38</v>
      </c>
      <c r="E4467" s="125">
        <v>55.36</v>
      </c>
      <c r="F4467" s="123">
        <v>0</v>
      </c>
    </row>
    <row r="4468" spans="1:6" ht="13.5" x14ac:dyDescent="0.25">
      <c r="A4468" s="123" t="s">
        <v>8971</v>
      </c>
      <c r="B4468" s="123">
        <v>91958</v>
      </c>
      <c r="C4468" s="123" t="s">
        <v>4695</v>
      </c>
      <c r="D4468" s="123" t="s">
        <v>38</v>
      </c>
      <c r="E4468" s="124">
        <v>41.94</v>
      </c>
      <c r="F4468" s="123">
        <v>0</v>
      </c>
    </row>
    <row r="4469" spans="1:6" ht="13.5" x14ac:dyDescent="0.25">
      <c r="A4469" s="123" t="s">
        <v>8971</v>
      </c>
      <c r="B4469" s="123">
        <v>91971</v>
      </c>
      <c r="C4469" s="123" t="s">
        <v>4708</v>
      </c>
      <c r="D4469" s="123" t="s">
        <v>38</v>
      </c>
      <c r="E4469" s="124">
        <v>108.6</v>
      </c>
      <c r="F4469" s="123">
        <v>0</v>
      </c>
    </row>
    <row r="4470" spans="1:6" ht="13.5" x14ac:dyDescent="0.25">
      <c r="A4470" s="123" t="s">
        <v>8971</v>
      </c>
      <c r="B4470" s="123">
        <v>91970</v>
      </c>
      <c r="C4470" s="123" t="s">
        <v>4707</v>
      </c>
      <c r="D4470" s="123" t="s">
        <v>38</v>
      </c>
      <c r="E4470" s="125">
        <v>88.42</v>
      </c>
      <c r="F4470" s="123">
        <v>0</v>
      </c>
    </row>
    <row r="4471" spans="1:6" ht="13.5" x14ac:dyDescent="0.25">
      <c r="A4471" s="123" t="s">
        <v>8971</v>
      </c>
      <c r="B4471" s="123">
        <v>91967</v>
      </c>
      <c r="C4471" s="123" t="s">
        <v>4704</v>
      </c>
      <c r="D4471" s="123" t="s">
        <v>38</v>
      </c>
      <c r="E4471" s="124">
        <v>74.569999999999993</v>
      </c>
      <c r="F4471" s="123">
        <v>0</v>
      </c>
    </row>
    <row r="4472" spans="1:6" ht="13.5" x14ac:dyDescent="0.25">
      <c r="A4472" s="123" t="s">
        <v>8971</v>
      </c>
      <c r="B4472" s="123">
        <v>91966</v>
      </c>
      <c r="C4472" s="123" t="s">
        <v>4703</v>
      </c>
      <c r="D4472" s="123" t="s">
        <v>38</v>
      </c>
      <c r="E4472" s="124">
        <v>61.15</v>
      </c>
      <c r="F4472" s="123">
        <v>0</v>
      </c>
    </row>
    <row r="4473" spans="1:6" ht="13.5" x14ac:dyDescent="0.25">
      <c r="A4473" s="123" t="s">
        <v>8971</v>
      </c>
      <c r="B4473" s="123">
        <v>91975</v>
      </c>
      <c r="C4473" s="123" t="s">
        <v>4712</v>
      </c>
      <c r="D4473" s="123" t="s">
        <v>38</v>
      </c>
      <c r="E4473" s="125">
        <v>100.88</v>
      </c>
      <c r="F4473" s="123">
        <v>0</v>
      </c>
    </row>
    <row r="4474" spans="1:6" ht="13.5" x14ac:dyDescent="0.25">
      <c r="A4474" s="123" t="s">
        <v>8971</v>
      </c>
      <c r="B4474" s="123">
        <v>91974</v>
      </c>
      <c r="C4474" s="123" t="s">
        <v>4711</v>
      </c>
      <c r="D4474" s="123" t="s">
        <v>38</v>
      </c>
      <c r="E4474" s="124">
        <v>80.7</v>
      </c>
      <c r="F4474" s="123">
        <v>0</v>
      </c>
    </row>
    <row r="4475" spans="1:6" ht="13.5" x14ac:dyDescent="0.25">
      <c r="A4475" s="123" t="s">
        <v>8971</v>
      </c>
      <c r="B4475" s="123">
        <v>91977</v>
      </c>
      <c r="C4475" s="123" t="s">
        <v>4714</v>
      </c>
      <c r="D4475" s="123" t="s">
        <v>38</v>
      </c>
      <c r="E4475" s="124">
        <v>139.36000000000001</v>
      </c>
      <c r="F4475" s="123">
        <v>0</v>
      </c>
    </row>
    <row r="4476" spans="1:6" ht="13.5" x14ac:dyDescent="0.25">
      <c r="A4476" s="123" t="s">
        <v>8971</v>
      </c>
      <c r="B4476" s="123">
        <v>91976</v>
      </c>
      <c r="C4476" s="123" t="s">
        <v>4713</v>
      </c>
      <c r="D4476" s="123" t="s">
        <v>38</v>
      </c>
      <c r="E4476" s="125">
        <v>119.18</v>
      </c>
      <c r="F4476" s="123">
        <v>0</v>
      </c>
    </row>
    <row r="4477" spans="1:6" ht="13.5" x14ac:dyDescent="0.25">
      <c r="A4477" s="123" t="s">
        <v>8971</v>
      </c>
      <c r="B4477" s="123">
        <v>91874</v>
      </c>
      <c r="C4477" s="123" t="s">
        <v>4575</v>
      </c>
      <c r="D4477" s="123" t="s">
        <v>38</v>
      </c>
      <c r="E4477" s="124">
        <v>7.78</v>
      </c>
      <c r="F4477" s="123">
        <v>0</v>
      </c>
    </row>
    <row r="4478" spans="1:6" ht="13.5" x14ac:dyDescent="0.25">
      <c r="A4478" s="123" t="s">
        <v>8971</v>
      </c>
      <c r="B4478" s="123">
        <v>91878</v>
      </c>
      <c r="C4478" s="123" t="s">
        <v>4579</v>
      </c>
      <c r="D4478" s="123" t="s">
        <v>38</v>
      </c>
      <c r="E4478" s="124">
        <v>6.14</v>
      </c>
      <c r="F4478" s="123">
        <v>0</v>
      </c>
    </row>
    <row r="4479" spans="1:6" ht="13.5" x14ac:dyDescent="0.25">
      <c r="A4479" s="123" t="s">
        <v>8971</v>
      </c>
      <c r="B4479" s="123">
        <v>91882</v>
      </c>
      <c r="C4479" s="123" t="s">
        <v>4583</v>
      </c>
      <c r="D4479" s="123" t="s">
        <v>38</v>
      </c>
      <c r="E4479" s="124">
        <v>11.19</v>
      </c>
      <c r="F4479" s="123">
        <v>0</v>
      </c>
    </row>
    <row r="4480" spans="1:6" ht="13.5" x14ac:dyDescent="0.25">
      <c r="A4480" s="123" t="s">
        <v>8971</v>
      </c>
      <c r="B4480" s="123">
        <v>91875</v>
      </c>
      <c r="C4480" s="123" t="s">
        <v>4576</v>
      </c>
      <c r="D4480" s="123" t="s">
        <v>38</v>
      </c>
      <c r="E4480" s="124">
        <v>9.1300000000000008</v>
      </c>
      <c r="F4480" s="123">
        <v>0</v>
      </c>
    </row>
    <row r="4481" spans="1:6" ht="13.5" x14ac:dyDescent="0.25">
      <c r="A4481" s="123" t="s">
        <v>8971</v>
      </c>
      <c r="B4481" s="123">
        <v>91879</v>
      </c>
      <c r="C4481" s="123" t="s">
        <v>4580</v>
      </c>
      <c r="D4481" s="123" t="s">
        <v>38</v>
      </c>
      <c r="E4481" s="124">
        <v>7.49</v>
      </c>
      <c r="F4481" s="123">
        <v>0</v>
      </c>
    </row>
    <row r="4482" spans="1:6" ht="13.5" x14ac:dyDescent="0.25">
      <c r="A4482" s="123" t="s">
        <v>8971</v>
      </c>
      <c r="B4482" s="123">
        <v>91884</v>
      </c>
      <c r="C4482" s="123" t="s">
        <v>4584</v>
      </c>
      <c r="D4482" s="123" t="s">
        <v>38</v>
      </c>
      <c r="E4482" s="124">
        <v>12.53</v>
      </c>
      <c r="F4482" s="123">
        <v>0</v>
      </c>
    </row>
    <row r="4483" spans="1:6" ht="13.5" x14ac:dyDescent="0.25">
      <c r="A4483" s="123" t="s">
        <v>8971</v>
      </c>
      <c r="B4483" s="123">
        <v>91876</v>
      </c>
      <c r="C4483" s="123" t="s">
        <v>4577</v>
      </c>
      <c r="D4483" s="123" t="s">
        <v>38</v>
      </c>
      <c r="E4483" s="124">
        <v>10.98</v>
      </c>
      <c r="F4483" s="123">
        <v>0</v>
      </c>
    </row>
    <row r="4484" spans="1:6" ht="13.5" x14ac:dyDescent="0.25">
      <c r="A4484" s="123" t="s">
        <v>8971</v>
      </c>
      <c r="B4484" s="123">
        <v>91880</v>
      </c>
      <c r="C4484" s="123" t="s">
        <v>4581</v>
      </c>
      <c r="D4484" s="123" t="s">
        <v>38</v>
      </c>
      <c r="E4484" s="124">
        <v>9.33</v>
      </c>
      <c r="F4484" s="123">
        <v>0</v>
      </c>
    </row>
    <row r="4485" spans="1:6" ht="13.5" x14ac:dyDescent="0.25">
      <c r="A4485" s="123" t="s">
        <v>8971</v>
      </c>
      <c r="B4485" s="123">
        <v>91885</v>
      </c>
      <c r="C4485" s="123" t="s">
        <v>4585</v>
      </c>
      <c r="D4485" s="123" t="s">
        <v>38</v>
      </c>
      <c r="E4485" s="124">
        <v>14.32</v>
      </c>
      <c r="F4485" s="123">
        <v>0</v>
      </c>
    </row>
    <row r="4486" spans="1:6" ht="13.5" x14ac:dyDescent="0.25">
      <c r="A4486" s="123" t="s">
        <v>8971</v>
      </c>
      <c r="B4486" s="123">
        <v>91877</v>
      </c>
      <c r="C4486" s="123" t="s">
        <v>4578</v>
      </c>
      <c r="D4486" s="123" t="s">
        <v>38</v>
      </c>
      <c r="E4486" s="124">
        <v>13.51</v>
      </c>
      <c r="F4486" s="123">
        <v>0</v>
      </c>
    </row>
    <row r="4487" spans="1:6" ht="13.5" x14ac:dyDescent="0.25">
      <c r="A4487" s="123" t="s">
        <v>8971</v>
      </c>
      <c r="B4487" s="123">
        <v>91881</v>
      </c>
      <c r="C4487" s="123" t="s">
        <v>4582</v>
      </c>
      <c r="D4487" s="123" t="s">
        <v>38</v>
      </c>
      <c r="E4487" s="124">
        <v>11.87</v>
      </c>
      <c r="F4487" s="123">
        <v>0</v>
      </c>
    </row>
    <row r="4488" spans="1:6" ht="13.5" x14ac:dyDescent="0.25">
      <c r="A4488" s="123" t="s">
        <v>8971</v>
      </c>
      <c r="B4488" s="123">
        <v>91886</v>
      </c>
      <c r="C4488" s="123" t="s">
        <v>4586</v>
      </c>
      <c r="D4488" s="123" t="s">
        <v>38</v>
      </c>
      <c r="E4488" s="124">
        <v>16.8</v>
      </c>
      <c r="F4488" s="123">
        <v>0</v>
      </c>
    </row>
    <row r="4489" spans="1:6" ht="13.5" x14ac:dyDescent="0.25">
      <c r="A4489" s="123" t="s">
        <v>8971</v>
      </c>
      <c r="B4489" s="123">
        <v>91945</v>
      </c>
      <c r="C4489" s="123" t="s">
        <v>4683</v>
      </c>
      <c r="D4489" s="123" t="s">
        <v>38</v>
      </c>
      <c r="E4489" s="124">
        <v>16.760000000000002</v>
      </c>
      <c r="F4489" s="123">
        <v>0</v>
      </c>
    </row>
    <row r="4490" spans="1:6" ht="13.5" x14ac:dyDescent="0.25">
      <c r="A4490" s="123" t="s">
        <v>8971</v>
      </c>
      <c r="B4490" s="123">
        <v>91947</v>
      </c>
      <c r="C4490" s="123" t="s">
        <v>4685</v>
      </c>
      <c r="D4490" s="123" t="s">
        <v>38</v>
      </c>
      <c r="E4490" s="124">
        <v>11.31</v>
      </c>
      <c r="F4490" s="123">
        <v>0</v>
      </c>
    </row>
    <row r="4491" spans="1:6" ht="13.5" x14ac:dyDescent="0.25">
      <c r="A4491" s="123" t="s">
        <v>8971</v>
      </c>
      <c r="B4491" s="123">
        <v>91946</v>
      </c>
      <c r="C4491" s="123" t="s">
        <v>4684</v>
      </c>
      <c r="D4491" s="123" t="s">
        <v>38</v>
      </c>
      <c r="E4491" s="124">
        <v>13.42</v>
      </c>
      <c r="F4491" s="123">
        <v>0</v>
      </c>
    </row>
    <row r="4492" spans="1:6" ht="13.5" x14ac:dyDescent="0.25">
      <c r="A4492" s="123" t="s">
        <v>8971</v>
      </c>
      <c r="B4492" s="123">
        <v>91949</v>
      </c>
      <c r="C4492" s="123" t="s">
        <v>4686</v>
      </c>
      <c r="D4492" s="123" t="s">
        <v>38</v>
      </c>
      <c r="E4492" s="124">
        <v>24.27</v>
      </c>
      <c r="F4492" s="123">
        <v>0</v>
      </c>
    </row>
    <row r="4493" spans="1:6" ht="13.5" x14ac:dyDescent="0.25">
      <c r="A4493" s="123" t="s">
        <v>8971</v>
      </c>
      <c r="B4493" s="123">
        <v>91951</v>
      </c>
      <c r="C4493" s="123" t="s">
        <v>4688</v>
      </c>
      <c r="D4493" s="123" t="s">
        <v>38</v>
      </c>
      <c r="E4493" s="124">
        <v>17.739999999999998</v>
      </c>
      <c r="F4493" s="123">
        <v>0</v>
      </c>
    </row>
    <row r="4494" spans="1:6" ht="13.5" x14ac:dyDescent="0.25">
      <c r="A4494" s="123" t="s">
        <v>8971</v>
      </c>
      <c r="B4494" s="123">
        <v>91950</v>
      </c>
      <c r="C4494" s="123" t="s">
        <v>4687</v>
      </c>
      <c r="D4494" s="123" t="s">
        <v>38</v>
      </c>
      <c r="E4494" s="124">
        <v>20.18</v>
      </c>
      <c r="F4494" s="123">
        <v>0</v>
      </c>
    </row>
    <row r="4495" spans="1:6" ht="13.5" x14ac:dyDescent="0.25">
      <c r="A4495" s="123" t="s">
        <v>8971</v>
      </c>
      <c r="B4495" s="123">
        <v>91992</v>
      </c>
      <c r="C4495" s="123" t="s">
        <v>4729</v>
      </c>
      <c r="D4495" s="123" t="s">
        <v>38</v>
      </c>
      <c r="E4495" s="124">
        <v>53.28</v>
      </c>
      <c r="F4495" s="123">
        <v>0</v>
      </c>
    </row>
    <row r="4496" spans="1:6" ht="13.5" x14ac:dyDescent="0.25">
      <c r="A4496" s="123" t="s">
        <v>8971</v>
      </c>
      <c r="B4496" s="123">
        <v>91990</v>
      </c>
      <c r="C4496" s="123" t="s">
        <v>4727</v>
      </c>
      <c r="D4496" s="123" t="s">
        <v>38</v>
      </c>
      <c r="E4496" s="124">
        <v>39.86</v>
      </c>
      <c r="F4496" s="123">
        <v>0</v>
      </c>
    </row>
    <row r="4497" spans="1:6" ht="13.5" x14ac:dyDescent="0.25">
      <c r="A4497" s="123" t="s">
        <v>8971</v>
      </c>
      <c r="B4497" s="123">
        <v>91993</v>
      </c>
      <c r="C4497" s="123" t="s">
        <v>4730</v>
      </c>
      <c r="D4497" s="123" t="s">
        <v>38</v>
      </c>
      <c r="E4497" s="124">
        <v>56.32</v>
      </c>
      <c r="F4497" s="123">
        <v>0</v>
      </c>
    </row>
    <row r="4498" spans="1:6" ht="13.5" x14ac:dyDescent="0.25">
      <c r="A4498" s="123" t="s">
        <v>8971</v>
      </c>
      <c r="B4498" s="123">
        <v>91991</v>
      </c>
      <c r="C4498" s="123" t="s">
        <v>4728</v>
      </c>
      <c r="D4498" s="123" t="s">
        <v>38</v>
      </c>
      <c r="E4498" s="124">
        <v>42.9</v>
      </c>
      <c r="F4498" s="123">
        <v>0</v>
      </c>
    </row>
    <row r="4499" spans="1:6" ht="13.5" x14ac:dyDescent="0.25">
      <c r="A4499" s="123" t="s">
        <v>8971</v>
      </c>
      <c r="B4499" s="123">
        <v>92000</v>
      </c>
      <c r="C4499" s="123" t="s">
        <v>4737</v>
      </c>
      <c r="D4499" s="123" t="s">
        <v>38</v>
      </c>
      <c r="E4499" s="124">
        <v>38.03</v>
      </c>
      <c r="F4499" s="123">
        <v>0</v>
      </c>
    </row>
    <row r="4500" spans="1:6" ht="13.5" x14ac:dyDescent="0.25">
      <c r="A4500" s="123" t="s">
        <v>8971</v>
      </c>
      <c r="B4500" s="123">
        <v>91998</v>
      </c>
      <c r="C4500" s="123" t="s">
        <v>4735</v>
      </c>
      <c r="D4500" s="123" t="s">
        <v>38</v>
      </c>
      <c r="E4500" s="124">
        <v>24.61</v>
      </c>
      <c r="F4500" s="123">
        <v>0</v>
      </c>
    </row>
    <row r="4501" spans="1:6" ht="13.5" x14ac:dyDescent="0.25">
      <c r="A4501" s="123" t="s">
        <v>8971</v>
      </c>
      <c r="B4501" s="123">
        <v>92001</v>
      </c>
      <c r="C4501" s="123" t="s">
        <v>4738</v>
      </c>
      <c r="D4501" s="123" t="s">
        <v>38</v>
      </c>
      <c r="E4501" s="124">
        <v>41.07</v>
      </c>
      <c r="F4501" s="123">
        <v>0</v>
      </c>
    </row>
    <row r="4502" spans="1:6" ht="13.5" x14ac:dyDescent="0.25">
      <c r="A4502" s="123" t="s">
        <v>8971</v>
      </c>
      <c r="B4502" s="123">
        <v>91999</v>
      </c>
      <c r="C4502" s="123" t="s">
        <v>4736</v>
      </c>
      <c r="D4502" s="123" t="s">
        <v>38</v>
      </c>
      <c r="E4502" s="124">
        <v>27.65</v>
      </c>
      <c r="F4502" s="123">
        <v>0</v>
      </c>
    </row>
    <row r="4503" spans="1:6" ht="13.5" x14ac:dyDescent="0.25">
      <c r="A4503" s="123" t="s">
        <v>8971</v>
      </c>
      <c r="B4503" s="123">
        <v>92008</v>
      </c>
      <c r="C4503" s="123" t="s">
        <v>4745</v>
      </c>
      <c r="D4503" s="123" t="s">
        <v>38</v>
      </c>
      <c r="E4503" s="124">
        <v>59.07</v>
      </c>
      <c r="F4503" s="123">
        <v>0</v>
      </c>
    </row>
    <row r="4504" spans="1:6" ht="13.5" x14ac:dyDescent="0.25">
      <c r="A4504" s="123" t="s">
        <v>8971</v>
      </c>
      <c r="B4504" s="123">
        <v>92006</v>
      </c>
      <c r="C4504" s="123" t="s">
        <v>4743</v>
      </c>
      <c r="D4504" s="123" t="s">
        <v>38</v>
      </c>
      <c r="E4504" s="124">
        <v>45.65</v>
      </c>
      <c r="F4504" s="123">
        <v>0</v>
      </c>
    </row>
    <row r="4505" spans="1:6" ht="13.5" x14ac:dyDescent="0.25">
      <c r="A4505" s="123" t="s">
        <v>8971</v>
      </c>
      <c r="B4505" s="123">
        <v>92009</v>
      </c>
      <c r="C4505" s="123" t="s">
        <v>4746</v>
      </c>
      <c r="D4505" s="123" t="s">
        <v>38</v>
      </c>
      <c r="E4505" s="124">
        <v>65.150000000000006</v>
      </c>
      <c r="F4505" s="123">
        <v>0</v>
      </c>
    </row>
    <row r="4506" spans="1:6" ht="13.5" x14ac:dyDescent="0.25">
      <c r="A4506" s="123" t="s">
        <v>8971</v>
      </c>
      <c r="B4506" s="123">
        <v>92007</v>
      </c>
      <c r="C4506" s="123" t="s">
        <v>4744</v>
      </c>
      <c r="D4506" s="123" t="s">
        <v>38</v>
      </c>
      <c r="E4506" s="124">
        <v>51.73</v>
      </c>
      <c r="F4506" s="123">
        <v>0</v>
      </c>
    </row>
    <row r="4507" spans="1:6" ht="13.5" x14ac:dyDescent="0.25">
      <c r="A4507" s="123" t="s">
        <v>8971</v>
      </c>
      <c r="B4507" s="123">
        <v>92016</v>
      </c>
      <c r="C4507" s="123" t="s">
        <v>4753</v>
      </c>
      <c r="D4507" s="123" t="s">
        <v>38</v>
      </c>
      <c r="E4507" s="124">
        <v>80.12</v>
      </c>
      <c r="F4507" s="123">
        <v>0</v>
      </c>
    </row>
    <row r="4508" spans="1:6" ht="13.5" x14ac:dyDescent="0.25">
      <c r="A4508" s="123" t="s">
        <v>8971</v>
      </c>
      <c r="B4508" s="123">
        <v>92014</v>
      </c>
      <c r="C4508" s="123" t="s">
        <v>4751</v>
      </c>
      <c r="D4508" s="123" t="s">
        <v>38</v>
      </c>
      <c r="E4508" s="124">
        <v>66.7</v>
      </c>
      <c r="F4508" s="123">
        <v>0</v>
      </c>
    </row>
    <row r="4509" spans="1:6" ht="13.5" x14ac:dyDescent="0.25">
      <c r="A4509" s="123" t="s">
        <v>8971</v>
      </c>
      <c r="B4509" s="123">
        <v>92017</v>
      </c>
      <c r="C4509" s="123" t="s">
        <v>4754</v>
      </c>
      <c r="D4509" s="123" t="s">
        <v>38</v>
      </c>
      <c r="E4509" s="124">
        <v>89.24</v>
      </c>
      <c r="F4509" s="123">
        <v>0</v>
      </c>
    </row>
    <row r="4510" spans="1:6" ht="13.5" x14ac:dyDescent="0.25">
      <c r="A4510" s="123" t="s">
        <v>8971</v>
      </c>
      <c r="B4510" s="123">
        <v>92015</v>
      </c>
      <c r="C4510" s="123" t="s">
        <v>4752</v>
      </c>
      <c r="D4510" s="123" t="s">
        <v>38</v>
      </c>
      <c r="E4510" s="124">
        <v>75.819999999999993</v>
      </c>
      <c r="F4510" s="123">
        <v>0</v>
      </c>
    </row>
    <row r="4511" spans="1:6" ht="13.5" x14ac:dyDescent="0.25">
      <c r="A4511" s="123" t="s">
        <v>8971</v>
      </c>
      <c r="B4511" s="123">
        <v>92019</v>
      </c>
      <c r="C4511" s="123" t="s">
        <v>4756</v>
      </c>
      <c r="D4511" s="123" t="s">
        <v>38</v>
      </c>
      <c r="E4511" s="124">
        <v>108.54</v>
      </c>
      <c r="F4511" s="123">
        <v>0</v>
      </c>
    </row>
    <row r="4512" spans="1:6" ht="13.5" x14ac:dyDescent="0.25">
      <c r="A4512" s="123" t="s">
        <v>8971</v>
      </c>
      <c r="B4512" s="123">
        <v>92018</v>
      </c>
      <c r="C4512" s="123" t="s">
        <v>4755</v>
      </c>
      <c r="D4512" s="123" t="s">
        <v>38</v>
      </c>
      <c r="E4512" s="124">
        <v>88.36</v>
      </c>
      <c r="F4512" s="123">
        <v>0</v>
      </c>
    </row>
    <row r="4513" spans="1:6" ht="13.5" x14ac:dyDescent="0.25">
      <c r="A4513" s="123" t="s">
        <v>8971</v>
      </c>
      <c r="B4513" s="123">
        <v>92021</v>
      </c>
      <c r="C4513" s="123" t="s">
        <v>4758</v>
      </c>
      <c r="D4513" s="123" t="s">
        <v>38</v>
      </c>
      <c r="E4513" s="124">
        <v>150.91</v>
      </c>
      <c r="F4513" s="123">
        <v>0</v>
      </c>
    </row>
    <row r="4514" spans="1:6" ht="13.5" x14ac:dyDescent="0.25">
      <c r="A4514" s="123" t="s">
        <v>8971</v>
      </c>
      <c r="B4514" s="123">
        <v>92020</v>
      </c>
      <c r="C4514" s="123" t="s">
        <v>4757</v>
      </c>
      <c r="D4514" s="123" t="s">
        <v>38</v>
      </c>
      <c r="E4514" s="124">
        <v>130.72999999999999</v>
      </c>
      <c r="F4514" s="123">
        <v>0</v>
      </c>
    </row>
    <row r="4515" spans="1:6" ht="13.5" x14ac:dyDescent="0.25">
      <c r="A4515" s="123" t="s">
        <v>8971</v>
      </c>
      <c r="B4515" s="123">
        <v>91996</v>
      </c>
      <c r="C4515" s="123" t="s">
        <v>4733</v>
      </c>
      <c r="D4515" s="123" t="s">
        <v>38</v>
      </c>
      <c r="E4515" s="124">
        <v>42.28</v>
      </c>
      <c r="F4515" s="123">
        <v>0</v>
      </c>
    </row>
    <row r="4516" spans="1:6" ht="13.5" x14ac:dyDescent="0.25">
      <c r="A4516" s="123" t="s">
        <v>8971</v>
      </c>
      <c r="B4516" s="123">
        <v>91994</v>
      </c>
      <c r="C4516" s="123" t="s">
        <v>4731</v>
      </c>
      <c r="D4516" s="123" t="s">
        <v>38</v>
      </c>
      <c r="E4516" s="124">
        <v>28.86</v>
      </c>
      <c r="F4516" s="123">
        <v>0</v>
      </c>
    </row>
    <row r="4517" spans="1:6" ht="13.5" x14ac:dyDescent="0.25">
      <c r="A4517" s="123" t="s">
        <v>8971</v>
      </c>
      <c r="B4517" s="123">
        <v>91997</v>
      </c>
      <c r="C4517" s="123" t="s">
        <v>4734</v>
      </c>
      <c r="D4517" s="123" t="s">
        <v>38</v>
      </c>
      <c r="E4517" s="124">
        <v>45.32</v>
      </c>
      <c r="F4517" s="123">
        <v>0</v>
      </c>
    </row>
    <row r="4518" spans="1:6" ht="13.5" x14ac:dyDescent="0.25">
      <c r="A4518" s="123" t="s">
        <v>8971</v>
      </c>
      <c r="B4518" s="123">
        <v>91995</v>
      </c>
      <c r="C4518" s="123" t="s">
        <v>4732</v>
      </c>
      <c r="D4518" s="123" t="s">
        <v>38</v>
      </c>
      <c r="E4518" s="124">
        <v>31.9</v>
      </c>
      <c r="F4518" s="123">
        <v>0</v>
      </c>
    </row>
    <row r="4519" spans="1:6" ht="13.5" x14ac:dyDescent="0.25">
      <c r="A4519" s="123" t="s">
        <v>8971</v>
      </c>
      <c r="B4519" s="123">
        <v>92004</v>
      </c>
      <c r="C4519" s="123" t="s">
        <v>4741</v>
      </c>
      <c r="D4519" s="123" t="s">
        <v>38</v>
      </c>
      <c r="E4519" s="124">
        <v>67.64</v>
      </c>
      <c r="F4519" s="123">
        <v>0</v>
      </c>
    </row>
    <row r="4520" spans="1:6" ht="13.5" x14ac:dyDescent="0.25">
      <c r="A4520" s="123" t="s">
        <v>8971</v>
      </c>
      <c r="B4520" s="123">
        <v>92002</v>
      </c>
      <c r="C4520" s="123" t="s">
        <v>4739</v>
      </c>
      <c r="D4520" s="123" t="s">
        <v>38</v>
      </c>
      <c r="E4520" s="124">
        <v>54.22</v>
      </c>
      <c r="F4520" s="123">
        <v>0</v>
      </c>
    </row>
    <row r="4521" spans="1:6" ht="13.5" x14ac:dyDescent="0.25">
      <c r="A4521" s="123" t="s">
        <v>8971</v>
      </c>
      <c r="B4521" s="123">
        <v>92005</v>
      </c>
      <c r="C4521" s="123" t="s">
        <v>4742</v>
      </c>
      <c r="D4521" s="123" t="s">
        <v>38</v>
      </c>
      <c r="E4521" s="124">
        <v>73.72</v>
      </c>
      <c r="F4521" s="123">
        <v>0</v>
      </c>
    </row>
    <row r="4522" spans="1:6" ht="13.5" x14ac:dyDescent="0.25">
      <c r="A4522" s="123" t="s">
        <v>8971</v>
      </c>
      <c r="B4522" s="123">
        <v>92003</v>
      </c>
      <c r="C4522" s="123" t="s">
        <v>4740</v>
      </c>
      <c r="D4522" s="123" t="s">
        <v>38</v>
      </c>
      <c r="E4522" s="124">
        <v>60.3</v>
      </c>
      <c r="F4522" s="123">
        <v>0</v>
      </c>
    </row>
    <row r="4523" spans="1:6" ht="13.5" x14ac:dyDescent="0.25">
      <c r="A4523" s="123" t="s">
        <v>8971</v>
      </c>
      <c r="B4523" s="123">
        <v>92012</v>
      </c>
      <c r="C4523" s="123" t="s">
        <v>4749</v>
      </c>
      <c r="D4523" s="123" t="s">
        <v>38</v>
      </c>
      <c r="E4523" s="124">
        <v>92.94</v>
      </c>
      <c r="F4523" s="123">
        <v>0</v>
      </c>
    </row>
    <row r="4524" spans="1:6" ht="13.5" x14ac:dyDescent="0.25">
      <c r="A4524" s="123" t="s">
        <v>8971</v>
      </c>
      <c r="B4524" s="123">
        <v>92010</v>
      </c>
      <c r="C4524" s="123" t="s">
        <v>4747</v>
      </c>
      <c r="D4524" s="123" t="s">
        <v>38</v>
      </c>
      <c r="E4524" s="124">
        <v>79.52</v>
      </c>
      <c r="F4524" s="123">
        <v>0</v>
      </c>
    </row>
    <row r="4525" spans="1:6" ht="13.5" x14ac:dyDescent="0.25">
      <c r="A4525" s="123" t="s">
        <v>8971</v>
      </c>
      <c r="B4525" s="123">
        <v>92013</v>
      </c>
      <c r="C4525" s="123" t="s">
        <v>4750</v>
      </c>
      <c r="D4525" s="123" t="s">
        <v>38</v>
      </c>
      <c r="E4525" s="124">
        <v>102.06</v>
      </c>
      <c r="F4525" s="123">
        <v>0</v>
      </c>
    </row>
    <row r="4526" spans="1:6" ht="13.5" x14ac:dyDescent="0.25">
      <c r="A4526" s="123" t="s">
        <v>8971</v>
      </c>
      <c r="B4526" s="123">
        <v>92011</v>
      </c>
      <c r="C4526" s="123" t="s">
        <v>4748</v>
      </c>
      <c r="D4526" s="123" t="s">
        <v>38</v>
      </c>
      <c r="E4526" s="124">
        <v>88.64</v>
      </c>
      <c r="F4526" s="123">
        <v>0</v>
      </c>
    </row>
    <row r="4527" spans="1:6" ht="13.5" x14ac:dyDescent="0.25">
      <c r="A4527" s="123" t="s">
        <v>8990</v>
      </c>
      <c r="B4527" s="123">
        <v>95777</v>
      </c>
      <c r="C4527" s="123" t="s">
        <v>4643</v>
      </c>
      <c r="D4527" s="123" t="s">
        <v>38</v>
      </c>
      <c r="E4527" s="124">
        <v>25.69</v>
      </c>
      <c r="F4527" s="123">
        <v>0</v>
      </c>
    </row>
    <row r="4528" spans="1:6" ht="13.5" x14ac:dyDescent="0.25">
      <c r="A4528" s="123" t="s">
        <v>8990</v>
      </c>
      <c r="B4528" s="123">
        <v>95780</v>
      </c>
      <c r="C4528" s="123" t="s">
        <v>4646</v>
      </c>
      <c r="D4528" s="123" t="s">
        <v>38</v>
      </c>
      <c r="E4528" s="124">
        <v>30.44</v>
      </c>
      <c r="F4528" s="123">
        <v>0</v>
      </c>
    </row>
    <row r="4529" spans="1:6" ht="13.5" x14ac:dyDescent="0.25">
      <c r="A4529" s="123" t="s">
        <v>8990</v>
      </c>
      <c r="B4529" s="123">
        <v>95783</v>
      </c>
      <c r="C4529" s="123" t="s">
        <v>8991</v>
      </c>
      <c r="D4529" s="123" t="s">
        <v>38</v>
      </c>
      <c r="E4529" s="124">
        <v>0</v>
      </c>
      <c r="F4529" s="123"/>
    </row>
    <row r="4530" spans="1:6" ht="13.5" x14ac:dyDescent="0.25">
      <c r="A4530" s="123" t="s">
        <v>8990</v>
      </c>
      <c r="B4530" s="123">
        <v>95778</v>
      </c>
      <c r="C4530" s="123" t="s">
        <v>4644</v>
      </c>
      <c r="D4530" s="123" t="s">
        <v>38</v>
      </c>
      <c r="E4530" s="124">
        <v>28.82</v>
      </c>
      <c r="F4530" s="123">
        <v>0</v>
      </c>
    </row>
    <row r="4531" spans="1:6" ht="13.5" x14ac:dyDescent="0.25">
      <c r="A4531" s="123" t="s">
        <v>8990</v>
      </c>
      <c r="B4531" s="123">
        <v>95781</v>
      </c>
      <c r="C4531" s="123" t="s">
        <v>4647</v>
      </c>
      <c r="D4531" s="123" t="s">
        <v>38</v>
      </c>
      <c r="E4531" s="124">
        <v>34.81</v>
      </c>
      <c r="F4531" s="123">
        <v>0</v>
      </c>
    </row>
    <row r="4532" spans="1:6" ht="13.5" x14ac:dyDescent="0.25">
      <c r="A4532" s="123" t="s">
        <v>8990</v>
      </c>
      <c r="B4532" s="123">
        <v>95784</v>
      </c>
      <c r="C4532" s="123" t="s">
        <v>8992</v>
      </c>
      <c r="D4532" s="123" t="s">
        <v>38</v>
      </c>
      <c r="E4532" s="124">
        <v>0</v>
      </c>
      <c r="F4532" s="123"/>
    </row>
    <row r="4533" spans="1:6" ht="13.5" x14ac:dyDescent="0.25">
      <c r="A4533" s="123" t="s">
        <v>8990</v>
      </c>
      <c r="B4533" s="123">
        <v>95782</v>
      </c>
      <c r="C4533" s="123" t="s">
        <v>4648</v>
      </c>
      <c r="D4533" s="123" t="s">
        <v>38</v>
      </c>
      <c r="E4533" s="124">
        <v>32.36</v>
      </c>
      <c r="F4533" s="123">
        <v>0</v>
      </c>
    </row>
    <row r="4534" spans="1:6" ht="13.5" x14ac:dyDescent="0.25">
      <c r="A4534" s="123" t="s">
        <v>8990</v>
      </c>
      <c r="B4534" s="123">
        <v>95779</v>
      </c>
      <c r="C4534" s="123" t="s">
        <v>4645</v>
      </c>
      <c r="D4534" s="123" t="s">
        <v>38</v>
      </c>
      <c r="E4534" s="124">
        <v>24</v>
      </c>
      <c r="F4534" s="123">
        <v>0</v>
      </c>
    </row>
    <row r="4535" spans="1:6" ht="13.5" x14ac:dyDescent="0.25">
      <c r="A4535" s="123" t="s">
        <v>8990</v>
      </c>
      <c r="B4535" s="123">
        <v>95785</v>
      </c>
      <c r="C4535" s="123" t="s">
        <v>4649</v>
      </c>
      <c r="D4535" s="123" t="s">
        <v>38</v>
      </c>
      <c r="E4535" s="124">
        <v>38.22</v>
      </c>
      <c r="F4535" s="123">
        <v>0</v>
      </c>
    </row>
    <row r="4536" spans="1:6" ht="13.5" x14ac:dyDescent="0.25">
      <c r="A4536" s="123" t="s">
        <v>8990</v>
      </c>
      <c r="B4536" s="123">
        <v>95792</v>
      </c>
      <c r="C4536" s="123" t="s">
        <v>8993</v>
      </c>
      <c r="D4536" s="123" t="s">
        <v>38</v>
      </c>
      <c r="E4536" s="124">
        <v>0</v>
      </c>
      <c r="F4536" s="123"/>
    </row>
    <row r="4537" spans="1:6" ht="13.5" x14ac:dyDescent="0.25">
      <c r="A4537" s="123" t="s">
        <v>8990</v>
      </c>
      <c r="B4537" s="123">
        <v>95793</v>
      </c>
      <c r="C4537" s="123" t="s">
        <v>8994</v>
      </c>
      <c r="D4537" s="123" t="s">
        <v>38</v>
      </c>
      <c r="E4537" s="124">
        <v>0</v>
      </c>
      <c r="F4537" s="123"/>
    </row>
    <row r="4538" spans="1:6" ht="13.5" x14ac:dyDescent="0.25">
      <c r="A4538" s="123" t="s">
        <v>8990</v>
      </c>
      <c r="B4538" s="123">
        <v>95794</v>
      </c>
      <c r="C4538" s="123" t="s">
        <v>8995</v>
      </c>
      <c r="D4538" s="123" t="s">
        <v>38</v>
      </c>
      <c r="E4538" s="124">
        <v>0</v>
      </c>
      <c r="F4538" s="123"/>
    </row>
    <row r="4539" spans="1:6" ht="13.5" x14ac:dyDescent="0.25">
      <c r="A4539" s="123" t="s">
        <v>8990</v>
      </c>
      <c r="B4539" s="123">
        <v>95786</v>
      </c>
      <c r="C4539" s="123" t="s">
        <v>8996</v>
      </c>
      <c r="D4539" s="123" t="s">
        <v>38</v>
      </c>
      <c r="E4539" s="124">
        <v>0</v>
      </c>
      <c r="F4539" s="123"/>
    </row>
    <row r="4540" spans="1:6" ht="13.5" x14ac:dyDescent="0.25">
      <c r="A4540" s="123" t="s">
        <v>8990</v>
      </c>
      <c r="B4540" s="123">
        <v>95788</v>
      </c>
      <c r="C4540" s="123" t="s">
        <v>8997</v>
      </c>
      <c r="D4540" s="123" t="s">
        <v>38</v>
      </c>
      <c r="E4540" s="124">
        <v>0</v>
      </c>
      <c r="F4540" s="123"/>
    </row>
    <row r="4541" spans="1:6" ht="13.5" x14ac:dyDescent="0.25">
      <c r="A4541" s="123" t="s">
        <v>8990</v>
      </c>
      <c r="B4541" s="123">
        <v>95790</v>
      </c>
      <c r="C4541" s="123" t="s">
        <v>8998</v>
      </c>
      <c r="D4541" s="123" t="s">
        <v>38</v>
      </c>
      <c r="E4541" s="124">
        <v>0</v>
      </c>
      <c r="F4541" s="123"/>
    </row>
    <row r="4542" spans="1:6" ht="13.5" x14ac:dyDescent="0.25">
      <c r="A4542" s="123" t="s">
        <v>8990</v>
      </c>
      <c r="B4542" s="123">
        <v>95787</v>
      </c>
      <c r="C4542" s="123" t="s">
        <v>4650</v>
      </c>
      <c r="D4542" s="123" t="s">
        <v>38</v>
      </c>
      <c r="E4542" s="124">
        <v>29.18</v>
      </c>
      <c r="F4542" s="123">
        <v>0</v>
      </c>
    </row>
    <row r="4543" spans="1:6" ht="13.5" x14ac:dyDescent="0.25">
      <c r="A4543" s="123" t="s">
        <v>8990</v>
      </c>
      <c r="B4543" s="123">
        <v>95789</v>
      </c>
      <c r="C4543" s="123" t="s">
        <v>4651</v>
      </c>
      <c r="D4543" s="123" t="s">
        <v>38</v>
      </c>
      <c r="E4543" s="124">
        <v>39.46</v>
      </c>
      <c r="F4543" s="123">
        <v>0</v>
      </c>
    </row>
    <row r="4544" spans="1:6" ht="13.5" x14ac:dyDescent="0.25">
      <c r="A4544" s="123" t="s">
        <v>8990</v>
      </c>
      <c r="B4544" s="123">
        <v>95791</v>
      </c>
      <c r="C4544" s="123" t="s">
        <v>4652</v>
      </c>
      <c r="D4544" s="123" t="s">
        <v>38</v>
      </c>
      <c r="E4544" s="124">
        <v>54.5</v>
      </c>
      <c r="F4544" s="123">
        <v>0</v>
      </c>
    </row>
    <row r="4545" spans="1:6" ht="13.5" x14ac:dyDescent="0.25">
      <c r="A4545" s="123" t="s">
        <v>8990</v>
      </c>
      <c r="B4545" s="123">
        <v>95795</v>
      </c>
      <c r="C4545" s="123" t="s">
        <v>4653</v>
      </c>
      <c r="D4545" s="123" t="s">
        <v>38</v>
      </c>
      <c r="E4545" s="124">
        <v>33.22</v>
      </c>
      <c r="F4545" s="123">
        <v>0</v>
      </c>
    </row>
    <row r="4546" spans="1:6" ht="13.5" x14ac:dyDescent="0.25">
      <c r="A4546" s="123" t="s">
        <v>8990</v>
      </c>
      <c r="B4546" s="123">
        <v>95796</v>
      </c>
      <c r="C4546" s="123" t="s">
        <v>4654</v>
      </c>
      <c r="D4546" s="123" t="s">
        <v>38</v>
      </c>
      <c r="E4546" s="124">
        <v>46.32</v>
      </c>
      <c r="F4546" s="123">
        <v>0</v>
      </c>
    </row>
    <row r="4547" spans="1:6" ht="13.5" x14ac:dyDescent="0.25">
      <c r="A4547" s="123" t="s">
        <v>8990</v>
      </c>
      <c r="B4547" s="123">
        <v>95797</v>
      </c>
      <c r="C4547" s="123" t="s">
        <v>4655</v>
      </c>
      <c r="D4547" s="123" t="s">
        <v>38</v>
      </c>
      <c r="E4547" s="124">
        <v>63.75</v>
      </c>
      <c r="F4547" s="123">
        <v>0</v>
      </c>
    </row>
    <row r="4548" spans="1:6" ht="13.5" x14ac:dyDescent="0.25">
      <c r="A4548" s="123" t="s">
        <v>8990</v>
      </c>
      <c r="B4548" s="123">
        <v>95798</v>
      </c>
      <c r="C4548" s="123" t="s">
        <v>8999</v>
      </c>
      <c r="D4548" s="123" t="s">
        <v>38</v>
      </c>
      <c r="E4548" s="124">
        <v>0</v>
      </c>
      <c r="F4548" s="123"/>
    </row>
    <row r="4549" spans="1:6" ht="13.5" x14ac:dyDescent="0.25">
      <c r="A4549" s="123" t="s">
        <v>8990</v>
      </c>
      <c r="B4549" s="123">
        <v>95799</v>
      </c>
      <c r="C4549" s="123" t="s">
        <v>9000</v>
      </c>
      <c r="D4549" s="123" t="s">
        <v>38</v>
      </c>
      <c r="E4549" s="124">
        <v>0</v>
      </c>
      <c r="F4549" s="123"/>
    </row>
    <row r="4550" spans="1:6" ht="13.5" x14ac:dyDescent="0.25">
      <c r="A4550" s="123" t="s">
        <v>8990</v>
      </c>
      <c r="B4550" s="123">
        <v>95800</v>
      </c>
      <c r="C4550" s="123" t="s">
        <v>9001</v>
      </c>
      <c r="D4550" s="123" t="s">
        <v>38</v>
      </c>
      <c r="E4550" s="124">
        <v>0</v>
      </c>
      <c r="F4550" s="123"/>
    </row>
    <row r="4551" spans="1:6" ht="13.5" x14ac:dyDescent="0.25">
      <c r="A4551" s="123" t="s">
        <v>8990</v>
      </c>
      <c r="B4551" s="123">
        <v>95801</v>
      </c>
      <c r="C4551" s="123" t="s">
        <v>4656</v>
      </c>
      <c r="D4551" s="123" t="s">
        <v>38</v>
      </c>
      <c r="E4551" s="124">
        <v>39.549999999999997</v>
      </c>
      <c r="F4551" s="123">
        <v>0</v>
      </c>
    </row>
    <row r="4552" spans="1:6" ht="13.5" x14ac:dyDescent="0.25">
      <c r="A4552" s="123" t="s">
        <v>8990</v>
      </c>
      <c r="B4552" s="123">
        <v>95802</v>
      </c>
      <c r="C4552" s="123" t="s">
        <v>4657</v>
      </c>
      <c r="D4552" s="123" t="s">
        <v>38</v>
      </c>
      <c r="E4552" s="124">
        <v>49.3</v>
      </c>
      <c r="F4552" s="123">
        <v>0</v>
      </c>
    </row>
    <row r="4553" spans="1:6" ht="13.5" x14ac:dyDescent="0.25">
      <c r="A4553" s="123" t="s">
        <v>8990</v>
      </c>
      <c r="B4553" s="123">
        <v>95803</v>
      </c>
      <c r="C4553" s="123" t="s">
        <v>4658</v>
      </c>
      <c r="D4553" s="123" t="s">
        <v>38</v>
      </c>
      <c r="E4553" s="125">
        <v>71.239999999999995</v>
      </c>
      <c r="F4553" s="123">
        <v>0</v>
      </c>
    </row>
    <row r="4554" spans="1:6" ht="13.5" x14ac:dyDescent="0.25">
      <c r="A4554" s="123" t="s">
        <v>8990</v>
      </c>
      <c r="B4554" s="123">
        <v>95804</v>
      </c>
      <c r="C4554" s="123" t="s">
        <v>4659</v>
      </c>
      <c r="D4554" s="123" t="s">
        <v>38</v>
      </c>
      <c r="E4554" s="124">
        <v>24.38</v>
      </c>
      <c r="F4554" s="123">
        <v>0</v>
      </c>
    </row>
    <row r="4555" spans="1:6" ht="13.5" x14ac:dyDescent="0.25">
      <c r="A4555" s="123" t="s">
        <v>8990</v>
      </c>
      <c r="B4555" s="123">
        <v>95805</v>
      </c>
      <c r="C4555" s="123" t="s">
        <v>4660</v>
      </c>
      <c r="D4555" s="123" t="s">
        <v>38</v>
      </c>
      <c r="E4555" s="124">
        <v>25.79</v>
      </c>
      <c r="F4555" s="123">
        <v>0</v>
      </c>
    </row>
    <row r="4556" spans="1:6" ht="13.5" x14ac:dyDescent="0.25">
      <c r="A4556" s="123" t="s">
        <v>8990</v>
      </c>
      <c r="B4556" s="123">
        <v>95806</v>
      </c>
      <c r="C4556" s="123" t="s">
        <v>4661</v>
      </c>
      <c r="D4556" s="123" t="s">
        <v>38</v>
      </c>
      <c r="E4556" s="125">
        <v>28.3</v>
      </c>
      <c r="F4556" s="123">
        <v>0</v>
      </c>
    </row>
    <row r="4557" spans="1:6" ht="13.5" x14ac:dyDescent="0.25">
      <c r="A4557" s="123" t="s">
        <v>8990</v>
      </c>
      <c r="B4557" s="123">
        <v>104401</v>
      </c>
      <c r="C4557" s="123" t="s">
        <v>4678</v>
      </c>
      <c r="D4557" s="123" t="s">
        <v>38</v>
      </c>
      <c r="E4557" s="125">
        <v>27.08</v>
      </c>
      <c r="F4557" s="123">
        <v>0</v>
      </c>
    </row>
    <row r="4558" spans="1:6" ht="13.5" x14ac:dyDescent="0.25">
      <c r="A4558" s="123" t="s">
        <v>8990</v>
      </c>
      <c r="B4558" s="123">
        <v>104402</v>
      </c>
      <c r="C4558" s="123" t="s">
        <v>4679</v>
      </c>
      <c r="D4558" s="123" t="s">
        <v>38</v>
      </c>
      <c r="E4558" s="124">
        <v>28.52</v>
      </c>
      <c r="F4558" s="123">
        <v>0</v>
      </c>
    </row>
    <row r="4559" spans="1:6" ht="13.5" x14ac:dyDescent="0.25">
      <c r="A4559" s="123" t="s">
        <v>8990</v>
      </c>
      <c r="B4559" s="123">
        <v>104403</v>
      </c>
      <c r="C4559" s="123" t="s">
        <v>4680</v>
      </c>
      <c r="D4559" s="123" t="s">
        <v>38</v>
      </c>
      <c r="E4559" s="124">
        <v>35.340000000000003</v>
      </c>
      <c r="F4559" s="123">
        <v>0</v>
      </c>
    </row>
    <row r="4560" spans="1:6" ht="13.5" x14ac:dyDescent="0.25">
      <c r="A4560" s="123" t="s">
        <v>8990</v>
      </c>
      <c r="B4560" s="123">
        <v>104395</v>
      </c>
      <c r="C4560" s="123" t="s">
        <v>4614</v>
      </c>
      <c r="D4560" s="123" t="s">
        <v>38</v>
      </c>
      <c r="E4560" s="124">
        <v>23.86</v>
      </c>
      <c r="F4560" s="123">
        <v>0</v>
      </c>
    </row>
    <row r="4561" spans="1:6" ht="13.5" x14ac:dyDescent="0.25">
      <c r="A4561" s="123" t="s">
        <v>8990</v>
      </c>
      <c r="B4561" s="123">
        <v>104396</v>
      </c>
      <c r="C4561" s="123" t="s">
        <v>4673</v>
      </c>
      <c r="D4561" s="123" t="s">
        <v>38</v>
      </c>
      <c r="E4561" s="124">
        <v>24.39</v>
      </c>
      <c r="F4561" s="123">
        <v>0</v>
      </c>
    </row>
    <row r="4562" spans="1:6" ht="13.5" x14ac:dyDescent="0.25">
      <c r="A4562" s="123" t="s">
        <v>8990</v>
      </c>
      <c r="B4562" s="123">
        <v>104397</v>
      </c>
      <c r="C4562" s="123" t="s">
        <v>4674</v>
      </c>
      <c r="D4562" s="123" t="s">
        <v>38</v>
      </c>
      <c r="E4562" s="124">
        <v>28.97</v>
      </c>
      <c r="F4562" s="123">
        <v>0</v>
      </c>
    </row>
    <row r="4563" spans="1:6" ht="13.5" x14ac:dyDescent="0.25">
      <c r="A4563" s="123" t="s">
        <v>8990</v>
      </c>
      <c r="B4563" s="123">
        <v>95810</v>
      </c>
      <c r="C4563" s="123" t="s">
        <v>4665</v>
      </c>
      <c r="D4563" s="123" t="s">
        <v>38</v>
      </c>
      <c r="E4563" s="124">
        <v>17.28</v>
      </c>
      <c r="F4563" s="123">
        <v>0</v>
      </c>
    </row>
    <row r="4564" spans="1:6" ht="13.5" x14ac:dyDescent="0.25">
      <c r="A4564" s="123" t="s">
        <v>8990</v>
      </c>
      <c r="B4564" s="123">
        <v>95811</v>
      </c>
      <c r="C4564" s="123" t="s">
        <v>4666</v>
      </c>
      <c r="D4564" s="123" t="s">
        <v>38</v>
      </c>
      <c r="E4564" s="124">
        <v>21.53</v>
      </c>
      <c r="F4564" s="123">
        <v>0</v>
      </c>
    </row>
    <row r="4565" spans="1:6" ht="13.5" x14ac:dyDescent="0.25">
      <c r="A4565" s="123" t="s">
        <v>8990</v>
      </c>
      <c r="B4565" s="123">
        <v>95812</v>
      </c>
      <c r="C4565" s="123" t="s">
        <v>4667</v>
      </c>
      <c r="D4565" s="123" t="s">
        <v>38</v>
      </c>
      <c r="E4565" s="124">
        <v>29.53</v>
      </c>
      <c r="F4565" s="123">
        <v>0</v>
      </c>
    </row>
    <row r="4566" spans="1:6" ht="13.5" x14ac:dyDescent="0.25">
      <c r="A4566" s="123" t="s">
        <v>8990</v>
      </c>
      <c r="B4566" s="123">
        <v>95807</v>
      </c>
      <c r="C4566" s="123" t="s">
        <v>4662</v>
      </c>
      <c r="D4566" s="123" t="s">
        <v>38</v>
      </c>
      <c r="E4566" s="124">
        <v>28.66</v>
      </c>
      <c r="F4566" s="123">
        <v>0</v>
      </c>
    </row>
    <row r="4567" spans="1:6" ht="13.5" x14ac:dyDescent="0.25">
      <c r="A4567" s="123" t="s">
        <v>8990</v>
      </c>
      <c r="B4567" s="123">
        <v>95808</v>
      </c>
      <c r="C4567" s="123" t="s">
        <v>4663</v>
      </c>
      <c r="D4567" s="123" t="s">
        <v>38</v>
      </c>
      <c r="E4567" s="124">
        <v>32.89</v>
      </c>
      <c r="F4567" s="123">
        <v>0</v>
      </c>
    </row>
    <row r="4568" spans="1:6" ht="13.5" x14ac:dyDescent="0.25">
      <c r="A4568" s="123" t="s">
        <v>8990</v>
      </c>
      <c r="B4568" s="123">
        <v>95809</v>
      </c>
      <c r="C4568" s="123" t="s">
        <v>4664</v>
      </c>
      <c r="D4568" s="123" t="s">
        <v>38</v>
      </c>
      <c r="E4568" s="124">
        <v>40.9</v>
      </c>
      <c r="F4568" s="123">
        <v>0</v>
      </c>
    </row>
    <row r="4569" spans="1:6" ht="13.5" x14ac:dyDescent="0.25">
      <c r="A4569" s="123" t="s">
        <v>8990</v>
      </c>
      <c r="B4569" s="123">
        <v>104398</v>
      </c>
      <c r="C4569" s="123" t="s">
        <v>4675</v>
      </c>
      <c r="D4569" s="123" t="s">
        <v>38</v>
      </c>
      <c r="E4569" s="124">
        <v>28.64</v>
      </c>
      <c r="F4569" s="123">
        <v>0</v>
      </c>
    </row>
    <row r="4570" spans="1:6" ht="13.5" x14ac:dyDescent="0.25">
      <c r="A4570" s="123" t="s">
        <v>8990</v>
      </c>
      <c r="B4570" s="123">
        <v>104399</v>
      </c>
      <c r="C4570" s="123" t="s">
        <v>4676</v>
      </c>
      <c r="D4570" s="123" t="s">
        <v>38</v>
      </c>
      <c r="E4570" s="124">
        <v>31.48</v>
      </c>
      <c r="F4570" s="123">
        <v>0</v>
      </c>
    </row>
    <row r="4571" spans="1:6" ht="13.5" x14ac:dyDescent="0.25">
      <c r="A4571" s="123" t="s">
        <v>8990</v>
      </c>
      <c r="B4571" s="123">
        <v>104400</v>
      </c>
      <c r="C4571" s="123" t="s">
        <v>4677</v>
      </c>
      <c r="D4571" s="123" t="s">
        <v>38</v>
      </c>
      <c r="E4571" s="124">
        <v>40.29</v>
      </c>
      <c r="F4571" s="123">
        <v>0</v>
      </c>
    </row>
    <row r="4572" spans="1:6" ht="13.5" x14ac:dyDescent="0.25">
      <c r="A4572" s="123" t="s">
        <v>8990</v>
      </c>
      <c r="B4572" s="123">
        <v>104404</v>
      </c>
      <c r="C4572" s="123" t="s">
        <v>4681</v>
      </c>
      <c r="D4572" s="123" t="s">
        <v>38</v>
      </c>
      <c r="E4572" s="124">
        <v>36.72</v>
      </c>
      <c r="F4572" s="123">
        <v>0</v>
      </c>
    </row>
    <row r="4573" spans="1:6" ht="13.5" x14ac:dyDescent="0.25">
      <c r="A4573" s="123" t="s">
        <v>8990</v>
      </c>
      <c r="B4573" s="123">
        <v>104405</v>
      </c>
      <c r="C4573" s="123" t="s">
        <v>4682</v>
      </c>
      <c r="D4573" s="123" t="s">
        <v>38</v>
      </c>
      <c r="E4573" s="124">
        <v>49.51</v>
      </c>
      <c r="F4573" s="123">
        <v>0</v>
      </c>
    </row>
    <row r="4574" spans="1:6" ht="13.5" x14ac:dyDescent="0.25">
      <c r="A4574" s="123" t="s">
        <v>8990</v>
      </c>
      <c r="B4574" s="123">
        <v>95813</v>
      </c>
      <c r="C4574" s="123" t="s">
        <v>4668</v>
      </c>
      <c r="D4574" s="123" t="s">
        <v>38</v>
      </c>
      <c r="E4574" s="124">
        <v>20.14</v>
      </c>
      <c r="F4574" s="123">
        <v>0</v>
      </c>
    </row>
    <row r="4575" spans="1:6" ht="13.5" x14ac:dyDescent="0.25">
      <c r="A4575" s="123" t="s">
        <v>8990</v>
      </c>
      <c r="B4575" s="123">
        <v>95814</v>
      </c>
      <c r="C4575" s="123" t="s">
        <v>4669</v>
      </c>
      <c r="D4575" s="123" t="s">
        <v>38</v>
      </c>
      <c r="E4575" s="124">
        <v>25.79</v>
      </c>
      <c r="F4575" s="123">
        <v>0</v>
      </c>
    </row>
    <row r="4576" spans="1:6" ht="13.5" x14ac:dyDescent="0.25">
      <c r="A4576" s="123" t="s">
        <v>8990</v>
      </c>
      <c r="B4576" s="123">
        <v>95815</v>
      </c>
      <c r="C4576" s="123" t="s">
        <v>4670</v>
      </c>
      <c r="D4576" s="123" t="s">
        <v>38</v>
      </c>
      <c r="E4576" s="124">
        <v>38.15</v>
      </c>
      <c r="F4576" s="123">
        <v>0</v>
      </c>
    </row>
    <row r="4577" spans="1:6" ht="13.5" x14ac:dyDescent="0.25">
      <c r="A4577" s="123" t="s">
        <v>8990</v>
      </c>
      <c r="B4577" s="123">
        <v>95816</v>
      </c>
      <c r="C4577" s="123" t="s">
        <v>4671</v>
      </c>
      <c r="D4577" s="123" t="s">
        <v>38</v>
      </c>
      <c r="E4577" s="124">
        <v>34.64</v>
      </c>
      <c r="F4577" s="123">
        <v>0</v>
      </c>
    </row>
    <row r="4578" spans="1:6" ht="13.5" x14ac:dyDescent="0.25">
      <c r="A4578" s="123" t="s">
        <v>8990</v>
      </c>
      <c r="B4578" s="123">
        <v>95817</v>
      </c>
      <c r="C4578" s="123" t="s">
        <v>6487</v>
      </c>
      <c r="D4578" s="123" t="s">
        <v>38</v>
      </c>
      <c r="E4578" s="124">
        <v>41.2</v>
      </c>
      <c r="F4578" s="123">
        <v>0</v>
      </c>
    </row>
    <row r="4579" spans="1:6" ht="13.5" x14ac:dyDescent="0.25">
      <c r="A4579" s="123" t="s">
        <v>8990</v>
      </c>
      <c r="B4579" s="123">
        <v>95818</v>
      </c>
      <c r="C4579" s="123" t="s">
        <v>4672</v>
      </c>
      <c r="D4579" s="123" t="s">
        <v>38</v>
      </c>
      <c r="E4579" s="124">
        <v>57.08</v>
      </c>
      <c r="F4579" s="123">
        <v>0</v>
      </c>
    </row>
    <row r="4580" spans="1:6" ht="13.5" x14ac:dyDescent="0.25">
      <c r="A4580" s="123" t="s">
        <v>8990</v>
      </c>
      <c r="B4580" s="123">
        <v>104391</v>
      </c>
      <c r="C4580" s="123" t="s">
        <v>9002</v>
      </c>
      <c r="D4580" s="123" t="s">
        <v>38</v>
      </c>
      <c r="E4580" s="124">
        <v>0</v>
      </c>
      <c r="F4580" s="123"/>
    </row>
    <row r="4581" spans="1:6" ht="13.5" x14ac:dyDescent="0.25">
      <c r="A4581" s="123" t="s">
        <v>8990</v>
      </c>
      <c r="B4581" s="123">
        <v>104392</v>
      </c>
      <c r="C4581" s="123" t="s">
        <v>9003</v>
      </c>
      <c r="D4581" s="123" t="s">
        <v>38</v>
      </c>
      <c r="E4581" s="124">
        <v>0</v>
      </c>
      <c r="F4581" s="123"/>
    </row>
    <row r="4582" spans="1:6" ht="13.5" x14ac:dyDescent="0.25">
      <c r="A4582" s="123" t="s">
        <v>8990</v>
      </c>
      <c r="B4582" s="123">
        <v>104393</v>
      </c>
      <c r="C4582" s="123" t="s">
        <v>9004</v>
      </c>
      <c r="D4582" s="123" t="s">
        <v>38</v>
      </c>
      <c r="E4582" s="124">
        <v>0</v>
      </c>
      <c r="F4582" s="123"/>
    </row>
    <row r="4583" spans="1:6" ht="13.5" x14ac:dyDescent="0.25">
      <c r="A4583" s="123" t="s">
        <v>8990</v>
      </c>
      <c r="B4583" s="123">
        <v>104394</v>
      </c>
      <c r="C4583" s="123" t="s">
        <v>9005</v>
      </c>
      <c r="D4583" s="123" t="s">
        <v>38</v>
      </c>
      <c r="E4583" s="124">
        <v>0</v>
      </c>
      <c r="F4583" s="123"/>
    </row>
    <row r="4584" spans="1:6" ht="13.5" x14ac:dyDescent="0.25">
      <c r="A4584" s="123" t="s">
        <v>8990</v>
      </c>
      <c r="B4584" s="123">
        <v>95761</v>
      </c>
      <c r="C4584" s="123" t="s">
        <v>9006</v>
      </c>
      <c r="D4584" s="123" t="s">
        <v>38</v>
      </c>
      <c r="E4584" s="124">
        <v>0</v>
      </c>
      <c r="F4584" s="123"/>
    </row>
    <row r="4585" spans="1:6" ht="13.5" x14ac:dyDescent="0.25">
      <c r="A4585" s="123" t="s">
        <v>8990</v>
      </c>
      <c r="B4585" s="123">
        <v>95763</v>
      </c>
      <c r="C4585" s="123" t="s">
        <v>9007</v>
      </c>
      <c r="D4585" s="123" t="s">
        <v>38</v>
      </c>
      <c r="E4585" s="124">
        <v>0</v>
      </c>
      <c r="F4585" s="123"/>
    </row>
    <row r="4586" spans="1:6" ht="13.5" x14ac:dyDescent="0.25">
      <c r="A4586" s="123" t="s">
        <v>8990</v>
      </c>
      <c r="B4586" s="123">
        <v>95765</v>
      </c>
      <c r="C4586" s="123" t="s">
        <v>9008</v>
      </c>
      <c r="D4586" s="123" t="s">
        <v>38</v>
      </c>
      <c r="E4586" s="124">
        <v>0</v>
      </c>
      <c r="F4586" s="123"/>
    </row>
    <row r="4587" spans="1:6" ht="13.5" x14ac:dyDescent="0.25">
      <c r="A4587" s="123" t="s">
        <v>8990</v>
      </c>
      <c r="B4587" s="123">
        <v>95767</v>
      </c>
      <c r="C4587" s="123" t="s">
        <v>9009</v>
      </c>
      <c r="D4587" s="123" t="s">
        <v>38</v>
      </c>
      <c r="E4587" s="124">
        <v>0</v>
      </c>
      <c r="F4587" s="123"/>
    </row>
    <row r="4588" spans="1:6" ht="13.5" x14ac:dyDescent="0.25">
      <c r="A4588" s="123" t="s">
        <v>8990</v>
      </c>
      <c r="B4588" s="123">
        <v>95762</v>
      </c>
      <c r="C4588" s="123" t="s">
        <v>9010</v>
      </c>
      <c r="D4588" s="123" t="s">
        <v>38</v>
      </c>
      <c r="E4588" s="124">
        <v>0</v>
      </c>
      <c r="F4588" s="123"/>
    </row>
    <row r="4589" spans="1:6" ht="13.5" x14ac:dyDescent="0.25">
      <c r="A4589" s="123" t="s">
        <v>8990</v>
      </c>
      <c r="B4589" s="123">
        <v>95764</v>
      </c>
      <c r="C4589" s="123" t="s">
        <v>9011</v>
      </c>
      <c r="D4589" s="123" t="s">
        <v>38</v>
      </c>
      <c r="E4589" s="124">
        <v>0</v>
      </c>
      <c r="F4589" s="123"/>
    </row>
    <row r="4590" spans="1:6" ht="13.5" x14ac:dyDescent="0.25">
      <c r="A4590" s="123" t="s">
        <v>8990</v>
      </c>
      <c r="B4590" s="123">
        <v>95766</v>
      </c>
      <c r="C4590" s="123" t="s">
        <v>9012</v>
      </c>
      <c r="D4590" s="123" t="s">
        <v>38</v>
      </c>
      <c r="E4590" s="124">
        <v>0</v>
      </c>
      <c r="F4590" s="123"/>
    </row>
    <row r="4591" spans="1:6" ht="13.5" x14ac:dyDescent="0.25">
      <c r="A4591" s="123" t="s">
        <v>8990</v>
      </c>
      <c r="B4591" s="123">
        <v>95768</v>
      </c>
      <c r="C4591" s="123" t="s">
        <v>9013</v>
      </c>
      <c r="D4591" s="123" t="s">
        <v>38</v>
      </c>
      <c r="E4591" s="124">
        <v>0</v>
      </c>
      <c r="F4591" s="123"/>
    </row>
    <row r="4592" spans="1:6" ht="13.5" x14ac:dyDescent="0.25">
      <c r="A4592" s="123" t="s">
        <v>8990</v>
      </c>
      <c r="B4592" s="123">
        <v>95739</v>
      </c>
      <c r="C4592" s="123" t="s">
        <v>9014</v>
      </c>
      <c r="D4592" s="123" t="s">
        <v>38</v>
      </c>
      <c r="E4592" s="124">
        <v>0</v>
      </c>
      <c r="F4592" s="123"/>
    </row>
    <row r="4593" spans="1:6" ht="13.5" x14ac:dyDescent="0.25">
      <c r="A4593" s="123" t="s">
        <v>8990</v>
      </c>
      <c r="B4593" s="123">
        <v>95740</v>
      </c>
      <c r="C4593" s="123" t="s">
        <v>9015</v>
      </c>
      <c r="D4593" s="123" t="s">
        <v>38</v>
      </c>
      <c r="E4593" s="124">
        <v>0</v>
      </c>
      <c r="F4593" s="123"/>
    </row>
    <row r="4594" spans="1:6" ht="13.5" x14ac:dyDescent="0.25">
      <c r="A4594" s="123" t="s">
        <v>8990</v>
      </c>
      <c r="B4594" s="123">
        <v>95741</v>
      </c>
      <c r="C4594" s="123" t="s">
        <v>9016</v>
      </c>
      <c r="D4594" s="123" t="s">
        <v>38</v>
      </c>
      <c r="E4594" s="124">
        <v>0</v>
      </c>
      <c r="F4594" s="123"/>
    </row>
    <row r="4595" spans="1:6" ht="13.5" x14ac:dyDescent="0.25">
      <c r="A4595" s="123" t="s">
        <v>8990</v>
      </c>
      <c r="B4595" s="123">
        <v>104409</v>
      </c>
      <c r="C4595" s="123" t="s">
        <v>9017</v>
      </c>
      <c r="D4595" s="123" t="s">
        <v>33</v>
      </c>
      <c r="E4595" s="124">
        <v>0</v>
      </c>
      <c r="F4595" s="123"/>
    </row>
    <row r="4596" spans="1:6" ht="13.5" x14ac:dyDescent="0.25">
      <c r="A4596" s="123" t="s">
        <v>8990</v>
      </c>
      <c r="B4596" s="123">
        <v>104408</v>
      </c>
      <c r="C4596" s="123" t="s">
        <v>9018</v>
      </c>
      <c r="D4596" s="123" t="s">
        <v>33</v>
      </c>
      <c r="E4596" s="124">
        <v>0</v>
      </c>
      <c r="F4596" s="123"/>
    </row>
    <row r="4597" spans="1:6" ht="13.5" x14ac:dyDescent="0.25">
      <c r="A4597" s="123" t="s">
        <v>8990</v>
      </c>
      <c r="B4597" s="123">
        <v>104407</v>
      </c>
      <c r="C4597" s="123" t="s">
        <v>9019</v>
      </c>
      <c r="D4597" s="123" t="s">
        <v>33</v>
      </c>
      <c r="E4597" s="124">
        <v>0</v>
      </c>
      <c r="F4597" s="123"/>
    </row>
    <row r="4598" spans="1:6" ht="13.5" x14ac:dyDescent="0.25">
      <c r="A4598" s="123" t="s">
        <v>8990</v>
      </c>
      <c r="B4598" s="123">
        <v>104406</v>
      </c>
      <c r="C4598" s="123" t="s">
        <v>9020</v>
      </c>
      <c r="D4598" s="123" t="s">
        <v>33</v>
      </c>
      <c r="E4598" s="124">
        <v>0</v>
      </c>
      <c r="F4598" s="123"/>
    </row>
    <row r="4599" spans="1:6" ht="13.5" x14ac:dyDescent="0.25">
      <c r="A4599" s="123" t="s">
        <v>8990</v>
      </c>
      <c r="B4599" s="123">
        <v>95726</v>
      </c>
      <c r="C4599" s="123" t="s">
        <v>9021</v>
      </c>
      <c r="D4599" s="123" t="s">
        <v>33</v>
      </c>
      <c r="E4599" s="124">
        <v>17.48</v>
      </c>
      <c r="F4599" s="123">
        <v>0</v>
      </c>
    </row>
    <row r="4600" spans="1:6" ht="13.5" x14ac:dyDescent="0.25">
      <c r="A4600" s="123" t="s">
        <v>8990</v>
      </c>
      <c r="B4600" s="123">
        <v>95727</v>
      </c>
      <c r="C4600" s="123" t="s">
        <v>9022</v>
      </c>
      <c r="D4600" s="123" t="s">
        <v>33</v>
      </c>
      <c r="E4600" s="124">
        <v>21.53</v>
      </c>
      <c r="F4600" s="123">
        <v>0</v>
      </c>
    </row>
    <row r="4601" spans="1:6" ht="13.5" x14ac:dyDescent="0.25">
      <c r="A4601" s="123" t="s">
        <v>8990</v>
      </c>
      <c r="B4601" s="123">
        <v>95728</v>
      </c>
      <c r="C4601" s="123" t="s">
        <v>9023</v>
      </c>
      <c r="D4601" s="123" t="s">
        <v>33</v>
      </c>
      <c r="E4601" s="124">
        <v>28.19</v>
      </c>
      <c r="F4601" s="123">
        <v>0</v>
      </c>
    </row>
    <row r="4602" spans="1:6" ht="13.5" x14ac:dyDescent="0.25">
      <c r="A4602" s="123" t="s">
        <v>8990</v>
      </c>
      <c r="B4602" s="123">
        <v>104452</v>
      </c>
      <c r="C4602" s="123" t="s">
        <v>9024</v>
      </c>
      <c r="D4602" s="123" t="s">
        <v>38</v>
      </c>
      <c r="E4602" s="124">
        <v>0</v>
      </c>
      <c r="F4602" s="123"/>
    </row>
    <row r="4603" spans="1:6" ht="13.5" x14ac:dyDescent="0.25">
      <c r="A4603" s="123" t="s">
        <v>8990</v>
      </c>
      <c r="B4603" s="123">
        <v>104448</v>
      </c>
      <c r="C4603" s="123" t="s">
        <v>9025</v>
      </c>
      <c r="D4603" s="123" t="s">
        <v>38</v>
      </c>
      <c r="E4603" s="124">
        <v>0</v>
      </c>
      <c r="F4603" s="123"/>
    </row>
    <row r="4604" spans="1:6" ht="13.5" x14ac:dyDescent="0.25">
      <c r="A4604" s="123" t="s">
        <v>8990</v>
      </c>
      <c r="B4604" s="123">
        <v>104449</v>
      </c>
      <c r="C4604" s="123" t="s">
        <v>9026</v>
      </c>
      <c r="D4604" s="123" t="s">
        <v>38</v>
      </c>
      <c r="E4604" s="124">
        <v>0</v>
      </c>
      <c r="F4604" s="123"/>
    </row>
    <row r="4605" spans="1:6" ht="13.5" x14ac:dyDescent="0.25">
      <c r="A4605" s="123" t="s">
        <v>8990</v>
      </c>
      <c r="B4605" s="123">
        <v>104450</v>
      </c>
      <c r="C4605" s="123" t="s">
        <v>9027</v>
      </c>
      <c r="D4605" s="123" t="s">
        <v>38</v>
      </c>
      <c r="E4605" s="124">
        <v>0</v>
      </c>
      <c r="F4605" s="123"/>
    </row>
    <row r="4606" spans="1:6" ht="13.5" x14ac:dyDescent="0.25">
      <c r="A4606" s="123" t="s">
        <v>8990</v>
      </c>
      <c r="B4606" s="123">
        <v>104445</v>
      </c>
      <c r="C4606" s="123" t="s">
        <v>9028</v>
      </c>
      <c r="D4606" s="123" t="s">
        <v>38</v>
      </c>
      <c r="E4606" s="124">
        <v>0</v>
      </c>
      <c r="F4606" s="123"/>
    </row>
    <row r="4607" spans="1:6" ht="13.5" x14ac:dyDescent="0.25">
      <c r="A4607" s="123" t="s">
        <v>8990</v>
      </c>
      <c r="B4607" s="123">
        <v>104446</v>
      </c>
      <c r="C4607" s="123" t="s">
        <v>9029</v>
      </c>
      <c r="D4607" s="123" t="s">
        <v>38</v>
      </c>
      <c r="E4607" s="124">
        <v>0</v>
      </c>
      <c r="F4607" s="123"/>
    </row>
    <row r="4608" spans="1:6" ht="13.5" x14ac:dyDescent="0.25">
      <c r="A4608" s="123" t="s">
        <v>8990</v>
      </c>
      <c r="B4608" s="123">
        <v>104447</v>
      </c>
      <c r="C4608" s="123" t="s">
        <v>9030</v>
      </c>
      <c r="D4608" s="123" t="s">
        <v>38</v>
      </c>
      <c r="E4608" s="124">
        <v>0</v>
      </c>
      <c r="F4608" s="123"/>
    </row>
    <row r="4609" spans="1:6" ht="13.5" x14ac:dyDescent="0.25">
      <c r="A4609" s="123" t="s">
        <v>9031</v>
      </c>
      <c r="B4609" s="123">
        <v>92980</v>
      </c>
      <c r="C4609" s="123" t="s">
        <v>6484</v>
      </c>
      <c r="D4609" s="123" t="s">
        <v>33</v>
      </c>
      <c r="E4609" s="124">
        <v>13.56</v>
      </c>
      <c r="F4609" s="123">
        <v>0</v>
      </c>
    </row>
    <row r="4610" spans="1:6" ht="13.5" x14ac:dyDescent="0.25">
      <c r="A4610" s="123" t="s">
        <v>9031</v>
      </c>
      <c r="B4610" s="123">
        <v>92979</v>
      </c>
      <c r="C4610" s="123" t="s">
        <v>6483</v>
      </c>
      <c r="D4610" s="123" t="s">
        <v>33</v>
      </c>
      <c r="E4610" s="124">
        <v>14.19</v>
      </c>
      <c r="F4610" s="123">
        <v>0</v>
      </c>
    </row>
    <row r="4611" spans="1:6" ht="13.5" x14ac:dyDescent="0.25">
      <c r="A4611" s="123" t="s">
        <v>9031</v>
      </c>
      <c r="B4611" s="123">
        <v>92982</v>
      </c>
      <c r="C4611" s="123" t="s">
        <v>6486</v>
      </c>
      <c r="D4611" s="123" t="s">
        <v>33</v>
      </c>
      <c r="E4611" s="124">
        <v>21.5</v>
      </c>
      <c r="F4611" s="123">
        <v>0</v>
      </c>
    </row>
    <row r="4612" spans="1:6" ht="13.5" x14ac:dyDescent="0.25">
      <c r="A4612" s="123" t="s">
        <v>9031</v>
      </c>
      <c r="B4612" s="123">
        <v>92981</v>
      </c>
      <c r="C4612" s="123" t="s">
        <v>6485</v>
      </c>
      <c r="D4612" s="123" t="s">
        <v>33</v>
      </c>
      <c r="E4612" s="124">
        <v>20.28</v>
      </c>
      <c r="F4612" s="123">
        <v>0</v>
      </c>
    </row>
    <row r="4613" spans="1:6" ht="13.5" x14ac:dyDescent="0.25">
      <c r="A4613" s="123" t="s">
        <v>9031</v>
      </c>
      <c r="B4613" s="123">
        <v>101885</v>
      </c>
      <c r="C4613" s="123" t="s">
        <v>2397</v>
      </c>
      <c r="D4613" s="123" t="s">
        <v>33</v>
      </c>
      <c r="E4613" s="124">
        <v>13.27</v>
      </c>
      <c r="F4613" s="123">
        <v>0</v>
      </c>
    </row>
    <row r="4614" spans="1:6" ht="13.5" x14ac:dyDescent="0.25">
      <c r="A4614" s="123" t="s">
        <v>9031</v>
      </c>
      <c r="B4614" s="123">
        <v>101884</v>
      </c>
      <c r="C4614" s="123" t="s">
        <v>2396</v>
      </c>
      <c r="D4614" s="123" t="s">
        <v>33</v>
      </c>
      <c r="E4614" s="124">
        <v>13.9</v>
      </c>
      <c r="F4614" s="123">
        <v>0</v>
      </c>
    </row>
    <row r="4615" spans="1:6" ht="13.5" x14ac:dyDescent="0.25">
      <c r="A4615" s="123" t="s">
        <v>9031</v>
      </c>
      <c r="B4615" s="123">
        <v>101887</v>
      </c>
      <c r="C4615" s="123" t="s">
        <v>2399</v>
      </c>
      <c r="D4615" s="123" t="s">
        <v>33</v>
      </c>
      <c r="E4615" s="124">
        <v>21.16</v>
      </c>
      <c r="F4615" s="123">
        <v>0</v>
      </c>
    </row>
    <row r="4616" spans="1:6" ht="13.5" x14ac:dyDescent="0.25">
      <c r="A4616" s="123" t="s">
        <v>9031</v>
      </c>
      <c r="B4616" s="123">
        <v>101886</v>
      </c>
      <c r="C4616" s="123" t="s">
        <v>2398</v>
      </c>
      <c r="D4616" s="123" t="s">
        <v>33</v>
      </c>
      <c r="E4616" s="124">
        <v>19.940000000000001</v>
      </c>
      <c r="F4616" s="123">
        <v>0</v>
      </c>
    </row>
    <row r="4617" spans="1:6" ht="13.5" x14ac:dyDescent="0.25">
      <c r="A4617" s="123" t="s">
        <v>9031</v>
      </c>
      <c r="B4617" s="123">
        <v>101889</v>
      </c>
      <c r="C4617" s="123" t="s">
        <v>2401</v>
      </c>
      <c r="D4617" s="123" t="s">
        <v>33</v>
      </c>
      <c r="E4617" s="124">
        <v>32.85</v>
      </c>
      <c r="F4617" s="123">
        <v>0</v>
      </c>
    </row>
    <row r="4618" spans="1:6" ht="13.5" x14ac:dyDescent="0.25">
      <c r="A4618" s="123" t="s">
        <v>9031</v>
      </c>
      <c r="B4618" s="123">
        <v>101888</v>
      </c>
      <c r="C4618" s="123" t="s">
        <v>2400</v>
      </c>
      <c r="D4618" s="123" t="s">
        <v>33</v>
      </c>
      <c r="E4618" s="124">
        <v>31.25</v>
      </c>
      <c r="F4618" s="123">
        <v>0</v>
      </c>
    </row>
    <row r="4619" spans="1:6" ht="13.5" x14ac:dyDescent="0.25">
      <c r="A4619" s="123" t="s">
        <v>9031</v>
      </c>
      <c r="B4619" s="123">
        <v>101938</v>
      </c>
      <c r="C4619" s="123" t="s">
        <v>2465</v>
      </c>
      <c r="D4619" s="123" t="s">
        <v>38</v>
      </c>
      <c r="E4619" s="124">
        <v>183.49</v>
      </c>
      <c r="F4619" s="123">
        <v>0</v>
      </c>
    </row>
    <row r="4620" spans="1:6" ht="13.5" x14ac:dyDescent="0.25">
      <c r="A4620" s="123" t="s">
        <v>9031</v>
      </c>
      <c r="B4620" s="123">
        <v>101904</v>
      </c>
      <c r="C4620" s="123" t="s">
        <v>2464</v>
      </c>
      <c r="D4620" s="123" t="s">
        <v>38</v>
      </c>
      <c r="E4620" s="124">
        <v>1618.11</v>
      </c>
      <c r="F4620" s="123">
        <v>0</v>
      </c>
    </row>
    <row r="4621" spans="1:6" ht="13.5" x14ac:dyDescent="0.25">
      <c r="A4621" s="123" t="s">
        <v>9031</v>
      </c>
      <c r="B4621" s="123">
        <v>101901</v>
      </c>
      <c r="C4621" s="123" t="s">
        <v>2461</v>
      </c>
      <c r="D4621" s="123" t="s">
        <v>38</v>
      </c>
      <c r="E4621" s="124">
        <v>170.55</v>
      </c>
      <c r="F4621" s="123">
        <v>0</v>
      </c>
    </row>
    <row r="4622" spans="1:6" ht="13.5" x14ac:dyDescent="0.25">
      <c r="A4622" s="123" t="s">
        <v>9031</v>
      </c>
      <c r="B4622" s="123">
        <v>101902</v>
      </c>
      <c r="C4622" s="123" t="s">
        <v>2462</v>
      </c>
      <c r="D4622" s="123" t="s">
        <v>38</v>
      </c>
      <c r="E4622" s="124">
        <v>210.69</v>
      </c>
      <c r="F4622" s="123">
        <v>0</v>
      </c>
    </row>
    <row r="4623" spans="1:6" ht="13.5" x14ac:dyDescent="0.25">
      <c r="A4623" s="123" t="s">
        <v>9031</v>
      </c>
      <c r="B4623" s="123">
        <v>101903</v>
      </c>
      <c r="C4623" s="123" t="s">
        <v>2463</v>
      </c>
      <c r="D4623" s="123" t="s">
        <v>38</v>
      </c>
      <c r="E4623" s="124">
        <v>439.73</v>
      </c>
      <c r="F4623" s="123">
        <v>0</v>
      </c>
    </row>
    <row r="4624" spans="1:6" ht="13.5" x14ac:dyDescent="0.25">
      <c r="A4624" s="123" t="s">
        <v>9031</v>
      </c>
      <c r="B4624" s="123">
        <v>97400</v>
      </c>
      <c r="C4624" s="123" t="s">
        <v>9032</v>
      </c>
      <c r="D4624" s="123" t="s">
        <v>38</v>
      </c>
      <c r="E4624" s="124">
        <v>0</v>
      </c>
      <c r="F4624" s="123"/>
    </row>
    <row r="4625" spans="1:6" ht="13.5" x14ac:dyDescent="0.25">
      <c r="A4625" s="123" t="s">
        <v>9031</v>
      </c>
      <c r="B4625" s="123">
        <v>97401</v>
      </c>
      <c r="C4625" s="123" t="s">
        <v>9033</v>
      </c>
      <c r="D4625" s="123" t="s">
        <v>38</v>
      </c>
      <c r="E4625" s="124">
        <v>0</v>
      </c>
      <c r="F4625" s="123"/>
    </row>
    <row r="4626" spans="1:6" ht="13.5" x14ac:dyDescent="0.25">
      <c r="A4626" s="123" t="s">
        <v>9031</v>
      </c>
      <c r="B4626" s="123">
        <v>97403</v>
      </c>
      <c r="C4626" s="123" t="s">
        <v>9034</v>
      </c>
      <c r="D4626" s="123" t="s">
        <v>38</v>
      </c>
      <c r="E4626" s="125">
        <v>0</v>
      </c>
      <c r="F4626" s="123"/>
    </row>
    <row r="4627" spans="1:6" ht="13.5" x14ac:dyDescent="0.25">
      <c r="A4627" s="123" t="s">
        <v>9031</v>
      </c>
      <c r="B4627" s="123">
        <v>97404</v>
      </c>
      <c r="C4627" s="123" t="s">
        <v>9035</v>
      </c>
      <c r="D4627" s="123" t="s">
        <v>38</v>
      </c>
      <c r="E4627" s="124">
        <v>0</v>
      </c>
      <c r="F4627" s="123"/>
    </row>
    <row r="4628" spans="1:6" ht="13.5" x14ac:dyDescent="0.25">
      <c r="A4628" s="123" t="s">
        <v>9031</v>
      </c>
      <c r="B4628" s="123">
        <v>97406</v>
      </c>
      <c r="C4628" s="123" t="s">
        <v>9036</v>
      </c>
      <c r="D4628" s="123" t="s">
        <v>38</v>
      </c>
      <c r="E4628" s="124">
        <v>0</v>
      </c>
      <c r="F4628" s="123"/>
    </row>
    <row r="4629" spans="1:6" ht="13.5" x14ac:dyDescent="0.25">
      <c r="A4629" s="123" t="s">
        <v>9031</v>
      </c>
      <c r="B4629" s="123">
        <v>97393</v>
      </c>
      <c r="C4629" s="123" t="s">
        <v>9037</v>
      </c>
      <c r="D4629" s="123" t="s">
        <v>38</v>
      </c>
      <c r="E4629" s="124">
        <v>0</v>
      </c>
      <c r="F4629" s="123"/>
    </row>
    <row r="4630" spans="1:6" ht="13.5" x14ac:dyDescent="0.25">
      <c r="A4630" s="123" t="s">
        <v>9031</v>
      </c>
      <c r="B4630" s="123">
        <v>97407</v>
      </c>
      <c r="C4630" s="123" t="s">
        <v>9038</v>
      </c>
      <c r="D4630" s="123" t="s">
        <v>38</v>
      </c>
      <c r="E4630" s="124">
        <v>0</v>
      </c>
      <c r="F4630" s="123"/>
    </row>
    <row r="4631" spans="1:6" ht="13.5" x14ac:dyDescent="0.25">
      <c r="A4631" s="123" t="s">
        <v>9031</v>
      </c>
      <c r="B4631" s="123">
        <v>97408</v>
      </c>
      <c r="C4631" s="123" t="s">
        <v>9039</v>
      </c>
      <c r="D4631" s="123" t="s">
        <v>38</v>
      </c>
      <c r="E4631" s="124">
        <v>0</v>
      </c>
      <c r="F4631" s="123"/>
    </row>
    <row r="4632" spans="1:6" ht="13.5" x14ac:dyDescent="0.25">
      <c r="A4632" s="123" t="s">
        <v>9031</v>
      </c>
      <c r="B4632" s="123">
        <v>97394</v>
      </c>
      <c r="C4632" s="123" t="s">
        <v>9040</v>
      </c>
      <c r="D4632" s="123" t="s">
        <v>38</v>
      </c>
      <c r="E4632" s="124">
        <v>0</v>
      </c>
      <c r="F4632" s="123"/>
    </row>
    <row r="4633" spans="1:6" ht="13.5" x14ac:dyDescent="0.25">
      <c r="A4633" s="123" t="s">
        <v>9031</v>
      </c>
      <c r="B4633" s="123">
        <v>97395</v>
      </c>
      <c r="C4633" s="123" t="s">
        <v>9041</v>
      </c>
      <c r="D4633" s="123" t="s">
        <v>38</v>
      </c>
      <c r="E4633" s="124">
        <v>0</v>
      </c>
      <c r="F4633" s="123"/>
    </row>
    <row r="4634" spans="1:6" ht="13.5" x14ac:dyDescent="0.25">
      <c r="A4634" s="123" t="s">
        <v>9031</v>
      </c>
      <c r="B4634" s="123">
        <v>97398</v>
      </c>
      <c r="C4634" s="123" t="s">
        <v>9042</v>
      </c>
      <c r="D4634" s="123" t="s">
        <v>38</v>
      </c>
      <c r="E4634" s="124">
        <v>0</v>
      </c>
      <c r="F4634" s="123"/>
    </row>
    <row r="4635" spans="1:6" ht="13.5" x14ac:dyDescent="0.25">
      <c r="A4635" s="123" t="s">
        <v>9031</v>
      </c>
      <c r="B4635" s="123">
        <v>97399</v>
      </c>
      <c r="C4635" s="123" t="s">
        <v>9043</v>
      </c>
      <c r="D4635" s="123" t="s">
        <v>38</v>
      </c>
      <c r="E4635" s="124">
        <v>0</v>
      </c>
      <c r="F4635" s="123"/>
    </row>
    <row r="4636" spans="1:6" ht="13.5" x14ac:dyDescent="0.25">
      <c r="A4636" s="123" t="s">
        <v>9031</v>
      </c>
      <c r="B4636" s="123">
        <v>97414</v>
      </c>
      <c r="C4636" s="123" t="s">
        <v>9044</v>
      </c>
      <c r="D4636" s="123" t="s">
        <v>38</v>
      </c>
      <c r="E4636" s="124">
        <v>0</v>
      </c>
      <c r="F4636" s="123"/>
    </row>
    <row r="4637" spans="1:6" ht="13.5" x14ac:dyDescent="0.25">
      <c r="A4637" s="123" t="s">
        <v>9031</v>
      </c>
      <c r="B4637" s="123">
        <v>97415</v>
      </c>
      <c r="C4637" s="123" t="s">
        <v>9045</v>
      </c>
      <c r="D4637" s="123" t="s">
        <v>38</v>
      </c>
      <c r="E4637" s="124">
        <v>0</v>
      </c>
      <c r="F4637" s="123"/>
    </row>
    <row r="4638" spans="1:6" ht="13.5" x14ac:dyDescent="0.25">
      <c r="A4638" s="123" t="s">
        <v>9031</v>
      </c>
      <c r="B4638" s="123">
        <v>97416</v>
      </c>
      <c r="C4638" s="123" t="s">
        <v>9046</v>
      </c>
      <c r="D4638" s="123" t="s">
        <v>38</v>
      </c>
      <c r="E4638" s="124">
        <v>0</v>
      </c>
      <c r="F4638" s="123"/>
    </row>
    <row r="4639" spans="1:6" ht="13.5" x14ac:dyDescent="0.25">
      <c r="A4639" s="123" t="s">
        <v>9031</v>
      </c>
      <c r="B4639" s="123">
        <v>97417</v>
      </c>
      <c r="C4639" s="123" t="s">
        <v>9047</v>
      </c>
      <c r="D4639" s="123" t="s">
        <v>38</v>
      </c>
      <c r="E4639" s="124">
        <v>0</v>
      </c>
      <c r="F4639" s="123"/>
    </row>
    <row r="4640" spans="1:6" ht="13.5" x14ac:dyDescent="0.25">
      <c r="A4640" s="123" t="s">
        <v>9031</v>
      </c>
      <c r="B4640" s="123">
        <v>97418</v>
      </c>
      <c r="C4640" s="123" t="s">
        <v>9048</v>
      </c>
      <c r="D4640" s="123" t="s">
        <v>38</v>
      </c>
      <c r="E4640" s="124">
        <v>0</v>
      </c>
      <c r="F4640" s="123"/>
    </row>
    <row r="4641" spans="1:6" ht="13.5" x14ac:dyDescent="0.25">
      <c r="A4641" s="123" t="s">
        <v>9031</v>
      </c>
      <c r="B4641" s="123">
        <v>97409</v>
      </c>
      <c r="C4641" s="123" t="s">
        <v>9049</v>
      </c>
      <c r="D4641" s="123" t="s">
        <v>38</v>
      </c>
      <c r="E4641" s="124">
        <v>0</v>
      </c>
      <c r="F4641" s="123"/>
    </row>
    <row r="4642" spans="1:6" ht="13.5" x14ac:dyDescent="0.25">
      <c r="A4642" s="123" t="s">
        <v>9031</v>
      </c>
      <c r="B4642" s="123">
        <v>97419</v>
      </c>
      <c r="C4642" s="123" t="s">
        <v>9050</v>
      </c>
      <c r="D4642" s="123" t="s">
        <v>38</v>
      </c>
      <c r="E4642" s="124">
        <v>0</v>
      </c>
      <c r="F4642" s="123"/>
    </row>
    <row r="4643" spans="1:6" ht="13.5" x14ac:dyDescent="0.25">
      <c r="A4643" s="123" t="s">
        <v>9031</v>
      </c>
      <c r="B4643" s="123">
        <v>97420</v>
      </c>
      <c r="C4643" s="123" t="s">
        <v>9051</v>
      </c>
      <c r="D4643" s="123" t="s">
        <v>38</v>
      </c>
      <c r="E4643" s="124">
        <v>0</v>
      </c>
      <c r="F4643" s="123"/>
    </row>
    <row r="4644" spans="1:6" ht="13.5" x14ac:dyDescent="0.25">
      <c r="A4644" s="123" t="s">
        <v>9031</v>
      </c>
      <c r="B4644" s="123">
        <v>97410</v>
      </c>
      <c r="C4644" s="123" t="s">
        <v>9052</v>
      </c>
      <c r="D4644" s="123" t="s">
        <v>38</v>
      </c>
      <c r="E4644" s="124">
        <v>0</v>
      </c>
      <c r="F4644" s="123"/>
    </row>
    <row r="4645" spans="1:6" ht="13.5" x14ac:dyDescent="0.25">
      <c r="A4645" s="123" t="s">
        <v>9031</v>
      </c>
      <c r="B4645" s="123">
        <v>97411</v>
      </c>
      <c r="C4645" s="123" t="s">
        <v>9053</v>
      </c>
      <c r="D4645" s="123" t="s">
        <v>38</v>
      </c>
      <c r="E4645" s="124">
        <v>0</v>
      </c>
      <c r="F4645" s="123"/>
    </row>
    <row r="4646" spans="1:6" ht="13.5" x14ac:dyDescent="0.25">
      <c r="A4646" s="123" t="s">
        <v>9031</v>
      </c>
      <c r="B4646" s="123">
        <v>97412</v>
      </c>
      <c r="C4646" s="123" t="s">
        <v>9054</v>
      </c>
      <c r="D4646" s="123" t="s">
        <v>38</v>
      </c>
      <c r="E4646" s="124">
        <v>0</v>
      </c>
      <c r="F4646" s="123"/>
    </row>
    <row r="4647" spans="1:6" ht="13.5" x14ac:dyDescent="0.25">
      <c r="A4647" s="123" t="s">
        <v>9031</v>
      </c>
      <c r="B4647" s="123">
        <v>97413</v>
      </c>
      <c r="C4647" s="123" t="s">
        <v>9055</v>
      </c>
      <c r="D4647" s="123" t="s">
        <v>38</v>
      </c>
      <c r="E4647" s="124">
        <v>0</v>
      </c>
      <c r="F4647" s="123"/>
    </row>
    <row r="4648" spans="1:6" ht="13.5" x14ac:dyDescent="0.25">
      <c r="A4648" s="123" t="s">
        <v>9031</v>
      </c>
      <c r="B4648" s="123">
        <v>101900</v>
      </c>
      <c r="C4648" s="123" t="s">
        <v>2460</v>
      </c>
      <c r="D4648" s="123" t="s">
        <v>38</v>
      </c>
      <c r="E4648" s="124">
        <v>6939.15</v>
      </c>
      <c r="F4648" s="123">
        <v>0</v>
      </c>
    </row>
    <row r="4649" spans="1:6" ht="13.5" x14ac:dyDescent="0.25">
      <c r="A4649" s="123" t="s">
        <v>9031</v>
      </c>
      <c r="B4649" s="123">
        <v>93660</v>
      </c>
      <c r="C4649" s="123" t="s">
        <v>2423</v>
      </c>
      <c r="D4649" s="123" t="s">
        <v>38</v>
      </c>
      <c r="E4649" s="124">
        <v>85.31</v>
      </c>
      <c r="F4649" s="123">
        <v>0</v>
      </c>
    </row>
    <row r="4650" spans="1:6" ht="13.5" x14ac:dyDescent="0.25">
      <c r="A4650" s="123" t="s">
        <v>9031</v>
      </c>
      <c r="B4650" s="123">
        <v>93661</v>
      </c>
      <c r="C4650" s="123" t="s">
        <v>2424</v>
      </c>
      <c r="D4650" s="123" t="s">
        <v>38</v>
      </c>
      <c r="E4650" s="124">
        <v>86.73</v>
      </c>
      <c r="F4650" s="123">
        <v>0</v>
      </c>
    </row>
    <row r="4651" spans="1:6" ht="13.5" x14ac:dyDescent="0.25">
      <c r="A4651" s="123" t="s">
        <v>9031</v>
      </c>
      <c r="B4651" s="123">
        <v>93662</v>
      </c>
      <c r="C4651" s="123" t="s">
        <v>2425</v>
      </c>
      <c r="D4651" s="123" t="s">
        <v>38</v>
      </c>
      <c r="E4651" s="124">
        <v>89.47</v>
      </c>
      <c r="F4651" s="123">
        <v>0</v>
      </c>
    </row>
    <row r="4652" spans="1:6" ht="13.5" x14ac:dyDescent="0.25">
      <c r="A4652" s="123" t="s">
        <v>9031</v>
      </c>
      <c r="B4652" s="123">
        <v>93663</v>
      </c>
      <c r="C4652" s="123" t="s">
        <v>2426</v>
      </c>
      <c r="D4652" s="123" t="s">
        <v>38</v>
      </c>
      <c r="E4652" s="124">
        <v>89.47</v>
      </c>
      <c r="F4652" s="123">
        <v>0</v>
      </c>
    </row>
    <row r="4653" spans="1:6" ht="13.5" x14ac:dyDescent="0.25">
      <c r="A4653" s="123" t="s">
        <v>9031</v>
      </c>
      <c r="B4653" s="123">
        <v>93664</v>
      </c>
      <c r="C4653" s="123" t="s">
        <v>2427</v>
      </c>
      <c r="D4653" s="123" t="s">
        <v>38</v>
      </c>
      <c r="E4653" s="124">
        <v>92.83</v>
      </c>
      <c r="F4653" s="123">
        <v>0</v>
      </c>
    </row>
    <row r="4654" spans="1:6" ht="13.5" x14ac:dyDescent="0.25">
      <c r="A4654" s="123" t="s">
        <v>9031</v>
      </c>
      <c r="B4654" s="123">
        <v>93665</v>
      </c>
      <c r="C4654" s="123" t="s">
        <v>2428</v>
      </c>
      <c r="D4654" s="123" t="s">
        <v>38</v>
      </c>
      <c r="E4654" s="124">
        <v>96.89</v>
      </c>
      <c r="F4654" s="123">
        <v>0</v>
      </c>
    </row>
    <row r="4655" spans="1:6" ht="13.5" x14ac:dyDescent="0.25">
      <c r="A4655" s="123" t="s">
        <v>9031</v>
      </c>
      <c r="B4655" s="123">
        <v>93666</v>
      </c>
      <c r="C4655" s="123" t="s">
        <v>2429</v>
      </c>
      <c r="D4655" s="123" t="s">
        <v>38</v>
      </c>
      <c r="E4655" s="124">
        <v>103.67</v>
      </c>
      <c r="F4655" s="123">
        <v>0</v>
      </c>
    </row>
    <row r="4656" spans="1:6" ht="13.5" x14ac:dyDescent="0.25">
      <c r="A4656" s="123" t="s">
        <v>9031</v>
      </c>
      <c r="B4656" s="123">
        <v>93674</v>
      </c>
      <c r="C4656" s="123" t="s">
        <v>9056</v>
      </c>
      <c r="D4656" s="123" t="s">
        <v>38</v>
      </c>
      <c r="E4656" s="124">
        <v>0</v>
      </c>
      <c r="F4656" s="123"/>
    </row>
    <row r="4657" spans="1:6" ht="13.5" x14ac:dyDescent="0.25">
      <c r="A4657" s="123" t="s">
        <v>9031</v>
      </c>
      <c r="B4657" s="123">
        <v>93675</v>
      </c>
      <c r="C4657" s="123" t="s">
        <v>9057</v>
      </c>
      <c r="D4657" s="123" t="s">
        <v>38</v>
      </c>
      <c r="E4657" s="124">
        <v>0</v>
      </c>
      <c r="F4657" s="123"/>
    </row>
    <row r="4658" spans="1:6" ht="13.5" x14ac:dyDescent="0.25">
      <c r="A4658" s="123" t="s">
        <v>9031</v>
      </c>
      <c r="B4658" s="123">
        <v>101892</v>
      </c>
      <c r="C4658" s="123" t="s">
        <v>2452</v>
      </c>
      <c r="D4658" s="123" t="s">
        <v>38</v>
      </c>
      <c r="E4658" s="124">
        <v>106.59</v>
      </c>
      <c r="F4658" s="123">
        <v>0</v>
      </c>
    </row>
    <row r="4659" spans="1:6" ht="13.5" x14ac:dyDescent="0.25">
      <c r="A4659" s="123" t="s">
        <v>9031</v>
      </c>
      <c r="B4659" s="123">
        <v>93653</v>
      </c>
      <c r="C4659" s="123" t="s">
        <v>2416</v>
      </c>
      <c r="D4659" s="123" t="s">
        <v>38</v>
      </c>
      <c r="E4659" s="124">
        <v>16.87</v>
      </c>
      <c r="F4659" s="123">
        <v>0</v>
      </c>
    </row>
    <row r="4660" spans="1:6" ht="13.5" x14ac:dyDescent="0.25">
      <c r="A4660" s="123" t="s">
        <v>9031</v>
      </c>
      <c r="B4660" s="123">
        <v>93654</v>
      </c>
      <c r="C4660" s="123" t="s">
        <v>2417</v>
      </c>
      <c r="D4660" s="123" t="s">
        <v>38</v>
      </c>
      <c r="E4660" s="124">
        <v>17.57</v>
      </c>
      <c r="F4660" s="123">
        <v>0</v>
      </c>
    </row>
    <row r="4661" spans="1:6" ht="13.5" x14ac:dyDescent="0.25">
      <c r="A4661" s="123" t="s">
        <v>9031</v>
      </c>
      <c r="B4661" s="123">
        <v>93655</v>
      </c>
      <c r="C4661" s="123" t="s">
        <v>2418</v>
      </c>
      <c r="D4661" s="123" t="s">
        <v>38</v>
      </c>
      <c r="E4661" s="124">
        <v>18.940000000000001</v>
      </c>
      <c r="F4661" s="123">
        <v>0</v>
      </c>
    </row>
    <row r="4662" spans="1:6" ht="13.5" x14ac:dyDescent="0.25">
      <c r="A4662" s="123" t="s">
        <v>9031</v>
      </c>
      <c r="B4662" s="123">
        <v>93656</v>
      </c>
      <c r="C4662" s="123" t="s">
        <v>2419</v>
      </c>
      <c r="D4662" s="123" t="s">
        <v>38</v>
      </c>
      <c r="E4662" s="124">
        <v>18.940000000000001</v>
      </c>
      <c r="F4662" s="123">
        <v>0</v>
      </c>
    </row>
    <row r="4663" spans="1:6" ht="13.5" x14ac:dyDescent="0.25">
      <c r="A4663" s="123" t="s">
        <v>9031</v>
      </c>
      <c r="B4663" s="123">
        <v>93657</v>
      </c>
      <c r="C4663" s="123" t="s">
        <v>2420</v>
      </c>
      <c r="D4663" s="123" t="s">
        <v>38</v>
      </c>
      <c r="E4663" s="124">
        <v>20.61</v>
      </c>
      <c r="F4663" s="123">
        <v>0</v>
      </c>
    </row>
    <row r="4664" spans="1:6" ht="13.5" x14ac:dyDescent="0.25">
      <c r="A4664" s="123" t="s">
        <v>9031</v>
      </c>
      <c r="B4664" s="123">
        <v>93658</v>
      </c>
      <c r="C4664" s="123" t="s">
        <v>2421</v>
      </c>
      <c r="D4664" s="123" t="s">
        <v>38</v>
      </c>
      <c r="E4664" s="124">
        <v>29.92</v>
      </c>
      <c r="F4664" s="123">
        <v>0</v>
      </c>
    </row>
    <row r="4665" spans="1:6" ht="13.5" x14ac:dyDescent="0.25">
      <c r="A4665" s="123" t="s">
        <v>9031</v>
      </c>
      <c r="B4665" s="123">
        <v>93659</v>
      </c>
      <c r="C4665" s="123" t="s">
        <v>2422</v>
      </c>
      <c r="D4665" s="123" t="s">
        <v>38</v>
      </c>
      <c r="E4665" s="124">
        <v>33.32</v>
      </c>
      <c r="F4665" s="123">
        <v>0</v>
      </c>
    </row>
    <row r="4666" spans="1:6" ht="13.5" x14ac:dyDescent="0.25">
      <c r="A4666" s="123" t="s">
        <v>9031</v>
      </c>
      <c r="B4666" s="123">
        <v>101890</v>
      </c>
      <c r="C4666" s="123" t="s">
        <v>2450</v>
      </c>
      <c r="D4666" s="123" t="s">
        <v>38</v>
      </c>
      <c r="E4666" s="124">
        <v>23.02</v>
      </c>
      <c r="F4666" s="123">
        <v>0</v>
      </c>
    </row>
    <row r="4667" spans="1:6" ht="13.5" x14ac:dyDescent="0.25">
      <c r="A4667" s="123" t="s">
        <v>9031</v>
      </c>
      <c r="B4667" s="123">
        <v>101891</v>
      </c>
      <c r="C4667" s="123" t="s">
        <v>2451</v>
      </c>
      <c r="D4667" s="123" t="s">
        <v>38</v>
      </c>
      <c r="E4667" s="124">
        <v>39.46</v>
      </c>
      <c r="F4667" s="123">
        <v>0</v>
      </c>
    </row>
    <row r="4668" spans="1:6" ht="13.5" x14ac:dyDescent="0.25">
      <c r="A4668" s="123" t="s">
        <v>9031</v>
      </c>
      <c r="B4668" s="123">
        <v>101895</v>
      </c>
      <c r="C4668" s="123" t="s">
        <v>2455</v>
      </c>
      <c r="D4668" s="123" t="s">
        <v>38</v>
      </c>
      <c r="E4668" s="124">
        <v>621.59</v>
      </c>
      <c r="F4668" s="123">
        <v>0</v>
      </c>
    </row>
    <row r="4669" spans="1:6" ht="13.5" x14ac:dyDescent="0.25">
      <c r="A4669" s="123" t="s">
        <v>9031</v>
      </c>
      <c r="B4669" s="123">
        <v>101896</v>
      </c>
      <c r="C4669" s="123" t="s">
        <v>2456</v>
      </c>
      <c r="D4669" s="123" t="s">
        <v>38</v>
      </c>
      <c r="E4669" s="124">
        <v>944.23</v>
      </c>
      <c r="F4669" s="123">
        <v>0</v>
      </c>
    </row>
    <row r="4670" spans="1:6" ht="13.5" x14ac:dyDescent="0.25">
      <c r="A4670" s="123" t="s">
        <v>9031</v>
      </c>
      <c r="B4670" s="123">
        <v>101897</v>
      </c>
      <c r="C4670" s="123" t="s">
        <v>2457</v>
      </c>
      <c r="D4670" s="123" t="s">
        <v>38</v>
      </c>
      <c r="E4670" s="124">
        <v>1523.54</v>
      </c>
      <c r="F4670" s="123">
        <v>0</v>
      </c>
    </row>
    <row r="4671" spans="1:6" ht="13.5" x14ac:dyDescent="0.25">
      <c r="A4671" s="123" t="s">
        <v>9031</v>
      </c>
      <c r="B4671" s="123">
        <v>101898</v>
      </c>
      <c r="C4671" s="123" t="s">
        <v>2458</v>
      </c>
      <c r="D4671" s="123" t="s">
        <v>38</v>
      </c>
      <c r="E4671" s="124">
        <v>2050.96</v>
      </c>
      <c r="F4671" s="123">
        <v>0</v>
      </c>
    </row>
    <row r="4672" spans="1:6" ht="13.5" x14ac:dyDescent="0.25">
      <c r="A4672" s="123" t="s">
        <v>9031</v>
      </c>
      <c r="B4672" s="123">
        <v>101899</v>
      </c>
      <c r="C4672" s="123" t="s">
        <v>2459</v>
      </c>
      <c r="D4672" s="123" t="s">
        <v>38</v>
      </c>
      <c r="E4672" s="124">
        <v>3305.49</v>
      </c>
      <c r="F4672" s="123">
        <v>0</v>
      </c>
    </row>
    <row r="4673" spans="1:6" ht="13.5" x14ac:dyDescent="0.25">
      <c r="A4673" s="123" t="s">
        <v>9031</v>
      </c>
      <c r="B4673" s="123">
        <v>93676</v>
      </c>
      <c r="C4673" s="123" t="s">
        <v>9058</v>
      </c>
      <c r="D4673" s="123" t="s">
        <v>38</v>
      </c>
      <c r="E4673" s="124">
        <v>0</v>
      </c>
      <c r="F4673" s="123"/>
    </row>
    <row r="4674" spans="1:6" ht="13.5" x14ac:dyDescent="0.25">
      <c r="A4674" s="123" t="s">
        <v>9031</v>
      </c>
      <c r="B4674" s="123">
        <v>97711</v>
      </c>
      <c r="C4674" s="123" t="s">
        <v>9059</v>
      </c>
      <c r="D4674" s="123" t="s">
        <v>38</v>
      </c>
      <c r="E4674" s="124">
        <v>0</v>
      </c>
      <c r="F4674" s="123"/>
    </row>
    <row r="4675" spans="1:6" ht="13.5" x14ac:dyDescent="0.25">
      <c r="A4675" s="123" t="s">
        <v>9031</v>
      </c>
      <c r="B4675" s="123">
        <v>93667</v>
      </c>
      <c r="C4675" s="123" t="s">
        <v>2430</v>
      </c>
      <c r="D4675" s="123" t="s">
        <v>38</v>
      </c>
      <c r="E4675" s="124">
        <v>106.21</v>
      </c>
      <c r="F4675" s="123">
        <v>0</v>
      </c>
    </row>
    <row r="4676" spans="1:6" ht="13.5" x14ac:dyDescent="0.25">
      <c r="A4676" s="123" t="s">
        <v>9031</v>
      </c>
      <c r="B4676" s="123">
        <v>93668</v>
      </c>
      <c r="C4676" s="123" t="s">
        <v>2431</v>
      </c>
      <c r="D4676" s="123" t="s">
        <v>38</v>
      </c>
      <c r="E4676" s="124">
        <v>108.33</v>
      </c>
      <c r="F4676" s="123">
        <v>0</v>
      </c>
    </row>
    <row r="4677" spans="1:6" ht="13.5" x14ac:dyDescent="0.25">
      <c r="A4677" s="123" t="s">
        <v>9031</v>
      </c>
      <c r="B4677" s="123">
        <v>93669</v>
      </c>
      <c r="C4677" s="123" t="s">
        <v>2432</v>
      </c>
      <c r="D4677" s="123" t="s">
        <v>38</v>
      </c>
      <c r="E4677" s="124">
        <v>112.44</v>
      </c>
      <c r="F4677" s="123">
        <v>0</v>
      </c>
    </row>
    <row r="4678" spans="1:6" ht="13.5" x14ac:dyDescent="0.25">
      <c r="A4678" s="123" t="s">
        <v>9031</v>
      </c>
      <c r="B4678" s="123">
        <v>93670</v>
      </c>
      <c r="C4678" s="123" t="s">
        <v>2433</v>
      </c>
      <c r="D4678" s="123" t="s">
        <v>38</v>
      </c>
      <c r="E4678" s="124">
        <v>112.44</v>
      </c>
      <c r="F4678" s="123">
        <v>0</v>
      </c>
    </row>
    <row r="4679" spans="1:6" ht="13.5" x14ac:dyDescent="0.25">
      <c r="A4679" s="123" t="s">
        <v>9031</v>
      </c>
      <c r="B4679" s="123">
        <v>93671</v>
      </c>
      <c r="C4679" s="123" t="s">
        <v>2434</v>
      </c>
      <c r="D4679" s="123" t="s">
        <v>38</v>
      </c>
      <c r="E4679" s="124">
        <v>117.48</v>
      </c>
      <c r="F4679" s="123">
        <v>0</v>
      </c>
    </row>
    <row r="4680" spans="1:6" ht="13.5" x14ac:dyDescent="0.25">
      <c r="A4680" s="123" t="s">
        <v>9031</v>
      </c>
      <c r="B4680" s="123">
        <v>93672</v>
      </c>
      <c r="C4680" s="123" t="s">
        <v>2435</v>
      </c>
      <c r="D4680" s="123" t="s">
        <v>38</v>
      </c>
      <c r="E4680" s="124">
        <v>125.37</v>
      </c>
      <c r="F4680" s="123">
        <v>0</v>
      </c>
    </row>
    <row r="4681" spans="1:6" ht="13.5" x14ac:dyDescent="0.25">
      <c r="A4681" s="123" t="s">
        <v>9031</v>
      </c>
      <c r="B4681" s="123">
        <v>93673</v>
      </c>
      <c r="C4681" s="123" t="s">
        <v>2436</v>
      </c>
      <c r="D4681" s="123" t="s">
        <v>38</v>
      </c>
      <c r="E4681" s="124">
        <v>135.55000000000001</v>
      </c>
      <c r="F4681" s="123">
        <v>0</v>
      </c>
    </row>
    <row r="4682" spans="1:6" ht="13.5" x14ac:dyDescent="0.25">
      <c r="A4682" s="123" t="s">
        <v>9031</v>
      </c>
      <c r="B4682" s="123">
        <v>101893</v>
      </c>
      <c r="C4682" s="123" t="s">
        <v>2453</v>
      </c>
      <c r="D4682" s="123" t="s">
        <v>38</v>
      </c>
      <c r="E4682" s="124">
        <v>135.54</v>
      </c>
      <c r="F4682" s="123">
        <v>0</v>
      </c>
    </row>
    <row r="4683" spans="1:6" ht="13.5" x14ac:dyDescent="0.25">
      <c r="A4683" s="123" t="s">
        <v>9031</v>
      </c>
      <c r="B4683" s="123">
        <v>101894</v>
      </c>
      <c r="C4683" s="123" t="s">
        <v>2454</v>
      </c>
      <c r="D4683" s="123" t="s">
        <v>38</v>
      </c>
      <c r="E4683" s="124">
        <v>222.42</v>
      </c>
      <c r="F4683" s="123">
        <v>0</v>
      </c>
    </row>
    <row r="4684" spans="1:6" ht="13.5" x14ac:dyDescent="0.25">
      <c r="A4684" s="123" t="s">
        <v>9031</v>
      </c>
      <c r="B4684" s="123">
        <v>97421</v>
      </c>
      <c r="C4684" s="123" t="s">
        <v>9060</v>
      </c>
      <c r="D4684" s="123" t="s">
        <v>38</v>
      </c>
      <c r="E4684" s="124">
        <v>0</v>
      </c>
      <c r="F4684" s="123"/>
    </row>
    <row r="4685" spans="1:6" ht="13.5" x14ac:dyDescent="0.25">
      <c r="A4685" s="123" t="s">
        <v>9031</v>
      </c>
      <c r="B4685" s="123">
        <v>97373</v>
      </c>
      <c r="C4685" s="123" t="s">
        <v>9061</v>
      </c>
      <c r="D4685" s="123" t="s">
        <v>33</v>
      </c>
      <c r="E4685" s="124">
        <v>0</v>
      </c>
      <c r="F4685" s="123"/>
    </row>
    <row r="4686" spans="1:6" ht="13.5" x14ac:dyDescent="0.25">
      <c r="A4686" s="123" t="s">
        <v>9031</v>
      </c>
      <c r="B4686" s="123">
        <v>97374</v>
      </c>
      <c r="C4686" s="123" t="s">
        <v>9062</v>
      </c>
      <c r="D4686" s="123" t="s">
        <v>33</v>
      </c>
      <c r="E4686" s="124">
        <v>0</v>
      </c>
      <c r="F4686" s="123"/>
    </row>
    <row r="4687" spans="1:6" ht="13.5" x14ac:dyDescent="0.25">
      <c r="A4687" s="123" t="s">
        <v>9031</v>
      </c>
      <c r="B4687" s="123">
        <v>97375</v>
      </c>
      <c r="C4687" s="123" t="s">
        <v>9063</v>
      </c>
      <c r="D4687" s="123" t="s">
        <v>33</v>
      </c>
      <c r="E4687" s="124">
        <v>0</v>
      </c>
      <c r="F4687" s="123"/>
    </row>
    <row r="4688" spans="1:6" ht="13.5" x14ac:dyDescent="0.25">
      <c r="A4688" s="123" t="s">
        <v>9031</v>
      </c>
      <c r="B4688" s="123">
        <v>97376</v>
      </c>
      <c r="C4688" s="123" t="s">
        <v>9064</v>
      </c>
      <c r="D4688" s="123" t="s">
        <v>33</v>
      </c>
      <c r="E4688" s="124">
        <v>0</v>
      </c>
      <c r="F4688" s="123"/>
    </row>
    <row r="4689" spans="1:6" ht="13.5" x14ac:dyDescent="0.25">
      <c r="A4689" s="123" t="s">
        <v>9031</v>
      </c>
      <c r="B4689" s="123">
        <v>97377</v>
      </c>
      <c r="C4689" s="123" t="s">
        <v>9065</v>
      </c>
      <c r="D4689" s="123" t="s">
        <v>33</v>
      </c>
      <c r="E4689" s="124">
        <v>0</v>
      </c>
      <c r="F4689" s="123"/>
    </row>
    <row r="4690" spans="1:6" ht="13.5" x14ac:dyDescent="0.25">
      <c r="A4690" s="123" t="s">
        <v>9031</v>
      </c>
      <c r="B4690" s="123">
        <v>97368</v>
      </c>
      <c r="C4690" s="123" t="s">
        <v>9066</v>
      </c>
      <c r="D4690" s="123" t="s">
        <v>33</v>
      </c>
      <c r="E4690" s="124">
        <v>0</v>
      </c>
      <c r="F4690" s="123"/>
    </row>
    <row r="4691" spans="1:6" ht="13.5" x14ac:dyDescent="0.25">
      <c r="A4691" s="123" t="s">
        <v>9031</v>
      </c>
      <c r="B4691" s="123">
        <v>97369</v>
      </c>
      <c r="C4691" s="123" t="s">
        <v>9067</v>
      </c>
      <c r="D4691" s="123" t="s">
        <v>33</v>
      </c>
      <c r="E4691" s="124">
        <v>0</v>
      </c>
      <c r="F4691" s="123"/>
    </row>
    <row r="4692" spans="1:6" ht="13.5" x14ac:dyDescent="0.25">
      <c r="A4692" s="123" t="s">
        <v>9031</v>
      </c>
      <c r="B4692" s="123">
        <v>97370</v>
      </c>
      <c r="C4692" s="123" t="s">
        <v>9068</v>
      </c>
      <c r="D4692" s="123" t="s">
        <v>33</v>
      </c>
      <c r="E4692" s="124">
        <v>0</v>
      </c>
      <c r="F4692" s="123"/>
    </row>
    <row r="4693" spans="1:6" ht="13.5" x14ac:dyDescent="0.25">
      <c r="A4693" s="123" t="s">
        <v>9031</v>
      </c>
      <c r="B4693" s="123">
        <v>97371</v>
      </c>
      <c r="C4693" s="123" t="s">
        <v>9069</v>
      </c>
      <c r="D4693" s="123" t="s">
        <v>33</v>
      </c>
      <c r="E4693" s="124">
        <v>0</v>
      </c>
      <c r="F4693" s="123"/>
    </row>
    <row r="4694" spans="1:6" ht="13.5" x14ac:dyDescent="0.25">
      <c r="A4694" s="123" t="s">
        <v>9031</v>
      </c>
      <c r="B4694" s="123">
        <v>97372</v>
      </c>
      <c r="C4694" s="123" t="s">
        <v>9070</v>
      </c>
      <c r="D4694" s="123" t="s">
        <v>33</v>
      </c>
      <c r="E4694" s="124">
        <v>0</v>
      </c>
      <c r="F4694" s="123"/>
    </row>
    <row r="4695" spans="1:6" ht="13.5" x14ac:dyDescent="0.25">
      <c r="A4695" s="123" t="s">
        <v>9031</v>
      </c>
      <c r="B4695" s="123">
        <v>101875</v>
      </c>
      <c r="C4695" s="123" t="s">
        <v>2441</v>
      </c>
      <c r="D4695" s="123" t="s">
        <v>38</v>
      </c>
      <c r="E4695" s="124">
        <v>412.72</v>
      </c>
      <c r="F4695" s="123">
        <v>0</v>
      </c>
    </row>
    <row r="4696" spans="1:6" ht="13.5" x14ac:dyDescent="0.25">
      <c r="A4696" s="123" t="s">
        <v>9031</v>
      </c>
      <c r="B4696" s="123">
        <v>101883</v>
      </c>
      <c r="C4696" s="123" t="s">
        <v>2449</v>
      </c>
      <c r="D4696" s="123" t="s">
        <v>38</v>
      </c>
      <c r="E4696" s="124">
        <v>567.89</v>
      </c>
      <c r="F4696" s="123">
        <v>0</v>
      </c>
    </row>
    <row r="4697" spans="1:6" ht="13.5" x14ac:dyDescent="0.25">
      <c r="A4697" s="123" t="s">
        <v>9031</v>
      </c>
      <c r="B4697" s="123">
        <v>101879</v>
      </c>
      <c r="C4697" s="123" t="s">
        <v>2445</v>
      </c>
      <c r="D4697" s="123" t="s">
        <v>38</v>
      </c>
      <c r="E4697" s="124">
        <v>595.58000000000004</v>
      </c>
      <c r="F4697" s="123">
        <v>0</v>
      </c>
    </row>
    <row r="4698" spans="1:6" ht="13.5" x14ac:dyDescent="0.25">
      <c r="A4698" s="123" t="s">
        <v>9031</v>
      </c>
      <c r="B4698" s="123">
        <v>101880</v>
      </c>
      <c r="C4698" s="123" t="s">
        <v>2446</v>
      </c>
      <c r="D4698" s="123" t="s">
        <v>38</v>
      </c>
      <c r="E4698" s="124">
        <v>686.45</v>
      </c>
      <c r="F4698" s="123">
        <v>0</v>
      </c>
    </row>
    <row r="4699" spans="1:6" ht="13.5" x14ac:dyDescent="0.25">
      <c r="A4699" s="123" t="s">
        <v>9031</v>
      </c>
      <c r="B4699" s="123">
        <v>101882</v>
      </c>
      <c r="C4699" s="123" t="s">
        <v>2448</v>
      </c>
      <c r="D4699" s="123" t="s">
        <v>38</v>
      </c>
      <c r="E4699" s="124">
        <v>1391.72</v>
      </c>
      <c r="F4699" s="123">
        <v>0</v>
      </c>
    </row>
    <row r="4700" spans="1:6" ht="13.5" x14ac:dyDescent="0.25">
      <c r="A4700" s="123" t="s">
        <v>9031</v>
      </c>
      <c r="B4700" s="123">
        <v>101881</v>
      </c>
      <c r="C4700" s="123" t="s">
        <v>2447</v>
      </c>
      <c r="D4700" s="123" t="s">
        <v>38</v>
      </c>
      <c r="E4700" s="124">
        <v>982.98</v>
      </c>
      <c r="F4700" s="123">
        <v>0</v>
      </c>
    </row>
    <row r="4701" spans="1:6" ht="13.5" x14ac:dyDescent="0.25">
      <c r="A4701" s="123" t="s">
        <v>9031</v>
      </c>
      <c r="B4701" s="123">
        <v>101878</v>
      </c>
      <c r="C4701" s="123" t="s">
        <v>2444</v>
      </c>
      <c r="D4701" s="123" t="s">
        <v>38</v>
      </c>
      <c r="E4701" s="124">
        <v>573.62</v>
      </c>
      <c r="F4701" s="123">
        <v>0</v>
      </c>
    </row>
    <row r="4702" spans="1:6" ht="13.5" x14ac:dyDescent="0.25">
      <c r="A4702" s="123" t="s">
        <v>9031</v>
      </c>
      <c r="B4702" s="123">
        <v>101877</v>
      </c>
      <c r="C4702" s="123" t="s">
        <v>2443</v>
      </c>
      <c r="D4702" s="123" t="s">
        <v>38</v>
      </c>
      <c r="E4702" s="124">
        <v>91.68</v>
      </c>
      <c r="F4702" s="123">
        <v>0</v>
      </c>
    </row>
    <row r="4703" spans="1:6" ht="13.5" x14ac:dyDescent="0.25">
      <c r="A4703" s="123" t="s">
        <v>9031</v>
      </c>
      <c r="B4703" s="123">
        <v>101876</v>
      </c>
      <c r="C4703" s="123" t="s">
        <v>2442</v>
      </c>
      <c r="D4703" s="123" t="s">
        <v>38</v>
      </c>
      <c r="E4703" s="124">
        <v>136.41</v>
      </c>
      <c r="F4703" s="123">
        <v>0</v>
      </c>
    </row>
    <row r="4704" spans="1:6" ht="13.5" x14ac:dyDescent="0.25">
      <c r="A4704" s="123" t="s">
        <v>9031</v>
      </c>
      <c r="B4704" s="123">
        <v>101873</v>
      </c>
      <c r="C4704" s="123" t="s">
        <v>9071</v>
      </c>
      <c r="D4704" s="123" t="s">
        <v>38</v>
      </c>
      <c r="E4704" s="124">
        <v>0</v>
      </c>
      <c r="F4704" s="123"/>
    </row>
    <row r="4705" spans="1:6" ht="13.5" x14ac:dyDescent="0.25">
      <c r="A4705" s="123" t="s">
        <v>9031</v>
      </c>
      <c r="B4705" s="123">
        <v>101874</v>
      </c>
      <c r="C4705" s="123" t="s">
        <v>9072</v>
      </c>
      <c r="D4705" s="123" t="s">
        <v>38</v>
      </c>
      <c r="E4705" s="124">
        <v>0</v>
      </c>
      <c r="F4705" s="123"/>
    </row>
    <row r="4706" spans="1:6" ht="13.5" x14ac:dyDescent="0.25">
      <c r="A4706" s="123" t="s">
        <v>9031</v>
      </c>
      <c r="B4706" s="123">
        <v>101871</v>
      </c>
      <c r="C4706" s="123" t="s">
        <v>9073</v>
      </c>
      <c r="D4706" s="123" t="s">
        <v>38</v>
      </c>
      <c r="E4706" s="124">
        <v>0</v>
      </c>
      <c r="F4706" s="123"/>
    </row>
    <row r="4707" spans="1:6" ht="13.5" x14ac:dyDescent="0.25">
      <c r="A4707" s="123" t="s">
        <v>9031</v>
      </c>
      <c r="B4707" s="123">
        <v>101872</v>
      </c>
      <c r="C4707" s="123" t="s">
        <v>9074</v>
      </c>
      <c r="D4707" s="123" t="s">
        <v>38</v>
      </c>
      <c r="E4707" s="124">
        <v>0</v>
      </c>
      <c r="F4707" s="123"/>
    </row>
    <row r="4708" spans="1:6" ht="13.5" x14ac:dyDescent="0.25">
      <c r="A4708" s="123" t="s">
        <v>9031</v>
      </c>
      <c r="B4708" s="123">
        <v>97360</v>
      </c>
      <c r="C4708" s="123" t="s">
        <v>2438</v>
      </c>
      <c r="D4708" s="123" t="s">
        <v>38</v>
      </c>
      <c r="E4708" s="124">
        <v>12626.12</v>
      </c>
      <c r="F4708" s="123">
        <v>0</v>
      </c>
    </row>
    <row r="4709" spans="1:6" ht="13.5" x14ac:dyDescent="0.25">
      <c r="A4709" s="123" t="s">
        <v>9031</v>
      </c>
      <c r="B4709" s="123">
        <v>97361</v>
      </c>
      <c r="C4709" s="123" t="s">
        <v>2439</v>
      </c>
      <c r="D4709" s="123" t="s">
        <v>38</v>
      </c>
      <c r="E4709" s="124">
        <v>16834.82</v>
      </c>
      <c r="F4709" s="123">
        <v>0</v>
      </c>
    </row>
    <row r="4710" spans="1:6" ht="13.5" x14ac:dyDescent="0.25">
      <c r="A4710" s="123" t="s">
        <v>9031</v>
      </c>
      <c r="B4710" s="123">
        <v>97359</v>
      </c>
      <c r="C4710" s="123" t="s">
        <v>2437</v>
      </c>
      <c r="D4710" s="123" t="s">
        <v>38</v>
      </c>
      <c r="E4710" s="124">
        <v>6522.83</v>
      </c>
      <c r="F4710" s="123">
        <v>0</v>
      </c>
    </row>
    <row r="4711" spans="1:6" ht="13.5" x14ac:dyDescent="0.25">
      <c r="A4711" s="123" t="s">
        <v>9031</v>
      </c>
      <c r="B4711" s="123">
        <v>101946</v>
      </c>
      <c r="C4711" s="123" t="s">
        <v>2466</v>
      </c>
      <c r="D4711" s="123" t="s">
        <v>38</v>
      </c>
      <c r="E4711" s="124">
        <v>241.8</v>
      </c>
      <c r="F4711" s="123">
        <v>0</v>
      </c>
    </row>
    <row r="4712" spans="1:6" ht="13.5" x14ac:dyDescent="0.25">
      <c r="A4712" s="123" t="s">
        <v>9031</v>
      </c>
      <c r="B4712" s="123">
        <v>97362</v>
      </c>
      <c r="C4712" s="123" t="s">
        <v>2440</v>
      </c>
      <c r="D4712" s="123" t="s">
        <v>38</v>
      </c>
      <c r="E4712" s="124">
        <v>1902.23</v>
      </c>
      <c r="F4712" s="123">
        <v>0</v>
      </c>
    </row>
    <row r="4713" spans="1:6" ht="13.5" x14ac:dyDescent="0.25">
      <c r="A4713" s="123" t="s">
        <v>9075</v>
      </c>
      <c r="B4713" s="123">
        <v>101553</v>
      </c>
      <c r="C4713" s="123" t="s">
        <v>1821</v>
      </c>
      <c r="D4713" s="123" t="s">
        <v>38</v>
      </c>
      <c r="E4713" s="124">
        <v>24.81</v>
      </c>
      <c r="F4713" s="123">
        <v>0</v>
      </c>
    </row>
    <row r="4714" spans="1:6" ht="13.5" x14ac:dyDescent="0.25">
      <c r="A4714" s="123" t="s">
        <v>9075</v>
      </c>
      <c r="B4714" s="123">
        <v>101554</v>
      </c>
      <c r="C4714" s="123" t="s">
        <v>1822</v>
      </c>
      <c r="D4714" s="123" t="s">
        <v>38</v>
      </c>
      <c r="E4714" s="124">
        <v>17.12</v>
      </c>
      <c r="F4714" s="123">
        <v>0</v>
      </c>
    </row>
    <row r="4715" spans="1:6" ht="13.5" x14ac:dyDescent="0.25">
      <c r="A4715" s="123" t="s">
        <v>9075</v>
      </c>
      <c r="B4715" s="123">
        <v>101555</v>
      </c>
      <c r="C4715" s="123" t="s">
        <v>1823</v>
      </c>
      <c r="D4715" s="123" t="s">
        <v>38</v>
      </c>
      <c r="E4715" s="124">
        <v>10.11</v>
      </c>
      <c r="F4715" s="123">
        <v>0</v>
      </c>
    </row>
    <row r="4716" spans="1:6" ht="13.5" x14ac:dyDescent="0.25">
      <c r="A4716" s="123" t="s">
        <v>9075</v>
      </c>
      <c r="B4716" s="123">
        <v>101556</v>
      </c>
      <c r="C4716" s="123" t="s">
        <v>1824</v>
      </c>
      <c r="D4716" s="123" t="s">
        <v>38</v>
      </c>
      <c r="E4716" s="124">
        <v>8.99</v>
      </c>
      <c r="F4716" s="123">
        <v>0</v>
      </c>
    </row>
    <row r="4717" spans="1:6" ht="13.5" x14ac:dyDescent="0.25">
      <c r="A4717" s="123" t="s">
        <v>9075</v>
      </c>
      <c r="B4717" s="123">
        <v>101537</v>
      </c>
      <c r="C4717" s="123" t="s">
        <v>1808</v>
      </c>
      <c r="D4717" s="123" t="s">
        <v>38</v>
      </c>
      <c r="E4717" s="124">
        <v>97.89</v>
      </c>
      <c r="F4717" s="123">
        <v>0</v>
      </c>
    </row>
    <row r="4718" spans="1:6" ht="13.5" x14ac:dyDescent="0.25">
      <c r="A4718" s="123" t="s">
        <v>9075</v>
      </c>
      <c r="B4718" s="123">
        <v>101538</v>
      </c>
      <c r="C4718" s="123" t="s">
        <v>1809</v>
      </c>
      <c r="D4718" s="123" t="s">
        <v>38</v>
      </c>
      <c r="E4718" s="124">
        <v>69.650000000000006</v>
      </c>
      <c r="F4718" s="123">
        <v>0.05</v>
      </c>
    </row>
    <row r="4719" spans="1:6" ht="13.5" x14ac:dyDescent="0.25">
      <c r="A4719" s="123" t="s">
        <v>9075</v>
      </c>
      <c r="B4719" s="123">
        <v>101542</v>
      </c>
      <c r="C4719" s="123" t="s">
        <v>1813</v>
      </c>
      <c r="D4719" s="123" t="s">
        <v>38</v>
      </c>
      <c r="E4719" s="124">
        <v>51.64</v>
      </c>
      <c r="F4719" s="123">
        <v>6.7400000000000002E-2</v>
      </c>
    </row>
    <row r="4720" spans="1:6" ht="13.5" x14ac:dyDescent="0.25">
      <c r="A4720" s="123" t="s">
        <v>9075</v>
      </c>
      <c r="B4720" s="123">
        <v>101539</v>
      </c>
      <c r="C4720" s="123" t="s">
        <v>1810</v>
      </c>
      <c r="D4720" s="123" t="s">
        <v>38</v>
      </c>
      <c r="E4720" s="124">
        <v>112.18</v>
      </c>
      <c r="F4720" s="123">
        <v>6.2E-2</v>
      </c>
    </row>
    <row r="4721" spans="1:6" ht="13.5" x14ac:dyDescent="0.25">
      <c r="A4721" s="123" t="s">
        <v>9075</v>
      </c>
      <c r="B4721" s="123">
        <v>101543</v>
      </c>
      <c r="C4721" s="123" t="s">
        <v>1814</v>
      </c>
      <c r="D4721" s="123" t="s">
        <v>38</v>
      </c>
      <c r="E4721" s="124">
        <v>90.16</v>
      </c>
      <c r="F4721" s="123">
        <v>7.7200000000000005E-2</v>
      </c>
    </row>
    <row r="4722" spans="1:6" ht="13.5" x14ac:dyDescent="0.25">
      <c r="A4722" s="123" t="s">
        <v>9075</v>
      </c>
      <c r="B4722" s="123">
        <v>101540</v>
      </c>
      <c r="C4722" s="123" t="s">
        <v>1811</v>
      </c>
      <c r="D4722" s="123" t="s">
        <v>38</v>
      </c>
      <c r="E4722" s="124">
        <v>192.4</v>
      </c>
      <c r="F4722" s="123">
        <v>5.4300000000000001E-2</v>
      </c>
    </row>
    <row r="4723" spans="1:6" ht="13.5" x14ac:dyDescent="0.25">
      <c r="A4723" s="123" t="s">
        <v>9075</v>
      </c>
      <c r="B4723" s="123">
        <v>101544</v>
      </c>
      <c r="C4723" s="123" t="s">
        <v>1815</v>
      </c>
      <c r="D4723" s="123" t="s">
        <v>38</v>
      </c>
      <c r="E4723" s="124">
        <v>145.69</v>
      </c>
      <c r="F4723" s="123">
        <v>7.17E-2</v>
      </c>
    </row>
    <row r="4724" spans="1:6" ht="13.5" x14ac:dyDescent="0.25">
      <c r="A4724" s="123" t="s">
        <v>9075</v>
      </c>
      <c r="B4724" s="123">
        <v>101541</v>
      </c>
      <c r="C4724" s="123" t="s">
        <v>1812</v>
      </c>
      <c r="D4724" s="123" t="s">
        <v>38</v>
      </c>
      <c r="E4724" s="124">
        <v>250.17</v>
      </c>
      <c r="F4724" s="123">
        <v>5.5599999999999997E-2</v>
      </c>
    </row>
    <row r="4725" spans="1:6" ht="13.5" x14ac:dyDescent="0.25">
      <c r="A4725" s="123" t="s">
        <v>9075</v>
      </c>
      <c r="B4725" s="123">
        <v>101545</v>
      </c>
      <c r="C4725" s="123" t="s">
        <v>1816</v>
      </c>
      <c r="D4725" s="123" t="s">
        <v>38</v>
      </c>
      <c r="E4725" s="124">
        <v>214.01</v>
      </c>
      <c r="F4725" s="123">
        <v>6.5000000000000002E-2</v>
      </c>
    </row>
    <row r="4726" spans="1:6" ht="13.5" x14ac:dyDescent="0.25">
      <c r="A4726" s="123" t="s">
        <v>9075</v>
      </c>
      <c r="B4726" s="123">
        <v>101560</v>
      </c>
      <c r="C4726" s="123" t="s">
        <v>1825</v>
      </c>
      <c r="D4726" s="123" t="s">
        <v>33</v>
      </c>
      <c r="E4726" s="124">
        <v>13.27</v>
      </c>
      <c r="F4726" s="123">
        <v>0</v>
      </c>
    </row>
    <row r="4727" spans="1:6" ht="13.5" x14ac:dyDescent="0.25">
      <c r="A4727" s="123" t="s">
        <v>9075</v>
      </c>
      <c r="B4727" s="123">
        <v>101568</v>
      </c>
      <c r="C4727" s="123" t="s">
        <v>1832</v>
      </c>
      <c r="D4727" s="123" t="s">
        <v>33</v>
      </c>
      <c r="E4727" s="124">
        <v>161.71</v>
      </c>
      <c r="F4727" s="123">
        <v>0</v>
      </c>
    </row>
    <row r="4728" spans="1:6" ht="13.5" x14ac:dyDescent="0.25">
      <c r="A4728" s="123" t="s">
        <v>9075</v>
      </c>
      <c r="B4728" s="123">
        <v>101561</v>
      </c>
      <c r="C4728" s="123" t="s">
        <v>1826</v>
      </c>
      <c r="D4728" s="123" t="s">
        <v>33</v>
      </c>
      <c r="E4728" s="124">
        <v>21.08</v>
      </c>
      <c r="F4728" s="123">
        <v>0</v>
      </c>
    </row>
    <row r="4729" spans="1:6" ht="13.5" x14ac:dyDescent="0.25">
      <c r="A4729" s="123" t="s">
        <v>9075</v>
      </c>
      <c r="B4729" s="123">
        <v>101562</v>
      </c>
      <c r="C4729" s="123" t="s">
        <v>1827</v>
      </c>
      <c r="D4729" s="123" t="s">
        <v>33</v>
      </c>
      <c r="E4729" s="124">
        <v>32.65</v>
      </c>
      <c r="F4729" s="123">
        <v>0</v>
      </c>
    </row>
    <row r="4730" spans="1:6" ht="13.5" x14ac:dyDescent="0.25">
      <c r="A4730" s="123" t="s">
        <v>9075</v>
      </c>
      <c r="B4730" s="123">
        <v>101563</v>
      </c>
      <c r="C4730" s="123" t="s">
        <v>1828</v>
      </c>
      <c r="D4730" s="123" t="s">
        <v>33</v>
      </c>
      <c r="E4730" s="124">
        <v>46.1</v>
      </c>
      <c r="F4730" s="123">
        <v>0</v>
      </c>
    </row>
    <row r="4731" spans="1:6" ht="13.5" x14ac:dyDescent="0.25">
      <c r="A4731" s="123" t="s">
        <v>9075</v>
      </c>
      <c r="B4731" s="123">
        <v>101564</v>
      </c>
      <c r="C4731" s="123" t="s">
        <v>1829</v>
      </c>
      <c r="D4731" s="123" t="s">
        <v>33</v>
      </c>
      <c r="E4731" s="124">
        <v>68.13</v>
      </c>
      <c r="F4731" s="123">
        <v>0</v>
      </c>
    </row>
    <row r="4732" spans="1:6" ht="13.5" x14ac:dyDescent="0.25">
      <c r="A4732" s="123" t="s">
        <v>9075</v>
      </c>
      <c r="B4732" s="123">
        <v>101565</v>
      </c>
      <c r="C4732" s="123" t="s">
        <v>1830</v>
      </c>
      <c r="D4732" s="123" t="s">
        <v>33</v>
      </c>
      <c r="E4732" s="124">
        <v>95.26</v>
      </c>
      <c r="F4732" s="123">
        <v>0</v>
      </c>
    </row>
    <row r="4733" spans="1:6" ht="13.5" x14ac:dyDescent="0.25">
      <c r="A4733" s="123" t="s">
        <v>9075</v>
      </c>
      <c r="B4733" s="123">
        <v>101567</v>
      </c>
      <c r="C4733" s="123" t="s">
        <v>1831</v>
      </c>
      <c r="D4733" s="123" t="s">
        <v>33</v>
      </c>
      <c r="E4733" s="124">
        <v>123.68</v>
      </c>
      <c r="F4733" s="123">
        <v>0</v>
      </c>
    </row>
    <row r="4734" spans="1:6" ht="13.5" x14ac:dyDescent="0.25">
      <c r="A4734" s="123" t="s">
        <v>9075</v>
      </c>
      <c r="B4734" s="123">
        <v>101551</v>
      </c>
      <c r="C4734" s="123" t="s">
        <v>9076</v>
      </c>
      <c r="D4734" s="123" t="s">
        <v>38</v>
      </c>
      <c r="E4734" s="124">
        <v>0</v>
      </c>
      <c r="F4734" s="123"/>
    </row>
    <row r="4735" spans="1:6" ht="13.5" x14ac:dyDescent="0.25">
      <c r="A4735" s="123" t="s">
        <v>9075</v>
      </c>
      <c r="B4735" s="123">
        <v>101552</v>
      </c>
      <c r="C4735" s="123" t="s">
        <v>9077</v>
      </c>
      <c r="D4735" s="123" t="s">
        <v>38</v>
      </c>
      <c r="E4735" s="124">
        <v>0</v>
      </c>
      <c r="F4735" s="123"/>
    </row>
    <row r="4736" spans="1:6" ht="13.5" x14ac:dyDescent="0.25">
      <c r="A4736" s="123" t="s">
        <v>9075</v>
      </c>
      <c r="B4736" s="123">
        <v>101550</v>
      </c>
      <c r="C4736" s="123" t="s">
        <v>9078</v>
      </c>
      <c r="D4736" s="123" t="s">
        <v>38</v>
      </c>
      <c r="E4736" s="124">
        <v>0</v>
      </c>
      <c r="F4736" s="123"/>
    </row>
    <row r="4737" spans="1:6" ht="13.5" x14ac:dyDescent="0.25">
      <c r="A4737" s="123" t="s">
        <v>9075</v>
      </c>
      <c r="B4737" s="123">
        <v>101501</v>
      </c>
      <c r="C4737" s="123" t="s">
        <v>4785</v>
      </c>
      <c r="D4737" s="123" t="s">
        <v>38</v>
      </c>
      <c r="E4737" s="124">
        <v>2138.0100000000002</v>
      </c>
      <c r="F4737" s="123">
        <v>2.1000000000000001E-2</v>
      </c>
    </row>
    <row r="4738" spans="1:6" ht="13.5" x14ac:dyDescent="0.25">
      <c r="A4738" s="123" t="s">
        <v>9075</v>
      </c>
      <c r="B4738" s="123">
        <v>101502</v>
      </c>
      <c r="C4738" s="123" t="s">
        <v>4786</v>
      </c>
      <c r="D4738" s="123" t="s">
        <v>38</v>
      </c>
      <c r="E4738" s="124">
        <v>2329.3200000000002</v>
      </c>
      <c r="F4738" s="123">
        <v>1.9300000000000001E-2</v>
      </c>
    </row>
    <row r="4739" spans="1:6" ht="13.5" x14ac:dyDescent="0.25">
      <c r="A4739" s="123" t="s">
        <v>9075</v>
      </c>
      <c r="B4739" s="123">
        <v>101503</v>
      </c>
      <c r="C4739" s="123" t="s">
        <v>4787</v>
      </c>
      <c r="D4739" s="123" t="s">
        <v>38</v>
      </c>
      <c r="E4739" s="124">
        <v>2390.09</v>
      </c>
      <c r="F4739" s="123">
        <v>1.8800000000000001E-2</v>
      </c>
    </row>
    <row r="4740" spans="1:6" ht="13.5" x14ac:dyDescent="0.25">
      <c r="A4740" s="123" t="s">
        <v>9075</v>
      </c>
      <c r="B4740" s="123">
        <v>101504</v>
      </c>
      <c r="C4740" s="123" t="s">
        <v>4788</v>
      </c>
      <c r="D4740" s="123" t="s">
        <v>38</v>
      </c>
      <c r="E4740" s="124">
        <v>2652.47</v>
      </c>
      <c r="F4740" s="123">
        <v>1.7000000000000001E-2</v>
      </c>
    </row>
    <row r="4741" spans="1:6" ht="13.5" x14ac:dyDescent="0.25">
      <c r="A4741" s="123" t="s">
        <v>9075</v>
      </c>
      <c r="B4741" s="123">
        <v>101497</v>
      </c>
      <c r="C4741" s="123" t="s">
        <v>4781</v>
      </c>
      <c r="D4741" s="123" t="s">
        <v>38</v>
      </c>
      <c r="E4741" s="124">
        <v>2146.21</v>
      </c>
      <c r="F4741" s="123">
        <v>2.1000000000000001E-2</v>
      </c>
    </row>
    <row r="4742" spans="1:6" ht="13.5" x14ac:dyDescent="0.25">
      <c r="A4742" s="123" t="s">
        <v>9075</v>
      </c>
      <c r="B4742" s="123">
        <v>101498</v>
      </c>
      <c r="C4742" s="123" t="s">
        <v>4782</v>
      </c>
      <c r="D4742" s="123" t="s">
        <v>38</v>
      </c>
      <c r="E4742" s="124">
        <v>2337.52</v>
      </c>
      <c r="F4742" s="123">
        <v>1.9300000000000001E-2</v>
      </c>
    </row>
    <row r="4743" spans="1:6" ht="13.5" x14ac:dyDescent="0.25">
      <c r="A4743" s="123" t="s">
        <v>9075</v>
      </c>
      <c r="B4743" s="123">
        <v>101499</v>
      </c>
      <c r="C4743" s="123" t="s">
        <v>4783</v>
      </c>
      <c r="D4743" s="123" t="s">
        <v>38</v>
      </c>
      <c r="E4743" s="124">
        <v>2398.29</v>
      </c>
      <c r="F4743" s="123">
        <v>1.8800000000000001E-2</v>
      </c>
    </row>
    <row r="4744" spans="1:6" ht="13.5" x14ac:dyDescent="0.25">
      <c r="A4744" s="123" t="s">
        <v>9075</v>
      </c>
      <c r="B4744" s="123">
        <v>101500</v>
      </c>
      <c r="C4744" s="123" t="s">
        <v>4784</v>
      </c>
      <c r="D4744" s="123" t="s">
        <v>38</v>
      </c>
      <c r="E4744" s="124">
        <v>2660.67</v>
      </c>
      <c r="F4744" s="123">
        <v>1.6899999999999998E-2</v>
      </c>
    </row>
    <row r="4745" spans="1:6" ht="13.5" x14ac:dyDescent="0.25">
      <c r="A4745" s="123" t="s">
        <v>9075</v>
      </c>
      <c r="B4745" s="123">
        <v>101493</v>
      </c>
      <c r="C4745" s="123" t="s">
        <v>4777</v>
      </c>
      <c r="D4745" s="123" t="s">
        <v>38</v>
      </c>
      <c r="E4745" s="124">
        <v>1733.53</v>
      </c>
      <c r="F4745" s="123">
        <v>2.5999999999999999E-2</v>
      </c>
    </row>
    <row r="4746" spans="1:6" ht="13.5" x14ac:dyDescent="0.25">
      <c r="A4746" s="123" t="s">
        <v>9075</v>
      </c>
      <c r="B4746" s="123">
        <v>101494</v>
      </c>
      <c r="C4746" s="123" t="s">
        <v>4778</v>
      </c>
      <c r="D4746" s="123" t="s">
        <v>38</v>
      </c>
      <c r="E4746" s="124">
        <v>1859.92</v>
      </c>
      <c r="F4746" s="123">
        <v>2.4199999999999999E-2</v>
      </c>
    </row>
    <row r="4747" spans="1:6" ht="13.5" x14ac:dyDescent="0.25">
      <c r="A4747" s="123" t="s">
        <v>9075</v>
      </c>
      <c r="B4747" s="123">
        <v>101495</v>
      </c>
      <c r="C4747" s="123" t="s">
        <v>4779</v>
      </c>
      <c r="D4747" s="123" t="s">
        <v>38</v>
      </c>
      <c r="E4747" s="124">
        <v>1900.07</v>
      </c>
      <c r="F4747" s="123">
        <v>2.3699999999999999E-2</v>
      </c>
    </row>
    <row r="4748" spans="1:6" ht="13.5" x14ac:dyDescent="0.25">
      <c r="A4748" s="123" t="s">
        <v>9075</v>
      </c>
      <c r="B4748" s="123">
        <v>101496</v>
      </c>
      <c r="C4748" s="123" t="s">
        <v>4780</v>
      </c>
      <c r="D4748" s="123" t="s">
        <v>38</v>
      </c>
      <c r="E4748" s="124">
        <v>2085.38</v>
      </c>
      <c r="F4748" s="123">
        <v>2.1600000000000001E-2</v>
      </c>
    </row>
    <row r="4749" spans="1:6" ht="13.5" x14ac:dyDescent="0.25">
      <c r="A4749" s="123" t="s">
        <v>9075</v>
      </c>
      <c r="B4749" s="123">
        <v>101489</v>
      </c>
      <c r="C4749" s="123" t="s">
        <v>4773</v>
      </c>
      <c r="D4749" s="123" t="s">
        <v>38</v>
      </c>
      <c r="E4749" s="124">
        <v>1751.14</v>
      </c>
      <c r="F4749" s="123">
        <v>2.5700000000000001E-2</v>
      </c>
    </row>
    <row r="4750" spans="1:6" ht="13.5" x14ac:dyDescent="0.25">
      <c r="A4750" s="123" t="s">
        <v>9075</v>
      </c>
      <c r="B4750" s="123">
        <v>101490</v>
      </c>
      <c r="C4750" s="123" t="s">
        <v>4774</v>
      </c>
      <c r="D4750" s="123" t="s">
        <v>38</v>
      </c>
      <c r="E4750" s="124">
        <v>1877.53</v>
      </c>
      <c r="F4750" s="123">
        <v>2.4E-2</v>
      </c>
    </row>
    <row r="4751" spans="1:6" ht="13.5" x14ac:dyDescent="0.25">
      <c r="A4751" s="123" t="s">
        <v>9075</v>
      </c>
      <c r="B4751" s="123">
        <v>101491</v>
      </c>
      <c r="C4751" s="123" t="s">
        <v>4775</v>
      </c>
      <c r="D4751" s="123" t="s">
        <v>38</v>
      </c>
      <c r="E4751" s="124">
        <v>1917.68</v>
      </c>
      <c r="F4751" s="123">
        <v>2.35E-2</v>
      </c>
    </row>
    <row r="4752" spans="1:6" ht="13.5" x14ac:dyDescent="0.25">
      <c r="A4752" s="123" t="s">
        <v>9075</v>
      </c>
      <c r="B4752" s="123">
        <v>101492</v>
      </c>
      <c r="C4752" s="123" t="s">
        <v>4776</v>
      </c>
      <c r="D4752" s="123" t="s">
        <v>38</v>
      </c>
      <c r="E4752" s="124">
        <v>2102.9899999999998</v>
      </c>
      <c r="F4752" s="123">
        <v>2.1399999999999999E-2</v>
      </c>
    </row>
    <row r="4753" spans="1:6" ht="13.5" x14ac:dyDescent="0.25">
      <c r="A4753" s="123" t="s">
        <v>9075</v>
      </c>
      <c r="B4753" s="123">
        <v>101509</v>
      </c>
      <c r="C4753" s="123" t="s">
        <v>7064</v>
      </c>
      <c r="D4753" s="123" t="s">
        <v>38</v>
      </c>
      <c r="E4753" s="124">
        <v>2199.8000000000002</v>
      </c>
      <c r="F4753" s="123">
        <v>2.0500000000000001E-2</v>
      </c>
    </row>
    <row r="4754" spans="1:6" ht="13.5" x14ac:dyDescent="0.25">
      <c r="A4754" s="123" t="s">
        <v>9075</v>
      </c>
      <c r="B4754" s="123">
        <v>101510</v>
      </c>
      <c r="C4754" s="123" t="s">
        <v>7065</v>
      </c>
      <c r="D4754" s="123" t="s">
        <v>38</v>
      </c>
      <c r="E4754" s="124">
        <v>2454.87</v>
      </c>
      <c r="F4754" s="123">
        <v>1.83E-2</v>
      </c>
    </row>
    <row r="4755" spans="1:6" ht="13.5" x14ac:dyDescent="0.25">
      <c r="A4755" s="123" t="s">
        <v>9075</v>
      </c>
      <c r="B4755" s="123">
        <v>101511</v>
      </c>
      <c r="C4755" s="123" t="s">
        <v>7066</v>
      </c>
      <c r="D4755" s="123" t="s">
        <v>38</v>
      </c>
      <c r="E4755" s="124">
        <v>2535.9</v>
      </c>
      <c r="F4755" s="123">
        <v>1.77E-2</v>
      </c>
    </row>
    <row r="4756" spans="1:6" ht="13.5" x14ac:dyDescent="0.25">
      <c r="A4756" s="123" t="s">
        <v>9075</v>
      </c>
      <c r="B4756" s="123">
        <v>101512</v>
      </c>
      <c r="C4756" s="123" t="s">
        <v>7067</v>
      </c>
      <c r="D4756" s="123" t="s">
        <v>38</v>
      </c>
      <c r="E4756" s="124">
        <v>2873.98</v>
      </c>
      <c r="F4756" s="123">
        <v>1.5699999999999999E-2</v>
      </c>
    </row>
    <row r="4757" spans="1:6" ht="13.5" x14ac:dyDescent="0.25">
      <c r="A4757" s="123" t="s">
        <v>9075</v>
      </c>
      <c r="B4757" s="123">
        <v>101505</v>
      </c>
      <c r="C4757" s="123" t="s">
        <v>4789</v>
      </c>
      <c r="D4757" s="123" t="s">
        <v>38</v>
      </c>
      <c r="E4757" s="124">
        <v>2289.65</v>
      </c>
      <c r="F4757" s="123">
        <v>1.9699999999999999E-2</v>
      </c>
    </row>
    <row r="4758" spans="1:6" ht="13.5" x14ac:dyDescent="0.25">
      <c r="A4758" s="123" t="s">
        <v>9075</v>
      </c>
      <c r="B4758" s="123">
        <v>101506</v>
      </c>
      <c r="C4758" s="123" t="s">
        <v>4790</v>
      </c>
      <c r="D4758" s="123" t="s">
        <v>38</v>
      </c>
      <c r="E4758" s="124">
        <v>2544.7199999999998</v>
      </c>
      <c r="F4758" s="123">
        <v>1.77E-2</v>
      </c>
    </row>
    <row r="4759" spans="1:6" ht="13.5" x14ac:dyDescent="0.25">
      <c r="A4759" s="123" t="s">
        <v>9075</v>
      </c>
      <c r="B4759" s="123">
        <v>101507</v>
      </c>
      <c r="C4759" s="123" t="s">
        <v>4791</v>
      </c>
      <c r="D4759" s="123" t="s">
        <v>38</v>
      </c>
      <c r="E4759" s="124">
        <v>2625.75</v>
      </c>
      <c r="F4759" s="123">
        <v>1.7100000000000001E-2</v>
      </c>
    </row>
    <row r="4760" spans="1:6" ht="13.5" x14ac:dyDescent="0.25">
      <c r="A4760" s="123" t="s">
        <v>9075</v>
      </c>
      <c r="B4760" s="123">
        <v>101508</v>
      </c>
      <c r="C4760" s="123" t="s">
        <v>4792</v>
      </c>
      <c r="D4760" s="123" t="s">
        <v>38</v>
      </c>
      <c r="E4760" s="124">
        <v>2963.83</v>
      </c>
      <c r="F4760" s="123">
        <v>1.52E-2</v>
      </c>
    </row>
    <row r="4761" spans="1:6" ht="13.5" x14ac:dyDescent="0.25">
      <c r="A4761" s="123" t="s">
        <v>9075</v>
      </c>
      <c r="B4761" s="123">
        <v>101525</v>
      </c>
      <c r="C4761" s="123" t="s">
        <v>4805</v>
      </c>
      <c r="D4761" s="123" t="s">
        <v>38</v>
      </c>
      <c r="E4761" s="124">
        <v>1368.71</v>
      </c>
      <c r="F4761" s="123">
        <v>0</v>
      </c>
    </row>
    <row r="4762" spans="1:6" ht="13.5" x14ac:dyDescent="0.25">
      <c r="A4762" s="123" t="s">
        <v>9075</v>
      </c>
      <c r="B4762" s="123">
        <v>101526</v>
      </c>
      <c r="C4762" s="123" t="s">
        <v>4806</v>
      </c>
      <c r="D4762" s="123" t="s">
        <v>38</v>
      </c>
      <c r="E4762" s="124">
        <v>1596.21</v>
      </c>
      <c r="F4762" s="123">
        <v>0</v>
      </c>
    </row>
    <row r="4763" spans="1:6" ht="13.5" x14ac:dyDescent="0.25">
      <c r="A4763" s="123" t="s">
        <v>9075</v>
      </c>
      <c r="B4763" s="123">
        <v>101527</v>
      </c>
      <c r="C4763" s="123" t="s">
        <v>4807</v>
      </c>
      <c r="D4763" s="123" t="s">
        <v>38</v>
      </c>
      <c r="E4763" s="124">
        <v>1668.48</v>
      </c>
      <c r="F4763" s="123">
        <v>0</v>
      </c>
    </row>
    <row r="4764" spans="1:6" ht="13.5" x14ac:dyDescent="0.25">
      <c r="A4764" s="123" t="s">
        <v>9075</v>
      </c>
      <c r="B4764" s="123">
        <v>101528</v>
      </c>
      <c r="C4764" s="123" t="s">
        <v>4808</v>
      </c>
      <c r="D4764" s="123" t="s">
        <v>38</v>
      </c>
      <c r="E4764" s="124">
        <v>1938.55</v>
      </c>
      <c r="F4764" s="123">
        <v>0</v>
      </c>
    </row>
    <row r="4765" spans="1:6" ht="13.5" x14ac:dyDescent="0.25">
      <c r="A4765" s="123" t="s">
        <v>9075</v>
      </c>
      <c r="B4765" s="123">
        <v>101521</v>
      </c>
      <c r="C4765" s="123" t="s">
        <v>4801</v>
      </c>
      <c r="D4765" s="123" t="s">
        <v>38</v>
      </c>
      <c r="E4765" s="124">
        <v>1376.92</v>
      </c>
      <c r="F4765" s="123">
        <v>0</v>
      </c>
    </row>
    <row r="4766" spans="1:6" ht="13.5" x14ac:dyDescent="0.25">
      <c r="A4766" s="123" t="s">
        <v>9075</v>
      </c>
      <c r="B4766" s="123">
        <v>101522</v>
      </c>
      <c r="C4766" s="123" t="s">
        <v>4802</v>
      </c>
      <c r="D4766" s="123" t="s">
        <v>38</v>
      </c>
      <c r="E4766" s="124">
        <v>1604.42</v>
      </c>
      <c r="F4766" s="123">
        <v>0</v>
      </c>
    </row>
    <row r="4767" spans="1:6" ht="13.5" x14ac:dyDescent="0.25">
      <c r="A4767" s="123" t="s">
        <v>9075</v>
      </c>
      <c r="B4767" s="123">
        <v>101523</v>
      </c>
      <c r="C4767" s="123" t="s">
        <v>4803</v>
      </c>
      <c r="D4767" s="123" t="s">
        <v>38</v>
      </c>
      <c r="E4767" s="124">
        <v>1676.69</v>
      </c>
      <c r="F4767" s="123">
        <v>0</v>
      </c>
    </row>
    <row r="4768" spans="1:6" ht="13.5" x14ac:dyDescent="0.25">
      <c r="A4768" s="123" t="s">
        <v>9075</v>
      </c>
      <c r="B4768" s="123">
        <v>101524</v>
      </c>
      <c r="C4768" s="123" t="s">
        <v>4804</v>
      </c>
      <c r="D4768" s="123" t="s">
        <v>38</v>
      </c>
      <c r="E4768" s="124">
        <v>1946.76</v>
      </c>
      <c r="F4768" s="123">
        <v>0</v>
      </c>
    </row>
    <row r="4769" spans="1:6" ht="13.5" x14ac:dyDescent="0.25">
      <c r="A4769" s="123" t="s">
        <v>9075</v>
      </c>
      <c r="B4769" s="123">
        <v>101517</v>
      </c>
      <c r="C4769" s="123" t="s">
        <v>4797</v>
      </c>
      <c r="D4769" s="123" t="s">
        <v>38</v>
      </c>
      <c r="E4769" s="124">
        <v>945.13</v>
      </c>
      <c r="F4769" s="123">
        <v>0</v>
      </c>
    </row>
    <row r="4770" spans="1:6" ht="13.5" x14ac:dyDescent="0.25">
      <c r="A4770" s="123" t="s">
        <v>9075</v>
      </c>
      <c r="B4770" s="123">
        <v>101518</v>
      </c>
      <c r="C4770" s="123" t="s">
        <v>4798</v>
      </c>
      <c r="D4770" s="123" t="s">
        <v>38</v>
      </c>
      <c r="E4770" s="124">
        <v>1096.79</v>
      </c>
      <c r="F4770" s="123">
        <v>0</v>
      </c>
    </row>
    <row r="4771" spans="1:6" ht="13.5" x14ac:dyDescent="0.25">
      <c r="A4771" s="123" t="s">
        <v>9075</v>
      </c>
      <c r="B4771" s="123">
        <v>101519</v>
      </c>
      <c r="C4771" s="123" t="s">
        <v>4799</v>
      </c>
      <c r="D4771" s="123" t="s">
        <v>38</v>
      </c>
      <c r="E4771" s="124">
        <v>1144.97</v>
      </c>
      <c r="F4771" s="123">
        <v>0</v>
      </c>
    </row>
    <row r="4772" spans="1:6" ht="13.5" x14ac:dyDescent="0.25">
      <c r="A4772" s="123" t="s">
        <v>9075</v>
      </c>
      <c r="B4772" s="123">
        <v>101520</v>
      </c>
      <c r="C4772" s="123" t="s">
        <v>4800</v>
      </c>
      <c r="D4772" s="123" t="s">
        <v>38</v>
      </c>
      <c r="E4772" s="124">
        <v>1325.02</v>
      </c>
      <c r="F4772" s="123">
        <v>0</v>
      </c>
    </row>
    <row r="4773" spans="1:6" ht="13.5" x14ac:dyDescent="0.25">
      <c r="A4773" s="123" t="s">
        <v>9075</v>
      </c>
      <c r="B4773" s="123">
        <v>101513</v>
      </c>
      <c r="C4773" s="123" t="s">
        <v>4793</v>
      </c>
      <c r="D4773" s="123" t="s">
        <v>38</v>
      </c>
      <c r="E4773" s="124">
        <v>962.75</v>
      </c>
      <c r="F4773" s="123">
        <v>0</v>
      </c>
    </row>
    <row r="4774" spans="1:6" ht="13.5" x14ac:dyDescent="0.25">
      <c r="A4774" s="123" t="s">
        <v>9075</v>
      </c>
      <c r="B4774" s="123">
        <v>101514</v>
      </c>
      <c r="C4774" s="123" t="s">
        <v>4794</v>
      </c>
      <c r="D4774" s="123" t="s">
        <v>38</v>
      </c>
      <c r="E4774" s="124">
        <v>1114.4100000000001</v>
      </c>
      <c r="F4774" s="123">
        <v>0</v>
      </c>
    </row>
    <row r="4775" spans="1:6" ht="13.5" x14ac:dyDescent="0.25">
      <c r="A4775" s="123" t="s">
        <v>9075</v>
      </c>
      <c r="B4775" s="123">
        <v>101515</v>
      </c>
      <c r="C4775" s="123" t="s">
        <v>4795</v>
      </c>
      <c r="D4775" s="123" t="s">
        <v>38</v>
      </c>
      <c r="E4775" s="124">
        <v>1162.5899999999999</v>
      </c>
      <c r="F4775" s="123">
        <v>0</v>
      </c>
    </row>
    <row r="4776" spans="1:6" ht="13.5" x14ac:dyDescent="0.25">
      <c r="A4776" s="123" t="s">
        <v>9075</v>
      </c>
      <c r="B4776" s="123">
        <v>101516</v>
      </c>
      <c r="C4776" s="123" t="s">
        <v>4796</v>
      </c>
      <c r="D4776" s="123" t="s">
        <v>38</v>
      </c>
      <c r="E4776" s="124">
        <v>1342.64</v>
      </c>
      <c r="F4776" s="123">
        <v>0</v>
      </c>
    </row>
    <row r="4777" spans="1:6" ht="13.5" x14ac:dyDescent="0.25">
      <c r="A4777" s="123" t="s">
        <v>9075</v>
      </c>
      <c r="B4777" s="123">
        <v>101533</v>
      </c>
      <c r="C4777" s="123" t="s">
        <v>7068</v>
      </c>
      <c r="D4777" s="123" t="s">
        <v>38</v>
      </c>
      <c r="E4777" s="124">
        <v>1451.6</v>
      </c>
      <c r="F4777" s="123">
        <v>0</v>
      </c>
    </row>
    <row r="4778" spans="1:6" ht="13.5" x14ac:dyDescent="0.25">
      <c r="A4778" s="123" t="s">
        <v>9075</v>
      </c>
      <c r="B4778" s="123">
        <v>101534</v>
      </c>
      <c r="C4778" s="123" t="s">
        <v>7069</v>
      </c>
      <c r="D4778" s="123" t="s">
        <v>38</v>
      </c>
      <c r="E4778" s="124">
        <v>1754.93</v>
      </c>
      <c r="F4778" s="123">
        <v>0</v>
      </c>
    </row>
    <row r="4779" spans="1:6" ht="13.5" x14ac:dyDescent="0.25">
      <c r="A4779" s="123" t="s">
        <v>9075</v>
      </c>
      <c r="B4779" s="123">
        <v>101535</v>
      </c>
      <c r="C4779" s="123" t="s">
        <v>7070</v>
      </c>
      <c r="D4779" s="123" t="s">
        <v>38</v>
      </c>
      <c r="E4779" s="124">
        <v>1851.29</v>
      </c>
      <c r="F4779" s="123">
        <v>0</v>
      </c>
    </row>
    <row r="4780" spans="1:6" ht="13.5" x14ac:dyDescent="0.25">
      <c r="A4780" s="123" t="s">
        <v>9075</v>
      </c>
      <c r="B4780" s="123">
        <v>101536</v>
      </c>
      <c r="C4780" s="123" t="s">
        <v>7071</v>
      </c>
      <c r="D4780" s="123" t="s">
        <v>38</v>
      </c>
      <c r="E4780" s="124">
        <v>2211.39</v>
      </c>
      <c r="F4780" s="123">
        <v>0</v>
      </c>
    </row>
    <row r="4781" spans="1:6" ht="13.5" x14ac:dyDescent="0.25">
      <c r="A4781" s="123" t="s">
        <v>9075</v>
      </c>
      <c r="B4781" s="123">
        <v>101529</v>
      </c>
      <c r="C4781" s="123" t="s">
        <v>4809</v>
      </c>
      <c r="D4781" s="123" t="s">
        <v>38</v>
      </c>
      <c r="E4781" s="124">
        <v>1541.46</v>
      </c>
      <c r="F4781" s="123">
        <v>0</v>
      </c>
    </row>
    <row r="4782" spans="1:6" ht="13.5" x14ac:dyDescent="0.25">
      <c r="A4782" s="123" t="s">
        <v>9075</v>
      </c>
      <c r="B4782" s="123">
        <v>101530</v>
      </c>
      <c r="C4782" s="123" t="s">
        <v>4810</v>
      </c>
      <c r="D4782" s="123" t="s">
        <v>38</v>
      </c>
      <c r="E4782" s="124">
        <v>1844.79</v>
      </c>
      <c r="F4782" s="123">
        <v>0</v>
      </c>
    </row>
    <row r="4783" spans="1:6" ht="13.5" x14ac:dyDescent="0.25">
      <c r="A4783" s="123" t="s">
        <v>9075</v>
      </c>
      <c r="B4783" s="123">
        <v>101531</v>
      </c>
      <c r="C4783" s="123" t="s">
        <v>4811</v>
      </c>
      <c r="D4783" s="123" t="s">
        <v>38</v>
      </c>
      <c r="E4783" s="124">
        <v>1941.15</v>
      </c>
      <c r="F4783" s="123">
        <v>0</v>
      </c>
    </row>
    <row r="4784" spans="1:6" ht="13.5" x14ac:dyDescent="0.25">
      <c r="A4784" s="123" t="s">
        <v>9075</v>
      </c>
      <c r="B4784" s="123">
        <v>101532</v>
      </c>
      <c r="C4784" s="123" t="s">
        <v>4812</v>
      </c>
      <c r="D4784" s="123" t="s">
        <v>38</v>
      </c>
      <c r="E4784" s="124">
        <v>2301.25</v>
      </c>
      <c r="F4784" s="123">
        <v>0</v>
      </c>
    </row>
    <row r="4785" spans="1:6" ht="13.5" x14ac:dyDescent="0.25">
      <c r="A4785" s="123" t="s">
        <v>9075</v>
      </c>
      <c r="B4785" s="123">
        <v>101549</v>
      </c>
      <c r="C4785" s="123" t="s">
        <v>1820</v>
      </c>
      <c r="D4785" s="123" t="s">
        <v>38</v>
      </c>
      <c r="E4785" s="124">
        <v>18.62</v>
      </c>
      <c r="F4785" s="123">
        <v>0</v>
      </c>
    </row>
    <row r="4786" spans="1:6" ht="13.5" x14ac:dyDescent="0.25">
      <c r="A4786" s="123" t="s">
        <v>9075</v>
      </c>
      <c r="B4786" s="123">
        <v>101547</v>
      </c>
      <c r="C4786" s="123" t="s">
        <v>1818</v>
      </c>
      <c r="D4786" s="123" t="s">
        <v>38</v>
      </c>
      <c r="E4786" s="124">
        <v>80.239999999999995</v>
      </c>
      <c r="F4786" s="123">
        <v>0</v>
      </c>
    </row>
    <row r="4787" spans="1:6" ht="13.5" x14ac:dyDescent="0.25">
      <c r="A4787" s="123" t="s">
        <v>9075</v>
      </c>
      <c r="B4787" s="123">
        <v>101546</v>
      </c>
      <c r="C4787" s="123" t="s">
        <v>1817</v>
      </c>
      <c r="D4787" s="123" t="s">
        <v>38</v>
      </c>
      <c r="E4787" s="124">
        <v>26.04</v>
      </c>
      <c r="F4787" s="123">
        <v>0</v>
      </c>
    </row>
    <row r="4788" spans="1:6" ht="13.5" x14ac:dyDescent="0.25">
      <c r="A4788" s="123" t="s">
        <v>9075</v>
      </c>
      <c r="B4788" s="123">
        <v>101548</v>
      </c>
      <c r="C4788" s="123" t="s">
        <v>1819</v>
      </c>
      <c r="D4788" s="123" t="s">
        <v>38</v>
      </c>
      <c r="E4788" s="124">
        <v>6.92</v>
      </c>
      <c r="F4788" s="123">
        <v>0</v>
      </c>
    </row>
    <row r="4789" spans="1:6" ht="13.5" x14ac:dyDescent="0.25">
      <c r="A4789" s="123" t="s">
        <v>9079</v>
      </c>
      <c r="B4789" s="123">
        <v>94764</v>
      </c>
      <c r="C4789" s="123" t="s">
        <v>7264</v>
      </c>
      <c r="D4789" s="123" t="s">
        <v>38</v>
      </c>
      <c r="E4789" s="124">
        <v>37.69</v>
      </c>
      <c r="F4789" s="123">
        <v>0</v>
      </c>
    </row>
    <row r="4790" spans="1:6" ht="13.5" x14ac:dyDescent="0.25">
      <c r="A4790" s="123" t="s">
        <v>9079</v>
      </c>
      <c r="B4790" s="123">
        <v>94765</v>
      </c>
      <c r="C4790" s="123" t="s">
        <v>7265</v>
      </c>
      <c r="D4790" s="123" t="s">
        <v>38</v>
      </c>
      <c r="E4790" s="124">
        <v>41.56</v>
      </c>
      <c r="F4790" s="123">
        <v>0</v>
      </c>
    </row>
    <row r="4791" spans="1:6" ht="13.5" x14ac:dyDescent="0.25">
      <c r="A4791" s="123" t="s">
        <v>9079</v>
      </c>
      <c r="B4791" s="123">
        <v>94766</v>
      </c>
      <c r="C4791" s="123" t="s">
        <v>7266</v>
      </c>
      <c r="D4791" s="123" t="s">
        <v>38</v>
      </c>
      <c r="E4791" s="124">
        <v>46.48</v>
      </c>
      <c r="F4791" s="123">
        <v>0</v>
      </c>
    </row>
    <row r="4792" spans="1:6" ht="13.5" x14ac:dyDescent="0.25">
      <c r="A4792" s="123" t="s">
        <v>9079</v>
      </c>
      <c r="B4792" s="123">
        <v>94767</v>
      </c>
      <c r="C4792" s="123" t="s">
        <v>7267</v>
      </c>
      <c r="D4792" s="123" t="s">
        <v>38</v>
      </c>
      <c r="E4792" s="124">
        <v>68.81</v>
      </c>
      <c r="F4792" s="123">
        <v>0</v>
      </c>
    </row>
    <row r="4793" spans="1:6" ht="13.5" x14ac:dyDescent="0.25">
      <c r="A4793" s="123" t="s">
        <v>9079</v>
      </c>
      <c r="B4793" s="123">
        <v>94768</v>
      </c>
      <c r="C4793" s="123" t="s">
        <v>7268</v>
      </c>
      <c r="D4793" s="123" t="s">
        <v>38</v>
      </c>
      <c r="E4793" s="124">
        <v>77.94</v>
      </c>
      <c r="F4793" s="123">
        <v>0</v>
      </c>
    </row>
    <row r="4794" spans="1:6" ht="13.5" x14ac:dyDescent="0.25">
      <c r="A4794" s="123" t="s">
        <v>9079</v>
      </c>
      <c r="B4794" s="123">
        <v>94769</v>
      </c>
      <c r="C4794" s="123" t="s">
        <v>7269</v>
      </c>
      <c r="D4794" s="123" t="s">
        <v>38</v>
      </c>
      <c r="E4794" s="124">
        <v>104.01</v>
      </c>
      <c r="F4794" s="123">
        <v>0</v>
      </c>
    </row>
    <row r="4795" spans="1:6" ht="13.5" x14ac:dyDescent="0.25">
      <c r="A4795" s="123" t="s">
        <v>9079</v>
      </c>
      <c r="B4795" s="123">
        <v>94783</v>
      </c>
      <c r="C4795" s="123" t="s">
        <v>7270</v>
      </c>
      <c r="D4795" s="123" t="s">
        <v>38</v>
      </c>
      <c r="E4795" s="124">
        <v>20.239999999999998</v>
      </c>
      <c r="F4795" s="123">
        <v>0</v>
      </c>
    </row>
    <row r="4796" spans="1:6" ht="13.5" x14ac:dyDescent="0.25">
      <c r="A4796" s="123" t="s">
        <v>9079</v>
      </c>
      <c r="B4796" s="123">
        <v>94703</v>
      </c>
      <c r="C4796" s="123" t="s">
        <v>7223</v>
      </c>
      <c r="D4796" s="123" t="s">
        <v>38</v>
      </c>
      <c r="E4796" s="124">
        <v>21.66</v>
      </c>
      <c r="F4796" s="123">
        <v>0</v>
      </c>
    </row>
    <row r="4797" spans="1:6" ht="13.5" x14ac:dyDescent="0.25">
      <c r="A4797" s="123" t="s">
        <v>9079</v>
      </c>
      <c r="B4797" s="123">
        <v>94704</v>
      </c>
      <c r="C4797" s="123" t="s">
        <v>7224</v>
      </c>
      <c r="D4797" s="123" t="s">
        <v>38</v>
      </c>
      <c r="E4797" s="124">
        <v>29.05</v>
      </c>
      <c r="F4797" s="123">
        <v>0</v>
      </c>
    </row>
    <row r="4798" spans="1:6" ht="13.5" x14ac:dyDescent="0.25">
      <c r="A4798" s="123" t="s">
        <v>9079</v>
      </c>
      <c r="B4798" s="123">
        <v>94705</v>
      </c>
      <c r="C4798" s="123" t="s">
        <v>7225</v>
      </c>
      <c r="D4798" s="123" t="s">
        <v>38</v>
      </c>
      <c r="E4798" s="124">
        <v>39.799999999999997</v>
      </c>
      <c r="F4798" s="123">
        <v>0</v>
      </c>
    </row>
    <row r="4799" spans="1:6" ht="13.5" x14ac:dyDescent="0.25">
      <c r="A4799" s="123" t="s">
        <v>9079</v>
      </c>
      <c r="B4799" s="123">
        <v>94706</v>
      </c>
      <c r="C4799" s="123" t="s">
        <v>7226</v>
      </c>
      <c r="D4799" s="123" t="s">
        <v>38</v>
      </c>
      <c r="E4799" s="124">
        <v>38.92</v>
      </c>
      <c r="F4799" s="123">
        <v>0</v>
      </c>
    </row>
    <row r="4800" spans="1:6" ht="13.5" x14ac:dyDescent="0.25">
      <c r="A4800" s="123" t="s">
        <v>9079</v>
      </c>
      <c r="B4800" s="123">
        <v>94707</v>
      </c>
      <c r="C4800" s="123" t="s">
        <v>7227</v>
      </c>
      <c r="D4800" s="123" t="s">
        <v>38</v>
      </c>
      <c r="E4800" s="124">
        <v>61.64</v>
      </c>
      <c r="F4800" s="123">
        <v>0</v>
      </c>
    </row>
    <row r="4801" spans="1:6" ht="13.5" x14ac:dyDescent="0.25">
      <c r="A4801" s="123" t="s">
        <v>9079</v>
      </c>
      <c r="B4801" s="123">
        <v>94715</v>
      </c>
      <c r="C4801" s="123" t="s">
        <v>7230</v>
      </c>
      <c r="D4801" s="123" t="s">
        <v>38</v>
      </c>
      <c r="E4801" s="124">
        <v>320.44</v>
      </c>
      <c r="F4801" s="123">
        <v>0</v>
      </c>
    </row>
    <row r="4802" spans="1:6" ht="13.5" x14ac:dyDescent="0.25">
      <c r="A4802" s="123" t="s">
        <v>9079</v>
      </c>
      <c r="B4802" s="123">
        <v>94713</v>
      </c>
      <c r="C4802" s="123" t="s">
        <v>7228</v>
      </c>
      <c r="D4802" s="123" t="s">
        <v>38</v>
      </c>
      <c r="E4802" s="124">
        <v>256.68</v>
      </c>
      <c r="F4802" s="123">
        <v>0</v>
      </c>
    </row>
    <row r="4803" spans="1:6" ht="13.5" x14ac:dyDescent="0.25">
      <c r="A4803" s="123" t="s">
        <v>9079</v>
      </c>
      <c r="B4803" s="123">
        <v>94714</v>
      </c>
      <c r="C4803" s="123" t="s">
        <v>7229</v>
      </c>
      <c r="D4803" s="123" t="s">
        <v>38</v>
      </c>
      <c r="E4803" s="124">
        <v>360.52</v>
      </c>
      <c r="F4803" s="123">
        <v>0</v>
      </c>
    </row>
    <row r="4804" spans="1:6" ht="13.5" x14ac:dyDescent="0.25">
      <c r="A4804" s="123" t="s">
        <v>9079</v>
      </c>
      <c r="B4804" s="123">
        <v>94656</v>
      </c>
      <c r="C4804" s="123" t="s">
        <v>7176</v>
      </c>
      <c r="D4804" s="123" t="s">
        <v>38</v>
      </c>
      <c r="E4804" s="124">
        <v>3.75</v>
      </c>
      <c r="F4804" s="123">
        <v>0</v>
      </c>
    </row>
    <row r="4805" spans="1:6" ht="13.5" x14ac:dyDescent="0.25">
      <c r="A4805" s="123" t="s">
        <v>9079</v>
      </c>
      <c r="B4805" s="123">
        <v>94670</v>
      </c>
      <c r="C4805" s="123" t="s">
        <v>7190</v>
      </c>
      <c r="D4805" s="123" t="s">
        <v>38</v>
      </c>
      <c r="E4805" s="124">
        <v>74.5</v>
      </c>
      <c r="F4805" s="123">
        <v>0</v>
      </c>
    </row>
    <row r="4806" spans="1:6" ht="13.5" x14ac:dyDescent="0.25">
      <c r="A4806" s="123" t="s">
        <v>9079</v>
      </c>
      <c r="B4806" s="123">
        <v>94658</v>
      </c>
      <c r="C4806" s="123" t="s">
        <v>7178</v>
      </c>
      <c r="D4806" s="123" t="s">
        <v>38</v>
      </c>
      <c r="E4806" s="124">
        <v>5.66</v>
      </c>
      <c r="F4806" s="123">
        <v>0</v>
      </c>
    </row>
    <row r="4807" spans="1:6" ht="13.5" x14ac:dyDescent="0.25">
      <c r="A4807" s="123" t="s">
        <v>9079</v>
      </c>
      <c r="B4807" s="123">
        <v>94660</v>
      </c>
      <c r="C4807" s="123" t="s">
        <v>7180</v>
      </c>
      <c r="D4807" s="123" t="s">
        <v>38</v>
      </c>
      <c r="E4807" s="124">
        <v>8.9700000000000006</v>
      </c>
      <c r="F4807" s="123">
        <v>0</v>
      </c>
    </row>
    <row r="4808" spans="1:6" ht="13.5" x14ac:dyDescent="0.25">
      <c r="A4808" s="123" t="s">
        <v>9079</v>
      </c>
      <c r="B4808" s="123">
        <v>94662</v>
      </c>
      <c r="C4808" s="123" t="s">
        <v>7182</v>
      </c>
      <c r="D4808" s="123" t="s">
        <v>38</v>
      </c>
      <c r="E4808" s="124">
        <v>11.8</v>
      </c>
      <c r="F4808" s="123">
        <v>0</v>
      </c>
    </row>
    <row r="4809" spans="1:6" ht="13.5" x14ac:dyDescent="0.25">
      <c r="A4809" s="123" t="s">
        <v>9079</v>
      </c>
      <c r="B4809" s="123">
        <v>94664</v>
      </c>
      <c r="C4809" s="123" t="s">
        <v>7184</v>
      </c>
      <c r="D4809" s="123" t="s">
        <v>38</v>
      </c>
      <c r="E4809" s="124">
        <v>21.63</v>
      </c>
      <c r="F4809" s="123">
        <v>0</v>
      </c>
    </row>
    <row r="4810" spans="1:6" ht="13.5" x14ac:dyDescent="0.25">
      <c r="A4810" s="123" t="s">
        <v>9079</v>
      </c>
      <c r="B4810" s="123">
        <v>94666</v>
      </c>
      <c r="C4810" s="123" t="s">
        <v>7186</v>
      </c>
      <c r="D4810" s="123" t="s">
        <v>38</v>
      </c>
      <c r="E4810" s="124">
        <v>35.24</v>
      </c>
      <c r="F4810" s="123">
        <v>0</v>
      </c>
    </row>
    <row r="4811" spans="1:6" ht="13.5" x14ac:dyDescent="0.25">
      <c r="A4811" s="123" t="s">
        <v>9079</v>
      </c>
      <c r="B4811" s="123">
        <v>94668</v>
      </c>
      <c r="C4811" s="123" t="s">
        <v>7188</v>
      </c>
      <c r="D4811" s="123" t="s">
        <v>38</v>
      </c>
      <c r="E4811" s="124">
        <v>46.88</v>
      </c>
      <c r="F4811" s="123">
        <v>0</v>
      </c>
    </row>
    <row r="4812" spans="1:6" ht="13.5" x14ac:dyDescent="0.25">
      <c r="A4812" s="123" t="s">
        <v>9079</v>
      </c>
      <c r="B4812" s="123">
        <v>105215</v>
      </c>
      <c r="C4812" s="123" t="s">
        <v>7359</v>
      </c>
      <c r="D4812" s="123" t="s">
        <v>38</v>
      </c>
      <c r="E4812" s="124">
        <v>9.99</v>
      </c>
      <c r="F4812" s="123">
        <v>0</v>
      </c>
    </row>
    <row r="4813" spans="1:6" ht="13.5" x14ac:dyDescent="0.25">
      <c r="A4813" s="123" t="s">
        <v>9079</v>
      </c>
      <c r="B4813" s="123">
        <v>105216</v>
      </c>
      <c r="C4813" s="123" t="s">
        <v>7360</v>
      </c>
      <c r="D4813" s="123" t="s">
        <v>38</v>
      </c>
      <c r="E4813" s="124">
        <v>36.26</v>
      </c>
      <c r="F4813" s="123">
        <v>0</v>
      </c>
    </row>
    <row r="4814" spans="1:6" ht="13.5" x14ac:dyDescent="0.25">
      <c r="A4814" s="123" t="s">
        <v>9079</v>
      </c>
      <c r="B4814" s="123">
        <v>105217</v>
      </c>
      <c r="C4814" s="123" t="s">
        <v>7361</v>
      </c>
      <c r="D4814" s="123" t="s">
        <v>38</v>
      </c>
      <c r="E4814" s="124">
        <v>40.79</v>
      </c>
      <c r="F4814" s="123">
        <v>0</v>
      </c>
    </row>
    <row r="4815" spans="1:6" ht="13.5" x14ac:dyDescent="0.25">
      <c r="A4815" s="123" t="s">
        <v>9079</v>
      </c>
      <c r="B4815" s="123">
        <v>105214</v>
      </c>
      <c r="C4815" s="123" t="s">
        <v>7358</v>
      </c>
      <c r="D4815" s="123" t="s">
        <v>38</v>
      </c>
      <c r="E4815" s="124">
        <v>42.8</v>
      </c>
      <c r="F4815" s="123">
        <v>0</v>
      </c>
    </row>
    <row r="4816" spans="1:6" ht="13.5" x14ac:dyDescent="0.25">
      <c r="A4816" s="123" t="s">
        <v>9079</v>
      </c>
      <c r="B4816" s="123">
        <v>105218</v>
      </c>
      <c r="C4816" s="123" t="s">
        <v>7362</v>
      </c>
      <c r="D4816" s="123" t="s">
        <v>38</v>
      </c>
      <c r="E4816" s="124">
        <v>70.53</v>
      </c>
      <c r="F4816" s="123">
        <v>0</v>
      </c>
    </row>
    <row r="4817" spans="1:6" ht="13.5" x14ac:dyDescent="0.25">
      <c r="A4817" s="123" t="s">
        <v>9079</v>
      </c>
      <c r="B4817" s="123">
        <v>105213</v>
      </c>
      <c r="C4817" s="123" t="s">
        <v>7357</v>
      </c>
      <c r="D4817" s="123" t="s">
        <v>38</v>
      </c>
      <c r="E4817" s="124">
        <v>304.98</v>
      </c>
      <c r="F4817" s="123">
        <v>0</v>
      </c>
    </row>
    <row r="4818" spans="1:6" ht="13.5" x14ac:dyDescent="0.25">
      <c r="A4818" s="123" t="s">
        <v>9079</v>
      </c>
      <c r="B4818" s="123">
        <v>105233</v>
      </c>
      <c r="C4818" s="123" t="s">
        <v>7377</v>
      </c>
      <c r="D4818" s="123" t="s">
        <v>38</v>
      </c>
      <c r="E4818" s="124">
        <v>8.6300000000000008</v>
      </c>
      <c r="F4818" s="123">
        <v>0</v>
      </c>
    </row>
    <row r="4819" spans="1:6" ht="13.5" x14ac:dyDescent="0.25">
      <c r="A4819" s="123" t="s">
        <v>9079</v>
      </c>
      <c r="B4819" s="123">
        <v>105234</v>
      </c>
      <c r="C4819" s="123" t="s">
        <v>7378</v>
      </c>
      <c r="D4819" s="123" t="s">
        <v>38</v>
      </c>
      <c r="E4819" s="124">
        <v>10.55</v>
      </c>
      <c r="F4819" s="123">
        <v>0</v>
      </c>
    </row>
    <row r="4820" spans="1:6" ht="13.5" x14ac:dyDescent="0.25">
      <c r="A4820" s="123" t="s">
        <v>9079</v>
      </c>
      <c r="B4820" s="123">
        <v>105228</v>
      </c>
      <c r="C4820" s="123" t="s">
        <v>7372</v>
      </c>
      <c r="D4820" s="123" t="s">
        <v>38</v>
      </c>
      <c r="E4820" s="124">
        <v>12.74</v>
      </c>
      <c r="F4820" s="123">
        <v>0</v>
      </c>
    </row>
    <row r="4821" spans="1:6" ht="13.5" x14ac:dyDescent="0.25">
      <c r="A4821" s="123" t="s">
        <v>9079</v>
      </c>
      <c r="B4821" s="123">
        <v>105138</v>
      </c>
      <c r="C4821" s="123" t="s">
        <v>7138</v>
      </c>
      <c r="D4821" s="123" t="s">
        <v>38</v>
      </c>
      <c r="E4821" s="124">
        <v>18.61</v>
      </c>
      <c r="F4821" s="123">
        <v>0</v>
      </c>
    </row>
    <row r="4822" spans="1:6" ht="13.5" x14ac:dyDescent="0.25">
      <c r="A4822" s="123" t="s">
        <v>9079</v>
      </c>
      <c r="B4822" s="123">
        <v>105139</v>
      </c>
      <c r="C4822" s="123" t="s">
        <v>7139</v>
      </c>
      <c r="D4822" s="123" t="s">
        <v>38</v>
      </c>
      <c r="E4822" s="124">
        <v>21.9</v>
      </c>
      <c r="F4822" s="123">
        <v>0</v>
      </c>
    </row>
    <row r="4823" spans="1:6" ht="13.5" x14ac:dyDescent="0.25">
      <c r="A4823" s="123" t="s">
        <v>9079</v>
      </c>
      <c r="B4823" s="123">
        <v>105140</v>
      </c>
      <c r="C4823" s="123" t="s">
        <v>7140</v>
      </c>
      <c r="D4823" s="123" t="s">
        <v>38</v>
      </c>
      <c r="E4823" s="124">
        <v>28.17</v>
      </c>
      <c r="F4823" s="123">
        <v>0</v>
      </c>
    </row>
    <row r="4824" spans="1:6" ht="13.5" x14ac:dyDescent="0.25">
      <c r="A4824" s="123" t="s">
        <v>9079</v>
      </c>
      <c r="B4824" s="123">
        <v>105141</v>
      </c>
      <c r="C4824" s="123" t="s">
        <v>7141</v>
      </c>
      <c r="D4824" s="123" t="s">
        <v>38</v>
      </c>
      <c r="E4824" s="124">
        <v>33.5</v>
      </c>
      <c r="F4824" s="123">
        <v>0</v>
      </c>
    </row>
    <row r="4825" spans="1:6" ht="13.5" x14ac:dyDescent="0.25">
      <c r="A4825" s="123" t="s">
        <v>9079</v>
      </c>
      <c r="B4825" s="123">
        <v>105172</v>
      </c>
      <c r="C4825" s="123" t="s">
        <v>7322</v>
      </c>
      <c r="D4825" s="123" t="s">
        <v>38</v>
      </c>
      <c r="E4825" s="124">
        <v>94.65</v>
      </c>
      <c r="F4825" s="123">
        <v>0.77710000000000001</v>
      </c>
    </row>
    <row r="4826" spans="1:6" ht="13.5" x14ac:dyDescent="0.25">
      <c r="A4826" s="123" t="s">
        <v>9079</v>
      </c>
      <c r="B4826" s="123">
        <v>105169</v>
      </c>
      <c r="C4826" s="123" t="s">
        <v>7320</v>
      </c>
      <c r="D4826" s="123" t="s">
        <v>38</v>
      </c>
      <c r="E4826" s="124">
        <v>94.5</v>
      </c>
      <c r="F4826" s="123">
        <v>0.76039999999999996</v>
      </c>
    </row>
    <row r="4827" spans="1:6" ht="13.5" x14ac:dyDescent="0.25">
      <c r="A4827" s="123" t="s">
        <v>9079</v>
      </c>
      <c r="B4827" s="123">
        <v>105230</v>
      </c>
      <c r="C4827" s="123" t="s">
        <v>7374</v>
      </c>
      <c r="D4827" s="123" t="s">
        <v>38</v>
      </c>
      <c r="E4827" s="124">
        <v>8.69</v>
      </c>
      <c r="F4827" s="123">
        <v>0</v>
      </c>
    </row>
    <row r="4828" spans="1:6" ht="13.5" x14ac:dyDescent="0.25">
      <c r="A4828" s="123" t="s">
        <v>9079</v>
      </c>
      <c r="B4828" s="123">
        <v>105231</v>
      </c>
      <c r="C4828" s="123" t="s">
        <v>7375</v>
      </c>
      <c r="D4828" s="123" t="s">
        <v>38</v>
      </c>
      <c r="E4828" s="124">
        <v>10.23</v>
      </c>
      <c r="F4828" s="123">
        <v>0</v>
      </c>
    </row>
    <row r="4829" spans="1:6" ht="13.5" x14ac:dyDescent="0.25">
      <c r="A4829" s="123" t="s">
        <v>9079</v>
      </c>
      <c r="B4829" s="123">
        <v>105232</v>
      </c>
      <c r="C4829" s="123" t="s">
        <v>7376</v>
      </c>
      <c r="D4829" s="123" t="s">
        <v>38</v>
      </c>
      <c r="E4829" s="124">
        <v>20.05</v>
      </c>
      <c r="F4829" s="123">
        <v>0</v>
      </c>
    </row>
    <row r="4830" spans="1:6" ht="13.5" x14ac:dyDescent="0.25">
      <c r="A4830" s="123" t="s">
        <v>9079</v>
      </c>
      <c r="B4830" s="123">
        <v>105229</v>
      </c>
      <c r="C4830" s="123" t="s">
        <v>7373</v>
      </c>
      <c r="D4830" s="123" t="s">
        <v>38</v>
      </c>
      <c r="E4830" s="124">
        <v>32.119999999999997</v>
      </c>
      <c r="F4830" s="123">
        <v>0</v>
      </c>
    </row>
    <row r="4831" spans="1:6" ht="13.5" x14ac:dyDescent="0.25">
      <c r="A4831" s="123" t="s">
        <v>9079</v>
      </c>
      <c r="B4831" s="123">
        <v>105146</v>
      </c>
      <c r="C4831" s="123" t="s">
        <v>7299</v>
      </c>
      <c r="D4831" s="123" t="s">
        <v>38</v>
      </c>
      <c r="E4831" s="124">
        <v>25.73</v>
      </c>
      <c r="F4831" s="123">
        <v>0</v>
      </c>
    </row>
    <row r="4832" spans="1:6" ht="13.5" x14ac:dyDescent="0.25">
      <c r="A4832" s="123" t="s">
        <v>9079</v>
      </c>
      <c r="B4832" s="123">
        <v>94613</v>
      </c>
      <c r="C4832" s="123" t="s">
        <v>9080</v>
      </c>
      <c r="D4832" s="123" t="s">
        <v>38</v>
      </c>
      <c r="E4832" s="124">
        <v>0</v>
      </c>
      <c r="F4832" s="123"/>
    </row>
    <row r="4833" spans="1:6" ht="13.5" x14ac:dyDescent="0.25">
      <c r="A4833" s="123" t="s">
        <v>9079</v>
      </c>
      <c r="B4833" s="123">
        <v>94607</v>
      </c>
      <c r="C4833" s="123" t="s">
        <v>9081</v>
      </c>
      <c r="D4833" s="123" t="s">
        <v>38</v>
      </c>
      <c r="E4833" s="124">
        <v>0</v>
      </c>
      <c r="F4833" s="123"/>
    </row>
    <row r="4834" spans="1:6" ht="13.5" x14ac:dyDescent="0.25">
      <c r="A4834" s="123" t="s">
        <v>9079</v>
      </c>
      <c r="B4834" s="123">
        <v>94609</v>
      </c>
      <c r="C4834" s="123" t="s">
        <v>9082</v>
      </c>
      <c r="D4834" s="123" t="s">
        <v>38</v>
      </c>
      <c r="E4834" s="124">
        <v>0</v>
      </c>
      <c r="F4834" s="123"/>
    </row>
    <row r="4835" spans="1:6" ht="13.5" x14ac:dyDescent="0.25">
      <c r="A4835" s="123" t="s">
        <v>9079</v>
      </c>
      <c r="B4835" s="123">
        <v>94611</v>
      </c>
      <c r="C4835" s="123" t="s">
        <v>9083</v>
      </c>
      <c r="D4835" s="123" t="s">
        <v>38</v>
      </c>
      <c r="E4835" s="124">
        <v>0</v>
      </c>
      <c r="F4835" s="123"/>
    </row>
    <row r="4836" spans="1:6" ht="13.5" x14ac:dyDescent="0.25">
      <c r="A4836" s="123" t="s">
        <v>9079</v>
      </c>
      <c r="B4836" s="123">
        <v>96738</v>
      </c>
      <c r="C4836" s="123" t="s">
        <v>7274</v>
      </c>
      <c r="D4836" s="123" t="s">
        <v>38</v>
      </c>
      <c r="E4836" s="124">
        <v>26.97</v>
      </c>
      <c r="F4836" s="123">
        <v>0</v>
      </c>
    </row>
    <row r="4837" spans="1:6" ht="13.5" x14ac:dyDescent="0.25">
      <c r="A4837" s="123" t="s">
        <v>9079</v>
      </c>
      <c r="B4837" s="123">
        <v>96740</v>
      </c>
      <c r="C4837" s="123" t="s">
        <v>7276</v>
      </c>
      <c r="D4837" s="123" t="s">
        <v>38</v>
      </c>
      <c r="E4837" s="124">
        <v>37.47</v>
      </c>
      <c r="F4837" s="123">
        <v>0</v>
      </c>
    </row>
    <row r="4838" spans="1:6" ht="13.5" x14ac:dyDescent="0.25">
      <c r="A4838" s="123" t="s">
        <v>9079</v>
      </c>
      <c r="B4838" s="123">
        <v>94738</v>
      </c>
      <c r="C4838" s="123" t="s">
        <v>7244</v>
      </c>
      <c r="D4838" s="123" t="s">
        <v>38</v>
      </c>
      <c r="E4838" s="124">
        <v>1662.58</v>
      </c>
      <c r="F4838" s="123">
        <v>0</v>
      </c>
    </row>
    <row r="4839" spans="1:6" ht="13.5" x14ac:dyDescent="0.25">
      <c r="A4839" s="123" t="s">
        <v>9079</v>
      </c>
      <c r="B4839" s="123">
        <v>94724</v>
      </c>
      <c r="C4839" s="123" t="s">
        <v>7231</v>
      </c>
      <c r="D4839" s="123" t="s">
        <v>38</v>
      </c>
      <c r="E4839" s="124">
        <v>26.52</v>
      </c>
      <c r="F4839" s="123">
        <v>0</v>
      </c>
    </row>
    <row r="4840" spans="1:6" ht="13.5" x14ac:dyDescent="0.25">
      <c r="A4840" s="123" t="s">
        <v>9079</v>
      </c>
      <c r="B4840" s="123">
        <v>94726</v>
      </c>
      <c r="C4840" s="123" t="s">
        <v>7233</v>
      </c>
      <c r="D4840" s="123" t="s">
        <v>38</v>
      </c>
      <c r="E4840" s="124">
        <v>34.18</v>
      </c>
      <c r="F4840" s="123">
        <v>0</v>
      </c>
    </row>
    <row r="4841" spans="1:6" ht="13.5" x14ac:dyDescent="0.25">
      <c r="A4841" s="123" t="s">
        <v>9079</v>
      </c>
      <c r="B4841" s="123">
        <v>94728</v>
      </c>
      <c r="C4841" s="123" t="s">
        <v>7235</v>
      </c>
      <c r="D4841" s="123" t="s">
        <v>38</v>
      </c>
      <c r="E4841" s="124">
        <v>53.26</v>
      </c>
      <c r="F4841" s="123">
        <v>0</v>
      </c>
    </row>
    <row r="4842" spans="1:6" ht="13.5" x14ac:dyDescent="0.25">
      <c r="A4842" s="123" t="s">
        <v>9079</v>
      </c>
      <c r="B4842" s="123">
        <v>94730</v>
      </c>
      <c r="C4842" s="123" t="s">
        <v>7237</v>
      </c>
      <c r="D4842" s="123" t="s">
        <v>38</v>
      </c>
      <c r="E4842" s="124">
        <v>65.3</v>
      </c>
      <c r="F4842" s="123">
        <v>0</v>
      </c>
    </row>
    <row r="4843" spans="1:6" ht="13.5" x14ac:dyDescent="0.25">
      <c r="A4843" s="123" t="s">
        <v>9079</v>
      </c>
      <c r="B4843" s="123">
        <v>94732</v>
      </c>
      <c r="C4843" s="123" t="s">
        <v>7239</v>
      </c>
      <c r="D4843" s="123" t="s">
        <v>38</v>
      </c>
      <c r="E4843" s="124">
        <v>104.58</v>
      </c>
      <c r="F4843" s="123">
        <v>0</v>
      </c>
    </row>
    <row r="4844" spans="1:6" ht="13.5" x14ac:dyDescent="0.25">
      <c r="A4844" s="123" t="s">
        <v>9079</v>
      </c>
      <c r="B4844" s="123">
        <v>94734</v>
      </c>
      <c r="C4844" s="123" t="s">
        <v>7241</v>
      </c>
      <c r="D4844" s="123" t="s">
        <v>38</v>
      </c>
      <c r="E4844" s="124">
        <v>380.02</v>
      </c>
      <c r="F4844" s="123">
        <v>0</v>
      </c>
    </row>
    <row r="4845" spans="1:6" ht="13.5" x14ac:dyDescent="0.25">
      <c r="A4845" s="123" t="s">
        <v>9079</v>
      </c>
      <c r="B4845" s="123">
        <v>94736</v>
      </c>
      <c r="C4845" s="123" t="s">
        <v>7242</v>
      </c>
      <c r="D4845" s="123" t="s">
        <v>38</v>
      </c>
      <c r="E4845" s="124">
        <v>552.63</v>
      </c>
      <c r="F4845" s="123">
        <v>0</v>
      </c>
    </row>
    <row r="4846" spans="1:6" ht="13.5" x14ac:dyDescent="0.25">
      <c r="A4846" s="123" t="s">
        <v>9079</v>
      </c>
      <c r="B4846" s="123">
        <v>94483</v>
      </c>
      <c r="C4846" s="123" t="s">
        <v>7396</v>
      </c>
      <c r="D4846" s="123" t="s">
        <v>38</v>
      </c>
      <c r="E4846" s="124">
        <v>1384.34</v>
      </c>
      <c r="F4846" s="123">
        <v>0.55049999999999999</v>
      </c>
    </row>
    <row r="4847" spans="1:6" ht="13.5" x14ac:dyDescent="0.25">
      <c r="A4847" s="123" t="s">
        <v>9079</v>
      </c>
      <c r="B4847" s="123">
        <v>94482</v>
      </c>
      <c r="C4847" s="123" t="s">
        <v>7395</v>
      </c>
      <c r="D4847" s="123" t="s">
        <v>38</v>
      </c>
      <c r="E4847" s="124">
        <v>1659.07</v>
      </c>
      <c r="F4847" s="123">
        <v>0.58540000000000003</v>
      </c>
    </row>
    <row r="4848" spans="1:6" ht="13.5" x14ac:dyDescent="0.25">
      <c r="A4848" s="123" t="s">
        <v>9079</v>
      </c>
      <c r="B4848" s="123">
        <v>94481</v>
      </c>
      <c r="C4848" s="123" t="s">
        <v>7394</v>
      </c>
      <c r="D4848" s="123" t="s">
        <v>38</v>
      </c>
      <c r="E4848" s="124">
        <v>2125.5700000000002</v>
      </c>
      <c r="F4848" s="123">
        <v>0.63439999999999996</v>
      </c>
    </row>
    <row r="4849" spans="1:6" ht="13.5" x14ac:dyDescent="0.25">
      <c r="A4849" s="123" t="s">
        <v>9079</v>
      </c>
      <c r="B4849" s="123">
        <v>94480</v>
      </c>
      <c r="C4849" s="123" t="s">
        <v>7393</v>
      </c>
      <c r="D4849" s="123" t="s">
        <v>38</v>
      </c>
      <c r="E4849" s="124">
        <v>3032.68</v>
      </c>
      <c r="F4849" s="123">
        <v>0.66749999999999998</v>
      </c>
    </row>
    <row r="4850" spans="1:6" ht="13.5" x14ac:dyDescent="0.25">
      <c r="A4850" s="123" t="s">
        <v>9079</v>
      </c>
      <c r="B4850" s="123">
        <v>94472</v>
      </c>
      <c r="C4850" s="123" t="s">
        <v>7154</v>
      </c>
      <c r="D4850" s="123" t="s">
        <v>38</v>
      </c>
      <c r="E4850" s="124">
        <v>84.52</v>
      </c>
      <c r="F4850" s="123">
        <v>0.68920000000000003</v>
      </c>
    </row>
    <row r="4851" spans="1:6" ht="13.5" x14ac:dyDescent="0.25">
      <c r="A4851" s="123" t="s">
        <v>9079</v>
      </c>
      <c r="B4851" s="123">
        <v>94474</v>
      </c>
      <c r="C4851" s="123" t="s">
        <v>7156</v>
      </c>
      <c r="D4851" s="123" t="s">
        <v>38</v>
      </c>
      <c r="E4851" s="124">
        <v>143.36000000000001</v>
      </c>
      <c r="F4851" s="123">
        <v>0.78539999999999999</v>
      </c>
    </row>
    <row r="4852" spans="1:6" ht="13.5" x14ac:dyDescent="0.25">
      <c r="A4852" s="123" t="s">
        <v>9079</v>
      </c>
      <c r="B4852" s="123">
        <v>94476</v>
      </c>
      <c r="C4852" s="123" t="s">
        <v>7158</v>
      </c>
      <c r="D4852" s="123" t="s">
        <v>38</v>
      </c>
      <c r="E4852" s="124">
        <v>200.93</v>
      </c>
      <c r="F4852" s="123">
        <v>0.81930000000000003</v>
      </c>
    </row>
    <row r="4853" spans="1:6" ht="13.5" x14ac:dyDescent="0.25">
      <c r="A4853" s="123" t="s">
        <v>9079</v>
      </c>
      <c r="B4853" s="123">
        <v>94471</v>
      </c>
      <c r="C4853" s="123" t="s">
        <v>7153</v>
      </c>
      <c r="D4853" s="123" t="s">
        <v>38</v>
      </c>
      <c r="E4853" s="124">
        <v>81.97</v>
      </c>
      <c r="F4853" s="123">
        <v>0.67949999999999999</v>
      </c>
    </row>
    <row r="4854" spans="1:6" ht="13.5" x14ac:dyDescent="0.25">
      <c r="A4854" s="123" t="s">
        <v>9079</v>
      </c>
      <c r="B4854" s="123">
        <v>94473</v>
      </c>
      <c r="C4854" s="123" t="s">
        <v>7155</v>
      </c>
      <c r="D4854" s="123" t="s">
        <v>38</v>
      </c>
      <c r="E4854" s="124">
        <v>132.13</v>
      </c>
      <c r="F4854" s="123">
        <v>0.76719999999999999</v>
      </c>
    </row>
    <row r="4855" spans="1:6" ht="13.5" x14ac:dyDescent="0.25">
      <c r="A4855" s="123" t="s">
        <v>9079</v>
      </c>
      <c r="B4855" s="123">
        <v>94475</v>
      </c>
      <c r="C4855" s="123" t="s">
        <v>7157</v>
      </c>
      <c r="D4855" s="123" t="s">
        <v>38</v>
      </c>
      <c r="E4855" s="124">
        <v>179.29</v>
      </c>
      <c r="F4855" s="123">
        <v>0.79749999999999999</v>
      </c>
    </row>
    <row r="4856" spans="1:6" ht="13.5" x14ac:dyDescent="0.25">
      <c r="A4856" s="123" t="s">
        <v>9079</v>
      </c>
      <c r="B4856" s="123">
        <v>105194</v>
      </c>
      <c r="C4856" s="123" t="s">
        <v>7338</v>
      </c>
      <c r="D4856" s="123" t="s">
        <v>38</v>
      </c>
      <c r="E4856" s="124">
        <v>91.52</v>
      </c>
      <c r="F4856" s="123">
        <v>0.71299999999999997</v>
      </c>
    </row>
    <row r="4857" spans="1:6" ht="13.5" x14ac:dyDescent="0.25">
      <c r="A4857" s="123" t="s">
        <v>9079</v>
      </c>
      <c r="B4857" s="123">
        <v>105195</v>
      </c>
      <c r="C4857" s="123" t="s">
        <v>7339</v>
      </c>
      <c r="D4857" s="123" t="s">
        <v>38</v>
      </c>
      <c r="E4857" s="124">
        <v>237.38</v>
      </c>
      <c r="F4857" s="123">
        <v>0.84699999999999998</v>
      </c>
    </row>
    <row r="4858" spans="1:6" ht="13.5" x14ac:dyDescent="0.25">
      <c r="A4858" s="123" t="s">
        <v>9079</v>
      </c>
      <c r="B4858" s="123">
        <v>105178</v>
      </c>
      <c r="C4858" s="123" t="s">
        <v>7328</v>
      </c>
      <c r="D4858" s="123" t="s">
        <v>38</v>
      </c>
      <c r="E4858" s="124">
        <v>148.82</v>
      </c>
      <c r="F4858" s="123">
        <v>0.80840000000000001</v>
      </c>
    </row>
    <row r="4859" spans="1:6" ht="13.5" x14ac:dyDescent="0.25">
      <c r="A4859" s="123" t="s">
        <v>9079</v>
      </c>
      <c r="B4859" s="123">
        <v>94620</v>
      </c>
      <c r="C4859" s="123" t="s">
        <v>7171</v>
      </c>
      <c r="D4859" s="123" t="s">
        <v>38</v>
      </c>
      <c r="E4859" s="124">
        <v>1448.45</v>
      </c>
      <c r="F4859" s="123">
        <v>0</v>
      </c>
    </row>
    <row r="4860" spans="1:6" ht="13.5" x14ac:dyDescent="0.25">
      <c r="A4860" s="123" t="s">
        <v>9079</v>
      </c>
      <c r="B4860" s="123">
        <v>94614</v>
      </c>
      <c r="C4860" s="123" t="s">
        <v>7166</v>
      </c>
      <c r="D4860" s="123" t="s">
        <v>38</v>
      </c>
      <c r="E4860" s="124">
        <v>214.27</v>
      </c>
      <c r="F4860" s="123">
        <v>0</v>
      </c>
    </row>
    <row r="4861" spans="1:6" ht="13.5" x14ac:dyDescent="0.25">
      <c r="A4861" s="123" t="s">
        <v>9079</v>
      </c>
      <c r="B4861" s="123">
        <v>94616</v>
      </c>
      <c r="C4861" s="123" t="s">
        <v>7168</v>
      </c>
      <c r="D4861" s="123" t="s">
        <v>38</v>
      </c>
      <c r="E4861" s="124">
        <v>635.49</v>
      </c>
      <c r="F4861" s="123">
        <v>0</v>
      </c>
    </row>
    <row r="4862" spans="1:6" ht="13.5" x14ac:dyDescent="0.25">
      <c r="A4862" s="123" t="s">
        <v>9079</v>
      </c>
      <c r="B4862" s="123">
        <v>94618</v>
      </c>
      <c r="C4862" s="123" t="s">
        <v>7170</v>
      </c>
      <c r="D4862" s="123" t="s">
        <v>38</v>
      </c>
      <c r="E4862" s="124">
        <v>616.17999999999995</v>
      </c>
      <c r="F4862" s="123">
        <v>0</v>
      </c>
    </row>
    <row r="4863" spans="1:6" ht="13.5" x14ac:dyDescent="0.25">
      <c r="A4863" s="123" t="s">
        <v>9079</v>
      </c>
      <c r="B4863" s="123">
        <v>105193</v>
      </c>
      <c r="C4863" s="123" t="s">
        <v>7337</v>
      </c>
      <c r="D4863" s="123" t="s">
        <v>38</v>
      </c>
      <c r="E4863" s="124">
        <v>162.96</v>
      </c>
      <c r="F4863" s="123">
        <v>0.81120000000000003</v>
      </c>
    </row>
    <row r="4864" spans="1:6" ht="13.5" x14ac:dyDescent="0.25">
      <c r="A4864" s="123" t="s">
        <v>9079</v>
      </c>
      <c r="B4864" s="123">
        <v>105197</v>
      </c>
      <c r="C4864" s="123" t="s">
        <v>7341</v>
      </c>
      <c r="D4864" s="123" t="s">
        <v>38</v>
      </c>
      <c r="E4864" s="124">
        <v>174.59</v>
      </c>
      <c r="F4864" s="123">
        <v>0.84950000000000003</v>
      </c>
    </row>
    <row r="4865" spans="1:6" ht="13.5" x14ac:dyDescent="0.25">
      <c r="A4865" s="123" t="s">
        <v>9079</v>
      </c>
      <c r="B4865" s="123">
        <v>105196</v>
      </c>
      <c r="C4865" s="123" t="s">
        <v>7340</v>
      </c>
      <c r="D4865" s="123" t="s">
        <v>38</v>
      </c>
      <c r="E4865" s="124">
        <v>254.2</v>
      </c>
      <c r="F4865" s="123">
        <v>0.879</v>
      </c>
    </row>
    <row r="4866" spans="1:6" ht="13.5" x14ac:dyDescent="0.25">
      <c r="A4866" s="123" t="s">
        <v>9079</v>
      </c>
      <c r="B4866" s="123">
        <v>105198</v>
      </c>
      <c r="C4866" s="123" t="s">
        <v>7342</v>
      </c>
      <c r="D4866" s="123" t="s">
        <v>38</v>
      </c>
      <c r="E4866" s="124">
        <v>361.27</v>
      </c>
      <c r="F4866" s="123">
        <v>0.89949999999999997</v>
      </c>
    </row>
    <row r="4867" spans="1:6" ht="13.5" x14ac:dyDescent="0.25">
      <c r="A4867" s="123" t="s">
        <v>9079</v>
      </c>
      <c r="B4867" s="123">
        <v>105200</v>
      </c>
      <c r="C4867" s="123" t="s">
        <v>7344</v>
      </c>
      <c r="D4867" s="123" t="s">
        <v>38</v>
      </c>
      <c r="E4867" s="124">
        <v>137.21</v>
      </c>
      <c r="F4867" s="123">
        <v>0.8085</v>
      </c>
    </row>
    <row r="4868" spans="1:6" ht="13.5" x14ac:dyDescent="0.25">
      <c r="A4868" s="123" t="s">
        <v>9079</v>
      </c>
      <c r="B4868" s="123">
        <v>105199</v>
      </c>
      <c r="C4868" s="123" t="s">
        <v>7343</v>
      </c>
      <c r="D4868" s="123" t="s">
        <v>38</v>
      </c>
      <c r="E4868" s="124">
        <v>230.77</v>
      </c>
      <c r="F4868" s="123">
        <v>0.86670000000000003</v>
      </c>
    </row>
    <row r="4869" spans="1:6" ht="13.5" x14ac:dyDescent="0.25">
      <c r="A4869" s="123" t="s">
        <v>9079</v>
      </c>
      <c r="B4869" s="123">
        <v>105201</v>
      </c>
      <c r="C4869" s="123" t="s">
        <v>7345</v>
      </c>
      <c r="D4869" s="123" t="s">
        <v>38</v>
      </c>
      <c r="E4869" s="124">
        <v>316.36</v>
      </c>
      <c r="F4869" s="123">
        <v>0.88519999999999999</v>
      </c>
    </row>
    <row r="4870" spans="1:6" ht="13.5" x14ac:dyDescent="0.25">
      <c r="A4870" s="123" t="s">
        <v>9079</v>
      </c>
      <c r="B4870" s="123">
        <v>94755</v>
      </c>
      <c r="C4870" s="123" t="s">
        <v>9084</v>
      </c>
      <c r="D4870" s="123" t="s">
        <v>38</v>
      </c>
      <c r="E4870" s="124">
        <v>0</v>
      </c>
      <c r="F4870" s="123"/>
    </row>
    <row r="4871" spans="1:6" ht="13.5" x14ac:dyDescent="0.25">
      <c r="A4871" s="123" t="s">
        <v>9079</v>
      </c>
      <c r="B4871" s="123">
        <v>94741</v>
      </c>
      <c r="C4871" s="123" t="s">
        <v>7247</v>
      </c>
      <c r="D4871" s="123" t="s">
        <v>38</v>
      </c>
      <c r="E4871" s="124">
        <v>13.4</v>
      </c>
      <c r="F4871" s="123">
        <v>0</v>
      </c>
    </row>
    <row r="4872" spans="1:6" ht="13.5" x14ac:dyDescent="0.25">
      <c r="A4872" s="123" t="s">
        <v>9079</v>
      </c>
      <c r="B4872" s="123">
        <v>94743</v>
      </c>
      <c r="C4872" s="123" t="s">
        <v>7249</v>
      </c>
      <c r="D4872" s="123" t="s">
        <v>38</v>
      </c>
      <c r="E4872" s="124">
        <v>21.73</v>
      </c>
      <c r="F4872" s="123">
        <v>0</v>
      </c>
    </row>
    <row r="4873" spans="1:6" ht="13.5" x14ac:dyDescent="0.25">
      <c r="A4873" s="123" t="s">
        <v>9079</v>
      </c>
      <c r="B4873" s="123">
        <v>94745</v>
      </c>
      <c r="C4873" s="123" t="s">
        <v>9085</v>
      </c>
      <c r="D4873" s="123" t="s">
        <v>38</v>
      </c>
      <c r="E4873" s="124">
        <v>0</v>
      </c>
      <c r="F4873" s="123"/>
    </row>
    <row r="4874" spans="1:6" ht="13.5" x14ac:dyDescent="0.25">
      <c r="A4874" s="123" t="s">
        <v>9079</v>
      </c>
      <c r="B4874" s="123">
        <v>94747</v>
      </c>
      <c r="C4874" s="123" t="s">
        <v>9086</v>
      </c>
      <c r="D4874" s="123" t="s">
        <v>38</v>
      </c>
      <c r="E4874" s="124">
        <v>0</v>
      </c>
      <c r="F4874" s="123"/>
    </row>
    <row r="4875" spans="1:6" ht="13.5" x14ac:dyDescent="0.25">
      <c r="A4875" s="123" t="s">
        <v>9079</v>
      </c>
      <c r="B4875" s="123">
        <v>94749</v>
      </c>
      <c r="C4875" s="123" t="s">
        <v>9087</v>
      </c>
      <c r="D4875" s="123" t="s">
        <v>38</v>
      </c>
      <c r="E4875" s="124">
        <v>0</v>
      </c>
      <c r="F4875" s="123"/>
    </row>
    <row r="4876" spans="1:6" ht="13.5" x14ac:dyDescent="0.25">
      <c r="A4876" s="123" t="s">
        <v>9079</v>
      </c>
      <c r="B4876" s="123">
        <v>94751</v>
      </c>
      <c r="C4876" s="123" t="s">
        <v>9088</v>
      </c>
      <c r="D4876" s="123" t="s">
        <v>38</v>
      </c>
      <c r="E4876" s="124">
        <v>0</v>
      </c>
      <c r="F4876" s="123"/>
    </row>
    <row r="4877" spans="1:6" ht="13.5" x14ac:dyDescent="0.25">
      <c r="A4877" s="123" t="s">
        <v>9079</v>
      </c>
      <c r="B4877" s="123">
        <v>94753</v>
      </c>
      <c r="C4877" s="123" t="s">
        <v>9089</v>
      </c>
      <c r="D4877" s="123" t="s">
        <v>38</v>
      </c>
      <c r="E4877" s="124">
        <v>0</v>
      </c>
      <c r="F4877" s="123"/>
    </row>
    <row r="4878" spans="1:6" ht="13.5" x14ac:dyDescent="0.25">
      <c r="A4878" s="123" t="s">
        <v>9079</v>
      </c>
      <c r="B4878" s="123">
        <v>105209</v>
      </c>
      <c r="C4878" s="123" t="s">
        <v>7353</v>
      </c>
      <c r="D4878" s="123" t="s">
        <v>38</v>
      </c>
      <c r="E4878" s="124">
        <v>168.99</v>
      </c>
      <c r="F4878" s="123">
        <v>0.84450000000000003</v>
      </c>
    </row>
    <row r="4879" spans="1:6" ht="13.5" x14ac:dyDescent="0.25">
      <c r="A4879" s="123" t="s">
        <v>9079</v>
      </c>
      <c r="B4879" s="123">
        <v>105208</v>
      </c>
      <c r="C4879" s="123" t="s">
        <v>7352</v>
      </c>
      <c r="D4879" s="123" t="s">
        <v>38</v>
      </c>
      <c r="E4879" s="124">
        <v>349.72</v>
      </c>
      <c r="F4879" s="123">
        <v>0.91200000000000003</v>
      </c>
    </row>
    <row r="4880" spans="1:6" ht="13.5" x14ac:dyDescent="0.25">
      <c r="A4880" s="123" t="s">
        <v>9079</v>
      </c>
      <c r="B4880" s="123">
        <v>105210</v>
      </c>
      <c r="C4880" s="123" t="s">
        <v>7354</v>
      </c>
      <c r="D4880" s="123" t="s">
        <v>38</v>
      </c>
      <c r="E4880" s="124">
        <v>451.73</v>
      </c>
      <c r="F4880" s="123">
        <v>0.91959999999999997</v>
      </c>
    </row>
    <row r="4881" spans="1:6" ht="13.5" x14ac:dyDescent="0.25">
      <c r="A4881" s="123" t="s">
        <v>9079</v>
      </c>
      <c r="B4881" s="123">
        <v>105203</v>
      </c>
      <c r="C4881" s="123" t="s">
        <v>7347</v>
      </c>
      <c r="D4881" s="123" t="s">
        <v>38</v>
      </c>
      <c r="E4881" s="124">
        <v>173.81</v>
      </c>
      <c r="F4881" s="123">
        <v>0.84889999999999999</v>
      </c>
    </row>
    <row r="4882" spans="1:6" ht="13.5" x14ac:dyDescent="0.25">
      <c r="A4882" s="123" t="s">
        <v>9079</v>
      </c>
      <c r="B4882" s="123">
        <v>105202</v>
      </c>
      <c r="C4882" s="123" t="s">
        <v>7346</v>
      </c>
      <c r="D4882" s="123" t="s">
        <v>38</v>
      </c>
      <c r="E4882" s="124">
        <v>286.8</v>
      </c>
      <c r="F4882" s="123">
        <v>0.89270000000000005</v>
      </c>
    </row>
    <row r="4883" spans="1:6" ht="13.5" x14ac:dyDescent="0.25">
      <c r="A4883" s="123" t="s">
        <v>9079</v>
      </c>
      <c r="B4883" s="123">
        <v>105204</v>
      </c>
      <c r="C4883" s="123" t="s">
        <v>7348</v>
      </c>
      <c r="D4883" s="123" t="s">
        <v>38</v>
      </c>
      <c r="E4883" s="124">
        <v>381.93</v>
      </c>
      <c r="F4883" s="123">
        <v>0.90490000000000004</v>
      </c>
    </row>
    <row r="4884" spans="1:6" ht="13.5" x14ac:dyDescent="0.25">
      <c r="A4884" s="123" t="s">
        <v>9079</v>
      </c>
      <c r="B4884" s="123">
        <v>105206</v>
      </c>
      <c r="C4884" s="123" t="s">
        <v>7350</v>
      </c>
      <c r="D4884" s="123" t="s">
        <v>38</v>
      </c>
      <c r="E4884" s="124">
        <v>165.51</v>
      </c>
      <c r="F4884" s="123">
        <v>0.84130000000000005</v>
      </c>
    </row>
    <row r="4885" spans="1:6" ht="13.5" x14ac:dyDescent="0.25">
      <c r="A4885" s="123" t="s">
        <v>9079</v>
      </c>
      <c r="B4885" s="123">
        <v>105205</v>
      </c>
      <c r="C4885" s="123" t="s">
        <v>7349</v>
      </c>
      <c r="D4885" s="123" t="s">
        <v>38</v>
      </c>
      <c r="E4885" s="124">
        <v>264.69</v>
      </c>
      <c r="F4885" s="123">
        <v>0.88380000000000003</v>
      </c>
    </row>
    <row r="4886" spans="1:6" ht="13.5" x14ac:dyDescent="0.25">
      <c r="A4886" s="123" t="s">
        <v>9079</v>
      </c>
      <c r="B4886" s="123">
        <v>105207</v>
      </c>
      <c r="C4886" s="123" t="s">
        <v>7351</v>
      </c>
      <c r="D4886" s="123" t="s">
        <v>38</v>
      </c>
      <c r="E4886" s="124">
        <v>370.87</v>
      </c>
      <c r="F4886" s="123">
        <v>0.90210000000000001</v>
      </c>
    </row>
    <row r="4887" spans="1:6" ht="13.5" x14ac:dyDescent="0.25">
      <c r="A4887" s="123" t="s">
        <v>9079</v>
      </c>
      <c r="B4887" s="123">
        <v>94673</v>
      </c>
      <c r="C4887" s="123" t="s">
        <v>7193</v>
      </c>
      <c r="D4887" s="123" t="s">
        <v>38</v>
      </c>
      <c r="E4887" s="124">
        <v>7.71</v>
      </c>
      <c r="F4887" s="123">
        <v>0</v>
      </c>
    </row>
    <row r="4888" spans="1:6" ht="13.5" x14ac:dyDescent="0.25">
      <c r="A4888" s="123" t="s">
        <v>9079</v>
      </c>
      <c r="B4888" s="123">
        <v>94687</v>
      </c>
      <c r="C4888" s="123" t="s">
        <v>7207</v>
      </c>
      <c r="D4888" s="123" t="s">
        <v>38</v>
      </c>
      <c r="E4888" s="124">
        <v>246.57</v>
      </c>
      <c r="F4888" s="123">
        <v>0</v>
      </c>
    </row>
    <row r="4889" spans="1:6" ht="13.5" x14ac:dyDescent="0.25">
      <c r="A4889" s="123" t="s">
        <v>9079</v>
      </c>
      <c r="B4889" s="123">
        <v>94675</v>
      </c>
      <c r="C4889" s="123" t="s">
        <v>7195</v>
      </c>
      <c r="D4889" s="123" t="s">
        <v>38</v>
      </c>
      <c r="E4889" s="124">
        <v>12.99</v>
      </c>
      <c r="F4889" s="123">
        <v>0</v>
      </c>
    </row>
    <row r="4890" spans="1:6" ht="13.5" x14ac:dyDescent="0.25">
      <c r="A4890" s="123" t="s">
        <v>9079</v>
      </c>
      <c r="B4890" s="123">
        <v>94677</v>
      </c>
      <c r="C4890" s="123" t="s">
        <v>7197</v>
      </c>
      <c r="D4890" s="123" t="s">
        <v>38</v>
      </c>
      <c r="E4890" s="124">
        <v>21.04</v>
      </c>
      <c r="F4890" s="123">
        <v>0</v>
      </c>
    </row>
    <row r="4891" spans="1:6" ht="13.5" x14ac:dyDescent="0.25">
      <c r="A4891" s="123" t="s">
        <v>9079</v>
      </c>
      <c r="B4891" s="123">
        <v>94679</v>
      </c>
      <c r="C4891" s="123" t="s">
        <v>7199</v>
      </c>
      <c r="D4891" s="123" t="s">
        <v>38</v>
      </c>
      <c r="E4891" s="124">
        <v>25.42</v>
      </c>
      <c r="F4891" s="123">
        <v>0</v>
      </c>
    </row>
    <row r="4892" spans="1:6" ht="13.5" x14ac:dyDescent="0.25">
      <c r="A4892" s="123" t="s">
        <v>9079</v>
      </c>
      <c r="B4892" s="123">
        <v>94681</v>
      </c>
      <c r="C4892" s="123" t="s">
        <v>7201</v>
      </c>
      <c r="D4892" s="123" t="s">
        <v>38</v>
      </c>
      <c r="E4892" s="124">
        <v>52.66</v>
      </c>
      <c r="F4892" s="123">
        <v>0</v>
      </c>
    </row>
    <row r="4893" spans="1:6" ht="13.5" x14ac:dyDescent="0.25">
      <c r="A4893" s="123" t="s">
        <v>9079</v>
      </c>
      <c r="B4893" s="123">
        <v>94683</v>
      </c>
      <c r="C4893" s="123" t="s">
        <v>7203</v>
      </c>
      <c r="D4893" s="123" t="s">
        <v>38</v>
      </c>
      <c r="E4893" s="124">
        <v>80.06</v>
      </c>
      <c r="F4893" s="123">
        <v>0</v>
      </c>
    </row>
    <row r="4894" spans="1:6" ht="13.5" x14ac:dyDescent="0.25">
      <c r="A4894" s="123" t="s">
        <v>9079</v>
      </c>
      <c r="B4894" s="123">
        <v>94685</v>
      </c>
      <c r="C4894" s="123" t="s">
        <v>7205</v>
      </c>
      <c r="D4894" s="123" t="s">
        <v>38</v>
      </c>
      <c r="E4894" s="124">
        <v>101.96</v>
      </c>
      <c r="F4894" s="123">
        <v>0</v>
      </c>
    </row>
    <row r="4895" spans="1:6" ht="13.5" x14ac:dyDescent="0.25">
      <c r="A4895" s="123" t="s">
        <v>9079</v>
      </c>
      <c r="B4895" s="123">
        <v>94621</v>
      </c>
      <c r="C4895" s="123" t="s">
        <v>9090</v>
      </c>
      <c r="D4895" s="123" t="s">
        <v>38</v>
      </c>
      <c r="E4895" s="124">
        <v>0</v>
      </c>
      <c r="F4895" s="123"/>
    </row>
    <row r="4896" spans="1:6" ht="13.5" x14ac:dyDescent="0.25">
      <c r="A4896" s="123" t="s">
        <v>9079</v>
      </c>
      <c r="B4896" s="123">
        <v>94615</v>
      </c>
      <c r="C4896" s="123" t="s">
        <v>7167</v>
      </c>
      <c r="D4896" s="123" t="s">
        <v>38</v>
      </c>
      <c r="E4896" s="124">
        <v>245.97</v>
      </c>
      <c r="F4896" s="123">
        <v>0</v>
      </c>
    </row>
    <row r="4897" spans="1:6" ht="13.5" x14ac:dyDescent="0.25">
      <c r="A4897" s="123" t="s">
        <v>9079</v>
      </c>
      <c r="B4897" s="123">
        <v>94617</v>
      </c>
      <c r="C4897" s="123" t="s">
        <v>7169</v>
      </c>
      <c r="D4897" s="123" t="s">
        <v>38</v>
      </c>
      <c r="E4897" s="124">
        <v>525.27</v>
      </c>
      <c r="F4897" s="123">
        <v>0</v>
      </c>
    </row>
    <row r="4898" spans="1:6" ht="13.5" x14ac:dyDescent="0.25">
      <c r="A4898" s="123" t="s">
        <v>9079</v>
      </c>
      <c r="B4898" s="123">
        <v>94619</v>
      </c>
      <c r="C4898" s="123" t="s">
        <v>9091</v>
      </c>
      <c r="D4898" s="123" t="s">
        <v>38</v>
      </c>
      <c r="E4898" s="124">
        <v>0</v>
      </c>
      <c r="F4898" s="123"/>
    </row>
    <row r="4899" spans="1:6" ht="13.5" x14ac:dyDescent="0.25">
      <c r="A4899" s="123" t="s">
        <v>9079</v>
      </c>
      <c r="B4899" s="123">
        <v>105147</v>
      </c>
      <c r="C4899" s="123" t="s">
        <v>7300</v>
      </c>
      <c r="D4899" s="123" t="s">
        <v>38</v>
      </c>
      <c r="E4899" s="124">
        <v>17.690000000000001</v>
      </c>
      <c r="F4899" s="123">
        <v>0</v>
      </c>
    </row>
    <row r="4900" spans="1:6" ht="13.5" x14ac:dyDescent="0.25">
      <c r="A4900" s="123" t="s">
        <v>9079</v>
      </c>
      <c r="B4900" s="123">
        <v>105148</v>
      </c>
      <c r="C4900" s="123" t="s">
        <v>7301</v>
      </c>
      <c r="D4900" s="123" t="s">
        <v>38</v>
      </c>
      <c r="E4900" s="124">
        <v>25.63</v>
      </c>
      <c r="F4900" s="123">
        <v>0</v>
      </c>
    </row>
    <row r="4901" spans="1:6" ht="13.5" x14ac:dyDescent="0.25">
      <c r="A4901" s="123" t="s">
        <v>9079</v>
      </c>
      <c r="B4901" s="123">
        <v>105154</v>
      </c>
      <c r="C4901" s="123" t="s">
        <v>7306</v>
      </c>
      <c r="D4901" s="123" t="s">
        <v>38</v>
      </c>
      <c r="E4901" s="124">
        <v>7.12</v>
      </c>
      <c r="F4901" s="123">
        <v>0</v>
      </c>
    </row>
    <row r="4902" spans="1:6" ht="13.5" x14ac:dyDescent="0.25">
      <c r="A4902" s="123" t="s">
        <v>9079</v>
      </c>
      <c r="B4902" s="123">
        <v>105155</v>
      </c>
      <c r="C4902" s="123" t="s">
        <v>7307</v>
      </c>
      <c r="D4902" s="123" t="s">
        <v>38</v>
      </c>
      <c r="E4902" s="124">
        <v>10.77</v>
      </c>
      <c r="F4902" s="123">
        <v>0</v>
      </c>
    </row>
    <row r="4903" spans="1:6" ht="13.5" x14ac:dyDescent="0.25">
      <c r="A4903" s="123" t="s">
        <v>9079</v>
      </c>
      <c r="B4903" s="123">
        <v>105156</v>
      </c>
      <c r="C4903" s="123" t="s">
        <v>7308</v>
      </c>
      <c r="D4903" s="123" t="s">
        <v>38</v>
      </c>
      <c r="E4903" s="124">
        <v>13.66</v>
      </c>
      <c r="F4903" s="123">
        <v>0</v>
      </c>
    </row>
    <row r="4904" spans="1:6" ht="13.5" x14ac:dyDescent="0.25">
      <c r="A4904" s="123" t="s">
        <v>9079</v>
      </c>
      <c r="B4904" s="123">
        <v>105157</v>
      </c>
      <c r="C4904" s="123" t="s">
        <v>7309</v>
      </c>
      <c r="D4904" s="123" t="s">
        <v>38</v>
      </c>
      <c r="E4904" s="124">
        <v>21.21</v>
      </c>
      <c r="F4904" s="123">
        <v>0</v>
      </c>
    </row>
    <row r="4905" spans="1:6" ht="13.5" x14ac:dyDescent="0.25">
      <c r="A4905" s="123" t="s">
        <v>9079</v>
      </c>
      <c r="B4905" s="123">
        <v>105158</v>
      </c>
      <c r="C4905" s="123" t="s">
        <v>7310</v>
      </c>
      <c r="D4905" s="123" t="s">
        <v>38</v>
      </c>
      <c r="E4905" s="124">
        <v>31.29</v>
      </c>
      <c r="F4905" s="123">
        <v>0</v>
      </c>
    </row>
    <row r="4906" spans="1:6" ht="13.5" x14ac:dyDescent="0.25">
      <c r="A4906" s="123" t="s">
        <v>9079</v>
      </c>
      <c r="B4906" s="123">
        <v>105159</v>
      </c>
      <c r="C4906" s="123" t="s">
        <v>7311</v>
      </c>
      <c r="D4906" s="123" t="s">
        <v>38</v>
      </c>
      <c r="E4906" s="124">
        <v>56.15</v>
      </c>
      <c r="F4906" s="123">
        <v>0</v>
      </c>
    </row>
    <row r="4907" spans="1:6" ht="13.5" x14ac:dyDescent="0.25">
      <c r="A4907" s="123" t="s">
        <v>9079</v>
      </c>
      <c r="B4907" s="123">
        <v>105160</v>
      </c>
      <c r="C4907" s="123" t="s">
        <v>7312</v>
      </c>
      <c r="D4907" s="123" t="s">
        <v>38</v>
      </c>
      <c r="E4907" s="124">
        <v>69.25</v>
      </c>
      <c r="F4907" s="123">
        <v>0</v>
      </c>
    </row>
    <row r="4908" spans="1:6" ht="13.5" x14ac:dyDescent="0.25">
      <c r="A4908" s="123" t="s">
        <v>9079</v>
      </c>
      <c r="B4908" s="123">
        <v>94634</v>
      </c>
      <c r="C4908" s="123" t="s">
        <v>9092</v>
      </c>
      <c r="D4908" s="123" t="s">
        <v>38</v>
      </c>
      <c r="E4908" s="124">
        <v>0</v>
      </c>
      <c r="F4908" s="123"/>
    </row>
    <row r="4909" spans="1:6" ht="13.5" x14ac:dyDescent="0.25">
      <c r="A4909" s="123" t="s">
        <v>9079</v>
      </c>
      <c r="B4909" s="123">
        <v>94631</v>
      </c>
      <c r="C4909" s="123" t="s">
        <v>9093</v>
      </c>
      <c r="D4909" s="123" t="s">
        <v>38</v>
      </c>
      <c r="E4909" s="124">
        <v>0</v>
      </c>
      <c r="F4909" s="123"/>
    </row>
    <row r="4910" spans="1:6" ht="13.5" x14ac:dyDescent="0.25">
      <c r="A4910" s="123" t="s">
        <v>9079</v>
      </c>
      <c r="B4910" s="123">
        <v>94632</v>
      </c>
      <c r="C4910" s="123" t="s">
        <v>9094</v>
      </c>
      <c r="D4910" s="123" t="s">
        <v>38</v>
      </c>
      <c r="E4910" s="124">
        <v>0</v>
      </c>
      <c r="F4910" s="123"/>
    </row>
    <row r="4911" spans="1:6" ht="13.5" x14ac:dyDescent="0.25">
      <c r="A4911" s="123" t="s">
        <v>9079</v>
      </c>
      <c r="B4911" s="123">
        <v>94633</v>
      </c>
      <c r="C4911" s="123" t="s">
        <v>9095</v>
      </c>
      <c r="D4911" s="123" t="s">
        <v>38</v>
      </c>
      <c r="E4911" s="124">
        <v>0</v>
      </c>
      <c r="F4911" s="123"/>
    </row>
    <row r="4912" spans="1:6" ht="13.5" x14ac:dyDescent="0.25">
      <c r="A4912" s="123" t="s">
        <v>9079</v>
      </c>
      <c r="B4912" s="123">
        <v>94672</v>
      </c>
      <c r="C4912" s="123" t="s">
        <v>7192</v>
      </c>
      <c r="D4912" s="123" t="s">
        <v>38</v>
      </c>
      <c r="E4912" s="124">
        <v>6.52</v>
      </c>
      <c r="F4912" s="123">
        <v>0</v>
      </c>
    </row>
    <row r="4913" spans="1:6" ht="13.5" x14ac:dyDescent="0.25">
      <c r="A4913" s="123" t="s">
        <v>9079</v>
      </c>
      <c r="B4913" s="123">
        <v>94754</v>
      </c>
      <c r="C4913" s="123" t="s">
        <v>7255</v>
      </c>
      <c r="D4913" s="123" t="s">
        <v>38</v>
      </c>
      <c r="E4913" s="124">
        <v>293.37</v>
      </c>
      <c r="F4913" s="123">
        <v>0</v>
      </c>
    </row>
    <row r="4914" spans="1:6" ht="13.5" x14ac:dyDescent="0.25">
      <c r="A4914" s="123" t="s">
        <v>9079</v>
      </c>
      <c r="B4914" s="123">
        <v>94740</v>
      </c>
      <c r="C4914" s="123" t="s">
        <v>7246</v>
      </c>
      <c r="D4914" s="123" t="s">
        <v>38</v>
      </c>
      <c r="E4914" s="124">
        <v>10.42</v>
      </c>
      <c r="F4914" s="123">
        <v>0</v>
      </c>
    </row>
    <row r="4915" spans="1:6" ht="13.5" x14ac:dyDescent="0.25">
      <c r="A4915" s="123" t="s">
        <v>9079</v>
      </c>
      <c r="B4915" s="123">
        <v>94742</v>
      </c>
      <c r="C4915" s="123" t="s">
        <v>7248</v>
      </c>
      <c r="D4915" s="123" t="s">
        <v>38</v>
      </c>
      <c r="E4915" s="124">
        <v>17.260000000000002</v>
      </c>
      <c r="F4915" s="123">
        <v>0</v>
      </c>
    </row>
    <row r="4916" spans="1:6" ht="13.5" x14ac:dyDescent="0.25">
      <c r="A4916" s="123" t="s">
        <v>9079</v>
      </c>
      <c r="B4916" s="123">
        <v>94744</v>
      </c>
      <c r="C4916" s="123" t="s">
        <v>7250</v>
      </c>
      <c r="D4916" s="123" t="s">
        <v>38</v>
      </c>
      <c r="E4916" s="124">
        <v>27.06</v>
      </c>
      <c r="F4916" s="123">
        <v>0</v>
      </c>
    </row>
    <row r="4917" spans="1:6" ht="13.5" x14ac:dyDescent="0.25">
      <c r="A4917" s="123" t="s">
        <v>9079</v>
      </c>
      <c r="B4917" s="123">
        <v>94746</v>
      </c>
      <c r="C4917" s="123" t="s">
        <v>7251</v>
      </c>
      <c r="D4917" s="123" t="s">
        <v>38</v>
      </c>
      <c r="E4917" s="124">
        <v>38.700000000000003</v>
      </c>
      <c r="F4917" s="123">
        <v>0</v>
      </c>
    </row>
    <row r="4918" spans="1:6" ht="13.5" x14ac:dyDescent="0.25">
      <c r="A4918" s="123" t="s">
        <v>9079</v>
      </c>
      <c r="B4918" s="123">
        <v>94748</v>
      </c>
      <c r="C4918" s="123" t="s">
        <v>7252</v>
      </c>
      <c r="D4918" s="123" t="s">
        <v>38</v>
      </c>
      <c r="E4918" s="124">
        <v>84.34</v>
      </c>
      <c r="F4918" s="123">
        <v>0</v>
      </c>
    </row>
    <row r="4919" spans="1:6" ht="13.5" x14ac:dyDescent="0.25">
      <c r="A4919" s="123" t="s">
        <v>9079</v>
      </c>
      <c r="B4919" s="123">
        <v>94750</v>
      </c>
      <c r="C4919" s="123" t="s">
        <v>7253</v>
      </c>
      <c r="D4919" s="123" t="s">
        <v>38</v>
      </c>
      <c r="E4919" s="124">
        <v>169.64</v>
      </c>
      <c r="F4919" s="123">
        <v>0</v>
      </c>
    </row>
    <row r="4920" spans="1:6" ht="13.5" x14ac:dyDescent="0.25">
      <c r="A4920" s="123" t="s">
        <v>9079</v>
      </c>
      <c r="B4920" s="123">
        <v>94752</v>
      </c>
      <c r="C4920" s="123" t="s">
        <v>7254</v>
      </c>
      <c r="D4920" s="123" t="s">
        <v>38</v>
      </c>
      <c r="E4920" s="124">
        <v>204.46</v>
      </c>
      <c r="F4920" s="123">
        <v>0</v>
      </c>
    </row>
    <row r="4921" spans="1:6" ht="13.5" x14ac:dyDescent="0.25">
      <c r="A4921" s="123" t="s">
        <v>9079</v>
      </c>
      <c r="B4921" s="123">
        <v>96755</v>
      </c>
      <c r="C4921" s="123" t="s">
        <v>7291</v>
      </c>
      <c r="D4921" s="123" t="s">
        <v>38</v>
      </c>
      <c r="E4921" s="124">
        <v>392.18</v>
      </c>
      <c r="F4921" s="123">
        <v>0</v>
      </c>
    </row>
    <row r="4922" spans="1:6" ht="13.5" x14ac:dyDescent="0.25">
      <c r="A4922" s="123" t="s">
        <v>9079</v>
      </c>
      <c r="B4922" s="123">
        <v>96747</v>
      </c>
      <c r="C4922" s="123" t="s">
        <v>7283</v>
      </c>
      <c r="D4922" s="123" t="s">
        <v>38</v>
      </c>
      <c r="E4922" s="124">
        <v>7.77</v>
      </c>
      <c r="F4922" s="123">
        <v>0</v>
      </c>
    </row>
    <row r="4923" spans="1:6" ht="13.5" x14ac:dyDescent="0.25">
      <c r="A4923" s="123" t="s">
        <v>9079</v>
      </c>
      <c r="B4923" s="123">
        <v>96748</v>
      </c>
      <c r="C4923" s="123" t="s">
        <v>7284</v>
      </c>
      <c r="D4923" s="123" t="s">
        <v>38</v>
      </c>
      <c r="E4923" s="124">
        <v>9.09</v>
      </c>
      <c r="F4923" s="123">
        <v>0</v>
      </c>
    </row>
    <row r="4924" spans="1:6" ht="13.5" x14ac:dyDescent="0.25">
      <c r="A4924" s="123" t="s">
        <v>9079</v>
      </c>
      <c r="B4924" s="123">
        <v>96749</v>
      </c>
      <c r="C4924" s="123" t="s">
        <v>7285</v>
      </c>
      <c r="D4924" s="123" t="s">
        <v>38</v>
      </c>
      <c r="E4924" s="124">
        <v>11.63</v>
      </c>
      <c r="F4924" s="123">
        <v>0</v>
      </c>
    </row>
    <row r="4925" spans="1:6" ht="13.5" x14ac:dyDescent="0.25">
      <c r="A4925" s="123" t="s">
        <v>9079</v>
      </c>
      <c r="B4925" s="123">
        <v>96750</v>
      </c>
      <c r="C4925" s="123" t="s">
        <v>7286</v>
      </c>
      <c r="D4925" s="123" t="s">
        <v>38</v>
      </c>
      <c r="E4925" s="124">
        <v>18.75</v>
      </c>
      <c r="F4925" s="123">
        <v>0</v>
      </c>
    </row>
    <row r="4926" spans="1:6" ht="13.5" x14ac:dyDescent="0.25">
      <c r="A4926" s="123" t="s">
        <v>9079</v>
      </c>
      <c r="B4926" s="123">
        <v>96751</v>
      </c>
      <c r="C4926" s="123" t="s">
        <v>7287</v>
      </c>
      <c r="D4926" s="123" t="s">
        <v>38</v>
      </c>
      <c r="E4926" s="124">
        <v>27.7</v>
      </c>
      <c r="F4926" s="123">
        <v>0</v>
      </c>
    </row>
    <row r="4927" spans="1:6" ht="13.5" x14ac:dyDescent="0.25">
      <c r="A4927" s="123" t="s">
        <v>9079</v>
      </c>
      <c r="B4927" s="123">
        <v>96752</v>
      </c>
      <c r="C4927" s="123" t="s">
        <v>7288</v>
      </c>
      <c r="D4927" s="123" t="s">
        <v>38</v>
      </c>
      <c r="E4927" s="124">
        <v>41.89</v>
      </c>
      <c r="F4927" s="123">
        <v>0</v>
      </c>
    </row>
    <row r="4928" spans="1:6" ht="13.5" x14ac:dyDescent="0.25">
      <c r="A4928" s="123" t="s">
        <v>9079</v>
      </c>
      <c r="B4928" s="123">
        <v>96753</v>
      </c>
      <c r="C4928" s="123" t="s">
        <v>7289</v>
      </c>
      <c r="D4928" s="123" t="s">
        <v>38</v>
      </c>
      <c r="E4928" s="124">
        <v>98.61</v>
      </c>
      <c r="F4928" s="123">
        <v>0</v>
      </c>
    </row>
    <row r="4929" spans="1:6" ht="13.5" x14ac:dyDescent="0.25">
      <c r="A4929" s="123" t="s">
        <v>9079</v>
      </c>
      <c r="B4929" s="123">
        <v>96754</v>
      </c>
      <c r="C4929" s="123" t="s">
        <v>7290</v>
      </c>
      <c r="D4929" s="123" t="s">
        <v>38</v>
      </c>
      <c r="E4929" s="124">
        <v>126.4</v>
      </c>
      <c r="F4929" s="123">
        <v>0</v>
      </c>
    </row>
    <row r="4930" spans="1:6" ht="13.5" x14ac:dyDescent="0.25">
      <c r="A4930" s="123" t="s">
        <v>9079</v>
      </c>
      <c r="B4930" s="123">
        <v>94686</v>
      </c>
      <c r="C4930" s="123" t="s">
        <v>7206</v>
      </c>
      <c r="D4930" s="123" t="s">
        <v>38</v>
      </c>
      <c r="E4930" s="124">
        <v>272.52999999999997</v>
      </c>
      <c r="F4930" s="123">
        <v>0</v>
      </c>
    </row>
    <row r="4931" spans="1:6" ht="13.5" x14ac:dyDescent="0.25">
      <c r="A4931" s="123" t="s">
        <v>9079</v>
      </c>
      <c r="B4931" s="123">
        <v>94674</v>
      </c>
      <c r="C4931" s="123" t="s">
        <v>7194</v>
      </c>
      <c r="D4931" s="123" t="s">
        <v>38</v>
      </c>
      <c r="E4931" s="124">
        <v>8.49</v>
      </c>
      <c r="F4931" s="123">
        <v>0</v>
      </c>
    </row>
    <row r="4932" spans="1:6" ht="13.5" x14ac:dyDescent="0.25">
      <c r="A4932" s="123" t="s">
        <v>9079</v>
      </c>
      <c r="B4932" s="123">
        <v>94676</v>
      </c>
      <c r="C4932" s="123" t="s">
        <v>7196</v>
      </c>
      <c r="D4932" s="123" t="s">
        <v>38</v>
      </c>
      <c r="E4932" s="124">
        <v>14.2</v>
      </c>
      <c r="F4932" s="123">
        <v>0</v>
      </c>
    </row>
    <row r="4933" spans="1:6" ht="13.5" x14ac:dyDescent="0.25">
      <c r="A4933" s="123" t="s">
        <v>9079</v>
      </c>
      <c r="B4933" s="123">
        <v>94678</v>
      </c>
      <c r="C4933" s="123" t="s">
        <v>7198</v>
      </c>
      <c r="D4933" s="123" t="s">
        <v>38</v>
      </c>
      <c r="E4933" s="124">
        <v>16.43</v>
      </c>
      <c r="F4933" s="123">
        <v>0</v>
      </c>
    </row>
    <row r="4934" spans="1:6" ht="13.5" x14ac:dyDescent="0.25">
      <c r="A4934" s="123" t="s">
        <v>9079</v>
      </c>
      <c r="B4934" s="123">
        <v>94680</v>
      </c>
      <c r="C4934" s="123" t="s">
        <v>7200</v>
      </c>
      <c r="D4934" s="123" t="s">
        <v>38</v>
      </c>
      <c r="E4934" s="124">
        <v>46.91</v>
      </c>
      <c r="F4934" s="123">
        <v>0</v>
      </c>
    </row>
    <row r="4935" spans="1:6" ht="13.5" x14ac:dyDescent="0.25">
      <c r="A4935" s="123" t="s">
        <v>9079</v>
      </c>
      <c r="B4935" s="123">
        <v>94682</v>
      </c>
      <c r="C4935" s="123" t="s">
        <v>7202</v>
      </c>
      <c r="D4935" s="123" t="s">
        <v>38</v>
      </c>
      <c r="E4935" s="124">
        <v>116.95</v>
      </c>
      <c r="F4935" s="123">
        <v>0</v>
      </c>
    </row>
    <row r="4936" spans="1:6" ht="13.5" x14ac:dyDescent="0.25">
      <c r="A4936" s="123" t="s">
        <v>9079</v>
      </c>
      <c r="B4936" s="123">
        <v>94684</v>
      </c>
      <c r="C4936" s="123" t="s">
        <v>7204</v>
      </c>
      <c r="D4936" s="123" t="s">
        <v>38</v>
      </c>
      <c r="E4936" s="124">
        <v>141.07</v>
      </c>
      <c r="F4936" s="123">
        <v>0</v>
      </c>
    </row>
    <row r="4937" spans="1:6" ht="13.5" x14ac:dyDescent="0.25">
      <c r="A4937" s="123" t="s">
        <v>9079</v>
      </c>
      <c r="B4937" s="123">
        <v>105219</v>
      </c>
      <c r="C4937" s="123" t="s">
        <v>7363</v>
      </c>
      <c r="D4937" s="123" t="s">
        <v>38</v>
      </c>
      <c r="E4937" s="124">
        <v>12.08</v>
      </c>
      <c r="F4937" s="123">
        <v>0</v>
      </c>
    </row>
    <row r="4938" spans="1:6" ht="13.5" x14ac:dyDescent="0.25">
      <c r="A4938" s="123" t="s">
        <v>9079</v>
      </c>
      <c r="B4938" s="123">
        <v>105220</v>
      </c>
      <c r="C4938" s="123" t="s">
        <v>7364</v>
      </c>
      <c r="D4938" s="123" t="s">
        <v>38</v>
      </c>
      <c r="E4938" s="124">
        <v>16.57</v>
      </c>
      <c r="F4938" s="123">
        <v>0</v>
      </c>
    </row>
    <row r="4939" spans="1:6" ht="13.5" x14ac:dyDescent="0.25">
      <c r="A4939" s="123" t="s">
        <v>9079</v>
      </c>
      <c r="B4939" s="123">
        <v>105221</v>
      </c>
      <c r="C4939" s="123" t="s">
        <v>7365</v>
      </c>
      <c r="D4939" s="123" t="s">
        <v>38</v>
      </c>
      <c r="E4939" s="124">
        <v>25.37</v>
      </c>
      <c r="F4939" s="123">
        <v>0</v>
      </c>
    </row>
    <row r="4940" spans="1:6" ht="13.5" x14ac:dyDescent="0.25">
      <c r="A4940" s="123" t="s">
        <v>9079</v>
      </c>
      <c r="B4940" s="123">
        <v>105166</v>
      </c>
      <c r="C4940" s="123" t="s">
        <v>7318</v>
      </c>
      <c r="D4940" s="123" t="s">
        <v>38</v>
      </c>
      <c r="E4940" s="124">
        <v>38.29</v>
      </c>
      <c r="F4940" s="123">
        <v>0</v>
      </c>
    </row>
    <row r="4941" spans="1:6" ht="13.5" x14ac:dyDescent="0.25">
      <c r="A4941" s="123" t="s">
        <v>9079</v>
      </c>
      <c r="B4941" s="123">
        <v>105222</v>
      </c>
      <c r="C4941" s="123" t="s">
        <v>7366</v>
      </c>
      <c r="D4941" s="123" t="s">
        <v>38</v>
      </c>
      <c r="E4941" s="124">
        <v>71.989999999999995</v>
      </c>
      <c r="F4941" s="123">
        <v>0</v>
      </c>
    </row>
    <row r="4942" spans="1:6" ht="13.5" x14ac:dyDescent="0.25">
      <c r="A4942" s="123" t="s">
        <v>9079</v>
      </c>
      <c r="B4942" s="123">
        <v>105223</v>
      </c>
      <c r="C4942" s="123" t="s">
        <v>7367</v>
      </c>
      <c r="D4942" s="123" t="s">
        <v>38</v>
      </c>
      <c r="E4942" s="124">
        <v>164.05</v>
      </c>
      <c r="F4942" s="123">
        <v>0</v>
      </c>
    </row>
    <row r="4943" spans="1:6" ht="13.5" x14ac:dyDescent="0.25">
      <c r="A4943" s="123" t="s">
        <v>9079</v>
      </c>
      <c r="B4943" s="123">
        <v>105224</v>
      </c>
      <c r="C4943" s="123" t="s">
        <v>7368</v>
      </c>
      <c r="D4943" s="123" t="s">
        <v>38</v>
      </c>
      <c r="E4943" s="124">
        <v>239.22</v>
      </c>
      <c r="F4943" s="123">
        <v>0</v>
      </c>
    </row>
    <row r="4944" spans="1:6" ht="13.5" x14ac:dyDescent="0.25">
      <c r="A4944" s="123" t="s">
        <v>9079</v>
      </c>
      <c r="B4944" s="123">
        <v>105149</v>
      </c>
      <c r="C4944" s="123" t="s">
        <v>7302</v>
      </c>
      <c r="D4944" s="123" t="s">
        <v>38</v>
      </c>
      <c r="E4944" s="124">
        <v>8.0500000000000007</v>
      </c>
      <c r="F4944" s="123">
        <v>0</v>
      </c>
    </row>
    <row r="4945" spans="1:6" ht="13.5" x14ac:dyDescent="0.25">
      <c r="A4945" s="123" t="s">
        <v>9079</v>
      </c>
      <c r="B4945" s="123">
        <v>105150</v>
      </c>
      <c r="C4945" s="123" t="s">
        <v>7303</v>
      </c>
      <c r="D4945" s="123" t="s">
        <v>38</v>
      </c>
      <c r="E4945" s="124">
        <v>9.56</v>
      </c>
      <c r="F4945" s="123">
        <v>0</v>
      </c>
    </row>
    <row r="4946" spans="1:6" ht="13.5" x14ac:dyDescent="0.25">
      <c r="A4946" s="123" t="s">
        <v>9079</v>
      </c>
      <c r="B4946" s="123">
        <v>105151</v>
      </c>
      <c r="C4946" s="123" t="s">
        <v>7304</v>
      </c>
      <c r="D4946" s="123" t="s">
        <v>38</v>
      </c>
      <c r="E4946" s="124">
        <v>25.12</v>
      </c>
      <c r="F4946" s="123">
        <v>0</v>
      </c>
    </row>
    <row r="4947" spans="1:6" ht="13.5" x14ac:dyDescent="0.25">
      <c r="A4947" s="123" t="s">
        <v>9079</v>
      </c>
      <c r="B4947" s="123">
        <v>105152</v>
      </c>
      <c r="C4947" s="123" t="s">
        <v>7305</v>
      </c>
      <c r="D4947" s="123" t="s">
        <v>38</v>
      </c>
      <c r="E4947" s="124">
        <v>37.79</v>
      </c>
      <c r="F4947" s="123">
        <v>0</v>
      </c>
    </row>
    <row r="4948" spans="1:6" ht="13.5" x14ac:dyDescent="0.25">
      <c r="A4948" s="123" t="s">
        <v>9079</v>
      </c>
      <c r="B4948" s="123">
        <v>105153</v>
      </c>
      <c r="C4948" s="123" t="s">
        <v>7146</v>
      </c>
      <c r="D4948" s="123" t="s">
        <v>38</v>
      </c>
      <c r="E4948" s="124">
        <v>59.89</v>
      </c>
      <c r="F4948" s="123">
        <v>0</v>
      </c>
    </row>
    <row r="4949" spans="1:6" ht="13.5" x14ac:dyDescent="0.25">
      <c r="A4949" s="123" t="s">
        <v>9079</v>
      </c>
      <c r="B4949" s="123">
        <v>105161</v>
      </c>
      <c r="C4949" s="123" t="s">
        <v>7313</v>
      </c>
      <c r="D4949" s="123" t="s">
        <v>38</v>
      </c>
      <c r="E4949" s="124">
        <v>109.59</v>
      </c>
      <c r="F4949" s="123">
        <v>0</v>
      </c>
    </row>
    <row r="4950" spans="1:6" ht="13.5" x14ac:dyDescent="0.25">
      <c r="A4950" s="123" t="s">
        <v>9079</v>
      </c>
      <c r="B4950" s="123">
        <v>105162</v>
      </c>
      <c r="C4950" s="123" t="s">
        <v>7314</v>
      </c>
      <c r="D4950" s="123" t="s">
        <v>38</v>
      </c>
      <c r="E4950" s="124">
        <v>188.64</v>
      </c>
      <c r="F4950" s="123">
        <v>0</v>
      </c>
    </row>
    <row r="4951" spans="1:6" ht="13.5" x14ac:dyDescent="0.25">
      <c r="A4951" s="123" t="s">
        <v>9079</v>
      </c>
      <c r="B4951" s="123">
        <v>105163</v>
      </c>
      <c r="C4951" s="123" t="s">
        <v>7315</v>
      </c>
      <c r="D4951" s="123" t="s">
        <v>38</v>
      </c>
      <c r="E4951" s="124">
        <v>15.55</v>
      </c>
      <c r="F4951" s="123">
        <v>0</v>
      </c>
    </row>
    <row r="4952" spans="1:6" ht="13.5" x14ac:dyDescent="0.25">
      <c r="A4952" s="123" t="s">
        <v>9079</v>
      </c>
      <c r="B4952" s="123">
        <v>105170</v>
      </c>
      <c r="C4952" s="123" t="s">
        <v>7321</v>
      </c>
      <c r="D4952" s="123" t="s">
        <v>38</v>
      </c>
      <c r="E4952" s="124">
        <v>6.06</v>
      </c>
      <c r="F4952" s="123">
        <v>0</v>
      </c>
    </row>
    <row r="4953" spans="1:6" ht="13.5" x14ac:dyDescent="0.25">
      <c r="A4953" s="123" t="s">
        <v>9079</v>
      </c>
      <c r="B4953" s="123">
        <v>105179</v>
      </c>
      <c r="C4953" s="123" t="s">
        <v>7329</v>
      </c>
      <c r="D4953" s="123" t="s">
        <v>38</v>
      </c>
      <c r="E4953" s="124">
        <v>10.41</v>
      </c>
      <c r="F4953" s="123">
        <v>0</v>
      </c>
    </row>
    <row r="4954" spans="1:6" ht="13.5" x14ac:dyDescent="0.25">
      <c r="A4954" s="123" t="s">
        <v>9079</v>
      </c>
      <c r="B4954" s="123">
        <v>105180</v>
      </c>
      <c r="C4954" s="123" t="s">
        <v>7330</v>
      </c>
      <c r="D4954" s="123" t="s">
        <v>38</v>
      </c>
      <c r="E4954" s="124">
        <v>14.27</v>
      </c>
      <c r="F4954" s="123">
        <v>0</v>
      </c>
    </row>
    <row r="4955" spans="1:6" ht="13.5" x14ac:dyDescent="0.25">
      <c r="A4955" s="123" t="s">
        <v>9079</v>
      </c>
      <c r="B4955" s="123">
        <v>105181</v>
      </c>
      <c r="C4955" s="123" t="s">
        <v>7331</v>
      </c>
      <c r="D4955" s="123" t="s">
        <v>38</v>
      </c>
      <c r="E4955" s="124">
        <v>19.21</v>
      </c>
      <c r="F4955" s="123">
        <v>0</v>
      </c>
    </row>
    <row r="4956" spans="1:6" ht="13.5" x14ac:dyDescent="0.25">
      <c r="A4956" s="123" t="s">
        <v>9079</v>
      </c>
      <c r="B4956" s="123">
        <v>105182</v>
      </c>
      <c r="C4956" s="123" t="s">
        <v>7332</v>
      </c>
      <c r="D4956" s="123" t="s">
        <v>38</v>
      </c>
      <c r="E4956" s="124">
        <v>44.96</v>
      </c>
      <c r="F4956" s="123">
        <v>0</v>
      </c>
    </row>
    <row r="4957" spans="1:6" ht="13.5" x14ac:dyDescent="0.25">
      <c r="A4957" s="123" t="s">
        <v>9079</v>
      </c>
      <c r="B4957" s="123">
        <v>105183</v>
      </c>
      <c r="C4957" s="123" t="s">
        <v>7333</v>
      </c>
      <c r="D4957" s="123" t="s">
        <v>38</v>
      </c>
      <c r="E4957" s="124">
        <v>94.43</v>
      </c>
      <c r="F4957" s="123">
        <v>0</v>
      </c>
    </row>
    <row r="4958" spans="1:6" ht="13.5" x14ac:dyDescent="0.25">
      <c r="A4958" s="123" t="s">
        <v>9079</v>
      </c>
      <c r="B4958" s="123">
        <v>105184</v>
      </c>
      <c r="C4958" s="123" t="s">
        <v>7334</v>
      </c>
      <c r="D4958" s="123" t="s">
        <v>38</v>
      </c>
      <c r="E4958" s="124">
        <v>116.95</v>
      </c>
      <c r="F4958" s="123">
        <v>0</v>
      </c>
    </row>
    <row r="4959" spans="1:6" ht="13.5" x14ac:dyDescent="0.25">
      <c r="A4959" s="123" t="s">
        <v>9079</v>
      </c>
      <c r="B4959" s="123">
        <v>94612</v>
      </c>
      <c r="C4959" s="123" t="s">
        <v>7165</v>
      </c>
      <c r="D4959" s="123" t="s">
        <v>38</v>
      </c>
      <c r="E4959" s="124">
        <v>699.14</v>
      </c>
      <c r="F4959" s="123">
        <v>0</v>
      </c>
    </row>
    <row r="4960" spans="1:6" ht="13.5" x14ac:dyDescent="0.25">
      <c r="A4960" s="123" t="s">
        <v>9079</v>
      </c>
      <c r="B4960" s="123">
        <v>105142</v>
      </c>
      <c r="C4960" s="123" t="s">
        <v>7142</v>
      </c>
      <c r="D4960" s="123" t="s">
        <v>38</v>
      </c>
      <c r="E4960" s="124">
        <v>7.34</v>
      </c>
      <c r="F4960" s="123">
        <v>0</v>
      </c>
    </row>
    <row r="4961" spans="1:6" ht="13.5" x14ac:dyDescent="0.25">
      <c r="A4961" s="123" t="s">
        <v>9079</v>
      </c>
      <c r="B4961" s="123">
        <v>105143</v>
      </c>
      <c r="C4961" s="123" t="s">
        <v>7143</v>
      </c>
      <c r="D4961" s="123" t="s">
        <v>38</v>
      </c>
      <c r="E4961" s="124">
        <v>11.02</v>
      </c>
      <c r="F4961" s="123">
        <v>0</v>
      </c>
    </row>
    <row r="4962" spans="1:6" ht="13.5" x14ac:dyDescent="0.25">
      <c r="A4962" s="123" t="s">
        <v>9079</v>
      </c>
      <c r="B4962" s="123">
        <v>105144</v>
      </c>
      <c r="C4962" s="123" t="s">
        <v>7144</v>
      </c>
      <c r="D4962" s="123" t="s">
        <v>38</v>
      </c>
      <c r="E4962" s="124">
        <v>23.39</v>
      </c>
      <c r="F4962" s="123">
        <v>0</v>
      </c>
    </row>
    <row r="4963" spans="1:6" ht="13.5" x14ac:dyDescent="0.25">
      <c r="A4963" s="123" t="s">
        <v>9079</v>
      </c>
      <c r="B4963" s="123">
        <v>105173</v>
      </c>
      <c r="C4963" s="123" t="s">
        <v>7323</v>
      </c>
      <c r="D4963" s="123" t="s">
        <v>38</v>
      </c>
      <c r="E4963" s="124">
        <v>95.61</v>
      </c>
      <c r="F4963" s="123">
        <v>0.79890000000000005</v>
      </c>
    </row>
    <row r="4964" spans="1:6" ht="13.5" x14ac:dyDescent="0.25">
      <c r="A4964" s="123" t="s">
        <v>9079</v>
      </c>
      <c r="B4964" s="123">
        <v>105175</v>
      </c>
      <c r="C4964" s="123" t="s">
        <v>7325</v>
      </c>
      <c r="D4964" s="123" t="s">
        <v>38</v>
      </c>
      <c r="E4964" s="124">
        <v>137.47</v>
      </c>
      <c r="F4964" s="123">
        <v>0.84650000000000003</v>
      </c>
    </row>
    <row r="4965" spans="1:6" ht="13.5" x14ac:dyDescent="0.25">
      <c r="A4965" s="123" t="s">
        <v>9079</v>
      </c>
      <c r="B4965" s="123">
        <v>105174</v>
      </c>
      <c r="C4965" s="123" t="s">
        <v>7324</v>
      </c>
      <c r="D4965" s="123" t="s">
        <v>38</v>
      </c>
      <c r="E4965" s="124">
        <v>139.01</v>
      </c>
      <c r="F4965" s="123">
        <v>0.83709999999999996</v>
      </c>
    </row>
    <row r="4966" spans="1:6" ht="13.5" x14ac:dyDescent="0.25">
      <c r="A4966" s="123" t="s">
        <v>9079</v>
      </c>
      <c r="B4966" s="123">
        <v>105145</v>
      </c>
      <c r="C4966" s="123" t="s">
        <v>7145</v>
      </c>
      <c r="D4966" s="123" t="s">
        <v>38</v>
      </c>
      <c r="E4966" s="124">
        <v>12.76</v>
      </c>
      <c r="F4966" s="123">
        <v>0</v>
      </c>
    </row>
    <row r="4967" spans="1:6" ht="13.5" x14ac:dyDescent="0.25">
      <c r="A4967" s="123" t="s">
        <v>9079</v>
      </c>
      <c r="B4967" s="123">
        <v>94606</v>
      </c>
      <c r="C4967" s="123" t="s">
        <v>7162</v>
      </c>
      <c r="D4967" s="123" t="s">
        <v>38</v>
      </c>
      <c r="E4967" s="124">
        <v>123.94</v>
      </c>
      <c r="F4967" s="123">
        <v>0</v>
      </c>
    </row>
    <row r="4968" spans="1:6" ht="13.5" x14ac:dyDescent="0.25">
      <c r="A4968" s="123" t="s">
        <v>9079</v>
      </c>
      <c r="B4968" s="123">
        <v>94608</v>
      </c>
      <c r="C4968" s="123" t="s">
        <v>7163</v>
      </c>
      <c r="D4968" s="123" t="s">
        <v>38</v>
      </c>
      <c r="E4968" s="124">
        <v>329.99</v>
      </c>
      <c r="F4968" s="123">
        <v>0</v>
      </c>
    </row>
    <row r="4969" spans="1:6" ht="13.5" x14ac:dyDescent="0.25">
      <c r="A4969" s="123" t="s">
        <v>9079</v>
      </c>
      <c r="B4969" s="123">
        <v>94610</v>
      </c>
      <c r="C4969" s="123" t="s">
        <v>7164</v>
      </c>
      <c r="D4969" s="123" t="s">
        <v>38</v>
      </c>
      <c r="E4969" s="124">
        <v>488.48</v>
      </c>
      <c r="F4969" s="123">
        <v>0</v>
      </c>
    </row>
    <row r="4970" spans="1:6" ht="13.5" x14ac:dyDescent="0.25">
      <c r="A4970" s="123" t="s">
        <v>9079</v>
      </c>
      <c r="B4970" s="123">
        <v>94657</v>
      </c>
      <c r="C4970" s="123" t="s">
        <v>7177</v>
      </c>
      <c r="D4970" s="123" t="s">
        <v>38</v>
      </c>
      <c r="E4970" s="124">
        <v>4.25</v>
      </c>
      <c r="F4970" s="123">
        <v>0</v>
      </c>
    </row>
    <row r="4971" spans="1:6" ht="13.5" x14ac:dyDescent="0.25">
      <c r="A4971" s="123" t="s">
        <v>9079</v>
      </c>
      <c r="B4971" s="123">
        <v>94659</v>
      </c>
      <c r="C4971" s="123" t="s">
        <v>7179</v>
      </c>
      <c r="D4971" s="123" t="s">
        <v>38</v>
      </c>
      <c r="E4971" s="124">
        <v>6.65</v>
      </c>
      <c r="F4971" s="123">
        <v>0</v>
      </c>
    </row>
    <row r="4972" spans="1:6" ht="13.5" x14ac:dyDescent="0.25">
      <c r="A4972" s="123" t="s">
        <v>9079</v>
      </c>
      <c r="B4972" s="123">
        <v>94739</v>
      </c>
      <c r="C4972" s="123" t="s">
        <v>7245</v>
      </c>
      <c r="D4972" s="123" t="s">
        <v>38</v>
      </c>
      <c r="E4972" s="124">
        <v>239.86</v>
      </c>
      <c r="F4972" s="123">
        <v>0</v>
      </c>
    </row>
    <row r="4973" spans="1:6" ht="13.5" x14ac:dyDescent="0.25">
      <c r="A4973" s="123" t="s">
        <v>9079</v>
      </c>
      <c r="B4973" s="123">
        <v>94725</v>
      </c>
      <c r="C4973" s="123" t="s">
        <v>7232</v>
      </c>
      <c r="D4973" s="123" t="s">
        <v>38</v>
      </c>
      <c r="E4973" s="124">
        <v>7.49</v>
      </c>
      <c r="F4973" s="123">
        <v>0</v>
      </c>
    </row>
    <row r="4974" spans="1:6" ht="13.5" x14ac:dyDescent="0.25">
      <c r="A4974" s="123" t="s">
        <v>9079</v>
      </c>
      <c r="B4974" s="123">
        <v>94727</v>
      </c>
      <c r="C4974" s="123" t="s">
        <v>7234</v>
      </c>
      <c r="D4974" s="123" t="s">
        <v>38</v>
      </c>
      <c r="E4974" s="124">
        <v>12.07</v>
      </c>
      <c r="F4974" s="123">
        <v>0</v>
      </c>
    </row>
    <row r="4975" spans="1:6" ht="13.5" x14ac:dyDescent="0.25">
      <c r="A4975" s="123" t="s">
        <v>9079</v>
      </c>
      <c r="B4975" s="123">
        <v>94729</v>
      </c>
      <c r="C4975" s="123" t="s">
        <v>7236</v>
      </c>
      <c r="D4975" s="123" t="s">
        <v>38</v>
      </c>
      <c r="E4975" s="124">
        <v>20.62</v>
      </c>
      <c r="F4975" s="123">
        <v>0</v>
      </c>
    </row>
    <row r="4976" spans="1:6" ht="13.5" x14ac:dyDescent="0.25">
      <c r="A4976" s="123" t="s">
        <v>9079</v>
      </c>
      <c r="B4976" s="123">
        <v>94731</v>
      </c>
      <c r="C4976" s="123" t="s">
        <v>7238</v>
      </c>
      <c r="D4976" s="123" t="s">
        <v>38</v>
      </c>
      <c r="E4976" s="124">
        <v>27.25</v>
      </c>
      <c r="F4976" s="123">
        <v>0</v>
      </c>
    </row>
    <row r="4977" spans="1:6" ht="13.5" x14ac:dyDescent="0.25">
      <c r="A4977" s="123" t="s">
        <v>9079</v>
      </c>
      <c r="B4977" s="123">
        <v>94733</v>
      </c>
      <c r="C4977" s="123" t="s">
        <v>7240</v>
      </c>
      <c r="D4977" s="123" t="s">
        <v>38</v>
      </c>
      <c r="E4977" s="124">
        <v>47.45</v>
      </c>
      <c r="F4977" s="123">
        <v>0</v>
      </c>
    </row>
    <row r="4978" spans="1:6" ht="13.5" x14ac:dyDescent="0.25">
      <c r="A4978" s="123" t="s">
        <v>9079</v>
      </c>
      <c r="B4978" s="123">
        <v>94863</v>
      </c>
      <c r="C4978" s="123" t="s">
        <v>7271</v>
      </c>
      <c r="D4978" s="123" t="s">
        <v>38</v>
      </c>
      <c r="E4978" s="124">
        <v>162.59</v>
      </c>
      <c r="F4978" s="123">
        <v>0</v>
      </c>
    </row>
    <row r="4979" spans="1:6" ht="13.5" x14ac:dyDescent="0.25">
      <c r="A4979" s="123" t="s">
        <v>9079</v>
      </c>
      <c r="B4979" s="123">
        <v>94737</v>
      </c>
      <c r="C4979" s="123" t="s">
        <v>7243</v>
      </c>
      <c r="D4979" s="123" t="s">
        <v>38</v>
      </c>
      <c r="E4979" s="124">
        <v>194.39</v>
      </c>
      <c r="F4979" s="123">
        <v>0</v>
      </c>
    </row>
    <row r="4980" spans="1:6" ht="13.5" x14ac:dyDescent="0.25">
      <c r="A4980" s="123" t="s">
        <v>9079</v>
      </c>
      <c r="B4980" s="123">
        <v>94465</v>
      </c>
      <c r="C4980" s="123" t="s">
        <v>7147</v>
      </c>
      <c r="D4980" s="123" t="s">
        <v>38</v>
      </c>
      <c r="E4980" s="124">
        <v>56.93</v>
      </c>
      <c r="F4980" s="123">
        <v>0.68869999999999998</v>
      </c>
    </row>
    <row r="4981" spans="1:6" ht="13.5" x14ac:dyDescent="0.25">
      <c r="A4981" s="123" t="s">
        <v>9079</v>
      </c>
      <c r="B4981" s="123">
        <v>94467</v>
      </c>
      <c r="C4981" s="123" t="s">
        <v>7149</v>
      </c>
      <c r="D4981" s="123" t="s">
        <v>38</v>
      </c>
      <c r="E4981" s="124">
        <v>92.29</v>
      </c>
      <c r="F4981" s="123">
        <v>0.77510000000000001</v>
      </c>
    </row>
    <row r="4982" spans="1:6" ht="13.5" x14ac:dyDescent="0.25">
      <c r="A4982" s="123" t="s">
        <v>9079</v>
      </c>
      <c r="B4982" s="123">
        <v>94469</v>
      </c>
      <c r="C4982" s="123" t="s">
        <v>7151</v>
      </c>
      <c r="D4982" s="123" t="s">
        <v>38</v>
      </c>
      <c r="E4982" s="124">
        <v>132.41999999999999</v>
      </c>
      <c r="F4982" s="123">
        <v>0.81489999999999996</v>
      </c>
    </row>
    <row r="4983" spans="1:6" ht="13.5" x14ac:dyDescent="0.25">
      <c r="A4983" s="123" t="s">
        <v>9079</v>
      </c>
      <c r="B4983" s="123">
        <v>96746</v>
      </c>
      <c r="C4983" s="123" t="s">
        <v>7282</v>
      </c>
      <c r="D4983" s="123" t="s">
        <v>38</v>
      </c>
      <c r="E4983" s="124">
        <v>127.52</v>
      </c>
      <c r="F4983" s="123">
        <v>0</v>
      </c>
    </row>
    <row r="4984" spans="1:6" ht="13.5" x14ac:dyDescent="0.25">
      <c r="A4984" s="123" t="s">
        <v>9079</v>
      </c>
      <c r="B4984" s="123">
        <v>96736</v>
      </c>
      <c r="C4984" s="123" t="s">
        <v>7272</v>
      </c>
      <c r="D4984" s="123" t="s">
        <v>38</v>
      </c>
      <c r="E4984" s="124">
        <v>6.5</v>
      </c>
      <c r="F4984" s="123">
        <v>0</v>
      </c>
    </row>
    <row r="4985" spans="1:6" ht="13.5" x14ac:dyDescent="0.25">
      <c r="A4985" s="123" t="s">
        <v>9079</v>
      </c>
      <c r="B4985" s="123">
        <v>96737</v>
      </c>
      <c r="C4985" s="123" t="s">
        <v>7273</v>
      </c>
      <c r="D4985" s="123" t="s">
        <v>38</v>
      </c>
      <c r="E4985" s="124">
        <v>6.62</v>
      </c>
      <c r="F4985" s="123">
        <v>0</v>
      </c>
    </row>
    <row r="4986" spans="1:6" ht="13.5" x14ac:dyDescent="0.25">
      <c r="A4986" s="123" t="s">
        <v>9079</v>
      </c>
      <c r="B4986" s="123">
        <v>96739</v>
      </c>
      <c r="C4986" s="123" t="s">
        <v>7275</v>
      </c>
      <c r="D4986" s="123" t="s">
        <v>38</v>
      </c>
      <c r="E4986" s="124">
        <v>9.2899999999999991</v>
      </c>
      <c r="F4986" s="123">
        <v>0</v>
      </c>
    </row>
    <row r="4987" spans="1:6" ht="13.5" x14ac:dyDescent="0.25">
      <c r="A4987" s="123" t="s">
        <v>9079</v>
      </c>
      <c r="B4987" s="123">
        <v>96741</v>
      </c>
      <c r="C4987" s="123" t="s">
        <v>7277</v>
      </c>
      <c r="D4987" s="123" t="s">
        <v>38</v>
      </c>
      <c r="E4987" s="124">
        <v>18.73</v>
      </c>
      <c r="F4987" s="123">
        <v>0</v>
      </c>
    </row>
    <row r="4988" spans="1:6" ht="13.5" x14ac:dyDescent="0.25">
      <c r="A4988" s="123" t="s">
        <v>9079</v>
      </c>
      <c r="B4988" s="123">
        <v>96742</v>
      </c>
      <c r="C4988" s="123" t="s">
        <v>7278</v>
      </c>
      <c r="D4988" s="123" t="s">
        <v>38</v>
      </c>
      <c r="E4988" s="124">
        <v>22.97</v>
      </c>
      <c r="F4988" s="123">
        <v>0</v>
      </c>
    </row>
    <row r="4989" spans="1:6" ht="13.5" x14ac:dyDescent="0.25">
      <c r="A4989" s="123" t="s">
        <v>9079</v>
      </c>
      <c r="B4989" s="123">
        <v>96743</v>
      </c>
      <c r="C4989" s="123" t="s">
        <v>7279</v>
      </c>
      <c r="D4989" s="123" t="s">
        <v>38</v>
      </c>
      <c r="E4989" s="124">
        <v>36.14</v>
      </c>
      <c r="F4989" s="123">
        <v>0</v>
      </c>
    </row>
    <row r="4990" spans="1:6" ht="13.5" x14ac:dyDescent="0.25">
      <c r="A4990" s="123" t="s">
        <v>9079</v>
      </c>
      <c r="B4990" s="123">
        <v>96744</v>
      </c>
      <c r="C4990" s="123" t="s">
        <v>7280</v>
      </c>
      <c r="D4990" s="123" t="s">
        <v>38</v>
      </c>
      <c r="E4990" s="124">
        <v>61.67</v>
      </c>
      <c r="F4990" s="123">
        <v>0</v>
      </c>
    </row>
    <row r="4991" spans="1:6" ht="13.5" x14ac:dyDescent="0.25">
      <c r="A4991" s="123" t="s">
        <v>9079</v>
      </c>
      <c r="B4991" s="123">
        <v>96745</v>
      </c>
      <c r="C4991" s="123" t="s">
        <v>7281</v>
      </c>
      <c r="D4991" s="123" t="s">
        <v>38</v>
      </c>
      <c r="E4991" s="124">
        <v>97.21</v>
      </c>
      <c r="F4991" s="123">
        <v>0</v>
      </c>
    </row>
    <row r="4992" spans="1:6" ht="13.5" x14ac:dyDescent="0.25">
      <c r="A4992" s="123" t="s">
        <v>9079</v>
      </c>
      <c r="B4992" s="123">
        <v>94671</v>
      </c>
      <c r="C4992" s="123" t="s">
        <v>7191</v>
      </c>
      <c r="D4992" s="123" t="s">
        <v>38</v>
      </c>
      <c r="E4992" s="124">
        <v>114.41</v>
      </c>
      <c r="F4992" s="123">
        <v>0</v>
      </c>
    </row>
    <row r="4993" spans="1:6" ht="13.5" x14ac:dyDescent="0.25">
      <c r="A4993" s="123" t="s">
        <v>9079</v>
      </c>
      <c r="B4993" s="123">
        <v>94661</v>
      </c>
      <c r="C4993" s="123" t="s">
        <v>7181</v>
      </c>
      <c r="D4993" s="123" t="s">
        <v>38</v>
      </c>
      <c r="E4993" s="124">
        <v>10.53</v>
      </c>
      <c r="F4993" s="123">
        <v>0</v>
      </c>
    </row>
    <row r="4994" spans="1:6" ht="13.5" x14ac:dyDescent="0.25">
      <c r="A4994" s="123" t="s">
        <v>9079</v>
      </c>
      <c r="B4994" s="123">
        <v>94663</v>
      </c>
      <c r="C4994" s="123" t="s">
        <v>7183</v>
      </c>
      <c r="D4994" s="123" t="s">
        <v>38</v>
      </c>
      <c r="E4994" s="124">
        <v>13.17</v>
      </c>
      <c r="F4994" s="123">
        <v>0</v>
      </c>
    </row>
    <row r="4995" spans="1:6" ht="13.5" x14ac:dyDescent="0.25">
      <c r="A4995" s="123" t="s">
        <v>9079</v>
      </c>
      <c r="B4995" s="123">
        <v>94665</v>
      </c>
      <c r="C4995" s="123" t="s">
        <v>7185</v>
      </c>
      <c r="D4995" s="123" t="s">
        <v>38</v>
      </c>
      <c r="E4995" s="124">
        <v>26.05</v>
      </c>
      <c r="F4995" s="123">
        <v>0</v>
      </c>
    </row>
    <row r="4996" spans="1:6" ht="13.5" x14ac:dyDescent="0.25">
      <c r="A4996" s="123" t="s">
        <v>9079</v>
      </c>
      <c r="B4996" s="123">
        <v>94667</v>
      </c>
      <c r="C4996" s="123" t="s">
        <v>7187</v>
      </c>
      <c r="D4996" s="123" t="s">
        <v>38</v>
      </c>
      <c r="E4996" s="124">
        <v>38.33</v>
      </c>
      <c r="F4996" s="123">
        <v>0</v>
      </c>
    </row>
    <row r="4997" spans="1:6" ht="13.5" x14ac:dyDescent="0.25">
      <c r="A4997" s="123" t="s">
        <v>9079</v>
      </c>
      <c r="B4997" s="123">
        <v>94669</v>
      </c>
      <c r="C4997" s="123" t="s">
        <v>7189</v>
      </c>
      <c r="D4997" s="123" t="s">
        <v>38</v>
      </c>
      <c r="E4997" s="124">
        <v>69.7</v>
      </c>
      <c r="F4997" s="123">
        <v>0</v>
      </c>
    </row>
    <row r="4998" spans="1:6" ht="13.5" x14ac:dyDescent="0.25">
      <c r="A4998" s="123" t="s">
        <v>9079</v>
      </c>
      <c r="B4998" s="123">
        <v>105177</v>
      </c>
      <c r="C4998" s="123" t="s">
        <v>7327</v>
      </c>
      <c r="D4998" s="123" t="s">
        <v>38</v>
      </c>
      <c r="E4998" s="124">
        <v>155.28</v>
      </c>
      <c r="F4998" s="123">
        <v>0.86409999999999998</v>
      </c>
    </row>
    <row r="4999" spans="1:6" ht="13.5" x14ac:dyDescent="0.25">
      <c r="A4999" s="123" t="s">
        <v>9079</v>
      </c>
      <c r="B4999" s="123">
        <v>105176</v>
      </c>
      <c r="C4999" s="123" t="s">
        <v>7326</v>
      </c>
      <c r="D4999" s="123" t="s">
        <v>38</v>
      </c>
      <c r="E4999" s="124">
        <v>174.57</v>
      </c>
      <c r="F4999" s="123">
        <v>0.87029999999999996</v>
      </c>
    </row>
    <row r="5000" spans="1:6" ht="13.5" x14ac:dyDescent="0.25">
      <c r="A5000" s="123" t="s">
        <v>9079</v>
      </c>
      <c r="B5000" s="123">
        <v>94466</v>
      </c>
      <c r="C5000" s="123" t="s">
        <v>7148</v>
      </c>
      <c r="D5000" s="123" t="s">
        <v>38</v>
      </c>
      <c r="E5000" s="124">
        <v>56.96</v>
      </c>
      <c r="F5000" s="123">
        <v>0.68889999999999996</v>
      </c>
    </row>
    <row r="5001" spans="1:6" ht="13.5" x14ac:dyDescent="0.25">
      <c r="A5001" s="123" t="s">
        <v>9079</v>
      </c>
      <c r="B5001" s="123">
        <v>94468</v>
      </c>
      <c r="C5001" s="123" t="s">
        <v>7150</v>
      </c>
      <c r="D5001" s="123" t="s">
        <v>38</v>
      </c>
      <c r="E5001" s="124">
        <v>80.819999999999993</v>
      </c>
      <c r="F5001" s="123">
        <v>0.74309999999999998</v>
      </c>
    </row>
    <row r="5002" spans="1:6" ht="13.5" x14ac:dyDescent="0.25">
      <c r="A5002" s="123" t="s">
        <v>9079</v>
      </c>
      <c r="B5002" s="123">
        <v>94470</v>
      </c>
      <c r="C5002" s="123" t="s">
        <v>7152</v>
      </c>
      <c r="D5002" s="123" t="s">
        <v>38</v>
      </c>
      <c r="E5002" s="124">
        <v>122.21</v>
      </c>
      <c r="F5002" s="123">
        <v>0.7994</v>
      </c>
    </row>
    <row r="5003" spans="1:6" ht="13.5" x14ac:dyDescent="0.25">
      <c r="A5003" s="123" t="s">
        <v>9079</v>
      </c>
      <c r="B5003" s="123">
        <v>105225</v>
      </c>
      <c r="C5003" s="123" t="s">
        <v>7369</v>
      </c>
      <c r="D5003" s="123" t="s">
        <v>38</v>
      </c>
      <c r="E5003" s="124">
        <v>18.11</v>
      </c>
      <c r="F5003" s="123">
        <v>0</v>
      </c>
    </row>
    <row r="5004" spans="1:6" ht="13.5" x14ac:dyDescent="0.25">
      <c r="A5004" s="123" t="s">
        <v>9079</v>
      </c>
      <c r="B5004" s="123">
        <v>105226</v>
      </c>
      <c r="C5004" s="123" t="s">
        <v>7370</v>
      </c>
      <c r="D5004" s="123" t="s">
        <v>38</v>
      </c>
      <c r="E5004" s="124">
        <v>41.58</v>
      </c>
      <c r="F5004" s="123">
        <v>0</v>
      </c>
    </row>
    <row r="5005" spans="1:6" ht="13.5" x14ac:dyDescent="0.25">
      <c r="A5005" s="123" t="s">
        <v>9079</v>
      </c>
      <c r="B5005" s="123">
        <v>105227</v>
      </c>
      <c r="C5005" s="123" t="s">
        <v>7371</v>
      </c>
      <c r="D5005" s="123" t="s">
        <v>38</v>
      </c>
      <c r="E5005" s="124">
        <v>59.31</v>
      </c>
      <c r="F5005" s="123">
        <v>0</v>
      </c>
    </row>
    <row r="5006" spans="1:6" ht="13.5" x14ac:dyDescent="0.25">
      <c r="A5006" s="123" t="s">
        <v>9079</v>
      </c>
      <c r="B5006" s="123">
        <v>105212</v>
      </c>
      <c r="C5006" s="123" t="s">
        <v>7356</v>
      </c>
      <c r="D5006" s="123" t="s">
        <v>38</v>
      </c>
      <c r="E5006" s="124">
        <v>262.7</v>
      </c>
      <c r="F5006" s="123">
        <v>0.83220000000000005</v>
      </c>
    </row>
    <row r="5007" spans="1:6" ht="13.5" x14ac:dyDescent="0.25">
      <c r="A5007" s="123" t="s">
        <v>9079</v>
      </c>
      <c r="B5007" s="123">
        <v>105211</v>
      </c>
      <c r="C5007" s="123" t="s">
        <v>7355</v>
      </c>
      <c r="D5007" s="123" t="s">
        <v>38</v>
      </c>
      <c r="E5007" s="124">
        <v>264.72000000000003</v>
      </c>
      <c r="F5007" s="123">
        <v>0.82589999999999997</v>
      </c>
    </row>
    <row r="5008" spans="1:6" ht="13.5" x14ac:dyDescent="0.25">
      <c r="A5008" s="123" t="s">
        <v>9079</v>
      </c>
      <c r="B5008" s="123">
        <v>105189</v>
      </c>
      <c r="C5008" s="123" t="s">
        <v>7335</v>
      </c>
      <c r="D5008" s="123" t="s">
        <v>38</v>
      </c>
      <c r="E5008" s="124">
        <v>23.39</v>
      </c>
      <c r="F5008" s="123">
        <v>0</v>
      </c>
    </row>
    <row r="5009" spans="1:6" ht="13.5" x14ac:dyDescent="0.25">
      <c r="A5009" s="123" t="s">
        <v>9079</v>
      </c>
      <c r="B5009" s="123">
        <v>105190</v>
      </c>
      <c r="C5009" s="123" t="s">
        <v>7336</v>
      </c>
      <c r="D5009" s="123" t="s">
        <v>38</v>
      </c>
      <c r="E5009" s="124">
        <v>29.2</v>
      </c>
      <c r="F5009" s="123">
        <v>0</v>
      </c>
    </row>
    <row r="5010" spans="1:6" ht="13.5" x14ac:dyDescent="0.25">
      <c r="A5010" s="123" t="s">
        <v>9079</v>
      </c>
      <c r="B5010" s="123">
        <v>94625</v>
      </c>
      <c r="C5010" s="123" t="s">
        <v>7175</v>
      </c>
      <c r="D5010" s="123" t="s">
        <v>38</v>
      </c>
      <c r="E5010" s="124">
        <v>2532.4699999999998</v>
      </c>
      <c r="F5010" s="123">
        <v>0</v>
      </c>
    </row>
    <row r="5011" spans="1:6" ht="13.5" x14ac:dyDescent="0.25">
      <c r="A5011" s="123" t="s">
        <v>9079</v>
      </c>
      <c r="B5011" s="123">
        <v>94622</v>
      </c>
      <c r="C5011" s="123" t="s">
        <v>7172</v>
      </c>
      <c r="D5011" s="123" t="s">
        <v>38</v>
      </c>
      <c r="E5011" s="124">
        <v>315.02</v>
      </c>
      <c r="F5011" s="123">
        <v>0</v>
      </c>
    </row>
    <row r="5012" spans="1:6" ht="13.5" x14ac:dyDescent="0.25">
      <c r="A5012" s="123" t="s">
        <v>9079</v>
      </c>
      <c r="B5012" s="123">
        <v>94623</v>
      </c>
      <c r="C5012" s="123" t="s">
        <v>7173</v>
      </c>
      <c r="D5012" s="123" t="s">
        <v>38</v>
      </c>
      <c r="E5012" s="124">
        <v>785.09</v>
      </c>
      <c r="F5012" s="123">
        <v>0</v>
      </c>
    </row>
    <row r="5013" spans="1:6" ht="13.5" x14ac:dyDescent="0.25">
      <c r="A5013" s="123" t="s">
        <v>9079</v>
      </c>
      <c r="B5013" s="123">
        <v>94624</v>
      </c>
      <c r="C5013" s="123" t="s">
        <v>7174</v>
      </c>
      <c r="D5013" s="123" t="s">
        <v>38</v>
      </c>
      <c r="E5013" s="124">
        <v>1195.2</v>
      </c>
      <c r="F5013" s="123">
        <v>0</v>
      </c>
    </row>
    <row r="5014" spans="1:6" ht="13.5" x14ac:dyDescent="0.25">
      <c r="A5014" s="123" t="s">
        <v>9079</v>
      </c>
      <c r="B5014" s="123">
        <v>94763</v>
      </c>
      <c r="C5014" s="123" t="s">
        <v>7263</v>
      </c>
      <c r="D5014" s="123" t="s">
        <v>38</v>
      </c>
      <c r="E5014" s="124">
        <v>366.41</v>
      </c>
      <c r="F5014" s="123">
        <v>0</v>
      </c>
    </row>
    <row r="5015" spans="1:6" ht="13.5" x14ac:dyDescent="0.25">
      <c r="A5015" s="123" t="s">
        <v>9079</v>
      </c>
      <c r="B5015" s="123">
        <v>94756</v>
      </c>
      <c r="C5015" s="123" t="s">
        <v>7256</v>
      </c>
      <c r="D5015" s="123" t="s">
        <v>38</v>
      </c>
      <c r="E5015" s="124">
        <v>13.51</v>
      </c>
      <c r="F5015" s="123">
        <v>0</v>
      </c>
    </row>
    <row r="5016" spans="1:6" ht="13.5" x14ac:dyDescent="0.25">
      <c r="A5016" s="123" t="s">
        <v>9079</v>
      </c>
      <c r="B5016" s="123">
        <v>94757</v>
      </c>
      <c r="C5016" s="123" t="s">
        <v>7257</v>
      </c>
      <c r="D5016" s="123" t="s">
        <v>38</v>
      </c>
      <c r="E5016" s="124">
        <v>21.12</v>
      </c>
      <c r="F5016" s="123">
        <v>0</v>
      </c>
    </row>
    <row r="5017" spans="1:6" ht="13.5" x14ac:dyDescent="0.25">
      <c r="A5017" s="123" t="s">
        <v>9079</v>
      </c>
      <c r="B5017" s="123">
        <v>94758</v>
      </c>
      <c r="C5017" s="123" t="s">
        <v>7258</v>
      </c>
      <c r="D5017" s="123" t="s">
        <v>38</v>
      </c>
      <c r="E5017" s="124">
        <v>52.63</v>
      </c>
      <c r="F5017" s="123">
        <v>0</v>
      </c>
    </row>
    <row r="5018" spans="1:6" ht="13.5" x14ac:dyDescent="0.25">
      <c r="A5018" s="123" t="s">
        <v>9079</v>
      </c>
      <c r="B5018" s="123">
        <v>94759</v>
      </c>
      <c r="C5018" s="123" t="s">
        <v>7259</v>
      </c>
      <c r="D5018" s="123" t="s">
        <v>38</v>
      </c>
      <c r="E5018" s="124">
        <v>66.930000000000007</v>
      </c>
      <c r="F5018" s="123">
        <v>0</v>
      </c>
    </row>
    <row r="5019" spans="1:6" ht="13.5" x14ac:dyDescent="0.25">
      <c r="A5019" s="123" t="s">
        <v>9079</v>
      </c>
      <c r="B5019" s="123">
        <v>94760</v>
      </c>
      <c r="C5019" s="123" t="s">
        <v>7260</v>
      </c>
      <c r="D5019" s="123" t="s">
        <v>38</v>
      </c>
      <c r="E5019" s="124">
        <v>106.28</v>
      </c>
      <c r="F5019" s="123">
        <v>0</v>
      </c>
    </row>
    <row r="5020" spans="1:6" ht="13.5" x14ac:dyDescent="0.25">
      <c r="A5020" s="123" t="s">
        <v>9079</v>
      </c>
      <c r="B5020" s="123">
        <v>94761</v>
      </c>
      <c r="C5020" s="123" t="s">
        <v>7261</v>
      </c>
      <c r="D5020" s="123" t="s">
        <v>38</v>
      </c>
      <c r="E5020" s="124">
        <v>228.41</v>
      </c>
      <c r="F5020" s="123">
        <v>0</v>
      </c>
    </row>
    <row r="5021" spans="1:6" ht="13.5" x14ac:dyDescent="0.25">
      <c r="A5021" s="123" t="s">
        <v>9079</v>
      </c>
      <c r="B5021" s="123">
        <v>94762</v>
      </c>
      <c r="C5021" s="123" t="s">
        <v>7262</v>
      </c>
      <c r="D5021" s="123" t="s">
        <v>38</v>
      </c>
      <c r="E5021" s="124">
        <v>277.93</v>
      </c>
      <c r="F5021" s="123">
        <v>0</v>
      </c>
    </row>
    <row r="5022" spans="1:6" ht="13.5" x14ac:dyDescent="0.25">
      <c r="A5022" s="123" t="s">
        <v>9079</v>
      </c>
      <c r="B5022" s="123">
        <v>94462</v>
      </c>
      <c r="C5022" s="123" t="s">
        <v>7093</v>
      </c>
      <c r="D5022" s="123" t="s">
        <v>33</v>
      </c>
      <c r="E5022" s="124">
        <v>103.51</v>
      </c>
      <c r="F5022" s="123">
        <v>0.8004</v>
      </c>
    </row>
    <row r="5023" spans="1:6" ht="13.5" x14ac:dyDescent="0.25">
      <c r="A5023" s="123" t="s">
        <v>9079</v>
      </c>
      <c r="B5023" s="123">
        <v>94463</v>
      </c>
      <c r="C5023" s="123" t="s">
        <v>7094</v>
      </c>
      <c r="D5023" s="123" t="s">
        <v>33</v>
      </c>
      <c r="E5023" s="124">
        <v>126.96</v>
      </c>
      <c r="F5023" s="123">
        <v>0.80989999999999995</v>
      </c>
    </row>
    <row r="5024" spans="1:6" ht="13.5" x14ac:dyDescent="0.25">
      <c r="A5024" s="123" t="s">
        <v>9079</v>
      </c>
      <c r="B5024" s="123">
        <v>94464</v>
      </c>
      <c r="C5024" s="123" t="s">
        <v>7095</v>
      </c>
      <c r="D5024" s="123" t="s">
        <v>33</v>
      </c>
      <c r="E5024" s="124">
        <v>166.85</v>
      </c>
      <c r="F5024" s="123">
        <v>0.82930000000000004</v>
      </c>
    </row>
    <row r="5025" spans="1:6" ht="13.5" x14ac:dyDescent="0.25">
      <c r="A5025" s="123" t="s">
        <v>9079</v>
      </c>
      <c r="B5025" s="123">
        <v>94605</v>
      </c>
      <c r="C5025" s="123" t="s">
        <v>7099</v>
      </c>
      <c r="D5025" s="123" t="s">
        <v>33</v>
      </c>
      <c r="E5025" s="124">
        <v>1069.76</v>
      </c>
      <c r="F5025" s="123">
        <v>0</v>
      </c>
    </row>
    <row r="5026" spans="1:6" ht="13.5" x14ac:dyDescent="0.25">
      <c r="A5026" s="123" t="s">
        <v>9079</v>
      </c>
      <c r="B5026" s="123">
        <v>94602</v>
      </c>
      <c r="C5026" s="123" t="s">
        <v>7096</v>
      </c>
      <c r="D5026" s="123" t="s">
        <v>33</v>
      </c>
      <c r="E5026" s="124">
        <v>368.81</v>
      </c>
      <c r="F5026" s="123">
        <v>0</v>
      </c>
    </row>
    <row r="5027" spans="1:6" ht="13.5" x14ac:dyDescent="0.25">
      <c r="A5027" s="123" t="s">
        <v>9079</v>
      </c>
      <c r="B5027" s="123">
        <v>94603</v>
      </c>
      <c r="C5027" s="123" t="s">
        <v>7097</v>
      </c>
      <c r="D5027" s="123" t="s">
        <v>33</v>
      </c>
      <c r="E5027" s="124">
        <v>509.7</v>
      </c>
      <c r="F5027" s="123">
        <v>0</v>
      </c>
    </row>
    <row r="5028" spans="1:6" ht="13.5" x14ac:dyDescent="0.25">
      <c r="A5028" s="123" t="s">
        <v>9079</v>
      </c>
      <c r="B5028" s="123">
        <v>94604</v>
      </c>
      <c r="C5028" s="123" t="s">
        <v>7098</v>
      </c>
      <c r="D5028" s="123" t="s">
        <v>33</v>
      </c>
      <c r="E5028" s="124">
        <v>733.33</v>
      </c>
      <c r="F5028" s="123">
        <v>0</v>
      </c>
    </row>
    <row r="5029" spans="1:6" ht="13.5" x14ac:dyDescent="0.25">
      <c r="A5029" s="123" t="s">
        <v>9079</v>
      </c>
      <c r="B5029" s="123">
        <v>94723</v>
      </c>
      <c r="C5029" s="123" t="s">
        <v>7115</v>
      </c>
      <c r="D5029" s="123" t="s">
        <v>33</v>
      </c>
      <c r="E5029" s="124">
        <v>463.99</v>
      </c>
      <c r="F5029" s="123">
        <v>0</v>
      </c>
    </row>
    <row r="5030" spans="1:6" ht="13.5" x14ac:dyDescent="0.25">
      <c r="A5030" s="123" t="s">
        <v>9079</v>
      </c>
      <c r="B5030" s="123">
        <v>94716</v>
      </c>
      <c r="C5030" s="123" t="s">
        <v>7108</v>
      </c>
      <c r="D5030" s="123" t="s">
        <v>33</v>
      </c>
      <c r="E5030" s="124">
        <v>22.79</v>
      </c>
      <c r="F5030" s="123">
        <v>0</v>
      </c>
    </row>
    <row r="5031" spans="1:6" ht="13.5" x14ac:dyDescent="0.25">
      <c r="A5031" s="123" t="s">
        <v>9079</v>
      </c>
      <c r="B5031" s="123">
        <v>94717</v>
      </c>
      <c r="C5031" s="123" t="s">
        <v>7109</v>
      </c>
      <c r="D5031" s="123" t="s">
        <v>33</v>
      </c>
      <c r="E5031" s="124">
        <v>38.22</v>
      </c>
      <c r="F5031" s="123">
        <v>0</v>
      </c>
    </row>
    <row r="5032" spans="1:6" ht="13.5" x14ac:dyDescent="0.25">
      <c r="A5032" s="123" t="s">
        <v>9079</v>
      </c>
      <c r="B5032" s="123">
        <v>94718</v>
      </c>
      <c r="C5032" s="123" t="s">
        <v>7110</v>
      </c>
      <c r="D5032" s="123" t="s">
        <v>33</v>
      </c>
      <c r="E5032" s="124">
        <v>49.9</v>
      </c>
      <c r="F5032" s="123">
        <v>0</v>
      </c>
    </row>
    <row r="5033" spans="1:6" ht="13.5" x14ac:dyDescent="0.25">
      <c r="A5033" s="123" t="s">
        <v>9079</v>
      </c>
      <c r="B5033" s="123">
        <v>94719</v>
      </c>
      <c r="C5033" s="123" t="s">
        <v>7111</v>
      </c>
      <c r="D5033" s="123" t="s">
        <v>33</v>
      </c>
      <c r="E5033" s="124">
        <v>66.61</v>
      </c>
      <c r="F5033" s="123">
        <v>0</v>
      </c>
    </row>
    <row r="5034" spans="1:6" ht="13.5" x14ac:dyDescent="0.25">
      <c r="A5034" s="123" t="s">
        <v>9079</v>
      </c>
      <c r="B5034" s="123">
        <v>94720</v>
      </c>
      <c r="C5034" s="123" t="s">
        <v>7112</v>
      </c>
      <c r="D5034" s="123" t="s">
        <v>33</v>
      </c>
      <c r="E5034" s="124">
        <v>97.53</v>
      </c>
      <c r="F5034" s="123">
        <v>0</v>
      </c>
    </row>
    <row r="5035" spans="1:6" ht="13.5" x14ac:dyDescent="0.25">
      <c r="A5035" s="123" t="s">
        <v>9079</v>
      </c>
      <c r="B5035" s="123">
        <v>94721</v>
      </c>
      <c r="C5035" s="123" t="s">
        <v>7113</v>
      </c>
      <c r="D5035" s="123" t="s">
        <v>33</v>
      </c>
      <c r="E5035" s="124">
        <v>158.1</v>
      </c>
      <c r="F5035" s="123">
        <v>0</v>
      </c>
    </row>
    <row r="5036" spans="1:6" ht="13.5" x14ac:dyDescent="0.25">
      <c r="A5036" s="123" t="s">
        <v>9079</v>
      </c>
      <c r="B5036" s="123">
        <v>94722</v>
      </c>
      <c r="C5036" s="123" t="s">
        <v>7114</v>
      </c>
      <c r="D5036" s="123" t="s">
        <v>33</v>
      </c>
      <c r="E5036" s="124">
        <v>246.54</v>
      </c>
      <c r="F5036" s="123">
        <v>0</v>
      </c>
    </row>
    <row r="5037" spans="1:6" ht="13.5" x14ac:dyDescent="0.25">
      <c r="A5037" s="123" t="s">
        <v>9079</v>
      </c>
      <c r="B5037" s="123">
        <v>96726</v>
      </c>
      <c r="C5037" s="123" t="s">
        <v>7124</v>
      </c>
      <c r="D5037" s="123" t="s">
        <v>33</v>
      </c>
      <c r="E5037" s="124">
        <v>189.84</v>
      </c>
      <c r="F5037" s="123">
        <v>0</v>
      </c>
    </row>
    <row r="5038" spans="1:6" ht="13.5" x14ac:dyDescent="0.25">
      <c r="A5038" s="123" t="s">
        <v>9079</v>
      </c>
      <c r="B5038" s="123">
        <v>96735</v>
      </c>
      <c r="C5038" s="123" t="s">
        <v>7133</v>
      </c>
      <c r="D5038" s="123" t="s">
        <v>33</v>
      </c>
      <c r="E5038" s="124">
        <v>361.9</v>
      </c>
      <c r="F5038" s="123">
        <v>0</v>
      </c>
    </row>
    <row r="5039" spans="1:6" ht="13.5" x14ac:dyDescent="0.25">
      <c r="A5039" s="123" t="s">
        <v>9079</v>
      </c>
      <c r="B5039" s="123">
        <v>96718</v>
      </c>
      <c r="C5039" s="123" t="s">
        <v>7116</v>
      </c>
      <c r="D5039" s="123" t="s">
        <v>33</v>
      </c>
      <c r="E5039" s="124">
        <v>16.7</v>
      </c>
      <c r="F5039" s="123">
        <v>0</v>
      </c>
    </row>
    <row r="5040" spans="1:6" ht="13.5" x14ac:dyDescent="0.25">
      <c r="A5040" s="123" t="s">
        <v>9079</v>
      </c>
      <c r="B5040" s="123">
        <v>96727</v>
      </c>
      <c r="C5040" s="123" t="s">
        <v>7125</v>
      </c>
      <c r="D5040" s="123" t="s">
        <v>33</v>
      </c>
      <c r="E5040" s="124">
        <v>18.940000000000001</v>
      </c>
      <c r="F5040" s="123">
        <v>0</v>
      </c>
    </row>
    <row r="5041" spans="1:6" ht="13.5" x14ac:dyDescent="0.25">
      <c r="A5041" s="123" t="s">
        <v>9079</v>
      </c>
      <c r="B5041" s="123">
        <v>96719</v>
      </c>
      <c r="C5041" s="123" t="s">
        <v>7117</v>
      </c>
      <c r="D5041" s="123" t="s">
        <v>33</v>
      </c>
      <c r="E5041" s="124">
        <v>21.5</v>
      </c>
      <c r="F5041" s="123">
        <v>0</v>
      </c>
    </row>
    <row r="5042" spans="1:6" ht="13.5" x14ac:dyDescent="0.25">
      <c r="A5042" s="123" t="s">
        <v>9079</v>
      </c>
      <c r="B5042" s="123">
        <v>96728</v>
      </c>
      <c r="C5042" s="123" t="s">
        <v>7126</v>
      </c>
      <c r="D5042" s="123" t="s">
        <v>33</v>
      </c>
      <c r="E5042" s="124">
        <v>24.63</v>
      </c>
      <c r="F5042" s="123">
        <v>0</v>
      </c>
    </row>
    <row r="5043" spans="1:6" ht="13.5" x14ac:dyDescent="0.25">
      <c r="A5043" s="123" t="s">
        <v>9079</v>
      </c>
      <c r="B5043" s="123">
        <v>96720</v>
      </c>
      <c r="C5043" s="123" t="s">
        <v>7118</v>
      </c>
      <c r="D5043" s="123" t="s">
        <v>33</v>
      </c>
      <c r="E5043" s="124">
        <v>19.309999999999999</v>
      </c>
      <c r="F5043" s="123">
        <v>0</v>
      </c>
    </row>
    <row r="5044" spans="1:6" ht="13.5" x14ac:dyDescent="0.25">
      <c r="A5044" s="123" t="s">
        <v>9079</v>
      </c>
      <c r="B5044" s="123">
        <v>96729</v>
      </c>
      <c r="C5044" s="123" t="s">
        <v>7127</v>
      </c>
      <c r="D5044" s="123" t="s">
        <v>33</v>
      </c>
      <c r="E5044" s="124">
        <v>31.88</v>
      </c>
      <c r="F5044" s="123">
        <v>0</v>
      </c>
    </row>
    <row r="5045" spans="1:6" ht="13.5" x14ac:dyDescent="0.25">
      <c r="A5045" s="123" t="s">
        <v>9079</v>
      </c>
      <c r="B5045" s="123">
        <v>96721</v>
      </c>
      <c r="C5045" s="123" t="s">
        <v>7119</v>
      </c>
      <c r="D5045" s="123" t="s">
        <v>33</v>
      </c>
      <c r="E5045" s="124">
        <v>25.17</v>
      </c>
      <c r="F5045" s="123">
        <v>0</v>
      </c>
    </row>
    <row r="5046" spans="1:6" ht="13.5" x14ac:dyDescent="0.25">
      <c r="A5046" s="123" t="s">
        <v>9079</v>
      </c>
      <c r="B5046" s="123">
        <v>96730</v>
      </c>
      <c r="C5046" s="123" t="s">
        <v>7128</v>
      </c>
      <c r="D5046" s="123" t="s">
        <v>33</v>
      </c>
      <c r="E5046" s="124">
        <v>44.3</v>
      </c>
      <c r="F5046" s="123">
        <v>0</v>
      </c>
    </row>
    <row r="5047" spans="1:6" ht="13.5" x14ac:dyDescent="0.25">
      <c r="A5047" s="123" t="s">
        <v>9079</v>
      </c>
      <c r="B5047" s="123">
        <v>96722</v>
      </c>
      <c r="C5047" s="123" t="s">
        <v>7120</v>
      </c>
      <c r="D5047" s="123" t="s">
        <v>33</v>
      </c>
      <c r="E5047" s="124">
        <v>38.92</v>
      </c>
      <c r="F5047" s="123">
        <v>0</v>
      </c>
    </row>
    <row r="5048" spans="1:6" ht="13.5" x14ac:dyDescent="0.25">
      <c r="A5048" s="123" t="s">
        <v>9079</v>
      </c>
      <c r="B5048" s="123">
        <v>96731</v>
      </c>
      <c r="C5048" s="123" t="s">
        <v>7129</v>
      </c>
      <c r="D5048" s="123" t="s">
        <v>33</v>
      </c>
      <c r="E5048" s="124">
        <v>67.319999999999993</v>
      </c>
      <c r="F5048" s="123">
        <v>0</v>
      </c>
    </row>
    <row r="5049" spans="1:6" ht="13.5" x14ac:dyDescent="0.25">
      <c r="A5049" s="123" t="s">
        <v>9079</v>
      </c>
      <c r="B5049" s="123">
        <v>96723</v>
      </c>
      <c r="C5049" s="123" t="s">
        <v>7121</v>
      </c>
      <c r="D5049" s="123" t="s">
        <v>33</v>
      </c>
      <c r="E5049" s="124">
        <v>60.74</v>
      </c>
      <c r="F5049" s="123">
        <v>0</v>
      </c>
    </row>
    <row r="5050" spans="1:6" ht="13.5" x14ac:dyDescent="0.25">
      <c r="A5050" s="123" t="s">
        <v>9079</v>
      </c>
      <c r="B5050" s="123">
        <v>96732</v>
      </c>
      <c r="C5050" s="123" t="s">
        <v>7130</v>
      </c>
      <c r="D5050" s="123" t="s">
        <v>33</v>
      </c>
      <c r="E5050" s="124">
        <v>113.97</v>
      </c>
      <c r="F5050" s="123">
        <v>0</v>
      </c>
    </row>
    <row r="5051" spans="1:6" ht="13.5" x14ac:dyDescent="0.25">
      <c r="A5051" s="123" t="s">
        <v>9079</v>
      </c>
      <c r="B5051" s="123">
        <v>96724</v>
      </c>
      <c r="C5051" s="123" t="s">
        <v>7122</v>
      </c>
      <c r="D5051" s="123" t="s">
        <v>33</v>
      </c>
      <c r="E5051" s="124">
        <v>77.959999999999994</v>
      </c>
      <c r="F5051" s="123">
        <v>0</v>
      </c>
    </row>
    <row r="5052" spans="1:6" ht="13.5" x14ac:dyDescent="0.25">
      <c r="A5052" s="123" t="s">
        <v>9079</v>
      </c>
      <c r="B5052" s="123">
        <v>96733</v>
      </c>
      <c r="C5052" s="123" t="s">
        <v>7131</v>
      </c>
      <c r="D5052" s="123" t="s">
        <v>33</v>
      </c>
      <c r="E5052" s="124">
        <v>155.47</v>
      </c>
      <c r="F5052" s="123">
        <v>0</v>
      </c>
    </row>
    <row r="5053" spans="1:6" ht="13.5" x14ac:dyDescent="0.25">
      <c r="A5053" s="123" t="s">
        <v>9079</v>
      </c>
      <c r="B5053" s="123">
        <v>96725</v>
      </c>
      <c r="C5053" s="123" t="s">
        <v>7123</v>
      </c>
      <c r="D5053" s="123" t="s">
        <v>33</v>
      </c>
      <c r="E5053" s="124">
        <v>128.28</v>
      </c>
      <c r="F5053" s="123">
        <v>0</v>
      </c>
    </row>
    <row r="5054" spans="1:6" ht="13.5" x14ac:dyDescent="0.25">
      <c r="A5054" s="123" t="s">
        <v>9079</v>
      </c>
      <c r="B5054" s="123">
        <v>96734</v>
      </c>
      <c r="C5054" s="123" t="s">
        <v>7132</v>
      </c>
      <c r="D5054" s="123" t="s">
        <v>33</v>
      </c>
      <c r="E5054" s="124">
        <v>260.24</v>
      </c>
      <c r="F5054" s="123">
        <v>0</v>
      </c>
    </row>
    <row r="5055" spans="1:6" ht="13.5" x14ac:dyDescent="0.25">
      <c r="A5055" s="123" t="s">
        <v>9079</v>
      </c>
      <c r="B5055" s="123">
        <v>94648</v>
      </c>
      <c r="C5055" s="123" t="s">
        <v>7100</v>
      </c>
      <c r="D5055" s="123" t="s">
        <v>33</v>
      </c>
      <c r="E5055" s="124">
        <v>7.39</v>
      </c>
      <c r="F5055" s="123">
        <v>0</v>
      </c>
    </row>
    <row r="5056" spans="1:6" ht="13.5" x14ac:dyDescent="0.25">
      <c r="A5056" s="123" t="s">
        <v>9079</v>
      </c>
      <c r="B5056" s="123">
        <v>94655</v>
      </c>
      <c r="C5056" s="123" t="s">
        <v>7107</v>
      </c>
      <c r="D5056" s="123" t="s">
        <v>33</v>
      </c>
      <c r="E5056" s="124">
        <v>132.26</v>
      </c>
      <c r="F5056" s="123">
        <v>0</v>
      </c>
    </row>
    <row r="5057" spans="1:6" ht="13.5" x14ac:dyDescent="0.25">
      <c r="A5057" s="123" t="s">
        <v>9079</v>
      </c>
      <c r="B5057" s="123">
        <v>94649</v>
      </c>
      <c r="C5057" s="123" t="s">
        <v>7101</v>
      </c>
      <c r="D5057" s="123" t="s">
        <v>33</v>
      </c>
      <c r="E5057" s="124">
        <v>13.81</v>
      </c>
      <c r="F5057" s="123">
        <v>0</v>
      </c>
    </row>
    <row r="5058" spans="1:6" ht="13.5" x14ac:dyDescent="0.25">
      <c r="A5058" s="123" t="s">
        <v>9079</v>
      </c>
      <c r="B5058" s="123">
        <v>94650</v>
      </c>
      <c r="C5058" s="123" t="s">
        <v>7102</v>
      </c>
      <c r="D5058" s="123" t="s">
        <v>33</v>
      </c>
      <c r="E5058" s="124">
        <v>20.92</v>
      </c>
      <c r="F5058" s="123">
        <v>0</v>
      </c>
    </row>
    <row r="5059" spans="1:6" ht="13.5" x14ac:dyDescent="0.25">
      <c r="A5059" s="123" t="s">
        <v>9079</v>
      </c>
      <c r="B5059" s="123">
        <v>94651</v>
      </c>
      <c r="C5059" s="123" t="s">
        <v>7103</v>
      </c>
      <c r="D5059" s="123" t="s">
        <v>33</v>
      </c>
      <c r="E5059" s="124">
        <v>24.28</v>
      </c>
      <c r="F5059" s="123">
        <v>0</v>
      </c>
    </row>
    <row r="5060" spans="1:6" ht="13.5" x14ac:dyDescent="0.25">
      <c r="A5060" s="123" t="s">
        <v>9079</v>
      </c>
      <c r="B5060" s="123">
        <v>94652</v>
      </c>
      <c r="C5060" s="123" t="s">
        <v>7104</v>
      </c>
      <c r="D5060" s="123" t="s">
        <v>33</v>
      </c>
      <c r="E5060" s="124">
        <v>38.08</v>
      </c>
      <c r="F5060" s="123">
        <v>0</v>
      </c>
    </row>
    <row r="5061" spans="1:6" ht="13.5" x14ac:dyDescent="0.25">
      <c r="A5061" s="123" t="s">
        <v>9079</v>
      </c>
      <c r="B5061" s="123">
        <v>94653</v>
      </c>
      <c r="C5061" s="123" t="s">
        <v>7105</v>
      </c>
      <c r="D5061" s="123" t="s">
        <v>33</v>
      </c>
      <c r="E5061" s="124">
        <v>61.59</v>
      </c>
      <c r="F5061" s="123">
        <v>0</v>
      </c>
    </row>
    <row r="5062" spans="1:6" ht="13.5" x14ac:dyDescent="0.25">
      <c r="A5062" s="123" t="s">
        <v>9079</v>
      </c>
      <c r="B5062" s="123">
        <v>94654</v>
      </c>
      <c r="C5062" s="123" t="s">
        <v>7106</v>
      </c>
      <c r="D5062" s="123" t="s">
        <v>33</v>
      </c>
      <c r="E5062" s="124">
        <v>84</v>
      </c>
      <c r="F5062" s="123">
        <v>0</v>
      </c>
    </row>
    <row r="5063" spans="1:6" ht="13.5" x14ac:dyDescent="0.25">
      <c r="A5063" s="123" t="s">
        <v>9079</v>
      </c>
      <c r="B5063" s="123">
        <v>94689</v>
      </c>
      <c r="C5063" s="123" t="s">
        <v>7209</v>
      </c>
      <c r="D5063" s="123" t="s">
        <v>38</v>
      </c>
      <c r="E5063" s="124">
        <v>10.210000000000001</v>
      </c>
      <c r="F5063" s="123">
        <v>0</v>
      </c>
    </row>
    <row r="5064" spans="1:6" ht="13.5" x14ac:dyDescent="0.25">
      <c r="A5064" s="123" t="s">
        <v>9079</v>
      </c>
      <c r="B5064" s="123">
        <v>94702</v>
      </c>
      <c r="C5064" s="123" t="s">
        <v>7222</v>
      </c>
      <c r="D5064" s="123" t="s">
        <v>38</v>
      </c>
      <c r="E5064" s="124">
        <v>203.85</v>
      </c>
      <c r="F5064" s="123">
        <v>0</v>
      </c>
    </row>
    <row r="5065" spans="1:6" ht="13.5" x14ac:dyDescent="0.25">
      <c r="A5065" s="123" t="s">
        <v>9079</v>
      </c>
      <c r="B5065" s="123">
        <v>94691</v>
      </c>
      <c r="C5065" s="123" t="s">
        <v>7211</v>
      </c>
      <c r="D5065" s="123" t="s">
        <v>38</v>
      </c>
      <c r="E5065" s="124">
        <v>14.72</v>
      </c>
      <c r="F5065" s="123">
        <v>0</v>
      </c>
    </row>
    <row r="5066" spans="1:6" ht="13.5" x14ac:dyDescent="0.25">
      <c r="A5066" s="123" t="s">
        <v>9079</v>
      </c>
      <c r="B5066" s="123">
        <v>94693</v>
      </c>
      <c r="C5066" s="123" t="s">
        <v>7213</v>
      </c>
      <c r="D5066" s="123" t="s">
        <v>38</v>
      </c>
      <c r="E5066" s="124">
        <v>19.27</v>
      </c>
      <c r="F5066" s="123">
        <v>0</v>
      </c>
    </row>
    <row r="5067" spans="1:6" ht="13.5" x14ac:dyDescent="0.25">
      <c r="A5067" s="123" t="s">
        <v>9079</v>
      </c>
      <c r="B5067" s="123">
        <v>94695</v>
      </c>
      <c r="C5067" s="123" t="s">
        <v>7215</v>
      </c>
      <c r="D5067" s="123" t="s">
        <v>38</v>
      </c>
      <c r="E5067" s="124">
        <v>33.72</v>
      </c>
      <c r="F5067" s="123">
        <v>0</v>
      </c>
    </row>
    <row r="5068" spans="1:6" ht="13.5" x14ac:dyDescent="0.25">
      <c r="A5068" s="123" t="s">
        <v>9079</v>
      </c>
      <c r="B5068" s="123">
        <v>94698</v>
      </c>
      <c r="C5068" s="123" t="s">
        <v>7218</v>
      </c>
      <c r="D5068" s="123" t="s">
        <v>38</v>
      </c>
      <c r="E5068" s="124">
        <v>72.47</v>
      </c>
      <c r="F5068" s="123">
        <v>0</v>
      </c>
    </row>
    <row r="5069" spans="1:6" ht="13.5" x14ac:dyDescent="0.25">
      <c r="A5069" s="123" t="s">
        <v>9079</v>
      </c>
      <c r="B5069" s="123">
        <v>94700</v>
      </c>
      <c r="C5069" s="123" t="s">
        <v>7220</v>
      </c>
      <c r="D5069" s="123" t="s">
        <v>38</v>
      </c>
      <c r="E5069" s="124">
        <v>141.59</v>
      </c>
      <c r="F5069" s="123">
        <v>0</v>
      </c>
    </row>
    <row r="5070" spans="1:6" ht="13.5" x14ac:dyDescent="0.25">
      <c r="A5070" s="123" t="s">
        <v>9079</v>
      </c>
      <c r="B5070" s="123">
        <v>94477</v>
      </c>
      <c r="C5070" s="123" t="s">
        <v>7159</v>
      </c>
      <c r="D5070" s="123" t="s">
        <v>38</v>
      </c>
      <c r="E5070" s="124">
        <v>109.21</v>
      </c>
      <c r="F5070" s="123">
        <v>0.67810000000000004</v>
      </c>
    </row>
    <row r="5071" spans="1:6" ht="13.5" x14ac:dyDescent="0.25">
      <c r="A5071" s="123" t="s">
        <v>9079</v>
      </c>
      <c r="B5071" s="123">
        <v>94478</v>
      </c>
      <c r="C5071" s="123" t="s">
        <v>7160</v>
      </c>
      <c r="D5071" s="123" t="s">
        <v>38</v>
      </c>
      <c r="E5071" s="124">
        <v>181.78</v>
      </c>
      <c r="F5071" s="123">
        <v>0.77359999999999995</v>
      </c>
    </row>
    <row r="5072" spans="1:6" ht="13.5" x14ac:dyDescent="0.25">
      <c r="A5072" s="123" t="s">
        <v>9079</v>
      </c>
      <c r="B5072" s="123">
        <v>94479</v>
      </c>
      <c r="C5072" s="123" t="s">
        <v>7161</v>
      </c>
      <c r="D5072" s="123" t="s">
        <v>38</v>
      </c>
      <c r="E5072" s="124">
        <v>236.9</v>
      </c>
      <c r="F5072" s="123">
        <v>0.79500000000000004</v>
      </c>
    </row>
    <row r="5073" spans="1:6" ht="13.5" x14ac:dyDescent="0.25">
      <c r="A5073" s="123" t="s">
        <v>9079</v>
      </c>
      <c r="B5073" s="123">
        <v>96764</v>
      </c>
      <c r="C5073" s="123" t="s">
        <v>7298</v>
      </c>
      <c r="D5073" s="123" t="s">
        <v>38</v>
      </c>
      <c r="E5073" s="124">
        <v>354.96</v>
      </c>
      <c r="F5073" s="123">
        <v>0</v>
      </c>
    </row>
    <row r="5074" spans="1:6" ht="13.5" x14ac:dyDescent="0.25">
      <c r="A5074" s="123" t="s">
        <v>9079</v>
      </c>
      <c r="B5074" s="123">
        <v>105164</v>
      </c>
      <c r="C5074" s="123" t="s">
        <v>7316</v>
      </c>
      <c r="D5074" s="123" t="s">
        <v>38</v>
      </c>
      <c r="E5074" s="124">
        <v>11.66</v>
      </c>
      <c r="F5074" s="123">
        <v>0</v>
      </c>
    </row>
    <row r="5075" spans="1:6" ht="13.5" x14ac:dyDescent="0.25">
      <c r="A5075" s="123" t="s">
        <v>9079</v>
      </c>
      <c r="B5075" s="123">
        <v>105165</v>
      </c>
      <c r="C5075" s="123" t="s">
        <v>7317</v>
      </c>
      <c r="D5075" s="123" t="s">
        <v>38</v>
      </c>
      <c r="E5075" s="124">
        <v>11.8</v>
      </c>
      <c r="F5075" s="123">
        <v>0</v>
      </c>
    </row>
    <row r="5076" spans="1:6" ht="13.5" x14ac:dyDescent="0.25">
      <c r="A5076" s="123" t="s">
        <v>9079</v>
      </c>
      <c r="B5076" s="123">
        <v>96758</v>
      </c>
      <c r="C5076" s="123" t="s">
        <v>7292</v>
      </c>
      <c r="D5076" s="123" t="s">
        <v>38</v>
      </c>
      <c r="E5076" s="124">
        <v>18.55</v>
      </c>
      <c r="F5076" s="123">
        <v>0</v>
      </c>
    </row>
    <row r="5077" spans="1:6" ht="13.5" x14ac:dyDescent="0.25">
      <c r="A5077" s="123" t="s">
        <v>9079</v>
      </c>
      <c r="B5077" s="123">
        <v>96759</v>
      </c>
      <c r="C5077" s="123" t="s">
        <v>7293</v>
      </c>
      <c r="D5077" s="123" t="s">
        <v>38</v>
      </c>
      <c r="E5077" s="124">
        <v>27.96</v>
      </c>
      <c r="F5077" s="123">
        <v>0</v>
      </c>
    </row>
    <row r="5078" spans="1:6" ht="13.5" x14ac:dyDescent="0.25">
      <c r="A5078" s="123" t="s">
        <v>9079</v>
      </c>
      <c r="B5078" s="123">
        <v>96760</v>
      </c>
      <c r="C5078" s="123" t="s">
        <v>7294</v>
      </c>
      <c r="D5078" s="123" t="s">
        <v>38</v>
      </c>
      <c r="E5078" s="124">
        <v>46.32</v>
      </c>
      <c r="F5078" s="123">
        <v>0</v>
      </c>
    </row>
    <row r="5079" spans="1:6" ht="13.5" x14ac:dyDescent="0.25">
      <c r="A5079" s="123" t="s">
        <v>9079</v>
      </c>
      <c r="B5079" s="123">
        <v>96761</v>
      </c>
      <c r="C5079" s="123" t="s">
        <v>7295</v>
      </c>
      <c r="D5079" s="123" t="s">
        <v>38</v>
      </c>
      <c r="E5079" s="124">
        <v>69.45</v>
      </c>
      <c r="F5079" s="123">
        <v>0</v>
      </c>
    </row>
    <row r="5080" spans="1:6" ht="13.5" x14ac:dyDescent="0.25">
      <c r="A5080" s="123" t="s">
        <v>9079</v>
      </c>
      <c r="B5080" s="123">
        <v>96762</v>
      </c>
      <c r="C5080" s="123" t="s">
        <v>7296</v>
      </c>
      <c r="D5080" s="123" t="s">
        <v>38</v>
      </c>
      <c r="E5080" s="124">
        <v>132.74</v>
      </c>
      <c r="F5080" s="123">
        <v>0</v>
      </c>
    </row>
    <row r="5081" spans="1:6" ht="13.5" x14ac:dyDescent="0.25">
      <c r="A5081" s="123" t="s">
        <v>9079</v>
      </c>
      <c r="B5081" s="123">
        <v>96763</v>
      </c>
      <c r="C5081" s="123" t="s">
        <v>7297</v>
      </c>
      <c r="D5081" s="123" t="s">
        <v>38</v>
      </c>
      <c r="E5081" s="124">
        <v>177.82</v>
      </c>
      <c r="F5081" s="123">
        <v>0</v>
      </c>
    </row>
    <row r="5082" spans="1:6" ht="13.5" x14ac:dyDescent="0.25">
      <c r="A5082" s="123" t="s">
        <v>9079</v>
      </c>
      <c r="B5082" s="123">
        <v>94688</v>
      </c>
      <c r="C5082" s="123" t="s">
        <v>7208</v>
      </c>
      <c r="D5082" s="123" t="s">
        <v>38</v>
      </c>
      <c r="E5082" s="124">
        <v>7.39</v>
      </c>
      <c r="F5082" s="123">
        <v>0</v>
      </c>
    </row>
    <row r="5083" spans="1:6" ht="13.5" x14ac:dyDescent="0.25">
      <c r="A5083" s="123" t="s">
        <v>9079</v>
      </c>
      <c r="B5083" s="123">
        <v>94701</v>
      </c>
      <c r="C5083" s="123" t="s">
        <v>7221</v>
      </c>
      <c r="D5083" s="123" t="s">
        <v>38</v>
      </c>
      <c r="E5083" s="124">
        <v>244.4</v>
      </c>
      <c r="F5083" s="123">
        <v>0</v>
      </c>
    </row>
    <row r="5084" spans="1:6" ht="13.5" x14ac:dyDescent="0.25">
      <c r="A5084" s="123" t="s">
        <v>9079</v>
      </c>
      <c r="B5084" s="123">
        <v>94690</v>
      </c>
      <c r="C5084" s="123" t="s">
        <v>7210</v>
      </c>
      <c r="D5084" s="123" t="s">
        <v>38</v>
      </c>
      <c r="E5084" s="124">
        <v>12.21</v>
      </c>
      <c r="F5084" s="123">
        <v>0</v>
      </c>
    </row>
    <row r="5085" spans="1:6" ht="13.5" x14ac:dyDescent="0.25">
      <c r="A5085" s="123" t="s">
        <v>9079</v>
      </c>
      <c r="B5085" s="123">
        <v>94692</v>
      </c>
      <c r="C5085" s="123" t="s">
        <v>7212</v>
      </c>
      <c r="D5085" s="123" t="s">
        <v>38</v>
      </c>
      <c r="E5085" s="124">
        <v>20.83</v>
      </c>
      <c r="F5085" s="123">
        <v>0</v>
      </c>
    </row>
    <row r="5086" spans="1:6" ht="13.5" x14ac:dyDescent="0.25">
      <c r="A5086" s="123" t="s">
        <v>9079</v>
      </c>
      <c r="B5086" s="123">
        <v>94694</v>
      </c>
      <c r="C5086" s="123" t="s">
        <v>7214</v>
      </c>
      <c r="D5086" s="123" t="s">
        <v>38</v>
      </c>
      <c r="E5086" s="124">
        <v>25.78</v>
      </c>
      <c r="F5086" s="123">
        <v>0</v>
      </c>
    </row>
    <row r="5087" spans="1:6" ht="13.5" x14ac:dyDescent="0.25">
      <c r="A5087" s="123" t="s">
        <v>9079</v>
      </c>
      <c r="B5087" s="123">
        <v>94696</v>
      </c>
      <c r="C5087" s="123" t="s">
        <v>7216</v>
      </c>
      <c r="D5087" s="123" t="s">
        <v>38</v>
      </c>
      <c r="E5087" s="124">
        <v>54.73</v>
      </c>
      <c r="F5087" s="123">
        <v>0</v>
      </c>
    </row>
    <row r="5088" spans="1:6" ht="13.5" x14ac:dyDescent="0.25">
      <c r="A5088" s="123" t="s">
        <v>9079</v>
      </c>
      <c r="B5088" s="123">
        <v>94697</v>
      </c>
      <c r="C5088" s="123" t="s">
        <v>7217</v>
      </c>
      <c r="D5088" s="123" t="s">
        <v>38</v>
      </c>
      <c r="E5088" s="124">
        <v>93.98</v>
      </c>
      <c r="F5088" s="123">
        <v>0</v>
      </c>
    </row>
    <row r="5089" spans="1:6" ht="13.5" x14ac:dyDescent="0.25">
      <c r="A5089" s="123" t="s">
        <v>9079</v>
      </c>
      <c r="B5089" s="123">
        <v>94699</v>
      </c>
      <c r="C5089" s="123" t="s">
        <v>7219</v>
      </c>
      <c r="D5089" s="123" t="s">
        <v>38</v>
      </c>
      <c r="E5089" s="124">
        <v>124.62</v>
      </c>
      <c r="F5089" s="123">
        <v>0</v>
      </c>
    </row>
    <row r="5090" spans="1:6" ht="13.5" x14ac:dyDescent="0.25">
      <c r="A5090" s="123" t="s">
        <v>9079</v>
      </c>
      <c r="B5090" s="123">
        <v>105167</v>
      </c>
      <c r="C5090" s="123" t="s">
        <v>7319</v>
      </c>
      <c r="D5090" s="123" t="s">
        <v>38</v>
      </c>
      <c r="E5090" s="124">
        <v>243.79</v>
      </c>
      <c r="F5090" s="123">
        <v>0</v>
      </c>
    </row>
    <row r="5091" spans="1:6" ht="13.5" x14ac:dyDescent="0.25">
      <c r="A5091" s="123" t="s">
        <v>9079</v>
      </c>
      <c r="B5091" s="123">
        <v>105168</v>
      </c>
      <c r="C5091" s="123" t="s">
        <v>9096</v>
      </c>
      <c r="D5091" s="123" t="s">
        <v>38</v>
      </c>
      <c r="E5091" s="124">
        <v>0</v>
      </c>
      <c r="F5091" s="123"/>
    </row>
    <row r="5092" spans="1:6" ht="13.5" x14ac:dyDescent="0.25">
      <c r="A5092" s="123" t="s">
        <v>9079</v>
      </c>
      <c r="B5092" s="123">
        <v>105171</v>
      </c>
      <c r="C5092" s="123" t="s">
        <v>9097</v>
      </c>
      <c r="D5092" s="123" t="s">
        <v>38</v>
      </c>
      <c r="E5092" s="124">
        <v>0</v>
      </c>
      <c r="F5092" s="123"/>
    </row>
    <row r="5093" spans="1:6" ht="13.5" x14ac:dyDescent="0.25">
      <c r="A5093" s="123" t="s">
        <v>9079</v>
      </c>
      <c r="B5093" s="123">
        <v>105191</v>
      </c>
      <c r="C5093" s="123" t="s">
        <v>9098</v>
      </c>
      <c r="D5093" s="123" t="s">
        <v>38</v>
      </c>
      <c r="E5093" s="124">
        <v>0</v>
      </c>
      <c r="F5093" s="123"/>
    </row>
    <row r="5094" spans="1:6" ht="13.5" x14ac:dyDescent="0.25">
      <c r="A5094" s="123" t="s">
        <v>9079</v>
      </c>
      <c r="B5094" s="123">
        <v>105192</v>
      </c>
      <c r="C5094" s="123" t="s">
        <v>9099</v>
      </c>
      <c r="D5094" s="123" t="s">
        <v>38</v>
      </c>
      <c r="E5094" s="124">
        <v>0</v>
      </c>
      <c r="F5094" s="123"/>
    </row>
    <row r="5095" spans="1:6" ht="13.5" x14ac:dyDescent="0.25">
      <c r="A5095" s="123" t="s">
        <v>9100</v>
      </c>
      <c r="B5095" s="123">
        <v>96809</v>
      </c>
      <c r="C5095" s="123" t="s">
        <v>5026</v>
      </c>
      <c r="D5095" s="123" t="s">
        <v>38</v>
      </c>
      <c r="E5095" s="124">
        <v>19.329999999999998</v>
      </c>
      <c r="F5095" s="123">
        <v>0.50700000000000001</v>
      </c>
    </row>
    <row r="5096" spans="1:6" ht="13.5" x14ac:dyDescent="0.25">
      <c r="A5096" s="123" t="s">
        <v>9100</v>
      </c>
      <c r="B5096" s="123">
        <v>96812</v>
      </c>
      <c r="C5096" s="123" t="s">
        <v>5029</v>
      </c>
      <c r="D5096" s="123" t="s">
        <v>38</v>
      </c>
      <c r="E5096" s="124">
        <v>20.16</v>
      </c>
      <c r="F5096" s="123">
        <v>0.4945</v>
      </c>
    </row>
    <row r="5097" spans="1:6" ht="13.5" x14ac:dyDescent="0.25">
      <c r="A5097" s="123" t="s">
        <v>9100</v>
      </c>
      <c r="B5097" s="123">
        <v>96813</v>
      </c>
      <c r="C5097" s="123" t="s">
        <v>5030</v>
      </c>
      <c r="D5097" s="123" t="s">
        <v>38</v>
      </c>
      <c r="E5097" s="124">
        <v>22.96</v>
      </c>
      <c r="F5097" s="123">
        <v>0.50870000000000004</v>
      </c>
    </row>
    <row r="5098" spans="1:6" ht="13.5" x14ac:dyDescent="0.25">
      <c r="A5098" s="123" t="s">
        <v>9100</v>
      </c>
      <c r="B5098" s="123">
        <v>96817</v>
      </c>
      <c r="C5098" s="123" t="s">
        <v>5034</v>
      </c>
      <c r="D5098" s="123" t="s">
        <v>38</v>
      </c>
      <c r="E5098" s="124">
        <v>34.58</v>
      </c>
      <c r="F5098" s="123">
        <v>0.6099</v>
      </c>
    </row>
    <row r="5099" spans="1:6" ht="13.5" x14ac:dyDescent="0.25">
      <c r="A5099" s="123" t="s">
        <v>9100</v>
      </c>
      <c r="B5099" s="123">
        <v>96816</v>
      </c>
      <c r="C5099" s="123" t="s">
        <v>5033</v>
      </c>
      <c r="D5099" s="123" t="s">
        <v>38</v>
      </c>
      <c r="E5099" s="124">
        <v>25.93</v>
      </c>
      <c r="F5099" s="123">
        <v>0.53339999999999999</v>
      </c>
    </row>
    <row r="5100" spans="1:6" ht="13.5" x14ac:dyDescent="0.25">
      <c r="A5100" s="123" t="s">
        <v>9100</v>
      </c>
      <c r="B5100" s="123">
        <v>96821</v>
      </c>
      <c r="C5100" s="123" t="s">
        <v>5038</v>
      </c>
      <c r="D5100" s="123" t="s">
        <v>38</v>
      </c>
      <c r="E5100" s="124">
        <v>38.49</v>
      </c>
      <c r="F5100" s="123">
        <v>0.61960000000000004</v>
      </c>
    </row>
    <row r="5101" spans="1:6" ht="13.5" x14ac:dyDescent="0.25">
      <c r="A5101" s="123" t="s">
        <v>9100</v>
      </c>
      <c r="B5101" s="123">
        <v>96824</v>
      </c>
      <c r="C5101" s="123" t="s">
        <v>5041</v>
      </c>
      <c r="D5101" s="123" t="s">
        <v>38</v>
      </c>
      <c r="E5101" s="124">
        <v>18.11</v>
      </c>
      <c r="F5101" s="123">
        <v>0.53339999999999999</v>
      </c>
    </row>
    <row r="5102" spans="1:6" ht="13.5" x14ac:dyDescent="0.25">
      <c r="A5102" s="123" t="s">
        <v>9100</v>
      </c>
      <c r="B5102" s="123">
        <v>96827</v>
      </c>
      <c r="C5102" s="123" t="s">
        <v>5043</v>
      </c>
      <c r="D5102" s="123" t="s">
        <v>38</v>
      </c>
      <c r="E5102" s="124">
        <v>19.739999999999998</v>
      </c>
      <c r="F5102" s="123">
        <v>0.54859999999999998</v>
      </c>
    </row>
    <row r="5103" spans="1:6" ht="13.5" x14ac:dyDescent="0.25">
      <c r="A5103" s="123" t="s">
        <v>9100</v>
      </c>
      <c r="B5103" s="123">
        <v>96828</v>
      </c>
      <c r="C5103" s="123" t="s">
        <v>5044</v>
      </c>
      <c r="D5103" s="123" t="s">
        <v>38</v>
      </c>
      <c r="E5103" s="124">
        <v>24.33</v>
      </c>
      <c r="F5103" s="123">
        <v>0.58819999999999995</v>
      </c>
    </row>
    <row r="5104" spans="1:6" ht="13.5" x14ac:dyDescent="0.25">
      <c r="A5104" s="123" t="s">
        <v>9100</v>
      </c>
      <c r="B5104" s="123">
        <v>96832</v>
      </c>
      <c r="C5104" s="123" t="s">
        <v>5047</v>
      </c>
      <c r="D5104" s="123" t="s">
        <v>38</v>
      </c>
      <c r="E5104" s="124">
        <v>30.56</v>
      </c>
      <c r="F5104" s="123">
        <v>0.65380000000000005</v>
      </c>
    </row>
    <row r="5105" spans="1:6" ht="13.5" x14ac:dyDescent="0.25">
      <c r="A5105" s="123" t="s">
        <v>9100</v>
      </c>
      <c r="B5105" s="123">
        <v>104525</v>
      </c>
      <c r="C5105" s="123" t="s">
        <v>9101</v>
      </c>
      <c r="D5105" s="123" t="s">
        <v>38</v>
      </c>
      <c r="E5105" s="124">
        <v>0</v>
      </c>
      <c r="F5105" s="123"/>
    </row>
    <row r="5106" spans="1:6" ht="13.5" x14ac:dyDescent="0.25">
      <c r="A5106" s="123" t="s">
        <v>9100</v>
      </c>
      <c r="B5106" s="123">
        <v>104563</v>
      </c>
      <c r="C5106" s="123" t="s">
        <v>9102</v>
      </c>
      <c r="D5106" s="123" t="s">
        <v>38</v>
      </c>
      <c r="E5106" s="124">
        <v>0</v>
      </c>
      <c r="F5106" s="123"/>
    </row>
    <row r="5107" spans="1:6" ht="13.5" x14ac:dyDescent="0.25">
      <c r="A5107" s="123" t="s">
        <v>9100</v>
      </c>
      <c r="B5107" s="123">
        <v>104531</v>
      </c>
      <c r="C5107" s="123" t="s">
        <v>9103</v>
      </c>
      <c r="D5107" s="123" t="s">
        <v>38</v>
      </c>
      <c r="E5107" s="124">
        <v>0</v>
      </c>
      <c r="F5107" s="123"/>
    </row>
    <row r="5108" spans="1:6" ht="13.5" x14ac:dyDescent="0.25">
      <c r="A5108" s="123" t="s">
        <v>9100</v>
      </c>
      <c r="B5108" s="123">
        <v>104527</v>
      </c>
      <c r="C5108" s="123" t="s">
        <v>9104</v>
      </c>
      <c r="D5108" s="123" t="s">
        <v>38</v>
      </c>
      <c r="E5108" s="124">
        <v>0</v>
      </c>
      <c r="F5108" s="123"/>
    </row>
    <row r="5109" spans="1:6" ht="13.5" x14ac:dyDescent="0.25">
      <c r="A5109" s="123" t="s">
        <v>9100</v>
      </c>
      <c r="B5109" s="123">
        <v>104529</v>
      </c>
      <c r="C5109" s="123" t="s">
        <v>9105</v>
      </c>
      <c r="D5109" s="123" t="s">
        <v>38</v>
      </c>
      <c r="E5109" s="124">
        <v>0</v>
      </c>
      <c r="F5109" s="123"/>
    </row>
    <row r="5110" spans="1:6" ht="13.5" x14ac:dyDescent="0.25">
      <c r="A5110" s="123" t="s">
        <v>9100</v>
      </c>
      <c r="B5110" s="123">
        <v>104564</v>
      </c>
      <c r="C5110" s="123" t="s">
        <v>9106</v>
      </c>
      <c r="D5110" s="123" t="s">
        <v>38</v>
      </c>
      <c r="E5110" s="124">
        <v>0</v>
      </c>
      <c r="F5110" s="123"/>
    </row>
    <row r="5111" spans="1:6" ht="13.5" x14ac:dyDescent="0.25">
      <c r="A5111" s="123" t="s">
        <v>9100</v>
      </c>
      <c r="B5111" s="123">
        <v>104533</v>
      </c>
      <c r="C5111" s="123" t="s">
        <v>9107</v>
      </c>
      <c r="D5111" s="123" t="s">
        <v>38</v>
      </c>
      <c r="E5111" s="124">
        <v>0</v>
      </c>
      <c r="F5111" s="123"/>
    </row>
    <row r="5112" spans="1:6" ht="13.5" x14ac:dyDescent="0.25">
      <c r="A5112" s="123" t="s">
        <v>9100</v>
      </c>
      <c r="B5112" s="123">
        <v>104535</v>
      </c>
      <c r="C5112" s="123" t="s">
        <v>9108</v>
      </c>
      <c r="D5112" s="123" t="s">
        <v>38</v>
      </c>
      <c r="E5112" s="124">
        <v>0</v>
      </c>
      <c r="F5112" s="123"/>
    </row>
    <row r="5113" spans="1:6" ht="13.5" x14ac:dyDescent="0.25">
      <c r="A5113" s="123" t="s">
        <v>9100</v>
      </c>
      <c r="B5113" s="123">
        <v>96810</v>
      </c>
      <c r="C5113" s="123" t="s">
        <v>5027</v>
      </c>
      <c r="D5113" s="123" t="s">
        <v>38</v>
      </c>
      <c r="E5113" s="124">
        <v>20.99</v>
      </c>
      <c r="F5113" s="123">
        <v>0.49359999999999998</v>
      </c>
    </row>
    <row r="5114" spans="1:6" ht="13.5" x14ac:dyDescent="0.25">
      <c r="A5114" s="123" t="s">
        <v>9100</v>
      </c>
      <c r="B5114" s="123">
        <v>104524</v>
      </c>
      <c r="C5114" s="123" t="s">
        <v>9109</v>
      </c>
      <c r="D5114" s="123" t="s">
        <v>38</v>
      </c>
      <c r="E5114" s="124">
        <v>0</v>
      </c>
      <c r="F5114" s="123"/>
    </row>
    <row r="5115" spans="1:6" ht="13.5" x14ac:dyDescent="0.25">
      <c r="A5115" s="123" t="s">
        <v>9100</v>
      </c>
      <c r="B5115" s="123">
        <v>104530</v>
      </c>
      <c r="C5115" s="123" t="s">
        <v>9110</v>
      </c>
      <c r="D5115" s="123" t="s">
        <v>38</v>
      </c>
      <c r="E5115" s="124">
        <v>0</v>
      </c>
      <c r="F5115" s="123"/>
    </row>
    <row r="5116" spans="1:6" ht="13.5" x14ac:dyDescent="0.25">
      <c r="A5116" s="123" t="s">
        <v>9100</v>
      </c>
      <c r="B5116" s="123">
        <v>104526</v>
      </c>
      <c r="C5116" s="123" t="s">
        <v>9111</v>
      </c>
      <c r="D5116" s="123" t="s">
        <v>38</v>
      </c>
      <c r="E5116" s="124">
        <v>0</v>
      </c>
      <c r="F5116" s="123"/>
    </row>
    <row r="5117" spans="1:6" ht="13.5" x14ac:dyDescent="0.25">
      <c r="A5117" s="123" t="s">
        <v>9100</v>
      </c>
      <c r="B5117" s="123">
        <v>104528</v>
      </c>
      <c r="C5117" s="123" t="s">
        <v>9112</v>
      </c>
      <c r="D5117" s="123" t="s">
        <v>38</v>
      </c>
      <c r="E5117" s="124">
        <v>0</v>
      </c>
      <c r="F5117" s="123"/>
    </row>
    <row r="5118" spans="1:6" ht="13.5" x14ac:dyDescent="0.25">
      <c r="A5118" s="123" t="s">
        <v>9100</v>
      </c>
      <c r="B5118" s="123">
        <v>104532</v>
      </c>
      <c r="C5118" s="123" t="s">
        <v>9113</v>
      </c>
      <c r="D5118" s="123" t="s">
        <v>38</v>
      </c>
      <c r="E5118" s="124">
        <v>0</v>
      </c>
      <c r="F5118" s="123"/>
    </row>
    <row r="5119" spans="1:6" ht="13.5" x14ac:dyDescent="0.25">
      <c r="A5119" s="123" t="s">
        <v>9100</v>
      </c>
      <c r="B5119" s="123">
        <v>104534</v>
      </c>
      <c r="C5119" s="123" t="s">
        <v>9114</v>
      </c>
      <c r="D5119" s="123" t="s">
        <v>38</v>
      </c>
      <c r="E5119" s="124">
        <v>0</v>
      </c>
      <c r="F5119" s="123"/>
    </row>
    <row r="5120" spans="1:6" ht="13.5" x14ac:dyDescent="0.25">
      <c r="A5120" s="123" t="s">
        <v>9100</v>
      </c>
      <c r="B5120" s="123">
        <v>96873</v>
      </c>
      <c r="C5120" s="123" t="s">
        <v>5081</v>
      </c>
      <c r="D5120" s="123" t="s">
        <v>38</v>
      </c>
      <c r="E5120" s="124">
        <v>65.2</v>
      </c>
      <c r="F5120" s="123">
        <v>0.65739999999999998</v>
      </c>
    </row>
    <row r="5121" spans="1:6" ht="13.5" x14ac:dyDescent="0.25">
      <c r="A5121" s="123" t="s">
        <v>9100</v>
      </c>
      <c r="B5121" s="123">
        <v>96872</v>
      </c>
      <c r="C5121" s="123" t="s">
        <v>5080</v>
      </c>
      <c r="D5121" s="123" t="s">
        <v>38</v>
      </c>
      <c r="E5121" s="124">
        <v>48.98</v>
      </c>
      <c r="F5121" s="123">
        <v>0.59470000000000001</v>
      </c>
    </row>
    <row r="5122" spans="1:6" ht="13.5" x14ac:dyDescent="0.25">
      <c r="A5122" s="123" t="s">
        <v>9100</v>
      </c>
      <c r="B5122" s="123">
        <v>96876</v>
      </c>
      <c r="C5122" s="123" t="s">
        <v>5084</v>
      </c>
      <c r="D5122" s="123" t="s">
        <v>38</v>
      </c>
      <c r="E5122" s="124">
        <v>181.94</v>
      </c>
      <c r="F5122" s="123">
        <v>0.86970000000000003</v>
      </c>
    </row>
    <row r="5123" spans="1:6" ht="13.5" x14ac:dyDescent="0.25">
      <c r="A5123" s="123" t="s">
        <v>9100</v>
      </c>
      <c r="B5123" s="123">
        <v>96878</v>
      </c>
      <c r="C5123" s="123" t="s">
        <v>5085</v>
      </c>
      <c r="D5123" s="123" t="s">
        <v>38</v>
      </c>
      <c r="E5123" s="124">
        <v>204.14</v>
      </c>
      <c r="F5123" s="123">
        <v>0.87370000000000003</v>
      </c>
    </row>
    <row r="5124" spans="1:6" ht="13.5" x14ac:dyDescent="0.25">
      <c r="A5124" s="123" t="s">
        <v>9100</v>
      </c>
      <c r="B5124" s="123">
        <v>96875</v>
      </c>
      <c r="C5124" s="123" t="s">
        <v>5083</v>
      </c>
      <c r="D5124" s="123" t="s">
        <v>38</v>
      </c>
      <c r="E5124" s="124">
        <v>78.11</v>
      </c>
      <c r="F5124" s="123">
        <v>0.66849999999999998</v>
      </c>
    </row>
    <row r="5125" spans="1:6" ht="13.5" x14ac:dyDescent="0.25">
      <c r="A5125" s="123" t="s">
        <v>9100</v>
      </c>
      <c r="B5125" s="123">
        <v>96874</v>
      </c>
      <c r="C5125" s="123" t="s">
        <v>5082</v>
      </c>
      <c r="D5125" s="123" t="s">
        <v>38</v>
      </c>
      <c r="E5125" s="124">
        <v>59.56</v>
      </c>
      <c r="F5125" s="123">
        <v>0.60709999999999997</v>
      </c>
    </row>
    <row r="5126" spans="1:6" ht="13.5" x14ac:dyDescent="0.25">
      <c r="A5126" s="123" t="s">
        <v>9100</v>
      </c>
      <c r="B5126" s="123">
        <v>96879</v>
      </c>
      <c r="C5126" s="123" t="s">
        <v>5086</v>
      </c>
      <c r="D5126" s="123" t="s">
        <v>38</v>
      </c>
      <c r="E5126" s="124">
        <v>197.86</v>
      </c>
      <c r="F5126" s="123">
        <v>0.86760000000000004</v>
      </c>
    </row>
    <row r="5127" spans="1:6" ht="13.5" x14ac:dyDescent="0.25">
      <c r="A5127" s="123" t="s">
        <v>9100</v>
      </c>
      <c r="B5127" s="123">
        <v>96881</v>
      </c>
      <c r="C5127" s="123" t="s">
        <v>5087</v>
      </c>
      <c r="D5127" s="123" t="s">
        <v>38</v>
      </c>
      <c r="E5127" s="124">
        <v>234.46</v>
      </c>
      <c r="F5127" s="123">
        <v>0.87509999999999999</v>
      </c>
    </row>
    <row r="5128" spans="1:6" ht="13.5" x14ac:dyDescent="0.25">
      <c r="A5128" s="123" t="s">
        <v>9100</v>
      </c>
      <c r="B5128" s="123">
        <v>96837</v>
      </c>
      <c r="C5128" s="123" t="s">
        <v>5051</v>
      </c>
      <c r="D5128" s="123" t="s">
        <v>38</v>
      </c>
      <c r="E5128" s="124">
        <v>21.54</v>
      </c>
      <c r="F5128" s="123">
        <v>0.50600000000000001</v>
      </c>
    </row>
    <row r="5129" spans="1:6" ht="13.5" x14ac:dyDescent="0.25">
      <c r="A5129" s="123" t="s">
        <v>9100</v>
      </c>
      <c r="B5129" s="123">
        <v>96840</v>
      </c>
      <c r="C5129" s="123" t="s">
        <v>5054</v>
      </c>
      <c r="D5129" s="123" t="s">
        <v>38</v>
      </c>
      <c r="E5129" s="124">
        <v>25.99</v>
      </c>
      <c r="F5129" s="123">
        <v>0.51480000000000004</v>
      </c>
    </row>
    <row r="5130" spans="1:6" ht="13.5" x14ac:dyDescent="0.25">
      <c r="A5130" s="123" t="s">
        <v>9100</v>
      </c>
      <c r="B5130" s="123">
        <v>96845</v>
      </c>
      <c r="C5130" s="123" t="s">
        <v>5059</v>
      </c>
      <c r="D5130" s="123" t="s">
        <v>38</v>
      </c>
      <c r="E5130" s="124">
        <v>40.86</v>
      </c>
      <c r="F5130" s="123">
        <v>0.63119999999999998</v>
      </c>
    </row>
    <row r="5131" spans="1:6" ht="13.5" x14ac:dyDescent="0.25">
      <c r="A5131" s="123" t="s">
        <v>9100</v>
      </c>
      <c r="B5131" s="123">
        <v>96848</v>
      </c>
      <c r="C5131" s="123" t="s">
        <v>5062</v>
      </c>
      <c r="D5131" s="123" t="s">
        <v>38</v>
      </c>
      <c r="E5131" s="124">
        <v>54.23</v>
      </c>
      <c r="F5131" s="123">
        <v>0.6583</v>
      </c>
    </row>
    <row r="5132" spans="1:6" ht="13.5" x14ac:dyDescent="0.25">
      <c r="A5132" s="123" t="s">
        <v>9100</v>
      </c>
      <c r="B5132" s="123">
        <v>96849</v>
      </c>
      <c r="C5132" s="123" t="s">
        <v>5063</v>
      </c>
      <c r="D5132" s="123" t="s">
        <v>38</v>
      </c>
      <c r="E5132" s="124">
        <v>17.16</v>
      </c>
      <c r="F5132" s="123">
        <v>0.56699999999999995</v>
      </c>
    </row>
    <row r="5133" spans="1:6" ht="13.5" x14ac:dyDescent="0.25">
      <c r="A5133" s="123" t="s">
        <v>9100</v>
      </c>
      <c r="B5133" s="123">
        <v>96852</v>
      </c>
      <c r="C5133" s="123" t="s">
        <v>5065</v>
      </c>
      <c r="D5133" s="123" t="s">
        <v>38</v>
      </c>
      <c r="E5133" s="124">
        <v>21.83</v>
      </c>
      <c r="F5133" s="123">
        <v>0.59689999999999999</v>
      </c>
    </row>
    <row r="5134" spans="1:6" ht="13.5" x14ac:dyDescent="0.25">
      <c r="A5134" s="123" t="s">
        <v>9100</v>
      </c>
      <c r="B5134" s="123">
        <v>96855</v>
      </c>
      <c r="C5134" s="123" t="s">
        <v>5068</v>
      </c>
      <c r="D5134" s="123" t="s">
        <v>38</v>
      </c>
      <c r="E5134" s="124">
        <v>34.21</v>
      </c>
      <c r="F5134" s="123">
        <v>0.6925</v>
      </c>
    </row>
    <row r="5135" spans="1:6" ht="13.5" x14ac:dyDescent="0.25">
      <c r="A5135" s="123" t="s">
        <v>9100</v>
      </c>
      <c r="B5135" s="123">
        <v>96838</v>
      </c>
      <c r="C5135" s="123" t="s">
        <v>5052</v>
      </c>
      <c r="D5135" s="123" t="s">
        <v>38</v>
      </c>
      <c r="E5135" s="124">
        <v>25.95</v>
      </c>
      <c r="F5135" s="123">
        <v>0.44969999999999999</v>
      </c>
    </row>
    <row r="5136" spans="1:6" ht="13.5" x14ac:dyDescent="0.25">
      <c r="A5136" s="123" t="s">
        <v>9100</v>
      </c>
      <c r="B5136" s="123">
        <v>96841</v>
      </c>
      <c r="C5136" s="123" t="s">
        <v>5055</v>
      </c>
      <c r="D5136" s="123" t="s">
        <v>38</v>
      </c>
      <c r="E5136" s="124">
        <v>28.8</v>
      </c>
      <c r="F5136" s="123">
        <v>0.47010000000000002</v>
      </c>
    </row>
    <row r="5137" spans="1:6" ht="13.5" x14ac:dyDescent="0.25">
      <c r="A5137" s="123" t="s">
        <v>9100</v>
      </c>
      <c r="B5137" s="123">
        <v>96842</v>
      </c>
      <c r="C5137" s="123" t="s">
        <v>5056</v>
      </c>
      <c r="D5137" s="123" t="s">
        <v>38</v>
      </c>
      <c r="E5137" s="124">
        <v>32.97</v>
      </c>
      <c r="F5137" s="123">
        <v>0.48680000000000001</v>
      </c>
    </row>
    <row r="5138" spans="1:6" ht="13.5" x14ac:dyDescent="0.25">
      <c r="A5138" s="123" t="s">
        <v>9100</v>
      </c>
      <c r="B5138" s="123">
        <v>96846</v>
      </c>
      <c r="C5138" s="123" t="s">
        <v>5060</v>
      </c>
      <c r="D5138" s="123" t="s">
        <v>38</v>
      </c>
      <c r="E5138" s="124">
        <v>38.42</v>
      </c>
      <c r="F5138" s="123">
        <v>0.52759999999999996</v>
      </c>
    </row>
    <row r="5139" spans="1:6" ht="13.5" x14ac:dyDescent="0.25">
      <c r="A5139" s="123" t="s">
        <v>9100</v>
      </c>
      <c r="B5139" s="123">
        <v>96850</v>
      </c>
      <c r="C5139" s="123" t="s">
        <v>5064</v>
      </c>
      <c r="D5139" s="123" t="s">
        <v>38</v>
      </c>
      <c r="E5139" s="124">
        <v>24.19</v>
      </c>
      <c r="F5139" s="123">
        <v>0.47620000000000001</v>
      </c>
    </row>
    <row r="5140" spans="1:6" ht="13.5" x14ac:dyDescent="0.25">
      <c r="A5140" s="123" t="s">
        <v>9100</v>
      </c>
      <c r="B5140" s="123">
        <v>96853</v>
      </c>
      <c r="C5140" s="123" t="s">
        <v>5066</v>
      </c>
      <c r="D5140" s="123" t="s">
        <v>38</v>
      </c>
      <c r="E5140" s="124">
        <v>25.99</v>
      </c>
      <c r="F5140" s="123">
        <v>0.48599999999999999</v>
      </c>
    </row>
    <row r="5141" spans="1:6" ht="13.5" x14ac:dyDescent="0.25">
      <c r="A5141" s="123" t="s">
        <v>9100</v>
      </c>
      <c r="B5141" s="123">
        <v>96854</v>
      </c>
      <c r="C5141" s="123" t="s">
        <v>5067</v>
      </c>
      <c r="D5141" s="123" t="s">
        <v>38</v>
      </c>
      <c r="E5141" s="124">
        <v>31.99</v>
      </c>
      <c r="F5141" s="123">
        <v>0.53080000000000005</v>
      </c>
    </row>
    <row r="5142" spans="1:6" ht="13.5" x14ac:dyDescent="0.25">
      <c r="A5142" s="123" t="s">
        <v>9100</v>
      </c>
      <c r="B5142" s="123">
        <v>104571</v>
      </c>
      <c r="C5142" s="123" t="s">
        <v>9115</v>
      </c>
      <c r="D5142" s="123" t="s">
        <v>38</v>
      </c>
      <c r="E5142" s="124">
        <v>0</v>
      </c>
      <c r="F5142" s="123"/>
    </row>
    <row r="5143" spans="1:6" ht="13.5" x14ac:dyDescent="0.25">
      <c r="A5143" s="123" t="s">
        <v>9100</v>
      </c>
      <c r="B5143" s="123">
        <v>96856</v>
      </c>
      <c r="C5143" s="123" t="s">
        <v>5069</v>
      </c>
      <c r="D5143" s="123" t="s">
        <v>38</v>
      </c>
      <c r="E5143" s="124">
        <v>36.659999999999997</v>
      </c>
      <c r="F5143" s="123">
        <v>0.61209999999999998</v>
      </c>
    </row>
    <row r="5144" spans="1:6" ht="13.5" x14ac:dyDescent="0.25">
      <c r="A5144" s="123" t="s">
        <v>9100</v>
      </c>
      <c r="B5144" s="123">
        <v>104566</v>
      </c>
      <c r="C5144" s="123" t="s">
        <v>9116</v>
      </c>
      <c r="D5144" s="123" t="s">
        <v>38</v>
      </c>
      <c r="E5144" s="124">
        <v>0</v>
      </c>
      <c r="F5144" s="123"/>
    </row>
    <row r="5145" spans="1:6" ht="13.5" x14ac:dyDescent="0.25">
      <c r="A5145" s="123" t="s">
        <v>9100</v>
      </c>
      <c r="B5145" s="123">
        <v>104536</v>
      </c>
      <c r="C5145" s="123" t="s">
        <v>9117</v>
      </c>
      <c r="D5145" s="123" t="s">
        <v>38</v>
      </c>
      <c r="E5145" s="124">
        <v>0</v>
      </c>
      <c r="F5145" s="123"/>
    </row>
    <row r="5146" spans="1:6" ht="13.5" x14ac:dyDescent="0.25">
      <c r="A5146" s="123" t="s">
        <v>9100</v>
      </c>
      <c r="B5146" s="123">
        <v>104537</v>
      </c>
      <c r="C5146" s="123" t="s">
        <v>9118</v>
      </c>
      <c r="D5146" s="123" t="s">
        <v>38</v>
      </c>
      <c r="E5146" s="124">
        <v>0</v>
      </c>
      <c r="F5146" s="123"/>
    </row>
    <row r="5147" spans="1:6" ht="13.5" x14ac:dyDescent="0.25">
      <c r="A5147" s="123" t="s">
        <v>9100</v>
      </c>
      <c r="B5147" s="123">
        <v>104572</v>
      </c>
      <c r="C5147" s="123" t="s">
        <v>9119</v>
      </c>
      <c r="D5147" s="123" t="s">
        <v>38</v>
      </c>
      <c r="E5147" s="124">
        <v>0</v>
      </c>
      <c r="F5147" s="123"/>
    </row>
    <row r="5148" spans="1:6" ht="13.5" x14ac:dyDescent="0.25">
      <c r="A5148" s="123" t="s">
        <v>9100</v>
      </c>
      <c r="B5148" s="123">
        <v>104568</v>
      </c>
      <c r="C5148" s="123" t="s">
        <v>9120</v>
      </c>
      <c r="D5148" s="123" t="s">
        <v>38</v>
      </c>
      <c r="E5148" s="124">
        <v>0</v>
      </c>
      <c r="F5148" s="123"/>
    </row>
    <row r="5149" spans="1:6" ht="13.5" x14ac:dyDescent="0.25">
      <c r="A5149" s="123" t="s">
        <v>9100</v>
      </c>
      <c r="B5149" s="123">
        <v>104538</v>
      </c>
      <c r="C5149" s="123" t="s">
        <v>9121</v>
      </c>
      <c r="D5149" s="123" t="s">
        <v>38</v>
      </c>
      <c r="E5149" s="124">
        <v>0</v>
      </c>
      <c r="F5149" s="123"/>
    </row>
    <row r="5150" spans="1:6" ht="13.5" x14ac:dyDescent="0.25">
      <c r="A5150" s="123" t="s">
        <v>9100</v>
      </c>
      <c r="B5150" s="123">
        <v>104570</v>
      </c>
      <c r="C5150" s="123" t="s">
        <v>9122</v>
      </c>
      <c r="D5150" s="123" t="s">
        <v>38</v>
      </c>
      <c r="E5150" s="124">
        <v>0</v>
      </c>
      <c r="F5150" s="123"/>
    </row>
    <row r="5151" spans="1:6" ht="13.5" x14ac:dyDescent="0.25">
      <c r="A5151" s="123" t="s">
        <v>9100</v>
      </c>
      <c r="B5151" s="123">
        <v>104565</v>
      </c>
      <c r="C5151" s="123" t="s">
        <v>9123</v>
      </c>
      <c r="D5151" s="123" t="s">
        <v>38</v>
      </c>
      <c r="E5151" s="124">
        <v>0</v>
      </c>
      <c r="F5151" s="123"/>
    </row>
    <row r="5152" spans="1:6" ht="13.5" x14ac:dyDescent="0.25">
      <c r="A5152" s="123" t="s">
        <v>9100</v>
      </c>
      <c r="B5152" s="123">
        <v>104567</v>
      </c>
      <c r="C5152" s="123" t="s">
        <v>9124</v>
      </c>
      <c r="D5152" s="123" t="s">
        <v>38</v>
      </c>
      <c r="E5152" s="124">
        <v>0</v>
      </c>
      <c r="F5152" s="123"/>
    </row>
    <row r="5153" spans="1:6" ht="13.5" x14ac:dyDescent="0.25">
      <c r="A5153" s="123" t="s">
        <v>9100</v>
      </c>
      <c r="B5153" s="123">
        <v>104569</v>
      </c>
      <c r="C5153" s="123" t="s">
        <v>9125</v>
      </c>
      <c r="D5153" s="123" t="s">
        <v>38</v>
      </c>
      <c r="E5153" s="124">
        <v>0</v>
      </c>
      <c r="F5153" s="123"/>
    </row>
    <row r="5154" spans="1:6" ht="13.5" x14ac:dyDescent="0.25">
      <c r="A5154" s="123" t="s">
        <v>9100</v>
      </c>
      <c r="B5154" s="123">
        <v>96843</v>
      </c>
      <c r="C5154" s="123" t="s">
        <v>5057</v>
      </c>
      <c r="D5154" s="123" t="s">
        <v>38</v>
      </c>
      <c r="E5154" s="124">
        <v>29.98</v>
      </c>
      <c r="F5154" s="123">
        <v>0.49099999999999999</v>
      </c>
    </row>
    <row r="5155" spans="1:6" ht="13.5" x14ac:dyDescent="0.25">
      <c r="A5155" s="123" t="s">
        <v>9100</v>
      </c>
      <c r="B5155" s="123">
        <v>96847</v>
      </c>
      <c r="C5155" s="123" t="s">
        <v>5061</v>
      </c>
      <c r="D5155" s="123" t="s">
        <v>38</v>
      </c>
      <c r="E5155" s="124">
        <v>37.9</v>
      </c>
      <c r="F5155" s="123">
        <v>0.52110000000000001</v>
      </c>
    </row>
    <row r="5156" spans="1:6" ht="13.5" x14ac:dyDescent="0.25">
      <c r="A5156" s="123" t="s">
        <v>9100</v>
      </c>
      <c r="B5156" s="123">
        <v>96844</v>
      </c>
      <c r="C5156" s="123" t="s">
        <v>5058</v>
      </c>
      <c r="D5156" s="123" t="s">
        <v>38</v>
      </c>
      <c r="E5156" s="124">
        <v>34.51</v>
      </c>
      <c r="F5156" s="123">
        <v>0.50970000000000004</v>
      </c>
    </row>
    <row r="5157" spans="1:6" ht="13.5" x14ac:dyDescent="0.25">
      <c r="A5157" s="123" t="s">
        <v>9100</v>
      </c>
      <c r="B5157" s="123">
        <v>96839</v>
      </c>
      <c r="C5157" s="123" t="s">
        <v>5053</v>
      </c>
      <c r="D5157" s="123" t="s">
        <v>38</v>
      </c>
      <c r="E5157" s="124">
        <v>26.82</v>
      </c>
      <c r="F5157" s="123">
        <v>0.46760000000000002</v>
      </c>
    </row>
    <row r="5158" spans="1:6" ht="13.5" x14ac:dyDescent="0.25">
      <c r="A5158" s="123" t="s">
        <v>9100</v>
      </c>
      <c r="B5158" s="123">
        <v>104574</v>
      </c>
      <c r="C5158" s="123" t="s">
        <v>9126</v>
      </c>
      <c r="D5158" s="123" t="s">
        <v>38</v>
      </c>
      <c r="E5158" s="124">
        <v>0</v>
      </c>
      <c r="F5158" s="123"/>
    </row>
    <row r="5159" spans="1:6" ht="13.5" x14ac:dyDescent="0.25">
      <c r="A5159" s="123" t="s">
        <v>9100</v>
      </c>
      <c r="B5159" s="123">
        <v>104575</v>
      </c>
      <c r="C5159" s="123" t="s">
        <v>9127</v>
      </c>
      <c r="D5159" s="123" t="s">
        <v>38</v>
      </c>
      <c r="E5159" s="124">
        <v>0</v>
      </c>
      <c r="F5159" s="123"/>
    </row>
    <row r="5160" spans="1:6" ht="13.5" x14ac:dyDescent="0.25">
      <c r="A5160" s="123" t="s">
        <v>9100</v>
      </c>
      <c r="B5160" s="123">
        <v>104573</v>
      </c>
      <c r="C5160" s="123" t="s">
        <v>9128</v>
      </c>
      <c r="D5160" s="123" t="s">
        <v>38</v>
      </c>
      <c r="E5160" s="124">
        <v>0</v>
      </c>
      <c r="F5160" s="123"/>
    </row>
    <row r="5161" spans="1:6" ht="13.5" x14ac:dyDescent="0.25">
      <c r="A5161" s="123" t="s">
        <v>9100</v>
      </c>
      <c r="B5161" s="123">
        <v>96805</v>
      </c>
      <c r="C5161" s="123" t="s">
        <v>5022</v>
      </c>
      <c r="D5161" s="123" t="s">
        <v>38</v>
      </c>
      <c r="E5161" s="124">
        <v>221.46</v>
      </c>
      <c r="F5161" s="123">
        <v>0.87070000000000003</v>
      </c>
    </row>
    <row r="5162" spans="1:6" ht="13.5" x14ac:dyDescent="0.25">
      <c r="A5162" s="123" t="s">
        <v>9100</v>
      </c>
      <c r="B5162" s="123">
        <v>96802</v>
      </c>
      <c r="C5162" s="123" t="s">
        <v>5019</v>
      </c>
      <c r="D5162" s="123" t="s">
        <v>38</v>
      </c>
      <c r="E5162" s="124">
        <v>428.22</v>
      </c>
      <c r="F5162" s="123">
        <v>0.95009999999999994</v>
      </c>
    </row>
    <row r="5163" spans="1:6" ht="13.5" x14ac:dyDescent="0.25">
      <c r="A5163" s="123" t="s">
        <v>9100</v>
      </c>
      <c r="B5163" s="123">
        <v>96806</v>
      </c>
      <c r="C5163" s="123" t="s">
        <v>5023</v>
      </c>
      <c r="D5163" s="123" t="s">
        <v>38</v>
      </c>
      <c r="E5163" s="124">
        <v>85.35</v>
      </c>
      <c r="F5163" s="123">
        <v>0.70779999999999998</v>
      </c>
    </row>
    <row r="5164" spans="1:6" ht="13.5" x14ac:dyDescent="0.25">
      <c r="A5164" s="123" t="s">
        <v>9100</v>
      </c>
      <c r="B5164" s="123">
        <v>96803</v>
      </c>
      <c r="C5164" s="123" t="s">
        <v>5020</v>
      </c>
      <c r="D5164" s="123" t="s">
        <v>38</v>
      </c>
      <c r="E5164" s="124">
        <v>78.099999999999994</v>
      </c>
      <c r="F5164" s="123">
        <v>0.77349999999999997</v>
      </c>
    </row>
    <row r="5165" spans="1:6" ht="13.5" x14ac:dyDescent="0.25">
      <c r="A5165" s="123" t="s">
        <v>9100</v>
      </c>
      <c r="B5165" s="123">
        <v>96807</v>
      </c>
      <c r="C5165" s="123" t="s">
        <v>5024</v>
      </c>
      <c r="D5165" s="123" t="s">
        <v>38</v>
      </c>
      <c r="E5165" s="124">
        <v>137.12</v>
      </c>
      <c r="F5165" s="123">
        <v>0.64190000000000003</v>
      </c>
    </row>
    <row r="5166" spans="1:6" ht="13.5" x14ac:dyDescent="0.25">
      <c r="A5166" s="123" t="s">
        <v>9100</v>
      </c>
      <c r="B5166" s="123">
        <v>96804</v>
      </c>
      <c r="C5166" s="123" t="s">
        <v>5021</v>
      </c>
      <c r="D5166" s="123" t="s">
        <v>38</v>
      </c>
      <c r="E5166" s="124">
        <v>125.86</v>
      </c>
      <c r="F5166" s="123">
        <v>0.66739999999999999</v>
      </c>
    </row>
    <row r="5167" spans="1:6" ht="13.5" x14ac:dyDescent="0.25">
      <c r="A5167" s="123" t="s">
        <v>9100</v>
      </c>
      <c r="B5167" s="123">
        <v>104581</v>
      </c>
      <c r="C5167" s="123" t="s">
        <v>5969</v>
      </c>
      <c r="D5167" s="123" t="s">
        <v>38</v>
      </c>
      <c r="E5167" s="124">
        <v>15.09</v>
      </c>
      <c r="F5167" s="123">
        <v>0.5302</v>
      </c>
    </row>
    <row r="5168" spans="1:6" ht="13.5" x14ac:dyDescent="0.25">
      <c r="A5168" s="123" t="s">
        <v>9100</v>
      </c>
      <c r="B5168" s="123">
        <v>104582</v>
      </c>
      <c r="C5168" s="123" t="s">
        <v>5970</v>
      </c>
      <c r="D5168" s="123" t="s">
        <v>38</v>
      </c>
      <c r="E5168" s="124">
        <v>19.239999999999998</v>
      </c>
      <c r="F5168" s="123">
        <v>0.56340000000000001</v>
      </c>
    </row>
    <row r="5169" spans="1:6" ht="13.5" x14ac:dyDescent="0.25">
      <c r="A5169" s="123" t="s">
        <v>9100</v>
      </c>
      <c r="B5169" s="123">
        <v>104583</v>
      </c>
      <c r="C5169" s="123" t="s">
        <v>5971</v>
      </c>
      <c r="D5169" s="123" t="s">
        <v>38</v>
      </c>
      <c r="E5169" s="124">
        <v>30.87</v>
      </c>
      <c r="F5169" s="123">
        <v>0.6744</v>
      </c>
    </row>
    <row r="5170" spans="1:6" ht="13.5" x14ac:dyDescent="0.25">
      <c r="A5170" s="123" t="s">
        <v>9100</v>
      </c>
      <c r="B5170" s="123">
        <v>104584</v>
      </c>
      <c r="C5170" s="123" t="s">
        <v>5972</v>
      </c>
      <c r="D5170" s="123" t="s">
        <v>38</v>
      </c>
      <c r="E5170" s="124">
        <v>37.020000000000003</v>
      </c>
      <c r="F5170" s="123">
        <v>0.66639999999999999</v>
      </c>
    </row>
    <row r="5171" spans="1:6" ht="13.5" x14ac:dyDescent="0.25">
      <c r="A5171" s="123" t="s">
        <v>9100</v>
      </c>
      <c r="B5171" s="123">
        <v>96829</v>
      </c>
      <c r="C5171" s="123" t="s">
        <v>5045</v>
      </c>
      <c r="D5171" s="123" t="s">
        <v>38</v>
      </c>
      <c r="E5171" s="124">
        <v>18.850000000000001</v>
      </c>
      <c r="F5171" s="123">
        <v>0.71350000000000002</v>
      </c>
    </row>
    <row r="5172" spans="1:6" ht="13.5" x14ac:dyDescent="0.25">
      <c r="A5172" s="123" t="s">
        <v>9100</v>
      </c>
      <c r="B5172" s="123">
        <v>96833</v>
      </c>
      <c r="C5172" s="123" t="s">
        <v>5048</v>
      </c>
      <c r="D5172" s="123" t="s">
        <v>38</v>
      </c>
      <c r="E5172" s="124">
        <v>24.04</v>
      </c>
      <c r="F5172" s="123">
        <v>0.75119999999999998</v>
      </c>
    </row>
    <row r="5173" spans="1:6" ht="13.5" x14ac:dyDescent="0.25">
      <c r="A5173" s="123" t="s">
        <v>9100</v>
      </c>
      <c r="B5173" s="123">
        <v>96836</v>
      </c>
      <c r="C5173" s="123" t="s">
        <v>5050</v>
      </c>
      <c r="D5173" s="123" t="s">
        <v>38</v>
      </c>
      <c r="E5173" s="124">
        <v>34.39</v>
      </c>
      <c r="F5173" s="123">
        <v>0.77290000000000003</v>
      </c>
    </row>
    <row r="5174" spans="1:6" ht="13.5" x14ac:dyDescent="0.25">
      <c r="A5174" s="123" t="s">
        <v>9100</v>
      </c>
      <c r="B5174" s="123">
        <v>104576</v>
      </c>
      <c r="C5174" s="123" t="s">
        <v>5965</v>
      </c>
      <c r="D5174" s="123" t="s">
        <v>38</v>
      </c>
      <c r="E5174" s="124">
        <v>16.52</v>
      </c>
      <c r="F5174" s="123">
        <v>0.53090000000000004</v>
      </c>
    </row>
    <row r="5175" spans="1:6" ht="13.5" x14ac:dyDescent="0.25">
      <c r="A5175" s="123" t="s">
        <v>9100</v>
      </c>
      <c r="B5175" s="123">
        <v>104577</v>
      </c>
      <c r="C5175" s="123" t="s">
        <v>5966</v>
      </c>
      <c r="D5175" s="123" t="s">
        <v>38</v>
      </c>
      <c r="E5175" s="124">
        <v>22.2</v>
      </c>
      <c r="F5175" s="123">
        <v>0.61399999999999999</v>
      </c>
    </row>
    <row r="5176" spans="1:6" ht="13.5" x14ac:dyDescent="0.25">
      <c r="A5176" s="123" t="s">
        <v>9100</v>
      </c>
      <c r="B5176" s="123">
        <v>104578</v>
      </c>
      <c r="C5176" s="123" t="s">
        <v>5967</v>
      </c>
      <c r="D5176" s="123" t="s">
        <v>38</v>
      </c>
      <c r="E5176" s="124">
        <v>23.8</v>
      </c>
      <c r="F5176" s="123">
        <v>0.61219999999999997</v>
      </c>
    </row>
    <row r="5177" spans="1:6" ht="13.5" x14ac:dyDescent="0.25">
      <c r="A5177" s="123" t="s">
        <v>9100</v>
      </c>
      <c r="B5177" s="123">
        <v>104580</v>
      </c>
      <c r="C5177" s="123" t="s">
        <v>9129</v>
      </c>
      <c r="D5177" s="123" t="s">
        <v>38</v>
      </c>
      <c r="E5177" s="124">
        <v>0</v>
      </c>
      <c r="F5177" s="123"/>
    </row>
    <row r="5178" spans="1:6" ht="13.5" x14ac:dyDescent="0.25">
      <c r="A5178" s="123" t="s">
        <v>9100</v>
      </c>
      <c r="B5178" s="123">
        <v>104579</v>
      </c>
      <c r="C5178" s="123" t="s">
        <v>5968</v>
      </c>
      <c r="D5178" s="123" t="s">
        <v>38</v>
      </c>
      <c r="E5178" s="124">
        <v>31.23</v>
      </c>
      <c r="F5178" s="123">
        <v>0.64170000000000005</v>
      </c>
    </row>
    <row r="5179" spans="1:6" ht="13.5" x14ac:dyDescent="0.25">
      <c r="A5179" s="123" t="s">
        <v>9100</v>
      </c>
      <c r="B5179" s="123">
        <v>96823</v>
      </c>
      <c r="C5179" s="123" t="s">
        <v>5040</v>
      </c>
      <c r="D5179" s="123" t="s">
        <v>38</v>
      </c>
      <c r="E5179" s="124">
        <v>11.62</v>
      </c>
      <c r="F5179" s="123">
        <v>0.57399999999999995</v>
      </c>
    </row>
    <row r="5180" spans="1:6" ht="13.5" x14ac:dyDescent="0.25">
      <c r="A5180" s="123" t="s">
        <v>9100</v>
      </c>
      <c r="B5180" s="123">
        <v>96826</v>
      </c>
      <c r="C5180" s="123" t="s">
        <v>5042</v>
      </c>
      <c r="D5180" s="123" t="s">
        <v>38</v>
      </c>
      <c r="E5180" s="124">
        <v>13.47</v>
      </c>
      <c r="F5180" s="123">
        <v>0.56499999999999995</v>
      </c>
    </row>
    <row r="5181" spans="1:6" ht="13.5" x14ac:dyDescent="0.25">
      <c r="A5181" s="123" t="s">
        <v>9100</v>
      </c>
      <c r="B5181" s="123">
        <v>96830</v>
      </c>
      <c r="C5181" s="123" t="s">
        <v>5046</v>
      </c>
      <c r="D5181" s="123" t="s">
        <v>38</v>
      </c>
      <c r="E5181" s="124">
        <v>21.2</v>
      </c>
      <c r="F5181" s="123">
        <v>0.66979999999999995</v>
      </c>
    </row>
    <row r="5182" spans="1:6" ht="13.5" x14ac:dyDescent="0.25">
      <c r="A5182" s="123" t="s">
        <v>9100</v>
      </c>
      <c r="B5182" s="123">
        <v>96834</v>
      </c>
      <c r="C5182" s="123" t="s">
        <v>5049</v>
      </c>
      <c r="D5182" s="123" t="s">
        <v>38</v>
      </c>
      <c r="E5182" s="124">
        <v>28.72</v>
      </c>
      <c r="F5182" s="123">
        <v>0.69989999999999997</v>
      </c>
    </row>
    <row r="5183" spans="1:6" ht="13.5" x14ac:dyDescent="0.25">
      <c r="A5183" s="123" t="s">
        <v>9100</v>
      </c>
      <c r="B5183" s="123">
        <v>104585</v>
      </c>
      <c r="C5183" s="123" t="s">
        <v>9130</v>
      </c>
      <c r="D5183" s="123" t="s">
        <v>38</v>
      </c>
      <c r="E5183" s="124">
        <v>0</v>
      </c>
      <c r="F5183" s="123"/>
    </row>
    <row r="5184" spans="1:6" ht="13.5" x14ac:dyDescent="0.25">
      <c r="A5184" s="123" t="s">
        <v>9100</v>
      </c>
      <c r="B5184" s="123">
        <v>104587</v>
      </c>
      <c r="C5184" s="123" t="s">
        <v>9131</v>
      </c>
      <c r="D5184" s="123" t="s">
        <v>38</v>
      </c>
      <c r="E5184" s="124">
        <v>0</v>
      </c>
      <c r="F5184" s="123"/>
    </row>
    <row r="5185" spans="1:6" ht="13.5" x14ac:dyDescent="0.25">
      <c r="A5185" s="123" t="s">
        <v>9100</v>
      </c>
      <c r="B5185" s="123">
        <v>104586</v>
      </c>
      <c r="C5185" s="123" t="s">
        <v>9132</v>
      </c>
      <c r="D5185" s="123" t="s">
        <v>38</v>
      </c>
      <c r="E5185" s="124">
        <v>0</v>
      </c>
      <c r="F5185" s="123"/>
    </row>
    <row r="5186" spans="1:6" ht="13.5" x14ac:dyDescent="0.25">
      <c r="A5186" s="123" t="s">
        <v>9100</v>
      </c>
      <c r="B5186" s="123">
        <v>96798</v>
      </c>
      <c r="C5186" s="123" t="s">
        <v>4886</v>
      </c>
      <c r="D5186" s="123" t="s">
        <v>33</v>
      </c>
      <c r="E5186" s="124">
        <v>8.01</v>
      </c>
      <c r="F5186" s="123">
        <v>0.5968</v>
      </c>
    </row>
    <row r="5187" spans="1:6" ht="13.5" x14ac:dyDescent="0.25">
      <c r="A5187" s="123" t="s">
        <v>9100</v>
      </c>
      <c r="B5187" s="123">
        <v>96799</v>
      </c>
      <c r="C5187" s="123" t="s">
        <v>4887</v>
      </c>
      <c r="D5187" s="123" t="s">
        <v>33</v>
      </c>
      <c r="E5187" s="124">
        <v>10.26</v>
      </c>
      <c r="F5187" s="123">
        <v>0.60229999999999995</v>
      </c>
    </row>
    <row r="5188" spans="1:6" ht="13.5" x14ac:dyDescent="0.25">
      <c r="A5188" s="123" t="s">
        <v>9100</v>
      </c>
      <c r="B5188" s="123">
        <v>96800</v>
      </c>
      <c r="C5188" s="123" t="s">
        <v>4888</v>
      </c>
      <c r="D5188" s="123" t="s">
        <v>33</v>
      </c>
      <c r="E5188" s="124">
        <v>13.92</v>
      </c>
      <c r="F5188" s="123">
        <v>0.63149999999999995</v>
      </c>
    </row>
    <row r="5189" spans="1:6" ht="13.5" x14ac:dyDescent="0.25">
      <c r="A5189" s="123" t="s">
        <v>9100</v>
      </c>
      <c r="B5189" s="123">
        <v>96801</v>
      </c>
      <c r="C5189" s="123" t="s">
        <v>4889</v>
      </c>
      <c r="D5189" s="123" t="s">
        <v>33</v>
      </c>
      <c r="E5189" s="124">
        <v>20.98</v>
      </c>
      <c r="F5189" s="123">
        <v>0.68489999999999995</v>
      </c>
    </row>
    <row r="5190" spans="1:6" ht="13.5" x14ac:dyDescent="0.25">
      <c r="A5190" s="123" t="s">
        <v>9100</v>
      </c>
      <c r="B5190" s="123">
        <v>104539</v>
      </c>
      <c r="C5190" s="123" t="s">
        <v>9133</v>
      </c>
      <c r="D5190" s="123" t="s">
        <v>38</v>
      </c>
      <c r="E5190" s="124">
        <v>0</v>
      </c>
      <c r="F5190" s="123"/>
    </row>
    <row r="5191" spans="1:6" ht="13.5" x14ac:dyDescent="0.25">
      <c r="A5191" s="123" t="s">
        <v>9100</v>
      </c>
      <c r="B5191" s="123">
        <v>104541</v>
      </c>
      <c r="C5191" s="123" t="s">
        <v>9134</v>
      </c>
      <c r="D5191" s="123" t="s">
        <v>38</v>
      </c>
      <c r="E5191" s="124">
        <v>0</v>
      </c>
      <c r="F5191" s="123"/>
    </row>
    <row r="5192" spans="1:6" ht="13.5" x14ac:dyDescent="0.25">
      <c r="A5192" s="123" t="s">
        <v>9100</v>
      </c>
      <c r="B5192" s="123">
        <v>104540</v>
      </c>
      <c r="C5192" s="123" t="s">
        <v>9135</v>
      </c>
      <c r="D5192" s="123" t="s">
        <v>38</v>
      </c>
      <c r="E5192" s="124">
        <v>0</v>
      </c>
      <c r="F5192" s="123"/>
    </row>
    <row r="5193" spans="1:6" ht="13.5" x14ac:dyDescent="0.25">
      <c r="A5193" s="123" t="s">
        <v>9100</v>
      </c>
      <c r="B5193" s="123">
        <v>104543</v>
      </c>
      <c r="C5193" s="123" t="s">
        <v>9136</v>
      </c>
      <c r="D5193" s="123" t="s">
        <v>38</v>
      </c>
      <c r="E5193" s="124">
        <v>0</v>
      </c>
      <c r="F5193" s="123"/>
    </row>
    <row r="5194" spans="1:6" ht="13.5" x14ac:dyDescent="0.25">
      <c r="A5194" s="123" t="s">
        <v>9100</v>
      </c>
      <c r="B5194" s="123">
        <v>104544</v>
      </c>
      <c r="C5194" s="123" t="s">
        <v>9137</v>
      </c>
      <c r="D5194" s="123" t="s">
        <v>38</v>
      </c>
      <c r="E5194" s="124">
        <v>0</v>
      </c>
      <c r="F5194" s="123"/>
    </row>
    <row r="5195" spans="1:6" ht="13.5" x14ac:dyDescent="0.25">
      <c r="A5195" s="123" t="s">
        <v>9100</v>
      </c>
      <c r="B5195" s="123">
        <v>104545</v>
      </c>
      <c r="C5195" s="123" t="s">
        <v>9138</v>
      </c>
      <c r="D5195" s="123" t="s">
        <v>38</v>
      </c>
      <c r="E5195" s="124">
        <v>0</v>
      </c>
      <c r="F5195" s="123"/>
    </row>
    <row r="5196" spans="1:6" ht="13.5" x14ac:dyDescent="0.25">
      <c r="A5196" s="123" t="s">
        <v>9100</v>
      </c>
      <c r="B5196" s="123">
        <v>104542</v>
      </c>
      <c r="C5196" s="123" t="s">
        <v>9139</v>
      </c>
      <c r="D5196" s="123" t="s">
        <v>38</v>
      </c>
      <c r="E5196" s="124">
        <v>0</v>
      </c>
      <c r="F5196" s="123"/>
    </row>
    <row r="5197" spans="1:6" ht="13.5" x14ac:dyDescent="0.25">
      <c r="A5197" s="123" t="s">
        <v>9100</v>
      </c>
      <c r="B5197" s="123">
        <v>104592</v>
      </c>
      <c r="C5197" s="123" t="s">
        <v>9140</v>
      </c>
      <c r="D5197" s="123" t="s">
        <v>38</v>
      </c>
      <c r="E5197" s="124">
        <v>0</v>
      </c>
      <c r="F5197" s="123"/>
    </row>
    <row r="5198" spans="1:6" ht="13.5" x14ac:dyDescent="0.25">
      <c r="A5198" s="123" t="s">
        <v>9100</v>
      </c>
      <c r="B5198" s="123">
        <v>104548</v>
      </c>
      <c r="C5198" s="123" t="s">
        <v>9141</v>
      </c>
      <c r="D5198" s="123" t="s">
        <v>38</v>
      </c>
      <c r="E5198" s="124">
        <v>0</v>
      </c>
      <c r="F5198" s="123"/>
    </row>
    <row r="5199" spans="1:6" ht="13.5" x14ac:dyDescent="0.25">
      <c r="A5199" s="123" t="s">
        <v>9100</v>
      </c>
      <c r="B5199" s="123">
        <v>104546</v>
      </c>
      <c r="C5199" s="123" t="s">
        <v>9142</v>
      </c>
      <c r="D5199" s="123" t="s">
        <v>38</v>
      </c>
      <c r="E5199" s="124">
        <v>0</v>
      </c>
      <c r="F5199" s="123"/>
    </row>
    <row r="5200" spans="1:6" ht="13.5" x14ac:dyDescent="0.25">
      <c r="A5200" s="123" t="s">
        <v>9100</v>
      </c>
      <c r="B5200" s="123">
        <v>104549</v>
      </c>
      <c r="C5200" s="123" t="s">
        <v>9143</v>
      </c>
      <c r="D5200" s="123" t="s">
        <v>38</v>
      </c>
      <c r="E5200" s="124">
        <v>0</v>
      </c>
      <c r="F5200" s="123"/>
    </row>
    <row r="5201" spans="1:6" ht="13.5" x14ac:dyDescent="0.25">
      <c r="A5201" s="123" t="s">
        <v>9100</v>
      </c>
      <c r="B5201" s="123">
        <v>104550</v>
      </c>
      <c r="C5201" s="123" t="s">
        <v>9144</v>
      </c>
      <c r="D5201" s="123" t="s">
        <v>38</v>
      </c>
      <c r="E5201" s="124">
        <v>0</v>
      </c>
      <c r="F5201" s="123"/>
    </row>
    <row r="5202" spans="1:6" ht="13.5" x14ac:dyDescent="0.25">
      <c r="A5202" s="123" t="s">
        <v>9100</v>
      </c>
      <c r="B5202" s="123">
        <v>104552</v>
      </c>
      <c r="C5202" s="123" t="s">
        <v>9145</v>
      </c>
      <c r="D5202" s="123" t="s">
        <v>38</v>
      </c>
      <c r="E5202" s="124">
        <v>0</v>
      </c>
      <c r="F5202" s="123"/>
    </row>
    <row r="5203" spans="1:6" ht="13.5" x14ac:dyDescent="0.25">
      <c r="A5203" s="123" t="s">
        <v>9100</v>
      </c>
      <c r="B5203" s="123">
        <v>104551</v>
      </c>
      <c r="C5203" s="123" t="s">
        <v>9146</v>
      </c>
      <c r="D5203" s="123" t="s">
        <v>38</v>
      </c>
      <c r="E5203" s="124">
        <v>0</v>
      </c>
      <c r="F5203" s="123"/>
    </row>
    <row r="5204" spans="1:6" ht="13.5" x14ac:dyDescent="0.25">
      <c r="A5204" s="123" t="s">
        <v>9100</v>
      </c>
      <c r="B5204" s="123">
        <v>104553</v>
      </c>
      <c r="C5204" s="123" t="s">
        <v>9147</v>
      </c>
      <c r="D5204" s="123" t="s">
        <v>38</v>
      </c>
      <c r="E5204" s="124">
        <v>0</v>
      </c>
      <c r="F5204" s="123"/>
    </row>
    <row r="5205" spans="1:6" ht="13.5" x14ac:dyDescent="0.25">
      <c r="A5205" s="123" t="s">
        <v>9100</v>
      </c>
      <c r="B5205" s="123">
        <v>104554</v>
      </c>
      <c r="C5205" s="123" t="s">
        <v>9148</v>
      </c>
      <c r="D5205" s="123" t="s">
        <v>38</v>
      </c>
      <c r="E5205" s="124">
        <v>0</v>
      </c>
      <c r="F5205" s="123"/>
    </row>
    <row r="5206" spans="1:6" ht="13.5" x14ac:dyDescent="0.25">
      <c r="A5206" s="123" t="s">
        <v>9100</v>
      </c>
      <c r="B5206" s="123">
        <v>104555</v>
      </c>
      <c r="C5206" s="123" t="s">
        <v>9149</v>
      </c>
      <c r="D5206" s="123" t="s">
        <v>38</v>
      </c>
      <c r="E5206" s="124">
        <v>0</v>
      </c>
      <c r="F5206" s="123"/>
    </row>
    <row r="5207" spans="1:6" ht="13.5" x14ac:dyDescent="0.25">
      <c r="A5207" s="123" t="s">
        <v>9100</v>
      </c>
      <c r="B5207" s="123">
        <v>104556</v>
      </c>
      <c r="C5207" s="123" t="s">
        <v>9150</v>
      </c>
      <c r="D5207" s="123" t="s">
        <v>38</v>
      </c>
      <c r="E5207" s="124">
        <v>0</v>
      </c>
      <c r="F5207" s="123"/>
    </row>
    <row r="5208" spans="1:6" ht="13.5" x14ac:dyDescent="0.25">
      <c r="A5208" s="123" t="s">
        <v>9100</v>
      </c>
      <c r="B5208" s="123">
        <v>104558</v>
      </c>
      <c r="C5208" s="123" t="s">
        <v>9151</v>
      </c>
      <c r="D5208" s="123" t="s">
        <v>38</v>
      </c>
      <c r="E5208" s="124">
        <v>0</v>
      </c>
      <c r="F5208" s="123"/>
    </row>
    <row r="5209" spans="1:6" ht="13.5" x14ac:dyDescent="0.25">
      <c r="A5209" s="123" t="s">
        <v>9100</v>
      </c>
      <c r="B5209" s="123">
        <v>104559</v>
      </c>
      <c r="C5209" s="123" t="s">
        <v>9152</v>
      </c>
      <c r="D5209" s="123" t="s">
        <v>38</v>
      </c>
      <c r="E5209" s="124">
        <v>0</v>
      </c>
      <c r="F5209" s="123"/>
    </row>
    <row r="5210" spans="1:6" ht="13.5" x14ac:dyDescent="0.25">
      <c r="A5210" s="123" t="s">
        <v>9100</v>
      </c>
      <c r="B5210" s="123">
        <v>104560</v>
      </c>
      <c r="C5210" s="123" t="s">
        <v>9153</v>
      </c>
      <c r="D5210" s="123" t="s">
        <v>38</v>
      </c>
      <c r="E5210" s="124">
        <v>0</v>
      </c>
      <c r="F5210" s="123"/>
    </row>
    <row r="5211" spans="1:6" ht="13.5" x14ac:dyDescent="0.25">
      <c r="A5211" s="123" t="s">
        <v>9100</v>
      </c>
      <c r="B5211" s="123">
        <v>104557</v>
      </c>
      <c r="C5211" s="123" t="s">
        <v>9154</v>
      </c>
      <c r="D5211" s="123" t="s">
        <v>38</v>
      </c>
      <c r="E5211" s="124">
        <v>0</v>
      </c>
      <c r="F5211" s="123"/>
    </row>
    <row r="5212" spans="1:6" ht="13.5" x14ac:dyDescent="0.25">
      <c r="A5212" s="123" t="s">
        <v>9100</v>
      </c>
      <c r="B5212" s="123">
        <v>104561</v>
      </c>
      <c r="C5212" s="123" t="s">
        <v>9155</v>
      </c>
      <c r="D5212" s="123" t="s">
        <v>38</v>
      </c>
      <c r="E5212" s="124">
        <v>0</v>
      </c>
      <c r="F5212" s="123"/>
    </row>
    <row r="5213" spans="1:6" ht="13.5" x14ac:dyDescent="0.25">
      <c r="A5213" s="123" t="s">
        <v>9100</v>
      </c>
      <c r="B5213" s="123">
        <v>104562</v>
      </c>
      <c r="C5213" s="123" t="s">
        <v>9156</v>
      </c>
      <c r="D5213" s="123" t="s">
        <v>38</v>
      </c>
      <c r="E5213" s="124">
        <v>0</v>
      </c>
      <c r="F5213" s="123"/>
    </row>
    <row r="5214" spans="1:6" ht="13.5" x14ac:dyDescent="0.25">
      <c r="A5214" s="123" t="s">
        <v>9100</v>
      </c>
      <c r="B5214" s="123">
        <v>96860</v>
      </c>
      <c r="C5214" s="123" t="s">
        <v>5070</v>
      </c>
      <c r="D5214" s="123" t="s">
        <v>38</v>
      </c>
      <c r="E5214" s="124">
        <v>30.79</v>
      </c>
      <c r="F5214" s="123">
        <v>0.53910000000000002</v>
      </c>
    </row>
    <row r="5215" spans="1:6" ht="13.5" x14ac:dyDescent="0.25">
      <c r="A5215" s="123" t="s">
        <v>9100</v>
      </c>
      <c r="B5215" s="123">
        <v>96862</v>
      </c>
      <c r="C5215" s="123" t="s">
        <v>5071</v>
      </c>
      <c r="D5215" s="123" t="s">
        <v>38</v>
      </c>
      <c r="E5215" s="124">
        <v>37.83</v>
      </c>
      <c r="F5215" s="123">
        <v>0.55559999999999998</v>
      </c>
    </row>
    <row r="5216" spans="1:6" ht="13.5" x14ac:dyDescent="0.25">
      <c r="A5216" s="123" t="s">
        <v>9100</v>
      </c>
      <c r="B5216" s="123">
        <v>96864</v>
      </c>
      <c r="C5216" s="123" t="s">
        <v>5073</v>
      </c>
      <c r="D5216" s="123" t="s">
        <v>38</v>
      </c>
      <c r="E5216" s="124">
        <v>53.42</v>
      </c>
      <c r="F5216" s="123">
        <v>0.62370000000000003</v>
      </c>
    </row>
    <row r="5217" spans="1:6" ht="13.5" x14ac:dyDescent="0.25">
      <c r="A5217" s="123" t="s">
        <v>9100</v>
      </c>
      <c r="B5217" s="123">
        <v>96866</v>
      </c>
      <c r="C5217" s="123" t="s">
        <v>5075</v>
      </c>
      <c r="D5217" s="123" t="s">
        <v>38</v>
      </c>
      <c r="E5217" s="124">
        <v>69.47</v>
      </c>
      <c r="F5217" s="123">
        <v>0.64449999999999996</v>
      </c>
    </row>
    <row r="5218" spans="1:6" ht="13.5" x14ac:dyDescent="0.25">
      <c r="A5218" s="123" t="s">
        <v>9100</v>
      </c>
      <c r="B5218" s="123">
        <v>96868</v>
      </c>
      <c r="C5218" s="123" t="s">
        <v>5076</v>
      </c>
      <c r="D5218" s="123" t="s">
        <v>38</v>
      </c>
      <c r="E5218" s="124">
        <v>20.12</v>
      </c>
      <c r="F5218" s="123">
        <v>0.50800000000000001</v>
      </c>
    </row>
    <row r="5219" spans="1:6" ht="13.5" x14ac:dyDescent="0.25">
      <c r="A5219" s="123" t="s">
        <v>9100</v>
      </c>
      <c r="B5219" s="123">
        <v>96869</v>
      </c>
      <c r="C5219" s="123" t="s">
        <v>5077</v>
      </c>
      <c r="D5219" s="123" t="s">
        <v>38</v>
      </c>
      <c r="E5219" s="124">
        <v>30.79</v>
      </c>
      <c r="F5219" s="123">
        <v>0.61870000000000003</v>
      </c>
    </row>
    <row r="5220" spans="1:6" ht="13.5" x14ac:dyDescent="0.25">
      <c r="A5220" s="123" t="s">
        <v>9100</v>
      </c>
      <c r="B5220" s="123">
        <v>96870</v>
      </c>
      <c r="C5220" s="123" t="s">
        <v>5078</v>
      </c>
      <c r="D5220" s="123" t="s">
        <v>38</v>
      </c>
      <c r="E5220" s="124">
        <v>46.19</v>
      </c>
      <c r="F5220" s="123">
        <v>0.69630000000000003</v>
      </c>
    </row>
    <row r="5221" spans="1:6" ht="13.5" x14ac:dyDescent="0.25">
      <c r="A5221" s="123" t="s">
        <v>9100</v>
      </c>
      <c r="B5221" s="123">
        <v>96871</v>
      </c>
      <c r="C5221" s="123" t="s">
        <v>5079</v>
      </c>
      <c r="D5221" s="123" t="s">
        <v>38</v>
      </c>
      <c r="E5221" s="125">
        <v>52.81</v>
      </c>
      <c r="F5221" s="123">
        <v>0.67349999999999999</v>
      </c>
    </row>
    <row r="5222" spans="1:6" ht="13.5" x14ac:dyDescent="0.25">
      <c r="A5222" s="123" t="s">
        <v>9100</v>
      </c>
      <c r="B5222" s="123">
        <v>96861</v>
      </c>
      <c r="C5222" s="123" t="s">
        <v>6510</v>
      </c>
      <c r="D5222" s="123" t="s">
        <v>38</v>
      </c>
      <c r="E5222" s="124">
        <v>38.9</v>
      </c>
      <c r="F5222" s="123">
        <v>0.55220000000000002</v>
      </c>
    </row>
    <row r="5223" spans="1:6" ht="13.5" x14ac:dyDescent="0.25">
      <c r="A5223" s="123" t="s">
        <v>9100</v>
      </c>
      <c r="B5223" s="123">
        <v>96863</v>
      </c>
      <c r="C5223" s="123" t="s">
        <v>5072</v>
      </c>
      <c r="D5223" s="123" t="s">
        <v>38</v>
      </c>
      <c r="E5223" s="124">
        <v>39.880000000000003</v>
      </c>
      <c r="F5223" s="123">
        <v>0.51929999999999998</v>
      </c>
    </row>
    <row r="5224" spans="1:6" ht="13.5" x14ac:dyDescent="0.25">
      <c r="A5224" s="123" t="s">
        <v>9100</v>
      </c>
      <c r="B5224" s="123">
        <v>96865</v>
      </c>
      <c r="C5224" s="123" t="s">
        <v>5074</v>
      </c>
      <c r="D5224" s="123" t="s">
        <v>38</v>
      </c>
      <c r="E5224" s="124">
        <v>47.05</v>
      </c>
      <c r="F5224" s="123">
        <v>0.51480000000000004</v>
      </c>
    </row>
    <row r="5225" spans="1:6" ht="13.5" x14ac:dyDescent="0.25">
      <c r="A5225" s="123" t="s">
        <v>9100</v>
      </c>
      <c r="B5225" s="123">
        <v>96814</v>
      </c>
      <c r="C5225" s="123" t="s">
        <v>5031</v>
      </c>
      <c r="D5225" s="123" t="s">
        <v>38</v>
      </c>
      <c r="E5225" s="124">
        <v>16.52</v>
      </c>
      <c r="F5225" s="123">
        <v>0.53090000000000004</v>
      </c>
    </row>
    <row r="5226" spans="1:6" ht="13.5" x14ac:dyDescent="0.25">
      <c r="A5226" s="123" t="s">
        <v>9100</v>
      </c>
      <c r="B5226" s="123">
        <v>96818</v>
      </c>
      <c r="C5226" s="123" t="s">
        <v>5035</v>
      </c>
      <c r="D5226" s="123" t="s">
        <v>38</v>
      </c>
      <c r="E5226" s="124">
        <v>22.2</v>
      </c>
      <c r="F5226" s="123">
        <v>0.61399999999999999</v>
      </c>
    </row>
    <row r="5227" spans="1:6" ht="13.5" x14ac:dyDescent="0.25">
      <c r="A5227" s="123" t="s">
        <v>9100</v>
      </c>
      <c r="B5227" s="123">
        <v>96819</v>
      </c>
      <c r="C5227" s="123" t="s">
        <v>5036</v>
      </c>
      <c r="D5227" s="123" t="s">
        <v>38</v>
      </c>
      <c r="E5227" s="124">
        <v>23.8</v>
      </c>
      <c r="F5227" s="123">
        <v>0.61219999999999997</v>
      </c>
    </row>
    <row r="5228" spans="1:6" ht="13.5" x14ac:dyDescent="0.25">
      <c r="A5228" s="123" t="s">
        <v>9100</v>
      </c>
      <c r="B5228" s="123">
        <v>96822</v>
      </c>
      <c r="C5228" s="123" t="s">
        <v>5039</v>
      </c>
      <c r="D5228" s="123" t="s">
        <v>38</v>
      </c>
      <c r="E5228" s="124">
        <v>31.23</v>
      </c>
      <c r="F5228" s="123">
        <v>0.64170000000000005</v>
      </c>
    </row>
    <row r="5229" spans="1:6" ht="13.5" x14ac:dyDescent="0.25">
      <c r="A5229" s="123" t="s">
        <v>9100</v>
      </c>
      <c r="B5229" s="123">
        <v>96808</v>
      </c>
      <c r="C5229" s="123" t="s">
        <v>5025</v>
      </c>
      <c r="D5229" s="123" t="s">
        <v>38</v>
      </c>
      <c r="E5229" s="125">
        <v>17.53</v>
      </c>
      <c r="F5229" s="123">
        <v>0.45639999999999997</v>
      </c>
    </row>
    <row r="5230" spans="1:6" ht="13.5" x14ac:dyDescent="0.25">
      <c r="A5230" s="123" t="s">
        <v>9100</v>
      </c>
      <c r="B5230" s="123">
        <v>96811</v>
      </c>
      <c r="C5230" s="123" t="s">
        <v>5028</v>
      </c>
      <c r="D5230" s="123" t="s">
        <v>38</v>
      </c>
      <c r="E5230" s="124">
        <v>22.12</v>
      </c>
      <c r="F5230" s="123">
        <v>0.49009999999999998</v>
      </c>
    </row>
    <row r="5231" spans="1:6" ht="13.5" x14ac:dyDescent="0.25">
      <c r="A5231" s="123" t="s">
        <v>9100</v>
      </c>
      <c r="B5231" s="123">
        <v>96815</v>
      </c>
      <c r="C5231" s="123" t="s">
        <v>5032</v>
      </c>
      <c r="D5231" s="123" t="s">
        <v>38</v>
      </c>
      <c r="E5231" s="124">
        <v>34.31</v>
      </c>
      <c r="F5231" s="123">
        <v>0.60680000000000001</v>
      </c>
    </row>
    <row r="5232" spans="1:6" ht="13.5" x14ac:dyDescent="0.25">
      <c r="A5232" s="123" t="s">
        <v>9100</v>
      </c>
      <c r="B5232" s="123">
        <v>96820</v>
      </c>
      <c r="C5232" s="123" t="s">
        <v>5037</v>
      </c>
      <c r="D5232" s="123" t="s">
        <v>38</v>
      </c>
      <c r="E5232" s="124">
        <v>41.27</v>
      </c>
      <c r="F5232" s="123">
        <v>0.5978</v>
      </c>
    </row>
    <row r="5233" spans="1:6" ht="13.5" x14ac:dyDescent="0.25">
      <c r="A5233" s="123" t="s">
        <v>9157</v>
      </c>
      <c r="B5233" s="123">
        <v>96702</v>
      </c>
      <c r="C5233" s="123" t="s">
        <v>5003</v>
      </c>
      <c r="D5233" s="123" t="s">
        <v>38</v>
      </c>
      <c r="E5233" s="124">
        <v>12.89</v>
      </c>
      <c r="F5233" s="123">
        <v>0</v>
      </c>
    </row>
    <row r="5234" spans="1:6" ht="13.5" x14ac:dyDescent="0.25">
      <c r="A5234" s="123" t="s">
        <v>9157</v>
      </c>
      <c r="B5234" s="123">
        <v>96662</v>
      </c>
      <c r="C5234" s="123" t="s">
        <v>4981</v>
      </c>
      <c r="D5234" s="123" t="s">
        <v>38</v>
      </c>
      <c r="E5234" s="124">
        <v>10.5</v>
      </c>
      <c r="F5234" s="123">
        <v>0</v>
      </c>
    </row>
    <row r="5235" spans="1:6" ht="13.5" x14ac:dyDescent="0.25">
      <c r="A5235" s="123" t="s">
        <v>9157</v>
      </c>
      <c r="B5235" s="123">
        <v>96704</v>
      </c>
      <c r="C5235" s="123" t="s">
        <v>5005</v>
      </c>
      <c r="D5235" s="123" t="s">
        <v>38</v>
      </c>
      <c r="E5235" s="124">
        <v>23.06</v>
      </c>
      <c r="F5235" s="123">
        <v>0</v>
      </c>
    </row>
    <row r="5236" spans="1:6" ht="13.5" x14ac:dyDescent="0.25">
      <c r="A5236" s="123" t="s">
        <v>9157</v>
      </c>
      <c r="B5236" s="123">
        <v>96664</v>
      </c>
      <c r="C5236" s="123" t="s">
        <v>4983</v>
      </c>
      <c r="D5236" s="123" t="s">
        <v>38</v>
      </c>
      <c r="E5236" s="124">
        <v>20.010000000000002</v>
      </c>
      <c r="F5236" s="123">
        <v>0</v>
      </c>
    </row>
    <row r="5237" spans="1:6" ht="13.5" x14ac:dyDescent="0.25">
      <c r="A5237" s="123" t="s">
        <v>9157</v>
      </c>
      <c r="B5237" s="123">
        <v>104191</v>
      </c>
      <c r="C5237" s="123" t="s">
        <v>5088</v>
      </c>
      <c r="D5237" s="123" t="s">
        <v>38</v>
      </c>
      <c r="E5237" s="124">
        <v>11.59</v>
      </c>
      <c r="F5237" s="123">
        <v>0</v>
      </c>
    </row>
    <row r="5238" spans="1:6" ht="13.5" x14ac:dyDescent="0.25">
      <c r="A5238" s="123" t="s">
        <v>9157</v>
      </c>
      <c r="B5238" s="123">
        <v>96658</v>
      </c>
      <c r="C5238" s="123" t="s">
        <v>4979</v>
      </c>
      <c r="D5238" s="123" t="s">
        <v>38</v>
      </c>
      <c r="E5238" s="124">
        <v>17.34</v>
      </c>
      <c r="F5238" s="123">
        <v>0</v>
      </c>
    </row>
    <row r="5239" spans="1:6" ht="13.5" x14ac:dyDescent="0.25">
      <c r="A5239" s="123" t="s">
        <v>9157</v>
      </c>
      <c r="B5239" s="123">
        <v>96641</v>
      </c>
      <c r="C5239" s="123" t="s">
        <v>4968</v>
      </c>
      <c r="D5239" s="123" t="s">
        <v>38</v>
      </c>
      <c r="E5239" s="124">
        <v>19.57</v>
      </c>
      <c r="F5239" s="123">
        <v>0</v>
      </c>
    </row>
    <row r="5240" spans="1:6" ht="13.5" x14ac:dyDescent="0.25">
      <c r="A5240" s="123" t="s">
        <v>9157</v>
      </c>
      <c r="B5240" s="123">
        <v>96700</v>
      </c>
      <c r="C5240" s="123" t="s">
        <v>6509</v>
      </c>
      <c r="D5240" s="123" t="s">
        <v>38</v>
      </c>
      <c r="E5240" s="124">
        <v>19.149999999999999</v>
      </c>
      <c r="F5240" s="123">
        <v>0</v>
      </c>
    </row>
    <row r="5241" spans="1:6" ht="13.5" x14ac:dyDescent="0.25">
      <c r="A5241" s="123" t="s">
        <v>9157</v>
      </c>
      <c r="B5241" s="123">
        <v>96661</v>
      </c>
      <c r="C5241" s="123" t="s">
        <v>6507</v>
      </c>
      <c r="D5241" s="123" t="s">
        <v>38</v>
      </c>
      <c r="E5241" s="124">
        <v>37.020000000000003</v>
      </c>
      <c r="F5241" s="123">
        <v>0</v>
      </c>
    </row>
    <row r="5242" spans="1:6" ht="13.5" x14ac:dyDescent="0.25">
      <c r="A5242" s="123" t="s">
        <v>9157</v>
      </c>
      <c r="B5242" s="123">
        <v>96640</v>
      </c>
      <c r="C5242" s="123" t="s">
        <v>4967</v>
      </c>
      <c r="D5242" s="123" t="s">
        <v>38</v>
      </c>
      <c r="E5242" s="124">
        <v>29.65</v>
      </c>
      <c r="F5242" s="123">
        <v>0</v>
      </c>
    </row>
    <row r="5243" spans="1:6" ht="13.5" x14ac:dyDescent="0.25">
      <c r="A5243" s="123" t="s">
        <v>9157</v>
      </c>
      <c r="B5243" s="123">
        <v>96699</v>
      </c>
      <c r="C5243" s="123" t="s">
        <v>6508</v>
      </c>
      <c r="D5243" s="123" t="s">
        <v>38</v>
      </c>
      <c r="E5243" s="124">
        <v>29.23</v>
      </c>
      <c r="F5243" s="123">
        <v>0</v>
      </c>
    </row>
    <row r="5244" spans="1:6" ht="13.5" x14ac:dyDescent="0.25">
      <c r="A5244" s="123" t="s">
        <v>9157</v>
      </c>
      <c r="B5244" s="123">
        <v>96657</v>
      </c>
      <c r="C5244" s="123" t="s">
        <v>4978</v>
      </c>
      <c r="D5244" s="123" t="s">
        <v>38</v>
      </c>
      <c r="E5244" s="124">
        <v>27.42</v>
      </c>
      <c r="F5244" s="123">
        <v>0</v>
      </c>
    </row>
    <row r="5245" spans="1:6" ht="13.5" x14ac:dyDescent="0.25">
      <c r="A5245" s="123" t="s">
        <v>9157</v>
      </c>
      <c r="B5245" s="123">
        <v>96660</v>
      </c>
      <c r="C5245" s="123" t="s">
        <v>6506</v>
      </c>
      <c r="D5245" s="123" t="s">
        <v>38</v>
      </c>
      <c r="E5245" s="124">
        <v>37.380000000000003</v>
      </c>
      <c r="F5245" s="123">
        <v>0</v>
      </c>
    </row>
    <row r="5246" spans="1:6" ht="13.5" x14ac:dyDescent="0.25">
      <c r="A5246" s="123" t="s">
        <v>9157</v>
      </c>
      <c r="B5246" s="123">
        <v>104196</v>
      </c>
      <c r="C5246" s="123" t="s">
        <v>5091</v>
      </c>
      <c r="D5246" s="123" t="s">
        <v>38</v>
      </c>
      <c r="E5246" s="124">
        <v>18.149999999999999</v>
      </c>
      <c r="F5246" s="123">
        <v>0</v>
      </c>
    </row>
    <row r="5247" spans="1:6" ht="13.5" x14ac:dyDescent="0.25">
      <c r="A5247" s="123" t="s">
        <v>9157</v>
      </c>
      <c r="B5247" s="123">
        <v>104197</v>
      </c>
      <c r="C5247" s="123" t="s">
        <v>5092</v>
      </c>
      <c r="D5247" s="123" t="s">
        <v>38</v>
      </c>
      <c r="E5247" s="124">
        <v>33.869999999999997</v>
      </c>
      <c r="F5247" s="123">
        <v>0</v>
      </c>
    </row>
    <row r="5248" spans="1:6" ht="13.5" x14ac:dyDescent="0.25">
      <c r="A5248" s="123" t="s">
        <v>9157</v>
      </c>
      <c r="B5248" s="123">
        <v>104198</v>
      </c>
      <c r="C5248" s="123" t="s">
        <v>5093</v>
      </c>
      <c r="D5248" s="123" t="s">
        <v>38</v>
      </c>
      <c r="E5248" s="124">
        <v>8.51</v>
      </c>
      <c r="F5248" s="123">
        <v>0</v>
      </c>
    </row>
    <row r="5249" spans="1:6" ht="13.5" x14ac:dyDescent="0.25">
      <c r="A5249" s="123" t="s">
        <v>9157</v>
      </c>
      <c r="B5249" s="123">
        <v>96685</v>
      </c>
      <c r="C5249" s="123" t="s">
        <v>4988</v>
      </c>
      <c r="D5249" s="123" t="s">
        <v>38</v>
      </c>
      <c r="E5249" s="124">
        <v>13</v>
      </c>
      <c r="F5249" s="123">
        <v>0</v>
      </c>
    </row>
    <row r="5250" spans="1:6" ht="13.5" x14ac:dyDescent="0.25">
      <c r="A5250" s="123" t="s">
        <v>9157</v>
      </c>
      <c r="B5250" s="123">
        <v>96651</v>
      </c>
      <c r="C5250" s="123" t="s">
        <v>4972</v>
      </c>
      <c r="D5250" s="123" t="s">
        <v>38</v>
      </c>
      <c r="E5250" s="124">
        <v>10.29</v>
      </c>
      <c r="F5250" s="123">
        <v>0</v>
      </c>
    </row>
    <row r="5251" spans="1:6" ht="13.5" x14ac:dyDescent="0.25">
      <c r="A5251" s="123" t="s">
        <v>9157</v>
      </c>
      <c r="B5251" s="123">
        <v>96638</v>
      </c>
      <c r="C5251" s="123" t="s">
        <v>4965</v>
      </c>
      <c r="D5251" s="123" t="s">
        <v>38</v>
      </c>
      <c r="E5251" s="124">
        <v>17.8</v>
      </c>
      <c r="F5251" s="123">
        <v>0</v>
      </c>
    </row>
    <row r="5252" spans="1:6" ht="13.5" x14ac:dyDescent="0.25">
      <c r="A5252" s="123" t="s">
        <v>9157</v>
      </c>
      <c r="B5252" s="123">
        <v>96687</v>
      </c>
      <c r="C5252" s="123" t="s">
        <v>4990</v>
      </c>
      <c r="D5252" s="123" t="s">
        <v>38</v>
      </c>
      <c r="E5252" s="124">
        <v>20.12</v>
      </c>
      <c r="F5252" s="123">
        <v>0</v>
      </c>
    </row>
    <row r="5253" spans="1:6" ht="13.5" x14ac:dyDescent="0.25">
      <c r="A5253" s="123" t="s">
        <v>9157</v>
      </c>
      <c r="B5253" s="123">
        <v>96653</v>
      </c>
      <c r="C5253" s="123" t="s">
        <v>4974</v>
      </c>
      <c r="D5253" s="123" t="s">
        <v>38</v>
      </c>
      <c r="E5253" s="124">
        <v>15.67</v>
      </c>
      <c r="F5253" s="123">
        <v>0</v>
      </c>
    </row>
    <row r="5254" spans="1:6" ht="13.5" x14ac:dyDescent="0.25">
      <c r="A5254" s="123" t="s">
        <v>9157</v>
      </c>
      <c r="B5254" s="123">
        <v>96689</v>
      </c>
      <c r="C5254" s="123" t="s">
        <v>4992</v>
      </c>
      <c r="D5254" s="123" t="s">
        <v>38</v>
      </c>
      <c r="E5254" s="124">
        <v>30.68</v>
      </c>
      <c r="F5254" s="123">
        <v>0</v>
      </c>
    </row>
    <row r="5255" spans="1:6" ht="13.5" x14ac:dyDescent="0.25">
      <c r="A5255" s="123" t="s">
        <v>9157</v>
      </c>
      <c r="B5255" s="123">
        <v>96655</v>
      </c>
      <c r="C5255" s="123" t="s">
        <v>4976</v>
      </c>
      <c r="D5255" s="123" t="s">
        <v>38</v>
      </c>
      <c r="E5255" s="124">
        <v>24.26</v>
      </c>
      <c r="F5255" s="123">
        <v>0</v>
      </c>
    </row>
    <row r="5256" spans="1:6" ht="13.5" x14ac:dyDescent="0.25">
      <c r="A5256" s="123" t="s">
        <v>9157</v>
      </c>
      <c r="B5256" s="123">
        <v>96691</v>
      </c>
      <c r="C5256" s="123" t="s">
        <v>4994</v>
      </c>
      <c r="D5256" s="123" t="s">
        <v>38</v>
      </c>
      <c r="E5256" s="124">
        <v>44.15</v>
      </c>
      <c r="F5256" s="123">
        <v>0</v>
      </c>
    </row>
    <row r="5257" spans="1:6" ht="13.5" x14ac:dyDescent="0.25">
      <c r="A5257" s="123" t="s">
        <v>9157</v>
      </c>
      <c r="B5257" s="123">
        <v>96693</v>
      </c>
      <c r="C5257" s="123" t="s">
        <v>4996</v>
      </c>
      <c r="D5257" s="123" t="s">
        <v>38</v>
      </c>
      <c r="E5257" s="124">
        <v>66.58</v>
      </c>
      <c r="F5257" s="123">
        <v>0</v>
      </c>
    </row>
    <row r="5258" spans="1:6" ht="13.5" x14ac:dyDescent="0.25">
      <c r="A5258" s="123" t="s">
        <v>9157</v>
      </c>
      <c r="B5258" s="123">
        <v>96695</v>
      </c>
      <c r="C5258" s="123" t="s">
        <v>4998</v>
      </c>
      <c r="D5258" s="123" t="s">
        <v>38</v>
      </c>
      <c r="E5258" s="124">
        <v>115.89</v>
      </c>
      <c r="F5258" s="123">
        <v>0</v>
      </c>
    </row>
    <row r="5259" spans="1:6" ht="13.5" x14ac:dyDescent="0.25">
      <c r="A5259" s="123" t="s">
        <v>9157</v>
      </c>
      <c r="B5259" s="123">
        <v>104193</v>
      </c>
      <c r="C5259" s="123" t="s">
        <v>5090</v>
      </c>
      <c r="D5259" s="123" t="s">
        <v>38</v>
      </c>
      <c r="E5259" s="124">
        <v>193.41</v>
      </c>
      <c r="F5259" s="123">
        <v>0</v>
      </c>
    </row>
    <row r="5260" spans="1:6" ht="13.5" x14ac:dyDescent="0.25">
      <c r="A5260" s="123" t="s">
        <v>9157</v>
      </c>
      <c r="B5260" s="123">
        <v>96697</v>
      </c>
      <c r="C5260" s="123" t="s">
        <v>5000</v>
      </c>
      <c r="D5260" s="123" t="s">
        <v>38</v>
      </c>
      <c r="E5260" s="124">
        <v>393.22</v>
      </c>
      <c r="F5260" s="123">
        <v>0</v>
      </c>
    </row>
    <row r="5261" spans="1:6" ht="13.5" x14ac:dyDescent="0.25">
      <c r="A5261" s="123" t="s">
        <v>9157</v>
      </c>
      <c r="B5261" s="123">
        <v>104199</v>
      </c>
      <c r="C5261" s="123" t="s">
        <v>5094</v>
      </c>
      <c r="D5261" s="123" t="s">
        <v>38</v>
      </c>
      <c r="E5261" s="124">
        <v>8.23</v>
      </c>
      <c r="F5261" s="123">
        <v>0</v>
      </c>
    </row>
    <row r="5262" spans="1:6" ht="13.5" x14ac:dyDescent="0.25">
      <c r="A5262" s="123" t="s">
        <v>9157</v>
      </c>
      <c r="B5262" s="123">
        <v>96684</v>
      </c>
      <c r="C5262" s="123" t="s">
        <v>4987</v>
      </c>
      <c r="D5262" s="123" t="s">
        <v>38</v>
      </c>
      <c r="E5262" s="125">
        <v>12.53</v>
      </c>
      <c r="F5262" s="123">
        <v>0</v>
      </c>
    </row>
    <row r="5263" spans="1:6" ht="13.5" x14ac:dyDescent="0.25">
      <c r="A5263" s="123" t="s">
        <v>9157</v>
      </c>
      <c r="B5263" s="123">
        <v>96650</v>
      </c>
      <c r="C5263" s="123" t="s">
        <v>4971</v>
      </c>
      <c r="D5263" s="123" t="s">
        <v>38</v>
      </c>
      <c r="E5263" s="125">
        <v>9.82</v>
      </c>
      <c r="F5263" s="123">
        <v>0</v>
      </c>
    </row>
    <row r="5264" spans="1:6" ht="13.5" x14ac:dyDescent="0.25">
      <c r="A5264" s="123" t="s">
        <v>9157</v>
      </c>
      <c r="B5264" s="123">
        <v>96637</v>
      </c>
      <c r="C5264" s="123" t="s">
        <v>4964</v>
      </c>
      <c r="D5264" s="123" t="s">
        <v>38</v>
      </c>
      <c r="E5264" s="125">
        <v>17.329999999999998</v>
      </c>
      <c r="F5264" s="123">
        <v>0</v>
      </c>
    </row>
    <row r="5265" spans="1:6" ht="13.5" x14ac:dyDescent="0.25">
      <c r="A5265" s="123" t="s">
        <v>9157</v>
      </c>
      <c r="B5265" s="123">
        <v>96686</v>
      </c>
      <c r="C5265" s="123" t="s">
        <v>4989</v>
      </c>
      <c r="D5265" s="123" t="s">
        <v>38</v>
      </c>
      <c r="E5265" s="124">
        <v>16.2</v>
      </c>
      <c r="F5265" s="123">
        <v>0</v>
      </c>
    </row>
    <row r="5266" spans="1:6" ht="13.5" x14ac:dyDescent="0.25">
      <c r="A5266" s="123" t="s">
        <v>9157</v>
      </c>
      <c r="B5266" s="123">
        <v>96652</v>
      </c>
      <c r="C5266" s="123" t="s">
        <v>4973</v>
      </c>
      <c r="D5266" s="123" t="s">
        <v>38</v>
      </c>
      <c r="E5266" s="124">
        <v>11.75</v>
      </c>
      <c r="F5266" s="123">
        <v>0</v>
      </c>
    </row>
    <row r="5267" spans="1:6" ht="13.5" x14ac:dyDescent="0.25">
      <c r="A5267" s="123" t="s">
        <v>9157</v>
      </c>
      <c r="B5267" s="123">
        <v>96688</v>
      </c>
      <c r="C5267" s="123" t="s">
        <v>4991</v>
      </c>
      <c r="D5267" s="123" t="s">
        <v>38</v>
      </c>
      <c r="E5267" s="124">
        <v>24.31</v>
      </c>
      <c r="F5267" s="123">
        <v>0</v>
      </c>
    </row>
    <row r="5268" spans="1:6" ht="13.5" x14ac:dyDescent="0.25">
      <c r="A5268" s="123" t="s">
        <v>9157</v>
      </c>
      <c r="B5268" s="123">
        <v>96654</v>
      </c>
      <c r="C5268" s="123" t="s">
        <v>4975</v>
      </c>
      <c r="D5268" s="123" t="s">
        <v>38</v>
      </c>
      <c r="E5268" s="125">
        <v>17.89</v>
      </c>
      <c r="F5268" s="123">
        <v>0</v>
      </c>
    </row>
    <row r="5269" spans="1:6" ht="13.5" x14ac:dyDescent="0.25">
      <c r="A5269" s="123" t="s">
        <v>9157</v>
      </c>
      <c r="B5269" s="123">
        <v>96690</v>
      </c>
      <c r="C5269" s="123" t="s">
        <v>4993</v>
      </c>
      <c r="D5269" s="123" t="s">
        <v>38</v>
      </c>
      <c r="E5269" s="125">
        <v>34.06</v>
      </c>
      <c r="F5269" s="123">
        <v>0</v>
      </c>
    </row>
    <row r="5270" spans="1:6" ht="13.5" x14ac:dyDescent="0.25">
      <c r="A5270" s="123" t="s">
        <v>9157</v>
      </c>
      <c r="B5270" s="123">
        <v>96692</v>
      </c>
      <c r="C5270" s="123" t="s">
        <v>4995</v>
      </c>
      <c r="D5270" s="123" t="s">
        <v>38</v>
      </c>
      <c r="E5270" s="125">
        <v>48.58</v>
      </c>
      <c r="F5270" s="123">
        <v>0</v>
      </c>
    </row>
    <row r="5271" spans="1:6" ht="13.5" x14ac:dyDescent="0.25">
      <c r="A5271" s="123" t="s">
        <v>9157</v>
      </c>
      <c r="B5271" s="123">
        <v>96694</v>
      </c>
      <c r="C5271" s="123" t="s">
        <v>4997</v>
      </c>
      <c r="D5271" s="123" t="s">
        <v>38</v>
      </c>
      <c r="E5271" s="125">
        <v>104.91</v>
      </c>
      <c r="F5271" s="123">
        <v>0</v>
      </c>
    </row>
    <row r="5272" spans="1:6" ht="13.5" x14ac:dyDescent="0.25">
      <c r="A5272" s="123" t="s">
        <v>9157</v>
      </c>
      <c r="B5272" s="123">
        <v>96696</v>
      </c>
      <c r="C5272" s="123" t="s">
        <v>4999</v>
      </c>
      <c r="D5272" s="123" t="s">
        <v>38</v>
      </c>
      <c r="E5272" s="125">
        <v>131.16999999999999</v>
      </c>
      <c r="F5272" s="123">
        <v>0</v>
      </c>
    </row>
    <row r="5273" spans="1:6" ht="13.5" x14ac:dyDescent="0.25">
      <c r="A5273" s="123" t="s">
        <v>9157</v>
      </c>
      <c r="B5273" s="123">
        <v>96709</v>
      </c>
      <c r="C5273" s="123" t="s">
        <v>5010</v>
      </c>
      <c r="D5273" s="123" t="s">
        <v>38</v>
      </c>
      <c r="E5273" s="125">
        <v>128.22</v>
      </c>
      <c r="F5273" s="123">
        <v>0</v>
      </c>
    </row>
    <row r="5274" spans="1:6" ht="13.5" x14ac:dyDescent="0.25">
      <c r="A5274" s="123" t="s">
        <v>9157</v>
      </c>
      <c r="B5274" s="123">
        <v>104200</v>
      </c>
      <c r="C5274" s="123" t="s">
        <v>5095</v>
      </c>
      <c r="D5274" s="123" t="s">
        <v>38</v>
      </c>
      <c r="E5274" s="125">
        <v>6.83</v>
      </c>
      <c r="F5274" s="123">
        <v>0</v>
      </c>
    </row>
    <row r="5275" spans="1:6" ht="13.5" x14ac:dyDescent="0.25">
      <c r="A5275" s="123" t="s">
        <v>9157</v>
      </c>
      <c r="B5275" s="123">
        <v>96698</v>
      </c>
      <c r="C5275" s="123" t="s">
        <v>5001</v>
      </c>
      <c r="D5275" s="123" t="s">
        <v>38</v>
      </c>
      <c r="E5275" s="125">
        <v>8.92</v>
      </c>
      <c r="F5275" s="123">
        <v>0</v>
      </c>
    </row>
    <row r="5276" spans="1:6" ht="13.5" x14ac:dyDescent="0.25">
      <c r="A5276" s="123" t="s">
        <v>9157</v>
      </c>
      <c r="B5276" s="123">
        <v>96656</v>
      </c>
      <c r="C5276" s="123" t="s">
        <v>4977</v>
      </c>
      <c r="D5276" s="123" t="s">
        <v>38</v>
      </c>
      <c r="E5276" s="124">
        <v>7.11</v>
      </c>
      <c r="F5276" s="123">
        <v>0</v>
      </c>
    </row>
    <row r="5277" spans="1:6" ht="13.5" x14ac:dyDescent="0.25">
      <c r="A5277" s="123" t="s">
        <v>9157</v>
      </c>
      <c r="B5277" s="123">
        <v>96639</v>
      </c>
      <c r="C5277" s="123" t="s">
        <v>4966</v>
      </c>
      <c r="D5277" s="123" t="s">
        <v>38</v>
      </c>
      <c r="E5277" s="124">
        <v>12.11</v>
      </c>
      <c r="F5277" s="123">
        <v>0</v>
      </c>
    </row>
    <row r="5278" spans="1:6" ht="13.5" x14ac:dyDescent="0.25">
      <c r="A5278" s="123" t="s">
        <v>9157</v>
      </c>
      <c r="B5278" s="123">
        <v>96701</v>
      </c>
      <c r="C5278" s="123" t="s">
        <v>5002</v>
      </c>
      <c r="D5278" s="123" t="s">
        <v>38</v>
      </c>
      <c r="E5278" s="124">
        <v>12.35</v>
      </c>
      <c r="F5278" s="123">
        <v>0</v>
      </c>
    </row>
    <row r="5279" spans="1:6" ht="13.5" x14ac:dyDescent="0.25">
      <c r="A5279" s="123" t="s">
        <v>9157</v>
      </c>
      <c r="B5279" s="123">
        <v>96659</v>
      </c>
      <c r="C5279" s="123" t="s">
        <v>4980</v>
      </c>
      <c r="D5279" s="123" t="s">
        <v>38</v>
      </c>
      <c r="E5279" s="124">
        <v>9.3699999999999992</v>
      </c>
      <c r="F5279" s="123">
        <v>0</v>
      </c>
    </row>
    <row r="5280" spans="1:6" ht="13.5" x14ac:dyDescent="0.25">
      <c r="A5280" s="123" t="s">
        <v>9157</v>
      </c>
      <c r="B5280" s="123">
        <v>96703</v>
      </c>
      <c r="C5280" s="123" t="s">
        <v>5004</v>
      </c>
      <c r="D5280" s="123" t="s">
        <v>38</v>
      </c>
      <c r="E5280" s="124">
        <v>22.44</v>
      </c>
      <c r="F5280" s="123">
        <v>0</v>
      </c>
    </row>
    <row r="5281" spans="1:6" ht="13.5" x14ac:dyDescent="0.25">
      <c r="A5281" s="123" t="s">
        <v>9157</v>
      </c>
      <c r="B5281" s="123">
        <v>96663</v>
      </c>
      <c r="C5281" s="123" t="s">
        <v>4982</v>
      </c>
      <c r="D5281" s="123" t="s">
        <v>38</v>
      </c>
      <c r="E5281" s="124">
        <v>18.16</v>
      </c>
      <c r="F5281" s="123">
        <v>0</v>
      </c>
    </row>
    <row r="5282" spans="1:6" ht="13.5" x14ac:dyDescent="0.25">
      <c r="A5282" s="123" t="s">
        <v>9157</v>
      </c>
      <c r="B5282" s="123">
        <v>96705</v>
      </c>
      <c r="C5282" s="123" t="s">
        <v>5006</v>
      </c>
      <c r="D5282" s="123" t="s">
        <v>38</v>
      </c>
      <c r="E5282" s="124">
        <v>27.22</v>
      </c>
      <c r="F5282" s="123">
        <v>0</v>
      </c>
    </row>
    <row r="5283" spans="1:6" ht="13.5" x14ac:dyDescent="0.25">
      <c r="A5283" s="123" t="s">
        <v>9157</v>
      </c>
      <c r="B5283" s="123">
        <v>96706</v>
      </c>
      <c r="C5283" s="123" t="s">
        <v>5007</v>
      </c>
      <c r="D5283" s="123" t="s">
        <v>38</v>
      </c>
      <c r="E5283" s="124">
        <v>40.61</v>
      </c>
      <c r="F5283" s="123">
        <v>0</v>
      </c>
    </row>
    <row r="5284" spans="1:6" ht="13.5" x14ac:dyDescent="0.25">
      <c r="A5284" s="123" t="s">
        <v>9157</v>
      </c>
      <c r="B5284" s="123">
        <v>96707</v>
      </c>
      <c r="C5284" s="123" t="s">
        <v>5008</v>
      </c>
      <c r="D5284" s="123" t="s">
        <v>38</v>
      </c>
      <c r="E5284" s="124">
        <v>65.87</v>
      </c>
      <c r="F5284" s="123">
        <v>0</v>
      </c>
    </row>
    <row r="5285" spans="1:6" ht="13.5" x14ac:dyDescent="0.25">
      <c r="A5285" s="123" t="s">
        <v>9157</v>
      </c>
      <c r="B5285" s="123">
        <v>96708</v>
      </c>
      <c r="C5285" s="123" t="s">
        <v>5009</v>
      </c>
      <c r="D5285" s="123" t="s">
        <v>38</v>
      </c>
      <c r="E5285" s="124">
        <v>100.39</v>
      </c>
      <c r="F5285" s="123">
        <v>0</v>
      </c>
    </row>
    <row r="5286" spans="1:6" ht="13.5" x14ac:dyDescent="0.25">
      <c r="A5286" s="123" t="s">
        <v>9157</v>
      </c>
      <c r="B5286" s="123">
        <v>96675</v>
      </c>
      <c r="C5286" s="123" t="s">
        <v>4877</v>
      </c>
      <c r="D5286" s="123" t="s">
        <v>33</v>
      </c>
      <c r="E5286" s="124">
        <v>181.93</v>
      </c>
      <c r="F5286" s="123">
        <v>0</v>
      </c>
    </row>
    <row r="5287" spans="1:6" ht="13.5" x14ac:dyDescent="0.25">
      <c r="A5287" s="123" t="s">
        <v>9157</v>
      </c>
      <c r="B5287" s="123">
        <v>96683</v>
      </c>
      <c r="C5287" s="123" t="s">
        <v>4885</v>
      </c>
      <c r="D5287" s="123" t="s">
        <v>33</v>
      </c>
      <c r="E5287" s="124">
        <v>354.8</v>
      </c>
      <c r="F5287" s="123">
        <v>0</v>
      </c>
    </row>
    <row r="5288" spans="1:6" ht="13.5" x14ac:dyDescent="0.25">
      <c r="A5288" s="123" t="s">
        <v>9157</v>
      </c>
      <c r="B5288" s="123">
        <v>104194</v>
      </c>
      <c r="C5288" s="123" t="s">
        <v>4891</v>
      </c>
      <c r="D5288" s="123" t="s">
        <v>33</v>
      </c>
      <c r="E5288" s="124">
        <v>24.68</v>
      </c>
      <c r="F5288" s="123">
        <v>0</v>
      </c>
    </row>
    <row r="5289" spans="1:6" ht="13.5" x14ac:dyDescent="0.25">
      <c r="A5289" s="123" t="s">
        <v>9157</v>
      </c>
      <c r="B5289" s="123">
        <v>104195</v>
      </c>
      <c r="C5289" s="123" t="s">
        <v>4892</v>
      </c>
      <c r="D5289" s="123" t="s">
        <v>33</v>
      </c>
      <c r="E5289" s="124">
        <v>26.26</v>
      </c>
      <c r="F5289" s="123">
        <v>0</v>
      </c>
    </row>
    <row r="5290" spans="1:6" ht="13.5" x14ac:dyDescent="0.25">
      <c r="A5290" s="123" t="s">
        <v>9157</v>
      </c>
      <c r="B5290" s="123">
        <v>96668</v>
      </c>
      <c r="C5290" s="123" t="s">
        <v>4870</v>
      </c>
      <c r="D5290" s="123" t="s">
        <v>33</v>
      </c>
      <c r="E5290" s="124">
        <v>20.63</v>
      </c>
      <c r="F5290" s="123">
        <v>0</v>
      </c>
    </row>
    <row r="5291" spans="1:6" ht="13.5" x14ac:dyDescent="0.25">
      <c r="A5291" s="123" t="s">
        <v>9157</v>
      </c>
      <c r="B5291" s="123">
        <v>96644</v>
      </c>
      <c r="C5291" s="123" t="s">
        <v>4864</v>
      </c>
      <c r="D5291" s="123" t="s">
        <v>33</v>
      </c>
      <c r="E5291" s="124">
        <v>26</v>
      </c>
      <c r="F5291" s="123">
        <v>0</v>
      </c>
    </row>
    <row r="5292" spans="1:6" ht="13.5" x14ac:dyDescent="0.25">
      <c r="A5292" s="123" t="s">
        <v>9157</v>
      </c>
      <c r="B5292" s="123">
        <v>96635</v>
      </c>
      <c r="C5292" s="123" t="s">
        <v>4862</v>
      </c>
      <c r="D5292" s="123" t="s">
        <v>33</v>
      </c>
      <c r="E5292" s="124">
        <v>46.23</v>
      </c>
      <c r="F5292" s="123">
        <v>0</v>
      </c>
    </row>
    <row r="5293" spans="1:6" ht="13.5" x14ac:dyDescent="0.25">
      <c r="A5293" s="123" t="s">
        <v>9157</v>
      </c>
      <c r="B5293" s="123">
        <v>96636</v>
      </c>
      <c r="C5293" s="123" t="s">
        <v>4863</v>
      </c>
      <c r="D5293" s="123" t="s">
        <v>33</v>
      </c>
      <c r="E5293" s="124">
        <v>49.12</v>
      </c>
      <c r="F5293" s="123">
        <v>0</v>
      </c>
    </row>
    <row r="5294" spans="1:6" ht="13.5" x14ac:dyDescent="0.25">
      <c r="A5294" s="123" t="s">
        <v>9157</v>
      </c>
      <c r="B5294" s="123">
        <v>96676</v>
      </c>
      <c r="C5294" s="123" t="s">
        <v>4878</v>
      </c>
      <c r="D5294" s="123" t="s">
        <v>33</v>
      </c>
      <c r="E5294" s="124">
        <v>25.83</v>
      </c>
      <c r="F5294" s="123">
        <v>0</v>
      </c>
    </row>
    <row r="5295" spans="1:6" ht="13.5" x14ac:dyDescent="0.25">
      <c r="A5295" s="123" t="s">
        <v>9157</v>
      </c>
      <c r="B5295" s="123">
        <v>96647</v>
      </c>
      <c r="C5295" s="123" t="s">
        <v>4867</v>
      </c>
      <c r="D5295" s="123" t="s">
        <v>33</v>
      </c>
      <c r="E5295" s="124">
        <v>28.29</v>
      </c>
      <c r="F5295" s="123">
        <v>0</v>
      </c>
    </row>
    <row r="5296" spans="1:6" ht="13.5" x14ac:dyDescent="0.25">
      <c r="A5296" s="123" t="s">
        <v>9157</v>
      </c>
      <c r="B5296" s="123">
        <v>96669</v>
      </c>
      <c r="C5296" s="123" t="s">
        <v>4871</v>
      </c>
      <c r="D5296" s="123" t="s">
        <v>33</v>
      </c>
      <c r="E5296" s="124">
        <v>20.079999999999998</v>
      </c>
      <c r="F5296" s="123">
        <v>0</v>
      </c>
    </row>
    <row r="5297" spans="1:6" ht="13.5" x14ac:dyDescent="0.25">
      <c r="A5297" s="123" t="s">
        <v>9157</v>
      </c>
      <c r="B5297" s="123">
        <v>96645</v>
      </c>
      <c r="C5297" s="123" t="s">
        <v>4865</v>
      </c>
      <c r="D5297" s="123" t="s">
        <v>33</v>
      </c>
      <c r="E5297" s="124">
        <v>22.94</v>
      </c>
      <c r="F5297" s="123">
        <v>0</v>
      </c>
    </row>
    <row r="5298" spans="1:6" ht="13.5" x14ac:dyDescent="0.25">
      <c r="A5298" s="123" t="s">
        <v>9157</v>
      </c>
      <c r="B5298" s="123">
        <v>96677</v>
      </c>
      <c r="C5298" s="123" t="s">
        <v>4879</v>
      </c>
      <c r="D5298" s="123" t="s">
        <v>33</v>
      </c>
      <c r="E5298" s="124">
        <v>33.71</v>
      </c>
      <c r="F5298" s="123">
        <v>0</v>
      </c>
    </row>
    <row r="5299" spans="1:6" ht="13.5" x14ac:dyDescent="0.25">
      <c r="A5299" s="123" t="s">
        <v>9157</v>
      </c>
      <c r="B5299" s="123">
        <v>96648</v>
      </c>
      <c r="C5299" s="123" t="s">
        <v>4868</v>
      </c>
      <c r="D5299" s="123" t="s">
        <v>33</v>
      </c>
      <c r="E5299" s="124">
        <v>35.090000000000003</v>
      </c>
      <c r="F5299" s="123">
        <v>0</v>
      </c>
    </row>
    <row r="5300" spans="1:6" ht="13.5" x14ac:dyDescent="0.25">
      <c r="A5300" s="123" t="s">
        <v>9157</v>
      </c>
      <c r="B5300" s="123">
        <v>96670</v>
      </c>
      <c r="C5300" s="123" t="s">
        <v>4872</v>
      </c>
      <c r="D5300" s="123" t="s">
        <v>33</v>
      </c>
      <c r="E5300" s="124">
        <v>26.14</v>
      </c>
      <c r="F5300" s="123">
        <v>0</v>
      </c>
    </row>
    <row r="5301" spans="1:6" ht="13.5" x14ac:dyDescent="0.25">
      <c r="A5301" s="123" t="s">
        <v>9157</v>
      </c>
      <c r="B5301" s="123">
        <v>96646</v>
      </c>
      <c r="C5301" s="123" t="s">
        <v>4866</v>
      </c>
      <c r="D5301" s="123" t="s">
        <v>33</v>
      </c>
      <c r="E5301" s="124">
        <v>28.2</v>
      </c>
      <c r="F5301" s="123">
        <v>0</v>
      </c>
    </row>
    <row r="5302" spans="1:6" ht="13.5" x14ac:dyDescent="0.25">
      <c r="A5302" s="123" t="s">
        <v>9157</v>
      </c>
      <c r="B5302" s="123">
        <v>96678</v>
      </c>
      <c r="C5302" s="123" t="s">
        <v>4880</v>
      </c>
      <c r="D5302" s="123" t="s">
        <v>33</v>
      </c>
      <c r="E5302" s="124">
        <v>46.55</v>
      </c>
      <c r="F5302" s="123">
        <v>0</v>
      </c>
    </row>
    <row r="5303" spans="1:6" ht="13.5" x14ac:dyDescent="0.25">
      <c r="A5303" s="123" t="s">
        <v>9157</v>
      </c>
      <c r="B5303" s="123">
        <v>96649</v>
      </c>
      <c r="C5303" s="123" t="s">
        <v>4869</v>
      </c>
      <c r="D5303" s="123" t="s">
        <v>33</v>
      </c>
      <c r="E5303" s="124">
        <v>46.71</v>
      </c>
      <c r="F5303" s="123">
        <v>0</v>
      </c>
    </row>
    <row r="5304" spans="1:6" ht="13.5" x14ac:dyDescent="0.25">
      <c r="A5304" s="123" t="s">
        <v>9157</v>
      </c>
      <c r="B5304" s="123">
        <v>96671</v>
      </c>
      <c r="C5304" s="123" t="s">
        <v>4873</v>
      </c>
      <c r="D5304" s="123" t="s">
        <v>33</v>
      </c>
      <c r="E5304" s="124">
        <v>39.81</v>
      </c>
      <c r="F5304" s="123">
        <v>0</v>
      </c>
    </row>
    <row r="5305" spans="1:6" ht="13.5" x14ac:dyDescent="0.25">
      <c r="A5305" s="123" t="s">
        <v>9157</v>
      </c>
      <c r="B5305" s="123">
        <v>96679</v>
      </c>
      <c r="C5305" s="123" t="s">
        <v>4881</v>
      </c>
      <c r="D5305" s="123" t="s">
        <v>33</v>
      </c>
      <c r="E5305" s="124">
        <v>69.680000000000007</v>
      </c>
      <c r="F5305" s="123">
        <v>0</v>
      </c>
    </row>
    <row r="5306" spans="1:6" ht="13.5" x14ac:dyDescent="0.25">
      <c r="A5306" s="123" t="s">
        <v>9157</v>
      </c>
      <c r="B5306" s="123">
        <v>96672</v>
      </c>
      <c r="C5306" s="123" t="s">
        <v>4874</v>
      </c>
      <c r="D5306" s="123" t="s">
        <v>33</v>
      </c>
      <c r="E5306" s="124">
        <v>60.92</v>
      </c>
      <c r="F5306" s="123">
        <v>0</v>
      </c>
    </row>
    <row r="5307" spans="1:6" ht="13.5" x14ac:dyDescent="0.25">
      <c r="A5307" s="123" t="s">
        <v>9157</v>
      </c>
      <c r="B5307" s="123">
        <v>96680</v>
      </c>
      <c r="C5307" s="123" t="s">
        <v>4882</v>
      </c>
      <c r="D5307" s="123" t="s">
        <v>33</v>
      </c>
      <c r="E5307" s="124">
        <v>115.75</v>
      </c>
      <c r="F5307" s="123">
        <v>0</v>
      </c>
    </row>
    <row r="5308" spans="1:6" ht="13.5" x14ac:dyDescent="0.25">
      <c r="A5308" s="123" t="s">
        <v>9157</v>
      </c>
      <c r="B5308" s="123">
        <v>96673</v>
      </c>
      <c r="C5308" s="123" t="s">
        <v>4875</v>
      </c>
      <c r="D5308" s="123" t="s">
        <v>33</v>
      </c>
      <c r="E5308" s="124">
        <v>76.89</v>
      </c>
      <c r="F5308" s="123">
        <v>0</v>
      </c>
    </row>
    <row r="5309" spans="1:6" ht="13.5" x14ac:dyDescent="0.25">
      <c r="A5309" s="123" t="s">
        <v>9157</v>
      </c>
      <c r="B5309" s="123">
        <v>96681</v>
      </c>
      <c r="C5309" s="123" t="s">
        <v>4883</v>
      </c>
      <c r="D5309" s="123" t="s">
        <v>33</v>
      </c>
      <c r="E5309" s="124">
        <v>156</v>
      </c>
      <c r="F5309" s="123">
        <v>0</v>
      </c>
    </row>
    <row r="5310" spans="1:6" ht="13.5" x14ac:dyDescent="0.25">
      <c r="A5310" s="123" t="s">
        <v>9157</v>
      </c>
      <c r="B5310" s="123">
        <v>96674</v>
      </c>
      <c r="C5310" s="123" t="s">
        <v>4876</v>
      </c>
      <c r="D5310" s="123" t="s">
        <v>33</v>
      </c>
      <c r="E5310" s="124">
        <v>124.86</v>
      </c>
      <c r="F5310" s="123">
        <v>0</v>
      </c>
    </row>
    <row r="5311" spans="1:6" ht="13.5" x14ac:dyDescent="0.25">
      <c r="A5311" s="123" t="s">
        <v>9157</v>
      </c>
      <c r="B5311" s="123">
        <v>96682</v>
      </c>
      <c r="C5311" s="123" t="s">
        <v>4884</v>
      </c>
      <c r="D5311" s="123" t="s">
        <v>33</v>
      </c>
      <c r="E5311" s="124">
        <v>258.22000000000003</v>
      </c>
      <c r="F5311" s="123">
        <v>0</v>
      </c>
    </row>
    <row r="5312" spans="1:6" ht="13.5" x14ac:dyDescent="0.25">
      <c r="A5312" s="123" t="s">
        <v>9157</v>
      </c>
      <c r="B5312" s="123">
        <v>96643</v>
      </c>
      <c r="C5312" s="123" t="s">
        <v>4970</v>
      </c>
      <c r="D5312" s="123" t="s">
        <v>38</v>
      </c>
      <c r="E5312" s="124">
        <v>51.81</v>
      </c>
      <c r="F5312" s="123">
        <v>0</v>
      </c>
    </row>
    <row r="5313" spans="1:6" ht="13.5" x14ac:dyDescent="0.25">
      <c r="A5313" s="123" t="s">
        <v>9157</v>
      </c>
      <c r="B5313" s="123">
        <v>104201</v>
      </c>
      <c r="C5313" s="123" t="s">
        <v>5096</v>
      </c>
      <c r="D5313" s="123" t="s">
        <v>38</v>
      </c>
      <c r="E5313" s="124">
        <v>22.36</v>
      </c>
      <c r="F5313" s="123">
        <v>0</v>
      </c>
    </row>
    <row r="5314" spans="1:6" ht="13.5" x14ac:dyDescent="0.25">
      <c r="A5314" s="123" t="s">
        <v>9157</v>
      </c>
      <c r="B5314" s="123">
        <v>104192</v>
      </c>
      <c r="C5314" s="123" t="s">
        <v>5089</v>
      </c>
      <c r="D5314" s="123" t="s">
        <v>38</v>
      </c>
      <c r="E5314" s="124">
        <v>32.76</v>
      </c>
      <c r="F5314" s="123">
        <v>0</v>
      </c>
    </row>
    <row r="5315" spans="1:6" ht="13.5" x14ac:dyDescent="0.25">
      <c r="A5315" s="123" t="s">
        <v>9157</v>
      </c>
      <c r="B5315" s="123">
        <v>104202</v>
      </c>
      <c r="C5315" s="123" t="s">
        <v>5097</v>
      </c>
      <c r="D5315" s="123" t="s">
        <v>38</v>
      </c>
      <c r="E5315" s="124">
        <v>12.29</v>
      </c>
      <c r="F5315" s="123">
        <v>0</v>
      </c>
    </row>
    <row r="5316" spans="1:6" ht="13.5" x14ac:dyDescent="0.25">
      <c r="A5316" s="123" t="s">
        <v>9157</v>
      </c>
      <c r="B5316" s="123">
        <v>96717</v>
      </c>
      <c r="C5316" s="123" t="s">
        <v>5018</v>
      </c>
      <c r="D5316" s="123" t="s">
        <v>38</v>
      </c>
      <c r="E5316" s="124">
        <v>356.35</v>
      </c>
      <c r="F5316" s="123">
        <v>0</v>
      </c>
    </row>
    <row r="5317" spans="1:6" ht="13.5" x14ac:dyDescent="0.25">
      <c r="A5317" s="123" t="s">
        <v>9157</v>
      </c>
      <c r="B5317" s="123">
        <v>96710</v>
      </c>
      <c r="C5317" s="123" t="s">
        <v>5011</v>
      </c>
      <c r="D5317" s="123" t="s">
        <v>38</v>
      </c>
      <c r="E5317" s="124">
        <v>16.39</v>
      </c>
      <c r="F5317" s="123">
        <v>0</v>
      </c>
    </row>
    <row r="5318" spans="1:6" ht="13.5" x14ac:dyDescent="0.25">
      <c r="A5318" s="123" t="s">
        <v>9157</v>
      </c>
      <c r="B5318" s="123">
        <v>96665</v>
      </c>
      <c r="C5318" s="123" t="s">
        <v>4984</v>
      </c>
      <c r="D5318" s="123" t="s">
        <v>38</v>
      </c>
      <c r="E5318" s="124">
        <v>12.78</v>
      </c>
      <c r="F5318" s="123">
        <v>0</v>
      </c>
    </row>
    <row r="5319" spans="1:6" ht="13.5" x14ac:dyDescent="0.25">
      <c r="A5319" s="123" t="s">
        <v>9157</v>
      </c>
      <c r="B5319" s="123">
        <v>96642</v>
      </c>
      <c r="C5319" s="123" t="s">
        <v>4969</v>
      </c>
      <c r="D5319" s="123" t="s">
        <v>38</v>
      </c>
      <c r="E5319" s="124">
        <v>22.78</v>
      </c>
      <c r="F5319" s="123">
        <v>0</v>
      </c>
    </row>
    <row r="5320" spans="1:6" ht="13.5" x14ac:dyDescent="0.25">
      <c r="A5320" s="123" t="s">
        <v>9157</v>
      </c>
      <c r="B5320" s="123">
        <v>96711</v>
      </c>
      <c r="C5320" s="123" t="s">
        <v>5012</v>
      </c>
      <c r="D5320" s="123" t="s">
        <v>38</v>
      </c>
      <c r="E5320" s="124">
        <v>24.65</v>
      </c>
      <c r="F5320" s="123">
        <v>0</v>
      </c>
    </row>
    <row r="5321" spans="1:6" ht="13.5" x14ac:dyDescent="0.25">
      <c r="A5321" s="123" t="s">
        <v>9157</v>
      </c>
      <c r="B5321" s="123">
        <v>96666</v>
      </c>
      <c r="C5321" s="123" t="s">
        <v>4985</v>
      </c>
      <c r="D5321" s="123" t="s">
        <v>38</v>
      </c>
      <c r="E5321" s="124">
        <v>18.71</v>
      </c>
      <c r="F5321" s="123">
        <v>0</v>
      </c>
    </row>
    <row r="5322" spans="1:6" ht="13.5" x14ac:dyDescent="0.25">
      <c r="A5322" s="123" t="s">
        <v>9157</v>
      </c>
      <c r="B5322" s="123">
        <v>96712</v>
      </c>
      <c r="C5322" s="123" t="s">
        <v>5013</v>
      </c>
      <c r="D5322" s="123" t="s">
        <v>38</v>
      </c>
      <c r="E5322" s="124">
        <v>35.369999999999997</v>
      </c>
      <c r="F5322" s="123">
        <v>0</v>
      </c>
    </row>
    <row r="5323" spans="1:6" ht="13.5" x14ac:dyDescent="0.25">
      <c r="A5323" s="123" t="s">
        <v>9157</v>
      </c>
      <c r="B5323" s="123">
        <v>96667</v>
      </c>
      <c r="C5323" s="123" t="s">
        <v>4986</v>
      </c>
      <c r="D5323" s="123" t="s">
        <v>38</v>
      </c>
      <c r="E5323" s="124">
        <v>26.8</v>
      </c>
      <c r="F5323" s="123">
        <v>0</v>
      </c>
    </row>
    <row r="5324" spans="1:6" ht="13.5" x14ac:dyDescent="0.25">
      <c r="A5324" s="123" t="s">
        <v>9157</v>
      </c>
      <c r="B5324" s="123">
        <v>96713</v>
      </c>
      <c r="C5324" s="123" t="s">
        <v>5014</v>
      </c>
      <c r="D5324" s="123" t="s">
        <v>38</v>
      </c>
      <c r="E5324" s="124">
        <v>54.82</v>
      </c>
      <c r="F5324" s="123">
        <v>0</v>
      </c>
    </row>
    <row r="5325" spans="1:6" ht="13.5" x14ac:dyDescent="0.25">
      <c r="A5325" s="123" t="s">
        <v>9157</v>
      </c>
      <c r="B5325" s="123">
        <v>96714</v>
      </c>
      <c r="C5325" s="123" t="s">
        <v>5015</v>
      </c>
      <c r="D5325" s="123" t="s">
        <v>38</v>
      </c>
      <c r="E5325" s="124">
        <v>78.38</v>
      </c>
      <c r="F5325" s="123">
        <v>0</v>
      </c>
    </row>
    <row r="5326" spans="1:6" ht="13.5" x14ac:dyDescent="0.25">
      <c r="A5326" s="123" t="s">
        <v>9157</v>
      </c>
      <c r="B5326" s="123">
        <v>96715</v>
      </c>
      <c r="C5326" s="123" t="s">
        <v>5016</v>
      </c>
      <c r="D5326" s="123" t="s">
        <v>38</v>
      </c>
      <c r="E5326" s="124">
        <v>141.13</v>
      </c>
      <c r="F5326" s="123">
        <v>0</v>
      </c>
    </row>
    <row r="5327" spans="1:6" ht="13.5" x14ac:dyDescent="0.25">
      <c r="A5327" s="123" t="s">
        <v>9157</v>
      </c>
      <c r="B5327" s="123">
        <v>96716</v>
      </c>
      <c r="C5327" s="123" t="s">
        <v>5017</v>
      </c>
      <c r="D5327" s="123" t="s">
        <v>38</v>
      </c>
      <c r="E5327" s="124">
        <v>184.19</v>
      </c>
      <c r="F5327" s="123">
        <v>0</v>
      </c>
    </row>
    <row r="5328" spans="1:6" ht="13.5" x14ac:dyDescent="0.25">
      <c r="A5328" s="123" t="s">
        <v>9158</v>
      </c>
      <c r="B5328" s="123">
        <v>104328</v>
      </c>
      <c r="C5328" s="123" t="s">
        <v>5133</v>
      </c>
      <c r="D5328" s="123" t="s">
        <v>38</v>
      </c>
      <c r="E5328" s="124">
        <v>90.24</v>
      </c>
      <c r="F5328" s="123">
        <v>0</v>
      </c>
    </row>
    <row r="5329" spans="1:6" ht="13.5" x14ac:dyDescent="0.25">
      <c r="A5329" s="123" t="s">
        <v>9158</v>
      </c>
      <c r="B5329" s="123">
        <v>104329</v>
      </c>
      <c r="C5329" s="123" t="s">
        <v>5134</v>
      </c>
      <c r="D5329" s="123" t="s">
        <v>38</v>
      </c>
      <c r="E5329" s="124">
        <v>102.78</v>
      </c>
      <c r="F5329" s="123">
        <v>0</v>
      </c>
    </row>
    <row r="5330" spans="1:6" ht="13.5" x14ac:dyDescent="0.25">
      <c r="A5330" s="123" t="s">
        <v>9158</v>
      </c>
      <c r="B5330" s="123">
        <v>89707</v>
      </c>
      <c r="C5330" s="123" t="s">
        <v>5127</v>
      </c>
      <c r="D5330" s="123" t="s">
        <v>38</v>
      </c>
      <c r="E5330" s="124">
        <v>60.49</v>
      </c>
      <c r="F5330" s="123">
        <v>0</v>
      </c>
    </row>
    <row r="5331" spans="1:6" ht="13.5" x14ac:dyDescent="0.25">
      <c r="A5331" s="123" t="s">
        <v>9158</v>
      </c>
      <c r="B5331" s="123">
        <v>89708</v>
      </c>
      <c r="C5331" s="123" t="s">
        <v>5128</v>
      </c>
      <c r="D5331" s="123" t="s">
        <v>38</v>
      </c>
      <c r="E5331" s="124">
        <v>133.75</v>
      </c>
      <c r="F5331" s="123">
        <v>0</v>
      </c>
    </row>
    <row r="5332" spans="1:6" ht="13.5" x14ac:dyDescent="0.25">
      <c r="A5332" s="123" t="s">
        <v>9158</v>
      </c>
      <c r="B5332" s="123">
        <v>104330</v>
      </c>
      <c r="C5332" s="123" t="s">
        <v>9159</v>
      </c>
      <c r="D5332" s="123" t="s">
        <v>38</v>
      </c>
      <c r="E5332" s="124">
        <v>0</v>
      </c>
      <c r="F5332" s="123"/>
    </row>
    <row r="5333" spans="1:6" ht="13.5" x14ac:dyDescent="0.25">
      <c r="A5333" s="123" t="s">
        <v>9158</v>
      </c>
      <c r="B5333" s="123">
        <v>104326</v>
      </c>
      <c r="C5333" s="123" t="s">
        <v>5131</v>
      </c>
      <c r="D5333" s="123" t="s">
        <v>38</v>
      </c>
      <c r="E5333" s="124">
        <v>25.14</v>
      </c>
      <c r="F5333" s="123">
        <v>0</v>
      </c>
    </row>
    <row r="5334" spans="1:6" ht="13.5" x14ac:dyDescent="0.25">
      <c r="A5334" s="123" t="s">
        <v>9158</v>
      </c>
      <c r="B5334" s="123">
        <v>89710</v>
      </c>
      <c r="C5334" s="123" t="s">
        <v>5130</v>
      </c>
      <c r="D5334" s="123" t="s">
        <v>38</v>
      </c>
      <c r="E5334" s="124">
        <v>22.97</v>
      </c>
      <c r="F5334" s="123">
        <v>0</v>
      </c>
    </row>
    <row r="5335" spans="1:6" ht="13.5" x14ac:dyDescent="0.25">
      <c r="A5335" s="123" t="s">
        <v>9158</v>
      </c>
      <c r="B5335" s="123">
        <v>104327</v>
      </c>
      <c r="C5335" s="123" t="s">
        <v>5132</v>
      </c>
      <c r="D5335" s="123" t="s">
        <v>38</v>
      </c>
      <c r="E5335" s="124">
        <v>23.86</v>
      </c>
      <c r="F5335" s="123">
        <v>0</v>
      </c>
    </row>
    <row r="5336" spans="1:6" ht="13.5" x14ac:dyDescent="0.25">
      <c r="A5336" s="123" t="s">
        <v>9158</v>
      </c>
      <c r="B5336" s="123">
        <v>89709</v>
      </c>
      <c r="C5336" s="123" t="s">
        <v>5129</v>
      </c>
      <c r="D5336" s="123" t="s">
        <v>38</v>
      </c>
      <c r="E5336" s="124">
        <v>26.48</v>
      </c>
      <c r="F5336" s="123">
        <v>0</v>
      </c>
    </row>
    <row r="5337" spans="1:6" ht="13.5" x14ac:dyDescent="0.25">
      <c r="A5337" s="123" t="s">
        <v>9160</v>
      </c>
      <c r="B5337" s="123">
        <v>104341</v>
      </c>
      <c r="C5337" s="123" t="s">
        <v>5106</v>
      </c>
      <c r="D5337" s="123" t="s">
        <v>38</v>
      </c>
      <c r="E5337" s="124">
        <v>11.26</v>
      </c>
      <c r="F5337" s="123">
        <v>0</v>
      </c>
    </row>
    <row r="5338" spans="1:6" ht="13.5" x14ac:dyDescent="0.25">
      <c r="A5338" s="123" t="s">
        <v>9160</v>
      </c>
      <c r="B5338" s="123">
        <v>104357</v>
      </c>
      <c r="C5338" s="123" t="s">
        <v>5120</v>
      </c>
      <c r="D5338" s="123" t="s">
        <v>38</v>
      </c>
      <c r="E5338" s="124">
        <v>19.07</v>
      </c>
      <c r="F5338" s="123">
        <v>0</v>
      </c>
    </row>
    <row r="5339" spans="1:6" ht="13.5" x14ac:dyDescent="0.25">
      <c r="A5339" s="123" t="s">
        <v>9160</v>
      </c>
      <c r="B5339" s="123">
        <v>89811</v>
      </c>
      <c r="C5339" s="123" t="s">
        <v>4935</v>
      </c>
      <c r="D5339" s="123" t="s">
        <v>38</v>
      </c>
      <c r="E5339" s="124">
        <v>43.71</v>
      </c>
      <c r="F5339" s="123">
        <v>0</v>
      </c>
    </row>
    <row r="5340" spans="1:6" ht="13.5" x14ac:dyDescent="0.25">
      <c r="A5340" s="123" t="s">
        <v>9160</v>
      </c>
      <c r="B5340" s="123">
        <v>89748</v>
      </c>
      <c r="C5340" s="123" t="s">
        <v>4908</v>
      </c>
      <c r="D5340" s="123" t="s">
        <v>38</v>
      </c>
      <c r="E5340" s="124">
        <v>42.36</v>
      </c>
      <c r="F5340" s="123">
        <v>0</v>
      </c>
    </row>
    <row r="5341" spans="1:6" ht="13.5" x14ac:dyDescent="0.25">
      <c r="A5341" s="123" t="s">
        <v>9160</v>
      </c>
      <c r="B5341" s="123">
        <v>89852</v>
      </c>
      <c r="C5341" s="123" t="s">
        <v>4951</v>
      </c>
      <c r="D5341" s="123" t="s">
        <v>38</v>
      </c>
      <c r="E5341" s="124">
        <v>47</v>
      </c>
      <c r="F5341" s="123">
        <v>0</v>
      </c>
    </row>
    <row r="5342" spans="1:6" ht="13.5" x14ac:dyDescent="0.25">
      <c r="A5342" s="123" t="s">
        <v>9160</v>
      </c>
      <c r="B5342" s="123">
        <v>89728</v>
      </c>
      <c r="C5342" s="123" t="s">
        <v>4896</v>
      </c>
      <c r="D5342" s="123" t="s">
        <v>38</v>
      </c>
      <c r="E5342" s="124">
        <v>13.78</v>
      </c>
      <c r="F5342" s="123">
        <v>0</v>
      </c>
    </row>
    <row r="5343" spans="1:6" ht="13.5" x14ac:dyDescent="0.25">
      <c r="A5343" s="123" t="s">
        <v>9160</v>
      </c>
      <c r="B5343" s="123">
        <v>89803</v>
      </c>
      <c r="C5343" s="123" t="s">
        <v>4927</v>
      </c>
      <c r="D5343" s="123" t="s">
        <v>38</v>
      </c>
      <c r="E5343" s="124">
        <v>17.78</v>
      </c>
      <c r="F5343" s="123">
        <v>0</v>
      </c>
    </row>
    <row r="5344" spans="1:6" ht="13.5" x14ac:dyDescent="0.25">
      <c r="A5344" s="123" t="s">
        <v>9160</v>
      </c>
      <c r="B5344" s="123">
        <v>89733</v>
      </c>
      <c r="C5344" s="123" t="s">
        <v>4900</v>
      </c>
      <c r="D5344" s="123" t="s">
        <v>38</v>
      </c>
      <c r="E5344" s="124">
        <v>23.44</v>
      </c>
      <c r="F5344" s="123">
        <v>0</v>
      </c>
    </row>
    <row r="5345" spans="1:6" ht="13.5" x14ac:dyDescent="0.25">
      <c r="A5345" s="123" t="s">
        <v>9160</v>
      </c>
      <c r="B5345" s="123">
        <v>89807</v>
      </c>
      <c r="C5345" s="123" t="s">
        <v>4931</v>
      </c>
      <c r="D5345" s="123" t="s">
        <v>38</v>
      </c>
      <c r="E5345" s="124">
        <v>37.049999999999997</v>
      </c>
      <c r="F5345" s="123">
        <v>0</v>
      </c>
    </row>
    <row r="5346" spans="1:6" ht="13.5" x14ac:dyDescent="0.25">
      <c r="A5346" s="123" t="s">
        <v>9160</v>
      </c>
      <c r="B5346" s="123">
        <v>89742</v>
      </c>
      <c r="C5346" s="123" t="s">
        <v>4904</v>
      </c>
      <c r="D5346" s="123" t="s">
        <v>38</v>
      </c>
      <c r="E5346" s="125">
        <v>39.21</v>
      </c>
      <c r="F5346" s="123">
        <v>0</v>
      </c>
    </row>
    <row r="5347" spans="1:6" ht="13.5" x14ac:dyDescent="0.25">
      <c r="A5347" s="123" t="s">
        <v>9160</v>
      </c>
      <c r="B5347" s="123">
        <v>89812</v>
      </c>
      <c r="C5347" s="123" t="s">
        <v>4936</v>
      </c>
      <c r="D5347" s="123" t="s">
        <v>38</v>
      </c>
      <c r="E5347" s="124">
        <v>76.959999999999994</v>
      </c>
      <c r="F5347" s="123">
        <v>0</v>
      </c>
    </row>
    <row r="5348" spans="1:6" ht="13.5" x14ac:dyDescent="0.25">
      <c r="A5348" s="123" t="s">
        <v>9160</v>
      </c>
      <c r="B5348" s="123">
        <v>89750</v>
      </c>
      <c r="C5348" s="123" t="s">
        <v>4909</v>
      </c>
      <c r="D5348" s="123" t="s">
        <v>38</v>
      </c>
      <c r="E5348" s="124">
        <v>75.61</v>
      </c>
      <c r="F5348" s="123">
        <v>0</v>
      </c>
    </row>
    <row r="5349" spans="1:6" ht="13.5" x14ac:dyDescent="0.25">
      <c r="A5349" s="123" t="s">
        <v>9160</v>
      </c>
      <c r="B5349" s="123">
        <v>89853</v>
      </c>
      <c r="C5349" s="123" t="s">
        <v>4952</v>
      </c>
      <c r="D5349" s="123" t="s">
        <v>38</v>
      </c>
      <c r="E5349" s="124">
        <v>80.25</v>
      </c>
      <c r="F5349" s="123">
        <v>0</v>
      </c>
    </row>
    <row r="5350" spans="1:6" ht="13.5" x14ac:dyDescent="0.25">
      <c r="A5350" s="123" t="s">
        <v>9160</v>
      </c>
      <c r="B5350" s="123">
        <v>89730</v>
      </c>
      <c r="C5350" s="123" t="s">
        <v>4897</v>
      </c>
      <c r="D5350" s="123" t="s">
        <v>38</v>
      </c>
      <c r="E5350" s="125">
        <v>15.58</v>
      </c>
      <c r="F5350" s="123">
        <v>0</v>
      </c>
    </row>
    <row r="5351" spans="1:6" ht="13.5" x14ac:dyDescent="0.25">
      <c r="A5351" s="123" t="s">
        <v>9160</v>
      </c>
      <c r="B5351" s="123">
        <v>89804</v>
      </c>
      <c r="C5351" s="123" t="s">
        <v>4928</v>
      </c>
      <c r="D5351" s="123" t="s">
        <v>38</v>
      </c>
      <c r="E5351" s="124">
        <v>19.86</v>
      </c>
      <c r="F5351" s="123">
        <v>0</v>
      </c>
    </row>
    <row r="5352" spans="1:6" ht="13.5" x14ac:dyDescent="0.25">
      <c r="A5352" s="123" t="s">
        <v>9160</v>
      </c>
      <c r="B5352" s="123">
        <v>89735</v>
      </c>
      <c r="C5352" s="123" t="s">
        <v>4901</v>
      </c>
      <c r="D5352" s="123" t="s">
        <v>38</v>
      </c>
      <c r="E5352" s="125">
        <v>25.52</v>
      </c>
      <c r="F5352" s="123">
        <v>0</v>
      </c>
    </row>
    <row r="5353" spans="1:6" ht="13.5" x14ac:dyDescent="0.25">
      <c r="A5353" s="123" t="s">
        <v>9160</v>
      </c>
      <c r="B5353" s="123">
        <v>89808</v>
      </c>
      <c r="C5353" s="123" t="s">
        <v>4932</v>
      </c>
      <c r="D5353" s="123" t="s">
        <v>38</v>
      </c>
      <c r="E5353" s="125">
        <v>56.58</v>
      </c>
      <c r="F5353" s="123">
        <v>0</v>
      </c>
    </row>
    <row r="5354" spans="1:6" ht="13.5" x14ac:dyDescent="0.25">
      <c r="A5354" s="123" t="s">
        <v>9160</v>
      </c>
      <c r="B5354" s="123">
        <v>89743</v>
      </c>
      <c r="C5354" s="123" t="s">
        <v>4905</v>
      </c>
      <c r="D5354" s="123" t="s">
        <v>38</v>
      </c>
      <c r="E5354" s="124">
        <v>58.74</v>
      </c>
      <c r="F5354" s="123">
        <v>0</v>
      </c>
    </row>
    <row r="5355" spans="1:6" ht="13.5" x14ac:dyDescent="0.25">
      <c r="A5355" s="123" t="s">
        <v>9160</v>
      </c>
      <c r="B5355" s="123">
        <v>89810</v>
      </c>
      <c r="C5355" s="123" t="s">
        <v>4934</v>
      </c>
      <c r="D5355" s="123" t="s">
        <v>38</v>
      </c>
      <c r="E5355" s="124">
        <v>30.23</v>
      </c>
      <c r="F5355" s="123">
        <v>0</v>
      </c>
    </row>
    <row r="5356" spans="1:6" ht="13.5" x14ac:dyDescent="0.25">
      <c r="A5356" s="123" t="s">
        <v>9160</v>
      </c>
      <c r="B5356" s="123">
        <v>89746</v>
      </c>
      <c r="C5356" s="123" t="s">
        <v>4907</v>
      </c>
      <c r="D5356" s="123" t="s">
        <v>38</v>
      </c>
      <c r="E5356" s="124">
        <v>28.88</v>
      </c>
      <c r="F5356" s="123">
        <v>0</v>
      </c>
    </row>
    <row r="5357" spans="1:6" ht="13.5" x14ac:dyDescent="0.25">
      <c r="A5357" s="123" t="s">
        <v>9160</v>
      </c>
      <c r="B5357" s="123">
        <v>89851</v>
      </c>
      <c r="C5357" s="123" t="s">
        <v>4950</v>
      </c>
      <c r="D5357" s="123" t="s">
        <v>38</v>
      </c>
      <c r="E5357" s="124">
        <v>33.520000000000003</v>
      </c>
      <c r="F5357" s="123">
        <v>0</v>
      </c>
    </row>
    <row r="5358" spans="1:6" ht="13.5" x14ac:dyDescent="0.25">
      <c r="A5358" s="123" t="s">
        <v>9160</v>
      </c>
      <c r="B5358" s="123">
        <v>89855</v>
      </c>
      <c r="C5358" s="123" t="s">
        <v>4954</v>
      </c>
      <c r="D5358" s="123" t="s">
        <v>38</v>
      </c>
      <c r="E5358" s="124">
        <v>108.55</v>
      </c>
      <c r="F5358" s="123">
        <v>0</v>
      </c>
    </row>
    <row r="5359" spans="1:6" ht="13.5" x14ac:dyDescent="0.25">
      <c r="A5359" s="123" t="s">
        <v>9160</v>
      </c>
      <c r="B5359" s="123">
        <v>89726</v>
      </c>
      <c r="C5359" s="123" t="s">
        <v>4895</v>
      </c>
      <c r="D5359" s="123" t="s">
        <v>38</v>
      </c>
      <c r="E5359" s="124">
        <v>11.22</v>
      </c>
      <c r="F5359" s="123">
        <v>0</v>
      </c>
    </row>
    <row r="5360" spans="1:6" ht="13.5" x14ac:dyDescent="0.25">
      <c r="A5360" s="123" t="s">
        <v>9160</v>
      </c>
      <c r="B5360" s="123">
        <v>89802</v>
      </c>
      <c r="C5360" s="123" t="s">
        <v>4926</v>
      </c>
      <c r="D5360" s="123" t="s">
        <v>38</v>
      </c>
      <c r="E5360" s="124">
        <v>10.45</v>
      </c>
      <c r="F5360" s="123">
        <v>0</v>
      </c>
    </row>
    <row r="5361" spans="1:6" ht="13.5" x14ac:dyDescent="0.25">
      <c r="A5361" s="123" t="s">
        <v>9160</v>
      </c>
      <c r="B5361" s="123">
        <v>89732</v>
      </c>
      <c r="C5361" s="123" t="s">
        <v>4899</v>
      </c>
      <c r="D5361" s="123" t="s">
        <v>38</v>
      </c>
      <c r="E5361" s="124">
        <v>16.11</v>
      </c>
      <c r="F5361" s="123">
        <v>0</v>
      </c>
    </row>
    <row r="5362" spans="1:6" ht="13.5" x14ac:dyDescent="0.25">
      <c r="A5362" s="123" t="s">
        <v>9160</v>
      </c>
      <c r="B5362" s="123">
        <v>89806</v>
      </c>
      <c r="C5362" s="123" t="s">
        <v>4930</v>
      </c>
      <c r="D5362" s="123" t="s">
        <v>38</v>
      </c>
      <c r="E5362" s="124">
        <v>21.78</v>
      </c>
      <c r="F5362" s="123">
        <v>0</v>
      </c>
    </row>
    <row r="5363" spans="1:6" ht="13.5" x14ac:dyDescent="0.25">
      <c r="A5363" s="123" t="s">
        <v>9160</v>
      </c>
      <c r="B5363" s="123">
        <v>89739</v>
      </c>
      <c r="C5363" s="123" t="s">
        <v>4903</v>
      </c>
      <c r="D5363" s="123" t="s">
        <v>38</v>
      </c>
      <c r="E5363" s="124">
        <v>23.94</v>
      </c>
      <c r="F5363" s="123">
        <v>0</v>
      </c>
    </row>
    <row r="5364" spans="1:6" ht="13.5" x14ac:dyDescent="0.25">
      <c r="A5364" s="123" t="s">
        <v>9160</v>
      </c>
      <c r="B5364" s="123">
        <v>89809</v>
      </c>
      <c r="C5364" s="123" t="s">
        <v>4933</v>
      </c>
      <c r="D5364" s="123" t="s">
        <v>38</v>
      </c>
      <c r="E5364" s="124">
        <v>29.44</v>
      </c>
      <c r="F5364" s="123">
        <v>0</v>
      </c>
    </row>
    <row r="5365" spans="1:6" ht="13.5" x14ac:dyDescent="0.25">
      <c r="A5365" s="123" t="s">
        <v>9160</v>
      </c>
      <c r="B5365" s="123">
        <v>89744</v>
      </c>
      <c r="C5365" s="123" t="s">
        <v>4906</v>
      </c>
      <c r="D5365" s="123" t="s">
        <v>38</v>
      </c>
      <c r="E5365" s="124">
        <v>28.09</v>
      </c>
      <c r="F5365" s="123">
        <v>0</v>
      </c>
    </row>
    <row r="5366" spans="1:6" ht="13.5" x14ac:dyDescent="0.25">
      <c r="A5366" s="123" t="s">
        <v>9160</v>
      </c>
      <c r="B5366" s="123">
        <v>89850</v>
      </c>
      <c r="C5366" s="123" t="s">
        <v>4949</v>
      </c>
      <c r="D5366" s="123" t="s">
        <v>38</v>
      </c>
      <c r="E5366" s="124">
        <v>32.729999999999997</v>
      </c>
      <c r="F5366" s="123">
        <v>0</v>
      </c>
    </row>
    <row r="5367" spans="1:6" ht="13.5" x14ac:dyDescent="0.25">
      <c r="A5367" s="123" t="s">
        <v>9160</v>
      </c>
      <c r="B5367" s="123">
        <v>89854</v>
      </c>
      <c r="C5367" s="123" t="s">
        <v>4953</v>
      </c>
      <c r="D5367" s="123" t="s">
        <v>38</v>
      </c>
      <c r="E5367" s="124">
        <v>103.61</v>
      </c>
      <c r="F5367" s="123">
        <v>0</v>
      </c>
    </row>
    <row r="5368" spans="1:6" ht="13.5" x14ac:dyDescent="0.25">
      <c r="A5368" s="123" t="s">
        <v>9160</v>
      </c>
      <c r="B5368" s="123">
        <v>89724</v>
      </c>
      <c r="C5368" s="123" t="s">
        <v>4894</v>
      </c>
      <c r="D5368" s="123" t="s">
        <v>38</v>
      </c>
      <c r="E5368" s="124">
        <v>11.01</v>
      </c>
      <c r="F5368" s="123">
        <v>0</v>
      </c>
    </row>
    <row r="5369" spans="1:6" ht="13.5" x14ac:dyDescent="0.25">
      <c r="A5369" s="123" t="s">
        <v>9160</v>
      </c>
      <c r="B5369" s="123">
        <v>89801</v>
      </c>
      <c r="C5369" s="123" t="s">
        <v>4925</v>
      </c>
      <c r="D5369" s="123" t="s">
        <v>38</v>
      </c>
      <c r="E5369" s="125">
        <v>9.76</v>
      </c>
      <c r="F5369" s="123">
        <v>0</v>
      </c>
    </row>
    <row r="5370" spans="1:6" ht="13.5" x14ac:dyDescent="0.25">
      <c r="A5370" s="123" t="s">
        <v>9160</v>
      </c>
      <c r="B5370" s="123">
        <v>89731</v>
      </c>
      <c r="C5370" s="123" t="s">
        <v>4898</v>
      </c>
      <c r="D5370" s="123" t="s">
        <v>38</v>
      </c>
      <c r="E5370" s="124">
        <v>15.42</v>
      </c>
      <c r="F5370" s="123">
        <v>0</v>
      </c>
    </row>
    <row r="5371" spans="1:6" ht="13.5" x14ac:dyDescent="0.25">
      <c r="A5371" s="123" t="s">
        <v>9160</v>
      </c>
      <c r="B5371" s="123">
        <v>89805</v>
      </c>
      <c r="C5371" s="123" t="s">
        <v>4929</v>
      </c>
      <c r="D5371" s="123" t="s">
        <v>38</v>
      </c>
      <c r="E5371" s="124">
        <v>20.85</v>
      </c>
      <c r="F5371" s="123">
        <v>0</v>
      </c>
    </row>
    <row r="5372" spans="1:6" ht="13.5" x14ac:dyDescent="0.25">
      <c r="A5372" s="123" t="s">
        <v>9160</v>
      </c>
      <c r="B5372" s="123">
        <v>89737</v>
      </c>
      <c r="C5372" s="123" t="s">
        <v>4902</v>
      </c>
      <c r="D5372" s="123" t="s">
        <v>38</v>
      </c>
      <c r="E5372" s="124">
        <v>23.01</v>
      </c>
      <c r="F5372" s="123">
        <v>0</v>
      </c>
    </row>
    <row r="5373" spans="1:6" ht="13.5" x14ac:dyDescent="0.25">
      <c r="A5373" s="123" t="s">
        <v>9160</v>
      </c>
      <c r="B5373" s="123">
        <v>104355</v>
      </c>
      <c r="C5373" s="123" t="s">
        <v>5118</v>
      </c>
      <c r="D5373" s="123" t="s">
        <v>38</v>
      </c>
      <c r="E5373" s="124">
        <v>48.07</v>
      </c>
      <c r="F5373" s="123">
        <v>0</v>
      </c>
    </row>
    <row r="5374" spans="1:6" ht="13.5" x14ac:dyDescent="0.25">
      <c r="A5374" s="123" t="s">
        <v>9160</v>
      </c>
      <c r="B5374" s="123">
        <v>104347</v>
      </c>
      <c r="C5374" s="123" t="s">
        <v>5111</v>
      </c>
      <c r="D5374" s="123" t="s">
        <v>38</v>
      </c>
      <c r="E5374" s="124">
        <v>47.83</v>
      </c>
      <c r="F5374" s="123">
        <v>0</v>
      </c>
    </row>
    <row r="5375" spans="1:6" ht="13.5" x14ac:dyDescent="0.25">
      <c r="A5375" s="123" t="s">
        <v>9160</v>
      </c>
      <c r="B5375" s="123">
        <v>104353</v>
      </c>
      <c r="C5375" s="123" t="s">
        <v>5116</v>
      </c>
      <c r="D5375" s="123" t="s">
        <v>38</v>
      </c>
      <c r="E5375" s="124">
        <v>41.68</v>
      </c>
      <c r="F5375" s="123">
        <v>0</v>
      </c>
    </row>
    <row r="5376" spans="1:6" ht="13.5" x14ac:dyDescent="0.25">
      <c r="A5376" s="123" t="s">
        <v>9160</v>
      </c>
      <c r="B5376" s="123">
        <v>104345</v>
      </c>
      <c r="C5376" s="123" t="s">
        <v>5109</v>
      </c>
      <c r="D5376" s="123" t="s">
        <v>38</v>
      </c>
      <c r="E5376" s="124">
        <v>43</v>
      </c>
      <c r="F5376" s="123">
        <v>0</v>
      </c>
    </row>
    <row r="5377" spans="1:6" ht="13.5" x14ac:dyDescent="0.25">
      <c r="A5377" s="123" t="s">
        <v>9160</v>
      </c>
      <c r="B5377" s="123">
        <v>104350</v>
      </c>
      <c r="C5377" s="123" t="s">
        <v>5113</v>
      </c>
      <c r="D5377" s="123" t="s">
        <v>38</v>
      </c>
      <c r="E5377" s="124">
        <v>29.77</v>
      </c>
      <c r="F5377" s="123">
        <v>0</v>
      </c>
    </row>
    <row r="5378" spans="1:6" ht="13.5" x14ac:dyDescent="0.25">
      <c r="A5378" s="123" t="s">
        <v>9160</v>
      </c>
      <c r="B5378" s="123">
        <v>104343</v>
      </c>
      <c r="C5378" s="123" t="s">
        <v>5107</v>
      </c>
      <c r="D5378" s="123" t="s">
        <v>38</v>
      </c>
      <c r="E5378" s="124">
        <v>34.21</v>
      </c>
      <c r="F5378" s="123">
        <v>0</v>
      </c>
    </row>
    <row r="5379" spans="1:6" ht="13.5" x14ac:dyDescent="0.25">
      <c r="A5379" s="123" t="s">
        <v>9160</v>
      </c>
      <c r="B5379" s="123">
        <v>89834</v>
      </c>
      <c r="C5379" s="123" t="s">
        <v>4948</v>
      </c>
      <c r="D5379" s="123" t="s">
        <v>38</v>
      </c>
      <c r="E5379" s="124">
        <v>53.17</v>
      </c>
      <c r="F5379" s="123">
        <v>0</v>
      </c>
    </row>
    <row r="5380" spans="1:6" ht="13.5" x14ac:dyDescent="0.25">
      <c r="A5380" s="123" t="s">
        <v>9160</v>
      </c>
      <c r="B5380" s="123">
        <v>89797</v>
      </c>
      <c r="C5380" s="123" t="s">
        <v>4924</v>
      </c>
      <c r="D5380" s="123" t="s">
        <v>38</v>
      </c>
      <c r="E5380" s="124">
        <v>51.38</v>
      </c>
      <c r="F5380" s="123">
        <v>0</v>
      </c>
    </row>
    <row r="5381" spans="1:6" ht="13.5" x14ac:dyDescent="0.25">
      <c r="A5381" s="123" t="s">
        <v>9160</v>
      </c>
      <c r="B5381" s="123">
        <v>89861</v>
      </c>
      <c r="C5381" s="123" t="s">
        <v>4958</v>
      </c>
      <c r="D5381" s="123" t="s">
        <v>38</v>
      </c>
      <c r="E5381" s="124">
        <v>57.56</v>
      </c>
      <c r="F5381" s="123">
        <v>0</v>
      </c>
    </row>
    <row r="5382" spans="1:6" ht="13.5" x14ac:dyDescent="0.25">
      <c r="A5382" s="123" t="s">
        <v>9160</v>
      </c>
      <c r="B5382" s="123">
        <v>89783</v>
      </c>
      <c r="C5382" s="123" t="s">
        <v>4918</v>
      </c>
      <c r="D5382" s="123" t="s">
        <v>38</v>
      </c>
      <c r="E5382" s="124">
        <v>15.93</v>
      </c>
      <c r="F5382" s="123">
        <v>0</v>
      </c>
    </row>
    <row r="5383" spans="1:6" ht="13.5" x14ac:dyDescent="0.25">
      <c r="A5383" s="123" t="s">
        <v>9160</v>
      </c>
      <c r="B5383" s="123">
        <v>89827</v>
      </c>
      <c r="C5383" s="123" t="s">
        <v>4944</v>
      </c>
      <c r="D5383" s="123" t="s">
        <v>38</v>
      </c>
      <c r="E5383" s="124">
        <v>19.32</v>
      </c>
      <c r="F5383" s="123">
        <v>0</v>
      </c>
    </row>
    <row r="5384" spans="1:6" ht="13.5" x14ac:dyDescent="0.25">
      <c r="A5384" s="123" t="s">
        <v>9160</v>
      </c>
      <c r="B5384" s="123">
        <v>89785</v>
      </c>
      <c r="C5384" s="123" t="s">
        <v>4920</v>
      </c>
      <c r="D5384" s="123" t="s">
        <v>38</v>
      </c>
      <c r="E5384" s="124">
        <v>26.88</v>
      </c>
      <c r="F5384" s="123">
        <v>0</v>
      </c>
    </row>
    <row r="5385" spans="1:6" ht="13.5" x14ac:dyDescent="0.25">
      <c r="A5385" s="123" t="s">
        <v>9160</v>
      </c>
      <c r="B5385" s="123">
        <v>89830</v>
      </c>
      <c r="C5385" s="123" t="s">
        <v>4946</v>
      </c>
      <c r="D5385" s="123" t="s">
        <v>38</v>
      </c>
      <c r="E5385" s="124">
        <v>37.99</v>
      </c>
      <c r="F5385" s="123">
        <v>0</v>
      </c>
    </row>
    <row r="5386" spans="1:6" ht="13.5" x14ac:dyDescent="0.25">
      <c r="A5386" s="123" t="s">
        <v>9160</v>
      </c>
      <c r="B5386" s="123">
        <v>89795</v>
      </c>
      <c r="C5386" s="123" t="s">
        <v>4922</v>
      </c>
      <c r="D5386" s="123" t="s">
        <v>38</v>
      </c>
      <c r="E5386" s="124">
        <v>40.869999999999997</v>
      </c>
      <c r="F5386" s="123">
        <v>0</v>
      </c>
    </row>
    <row r="5387" spans="1:6" ht="13.5" x14ac:dyDescent="0.25">
      <c r="A5387" s="123" t="s">
        <v>9160</v>
      </c>
      <c r="B5387" s="123">
        <v>89823</v>
      </c>
      <c r="C5387" s="123" t="s">
        <v>4942</v>
      </c>
      <c r="D5387" s="123" t="s">
        <v>38</v>
      </c>
      <c r="E5387" s="124">
        <v>35.119999999999997</v>
      </c>
      <c r="F5387" s="123">
        <v>0</v>
      </c>
    </row>
    <row r="5388" spans="1:6" ht="13.5" x14ac:dyDescent="0.25">
      <c r="A5388" s="123" t="s">
        <v>9160</v>
      </c>
      <c r="B5388" s="123">
        <v>89779</v>
      </c>
      <c r="C5388" s="123" t="s">
        <v>4916</v>
      </c>
      <c r="D5388" s="123" t="s">
        <v>38</v>
      </c>
      <c r="E5388" s="124">
        <v>34.229999999999997</v>
      </c>
      <c r="F5388" s="123">
        <v>0</v>
      </c>
    </row>
    <row r="5389" spans="1:6" ht="13.5" x14ac:dyDescent="0.25">
      <c r="A5389" s="123" t="s">
        <v>9160</v>
      </c>
      <c r="B5389" s="123">
        <v>89857</v>
      </c>
      <c r="C5389" s="123" t="s">
        <v>4956</v>
      </c>
      <c r="D5389" s="123" t="s">
        <v>38</v>
      </c>
      <c r="E5389" s="124">
        <v>37.32</v>
      </c>
      <c r="F5389" s="123">
        <v>0</v>
      </c>
    </row>
    <row r="5390" spans="1:6" ht="13.5" x14ac:dyDescent="0.25">
      <c r="A5390" s="123" t="s">
        <v>9160</v>
      </c>
      <c r="B5390" s="123">
        <v>89814</v>
      </c>
      <c r="C5390" s="123" t="s">
        <v>4938</v>
      </c>
      <c r="D5390" s="123" t="s">
        <v>38</v>
      </c>
      <c r="E5390" s="124">
        <v>16.91</v>
      </c>
      <c r="F5390" s="123">
        <v>0</v>
      </c>
    </row>
    <row r="5391" spans="1:6" ht="13.5" x14ac:dyDescent="0.25">
      <c r="A5391" s="123" t="s">
        <v>9160</v>
      </c>
      <c r="B5391" s="123">
        <v>89754</v>
      </c>
      <c r="C5391" s="123" t="s">
        <v>4912</v>
      </c>
      <c r="D5391" s="123" t="s">
        <v>38</v>
      </c>
      <c r="E5391" s="125">
        <v>20.69</v>
      </c>
      <c r="F5391" s="123">
        <v>0</v>
      </c>
    </row>
    <row r="5392" spans="1:6" ht="13.5" x14ac:dyDescent="0.25">
      <c r="A5392" s="123" t="s">
        <v>9160</v>
      </c>
      <c r="B5392" s="123">
        <v>89819</v>
      </c>
      <c r="C5392" s="123" t="s">
        <v>4940</v>
      </c>
      <c r="D5392" s="123" t="s">
        <v>38</v>
      </c>
      <c r="E5392" s="125">
        <v>23.84</v>
      </c>
      <c r="F5392" s="123">
        <v>0</v>
      </c>
    </row>
    <row r="5393" spans="1:6" ht="13.5" x14ac:dyDescent="0.25">
      <c r="A5393" s="123" t="s">
        <v>9160</v>
      </c>
      <c r="B5393" s="123">
        <v>89776</v>
      </c>
      <c r="C5393" s="123" t="s">
        <v>4914</v>
      </c>
      <c r="D5393" s="123" t="s">
        <v>38</v>
      </c>
      <c r="E5393" s="125">
        <v>25.28</v>
      </c>
      <c r="F5393" s="123">
        <v>0</v>
      </c>
    </row>
    <row r="5394" spans="1:6" ht="13.5" x14ac:dyDescent="0.25">
      <c r="A5394" s="123" t="s">
        <v>9160</v>
      </c>
      <c r="B5394" s="123">
        <v>89821</v>
      </c>
      <c r="C5394" s="123" t="s">
        <v>4941</v>
      </c>
      <c r="D5394" s="123" t="s">
        <v>38</v>
      </c>
      <c r="E5394" s="125">
        <v>19.5</v>
      </c>
      <c r="F5394" s="123">
        <v>0</v>
      </c>
    </row>
    <row r="5395" spans="1:6" ht="13.5" x14ac:dyDescent="0.25">
      <c r="A5395" s="123" t="s">
        <v>9160</v>
      </c>
      <c r="B5395" s="123">
        <v>89778</v>
      </c>
      <c r="C5395" s="123" t="s">
        <v>4915</v>
      </c>
      <c r="D5395" s="123" t="s">
        <v>38</v>
      </c>
      <c r="E5395" s="125">
        <v>18.61</v>
      </c>
      <c r="F5395" s="123">
        <v>0</v>
      </c>
    </row>
    <row r="5396" spans="1:6" ht="13.5" x14ac:dyDescent="0.25">
      <c r="A5396" s="123" t="s">
        <v>9160</v>
      </c>
      <c r="B5396" s="123">
        <v>89856</v>
      </c>
      <c r="C5396" s="123" t="s">
        <v>4955</v>
      </c>
      <c r="D5396" s="123" t="s">
        <v>38</v>
      </c>
      <c r="E5396" s="125">
        <v>21.71</v>
      </c>
      <c r="F5396" s="123">
        <v>0</v>
      </c>
    </row>
    <row r="5397" spans="1:6" ht="13.5" x14ac:dyDescent="0.25">
      <c r="A5397" s="123" t="s">
        <v>9160</v>
      </c>
      <c r="B5397" s="123">
        <v>89752</v>
      </c>
      <c r="C5397" s="123" t="s">
        <v>4910</v>
      </c>
      <c r="D5397" s="123" t="s">
        <v>38</v>
      </c>
      <c r="E5397" s="125">
        <v>8.2100000000000009</v>
      </c>
      <c r="F5397" s="123">
        <v>0</v>
      </c>
    </row>
    <row r="5398" spans="1:6" ht="13.5" x14ac:dyDescent="0.25">
      <c r="A5398" s="123" t="s">
        <v>9160</v>
      </c>
      <c r="B5398" s="123">
        <v>89813</v>
      </c>
      <c r="C5398" s="123" t="s">
        <v>4937</v>
      </c>
      <c r="D5398" s="123" t="s">
        <v>38</v>
      </c>
      <c r="E5398" s="125">
        <v>5.9</v>
      </c>
      <c r="F5398" s="123">
        <v>0</v>
      </c>
    </row>
    <row r="5399" spans="1:6" ht="13.5" x14ac:dyDescent="0.25">
      <c r="A5399" s="123" t="s">
        <v>9160</v>
      </c>
      <c r="B5399" s="123">
        <v>89753</v>
      </c>
      <c r="C5399" s="123" t="s">
        <v>4911</v>
      </c>
      <c r="D5399" s="123" t="s">
        <v>38</v>
      </c>
      <c r="E5399" s="125">
        <v>9.76</v>
      </c>
      <c r="F5399" s="123">
        <v>0</v>
      </c>
    </row>
    <row r="5400" spans="1:6" ht="13.5" x14ac:dyDescent="0.25">
      <c r="A5400" s="123" t="s">
        <v>9160</v>
      </c>
      <c r="B5400" s="123">
        <v>89817</v>
      </c>
      <c r="C5400" s="123" t="s">
        <v>4939</v>
      </c>
      <c r="D5400" s="123" t="s">
        <v>38</v>
      </c>
      <c r="E5400" s="125">
        <v>14.57</v>
      </c>
      <c r="F5400" s="123">
        <v>0</v>
      </c>
    </row>
    <row r="5401" spans="1:6" ht="13.5" x14ac:dyDescent="0.25">
      <c r="A5401" s="123" t="s">
        <v>9160</v>
      </c>
      <c r="B5401" s="123">
        <v>89774</v>
      </c>
      <c r="C5401" s="123" t="s">
        <v>4913</v>
      </c>
      <c r="D5401" s="123" t="s">
        <v>38</v>
      </c>
      <c r="E5401" s="125">
        <v>16.04</v>
      </c>
      <c r="F5401" s="123">
        <v>0</v>
      </c>
    </row>
    <row r="5402" spans="1:6" ht="13.5" x14ac:dyDescent="0.25">
      <c r="A5402" s="123" t="s">
        <v>9160</v>
      </c>
      <c r="B5402" s="123">
        <v>95693</v>
      </c>
      <c r="C5402" s="123" t="s">
        <v>4963</v>
      </c>
      <c r="D5402" s="123" t="s">
        <v>38</v>
      </c>
      <c r="E5402" s="125">
        <v>51.01</v>
      </c>
      <c r="F5402" s="123">
        <v>0</v>
      </c>
    </row>
    <row r="5403" spans="1:6" ht="13.5" x14ac:dyDescent="0.25">
      <c r="A5403" s="123" t="s">
        <v>9160</v>
      </c>
      <c r="B5403" s="123">
        <v>89833</v>
      </c>
      <c r="C5403" s="123" t="s">
        <v>4947</v>
      </c>
      <c r="D5403" s="123" t="s">
        <v>38</v>
      </c>
      <c r="E5403" s="125">
        <v>45.54</v>
      </c>
      <c r="F5403" s="123">
        <v>0</v>
      </c>
    </row>
    <row r="5404" spans="1:6" ht="13.5" x14ac:dyDescent="0.25">
      <c r="A5404" s="123" t="s">
        <v>9160</v>
      </c>
      <c r="B5404" s="123">
        <v>89796</v>
      </c>
      <c r="C5404" s="123" t="s">
        <v>4923</v>
      </c>
      <c r="D5404" s="123" t="s">
        <v>38</v>
      </c>
      <c r="E5404" s="125">
        <v>43.75</v>
      </c>
      <c r="F5404" s="123">
        <v>0</v>
      </c>
    </row>
    <row r="5405" spans="1:6" ht="13.5" x14ac:dyDescent="0.25">
      <c r="A5405" s="123" t="s">
        <v>9160</v>
      </c>
      <c r="B5405" s="123">
        <v>89860</v>
      </c>
      <c r="C5405" s="123" t="s">
        <v>4957</v>
      </c>
      <c r="D5405" s="123" t="s">
        <v>38</v>
      </c>
      <c r="E5405" s="125">
        <v>49.93</v>
      </c>
      <c r="F5405" s="123">
        <v>0</v>
      </c>
    </row>
    <row r="5406" spans="1:6" ht="13.5" x14ac:dyDescent="0.25">
      <c r="A5406" s="123" t="s">
        <v>9160</v>
      </c>
      <c r="B5406" s="123">
        <v>89782</v>
      </c>
      <c r="C5406" s="123" t="s">
        <v>4917</v>
      </c>
      <c r="D5406" s="123" t="s">
        <v>38</v>
      </c>
      <c r="E5406" s="125">
        <v>15.84</v>
      </c>
      <c r="F5406" s="123">
        <v>0</v>
      </c>
    </row>
    <row r="5407" spans="1:6" ht="13.5" x14ac:dyDescent="0.25">
      <c r="A5407" s="123" t="s">
        <v>9160</v>
      </c>
      <c r="B5407" s="123">
        <v>89825</v>
      </c>
      <c r="C5407" s="123" t="s">
        <v>4943</v>
      </c>
      <c r="D5407" s="123" t="s">
        <v>38</v>
      </c>
      <c r="E5407" s="125">
        <v>17.09</v>
      </c>
      <c r="F5407" s="123">
        <v>0</v>
      </c>
    </row>
    <row r="5408" spans="1:6" ht="13.5" x14ac:dyDescent="0.25">
      <c r="A5408" s="123" t="s">
        <v>9160</v>
      </c>
      <c r="B5408" s="123">
        <v>89784</v>
      </c>
      <c r="C5408" s="123" t="s">
        <v>4919</v>
      </c>
      <c r="D5408" s="123" t="s">
        <v>38</v>
      </c>
      <c r="E5408" s="125">
        <v>24.65</v>
      </c>
      <c r="F5408" s="123">
        <v>0</v>
      </c>
    </row>
    <row r="5409" spans="1:6" ht="13.5" x14ac:dyDescent="0.25">
      <c r="A5409" s="123" t="s">
        <v>9160</v>
      </c>
      <c r="B5409" s="123">
        <v>89829</v>
      </c>
      <c r="C5409" s="123" t="s">
        <v>4945</v>
      </c>
      <c r="D5409" s="123" t="s">
        <v>38</v>
      </c>
      <c r="E5409" s="125">
        <v>36.03</v>
      </c>
      <c r="F5409" s="123">
        <v>0</v>
      </c>
    </row>
    <row r="5410" spans="1:6" ht="13.5" x14ac:dyDescent="0.25">
      <c r="A5410" s="123" t="s">
        <v>9160</v>
      </c>
      <c r="B5410" s="123">
        <v>89786</v>
      </c>
      <c r="C5410" s="123" t="s">
        <v>4921</v>
      </c>
      <c r="D5410" s="123" t="s">
        <v>38</v>
      </c>
      <c r="E5410" s="125">
        <v>38.909999999999997</v>
      </c>
      <c r="F5410" s="123">
        <v>0</v>
      </c>
    </row>
    <row r="5411" spans="1:6" ht="13.5" x14ac:dyDescent="0.25">
      <c r="A5411" s="123" t="s">
        <v>9160</v>
      </c>
      <c r="B5411" s="123">
        <v>104352</v>
      </c>
      <c r="C5411" s="123" t="s">
        <v>5115</v>
      </c>
      <c r="D5411" s="123" t="s">
        <v>38</v>
      </c>
      <c r="E5411" s="125">
        <v>39.71</v>
      </c>
      <c r="F5411" s="123">
        <v>0</v>
      </c>
    </row>
    <row r="5412" spans="1:6" ht="13.5" x14ac:dyDescent="0.25">
      <c r="A5412" s="123" t="s">
        <v>9160</v>
      </c>
      <c r="B5412" s="123">
        <v>104344</v>
      </c>
      <c r="C5412" s="123" t="s">
        <v>5108</v>
      </c>
      <c r="D5412" s="123" t="s">
        <v>38</v>
      </c>
      <c r="E5412" s="125">
        <v>41.03</v>
      </c>
      <c r="F5412" s="123">
        <v>0</v>
      </c>
    </row>
    <row r="5413" spans="1:6" ht="13.5" x14ac:dyDescent="0.25">
      <c r="A5413" s="123" t="s">
        <v>9160</v>
      </c>
      <c r="B5413" s="123">
        <v>104354</v>
      </c>
      <c r="C5413" s="123" t="s">
        <v>5117</v>
      </c>
      <c r="D5413" s="123" t="s">
        <v>38</v>
      </c>
      <c r="E5413" s="125">
        <v>45.53</v>
      </c>
      <c r="F5413" s="123">
        <v>0</v>
      </c>
    </row>
    <row r="5414" spans="1:6" ht="13.5" x14ac:dyDescent="0.25">
      <c r="A5414" s="123" t="s">
        <v>9160</v>
      </c>
      <c r="B5414" s="123">
        <v>104346</v>
      </c>
      <c r="C5414" s="123" t="s">
        <v>5110</v>
      </c>
      <c r="D5414" s="123" t="s">
        <v>38</v>
      </c>
      <c r="E5414" s="125">
        <v>45.29</v>
      </c>
      <c r="F5414" s="123">
        <v>0</v>
      </c>
    </row>
    <row r="5415" spans="1:6" ht="13.5" x14ac:dyDescent="0.25">
      <c r="A5415" s="123" t="s">
        <v>9160</v>
      </c>
      <c r="B5415" s="123">
        <v>104356</v>
      </c>
      <c r="C5415" s="123" t="s">
        <v>5119</v>
      </c>
      <c r="D5415" s="123" t="s">
        <v>38</v>
      </c>
      <c r="E5415" s="125">
        <v>30.16</v>
      </c>
      <c r="F5415" s="123">
        <v>0</v>
      </c>
    </row>
    <row r="5416" spans="1:6" ht="13.5" x14ac:dyDescent="0.25">
      <c r="A5416" s="123" t="s">
        <v>9160</v>
      </c>
      <c r="B5416" s="123">
        <v>104348</v>
      </c>
      <c r="C5416" s="123" t="s">
        <v>5112</v>
      </c>
      <c r="D5416" s="123" t="s">
        <v>38</v>
      </c>
      <c r="E5416" s="125">
        <v>10.82</v>
      </c>
      <c r="F5416" s="123">
        <v>0</v>
      </c>
    </row>
    <row r="5417" spans="1:6" ht="13.5" x14ac:dyDescent="0.25">
      <c r="A5417" s="123" t="s">
        <v>9160</v>
      </c>
      <c r="B5417" s="123">
        <v>104351</v>
      </c>
      <c r="C5417" s="123" t="s">
        <v>5114</v>
      </c>
      <c r="D5417" s="123" t="s">
        <v>38</v>
      </c>
      <c r="E5417" s="125">
        <v>22.58</v>
      </c>
      <c r="F5417" s="123">
        <v>0</v>
      </c>
    </row>
    <row r="5418" spans="1:6" ht="13.5" x14ac:dyDescent="0.25">
      <c r="A5418" s="123" t="s">
        <v>9160</v>
      </c>
      <c r="B5418" s="123">
        <v>89800</v>
      </c>
      <c r="C5418" s="123" t="s">
        <v>4859</v>
      </c>
      <c r="D5418" s="123" t="s">
        <v>33</v>
      </c>
      <c r="E5418" s="125">
        <v>29.34</v>
      </c>
      <c r="F5418" s="123">
        <v>0</v>
      </c>
    </row>
    <row r="5419" spans="1:6" ht="13.5" x14ac:dyDescent="0.25">
      <c r="A5419" s="123" t="s">
        <v>9160</v>
      </c>
      <c r="B5419" s="123">
        <v>89714</v>
      </c>
      <c r="C5419" s="123" t="s">
        <v>4856</v>
      </c>
      <c r="D5419" s="123" t="s">
        <v>33</v>
      </c>
      <c r="E5419" s="125">
        <v>39.270000000000003</v>
      </c>
      <c r="F5419" s="123">
        <v>0</v>
      </c>
    </row>
    <row r="5420" spans="1:6" ht="13.5" x14ac:dyDescent="0.25">
      <c r="A5420" s="123" t="s">
        <v>9160</v>
      </c>
      <c r="B5420" s="123">
        <v>89848</v>
      </c>
      <c r="C5420" s="123" t="s">
        <v>4860</v>
      </c>
      <c r="D5420" s="123" t="s">
        <v>33</v>
      </c>
      <c r="E5420" s="125">
        <v>28.05</v>
      </c>
      <c r="F5420" s="123">
        <v>0</v>
      </c>
    </row>
    <row r="5421" spans="1:6" ht="13.5" x14ac:dyDescent="0.25">
      <c r="A5421" s="123" t="s">
        <v>9160</v>
      </c>
      <c r="B5421" s="123">
        <v>89849</v>
      </c>
      <c r="C5421" s="123" t="s">
        <v>4861</v>
      </c>
      <c r="D5421" s="123" t="s">
        <v>33</v>
      </c>
      <c r="E5421" s="125">
        <v>56.11</v>
      </c>
      <c r="F5421" s="123">
        <v>0</v>
      </c>
    </row>
    <row r="5422" spans="1:6" ht="13.5" x14ac:dyDescent="0.25">
      <c r="A5422" s="123" t="s">
        <v>9160</v>
      </c>
      <c r="B5422" s="123">
        <v>89711</v>
      </c>
      <c r="C5422" s="123" t="s">
        <v>4853</v>
      </c>
      <c r="D5422" s="123" t="s">
        <v>33</v>
      </c>
      <c r="E5422" s="125">
        <v>22.56</v>
      </c>
      <c r="F5422" s="123">
        <v>0</v>
      </c>
    </row>
    <row r="5423" spans="1:6" ht="13.5" x14ac:dyDescent="0.25">
      <c r="A5423" s="123" t="s">
        <v>9160</v>
      </c>
      <c r="B5423" s="123">
        <v>89798</v>
      </c>
      <c r="C5423" s="123" t="s">
        <v>4857</v>
      </c>
      <c r="D5423" s="123" t="s">
        <v>33</v>
      </c>
      <c r="E5423" s="125">
        <v>13.09</v>
      </c>
      <c r="F5423" s="123">
        <v>0</v>
      </c>
    </row>
    <row r="5424" spans="1:6" ht="13.5" x14ac:dyDescent="0.25">
      <c r="A5424" s="123" t="s">
        <v>9160</v>
      </c>
      <c r="B5424" s="123">
        <v>89712</v>
      </c>
      <c r="C5424" s="123" t="s">
        <v>4854</v>
      </c>
      <c r="D5424" s="123" t="s">
        <v>33</v>
      </c>
      <c r="E5424" s="125">
        <v>28.2</v>
      </c>
      <c r="F5424" s="123">
        <v>0</v>
      </c>
    </row>
    <row r="5425" spans="1:6" ht="13.5" x14ac:dyDescent="0.25">
      <c r="A5425" s="123" t="s">
        <v>9160</v>
      </c>
      <c r="B5425" s="123">
        <v>89799</v>
      </c>
      <c r="C5425" s="123" t="s">
        <v>4858</v>
      </c>
      <c r="D5425" s="123" t="s">
        <v>33</v>
      </c>
      <c r="E5425" s="125">
        <v>22.48</v>
      </c>
      <c r="F5425" s="123">
        <v>0</v>
      </c>
    </row>
    <row r="5426" spans="1:6" ht="13.5" x14ac:dyDescent="0.25">
      <c r="A5426" s="123" t="s">
        <v>9160</v>
      </c>
      <c r="B5426" s="123">
        <v>89713</v>
      </c>
      <c r="C5426" s="123" t="s">
        <v>4855</v>
      </c>
      <c r="D5426" s="123" t="s">
        <v>33</v>
      </c>
      <c r="E5426" s="125">
        <v>35.01</v>
      </c>
      <c r="F5426" s="123">
        <v>0</v>
      </c>
    </row>
    <row r="5427" spans="1:6" ht="13.5" x14ac:dyDescent="0.25">
      <c r="A5427" s="123" t="s">
        <v>9161</v>
      </c>
      <c r="B5427" s="123">
        <v>89376</v>
      </c>
      <c r="C5427" s="123" t="s">
        <v>4044</v>
      </c>
      <c r="D5427" s="123" t="s">
        <v>38</v>
      </c>
      <c r="E5427" s="125">
        <v>6.25</v>
      </c>
      <c r="F5427" s="123">
        <v>0</v>
      </c>
    </row>
    <row r="5428" spans="1:6" ht="13.5" x14ac:dyDescent="0.25">
      <c r="A5428" s="123" t="s">
        <v>9161</v>
      </c>
      <c r="B5428" s="123">
        <v>89429</v>
      </c>
      <c r="C5428" s="123" t="s">
        <v>4090</v>
      </c>
      <c r="D5428" s="123" t="s">
        <v>38</v>
      </c>
      <c r="E5428" s="125">
        <v>6.71</v>
      </c>
      <c r="F5428" s="123">
        <v>0</v>
      </c>
    </row>
    <row r="5429" spans="1:6" ht="13.5" x14ac:dyDescent="0.25">
      <c r="A5429" s="123" t="s">
        <v>9161</v>
      </c>
      <c r="B5429" s="123">
        <v>89383</v>
      </c>
      <c r="C5429" s="123" t="s">
        <v>4050</v>
      </c>
      <c r="D5429" s="123" t="s">
        <v>38</v>
      </c>
      <c r="E5429" s="125">
        <v>7.27</v>
      </c>
      <c r="F5429" s="123">
        <v>0</v>
      </c>
    </row>
    <row r="5430" spans="1:6" ht="13.5" x14ac:dyDescent="0.25">
      <c r="A5430" s="123" t="s">
        <v>9161</v>
      </c>
      <c r="B5430" s="123">
        <v>89553</v>
      </c>
      <c r="C5430" s="123" t="s">
        <v>4160</v>
      </c>
      <c r="D5430" s="123" t="s">
        <v>38</v>
      </c>
      <c r="E5430" s="125">
        <v>6.32</v>
      </c>
      <c r="F5430" s="123">
        <v>0</v>
      </c>
    </row>
    <row r="5431" spans="1:6" ht="13.5" x14ac:dyDescent="0.25">
      <c r="A5431" s="123" t="s">
        <v>9161</v>
      </c>
      <c r="B5431" s="123">
        <v>89436</v>
      </c>
      <c r="C5431" s="123" t="s">
        <v>4097</v>
      </c>
      <c r="D5431" s="123" t="s">
        <v>38</v>
      </c>
      <c r="E5431" s="125">
        <v>8.94</v>
      </c>
      <c r="F5431" s="123">
        <v>0</v>
      </c>
    </row>
    <row r="5432" spans="1:6" ht="13.5" x14ac:dyDescent="0.25">
      <c r="A5432" s="123" t="s">
        <v>9161</v>
      </c>
      <c r="B5432" s="123">
        <v>89391</v>
      </c>
      <c r="C5432" s="123" t="s">
        <v>4057</v>
      </c>
      <c r="D5432" s="123" t="s">
        <v>38</v>
      </c>
      <c r="E5432" s="125">
        <v>9.59</v>
      </c>
      <c r="F5432" s="123">
        <v>0</v>
      </c>
    </row>
    <row r="5433" spans="1:6" ht="13.5" x14ac:dyDescent="0.25">
      <c r="A5433" s="123" t="s">
        <v>9161</v>
      </c>
      <c r="B5433" s="123">
        <v>89570</v>
      </c>
      <c r="C5433" s="123" t="s">
        <v>4176</v>
      </c>
      <c r="D5433" s="123" t="s">
        <v>38</v>
      </c>
      <c r="E5433" s="125">
        <v>12.47</v>
      </c>
      <c r="F5433" s="123">
        <v>0</v>
      </c>
    </row>
    <row r="5434" spans="1:6" ht="13.5" x14ac:dyDescent="0.25">
      <c r="A5434" s="123" t="s">
        <v>9161</v>
      </c>
      <c r="B5434" s="123">
        <v>103994</v>
      </c>
      <c r="C5434" s="123" t="s">
        <v>6525</v>
      </c>
      <c r="D5434" s="123" t="s">
        <v>38</v>
      </c>
      <c r="E5434" s="125">
        <v>15.47</v>
      </c>
      <c r="F5434" s="123">
        <v>0</v>
      </c>
    </row>
    <row r="5435" spans="1:6" ht="13.5" x14ac:dyDescent="0.25">
      <c r="A5435" s="123" t="s">
        <v>9161</v>
      </c>
      <c r="B5435" s="123">
        <v>89572</v>
      </c>
      <c r="C5435" s="123" t="s">
        <v>4178</v>
      </c>
      <c r="D5435" s="123" t="s">
        <v>38</v>
      </c>
      <c r="E5435" s="125">
        <v>9.52</v>
      </c>
      <c r="F5435" s="123">
        <v>0</v>
      </c>
    </row>
    <row r="5436" spans="1:6" ht="13.5" x14ac:dyDescent="0.25">
      <c r="A5436" s="123" t="s">
        <v>9161</v>
      </c>
      <c r="B5436" s="123">
        <v>103992</v>
      </c>
      <c r="C5436" s="123" t="s">
        <v>6524</v>
      </c>
      <c r="D5436" s="123" t="s">
        <v>38</v>
      </c>
      <c r="E5436" s="125">
        <v>12.57</v>
      </c>
      <c r="F5436" s="123">
        <v>0</v>
      </c>
    </row>
    <row r="5437" spans="1:6" ht="13.5" x14ac:dyDescent="0.25">
      <c r="A5437" s="123" t="s">
        <v>9161</v>
      </c>
      <c r="B5437" s="123">
        <v>89596</v>
      </c>
      <c r="C5437" s="123" t="s">
        <v>4196</v>
      </c>
      <c r="D5437" s="123" t="s">
        <v>38</v>
      </c>
      <c r="E5437" s="124">
        <v>11.45</v>
      </c>
      <c r="F5437" s="123">
        <v>0</v>
      </c>
    </row>
    <row r="5438" spans="1:6" ht="13.5" x14ac:dyDescent="0.25">
      <c r="A5438" s="123" t="s">
        <v>9161</v>
      </c>
      <c r="B5438" s="123">
        <v>104001</v>
      </c>
      <c r="C5438" s="123" t="s">
        <v>6527</v>
      </c>
      <c r="D5438" s="123" t="s">
        <v>38</v>
      </c>
      <c r="E5438" s="124">
        <v>15.07</v>
      </c>
      <c r="F5438" s="123">
        <v>0</v>
      </c>
    </row>
    <row r="5439" spans="1:6" ht="13.5" x14ac:dyDescent="0.25">
      <c r="A5439" s="123" t="s">
        <v>9161</v>
      </c>
      <c r="B5439" s="123">
        <v>89595</v>
      </c>
      <c r="C5439" s="123" t="s">
        <v>4195</v>
      </c>
      <c r="D5439" s="123" t="s">
        <v>38</v>
      </c>
      <c r="E5439" s="124">
        <v>15.76</v>
      </c>
      <c r="F5439" s="123">
        <v>0</v>
      </c>
    </row>
    <row r="5440" spans="1:6" ht="13.5" x14ac:dyDescent="0.25">
      <c r="A5440" s="123" t="s">
        <v>9161</v>
      </c>
      <c r="B5440" s="123">
        <v>104002</v>
      </c>
      <c r="C5440" s="123" t="s">
        <v>6528</v>
      </c>
      <c r="D5440" s="123" t="s">
        <v>38</v>
      </c>
      <c r="E5440" s="124">
        <v>19.059999999999999</v>
      </c>
      <c r="F5440" s="123">
        <v>0</v>
      </c>
    </row>
    <row r="5441" spans="1:6" ht="13.5" x14ac:dyDescent="0.25">
      <c r="A5441" s="123" t="s">
        <v>9161</v>
      </c>
      <c r="B5441" s="123">
        <v>89610</v>
      </c>
      <c r="C5441" s="123" t="s">
        <v>4203</v>
      </c>
      <c r="D5441" s="123" t="s">
        <v>38</v>
      </c>
      <c r="E5441" s="124">
        <v>21.26</v>
      </c>
      <c r="F5441" s="123">
        <v>0</v>
      </c>
    </row>
    <row r="5442" spans="1:6" ht="13.5" x14ac:dyDescent="0.25">
      <c r="A5442" s="123" t="s">
        <v>9161</v>
      </c>
      <c r="B5442" s="123">
        <v>89613</v>
      </c>
      <c r="C5442" s="123" t="s">
        <v>6499</v>
      </c>
      <c r="D5442" s="123" t="s">
        <v>38</v>
      </c>
      <c r="E5442" s="124">
        <v>33.130000000000003</v>
      </c>
      <c r="F5442" s="123">
        <v>0</v>
      </c>
    </row>
    <row r="5443" spans="1:6" ht="13.5" x14ac:dyDescent="0.25">
      <c r="A5443" s="123" t="s">
        <v>9161</v>
      </c>
      <c r="B5443" s="123">
        <v>89616</v>
      </c>
      <c r="C5443" s="123" t="s">
        <v>4208</v>
      </c>
      <c r="D5443" s="123" t="s">
        <v>38</v>
      </c>
      <c r="E5443" s="124">
        <v>44.23</v>
      </c>
      <c r="F5443" s="123">
        <v>0</v>
      </c>
    </row>
    <row r="5444" spans="1:6" ht="13.5" x14ac:dyDescent="0.25">
      <c r="A5444" s="123" t="s">
        <v>9161</v>
      </c>
      <c r="B5444" s="123">
        <v>103967</v>
      </c>
      <c r="C5444" s="123" t="s">
        <v>4369</v>
      </c>
      <c r="D5444" s="123" t="s">
        <v>38</v>
      </c>
      <c r="E5444" s="124">
        <v>12.73</v>
      </c>
      <c r="F5444" s="123">
        <v>0</v>
      </c>
    </row>
    <row r="5445" spans="1:6" ht="13.5" x14ac:dyDescent="0.25">
      <c r="A5445" s="123" t="s">
        <v>9161</v>
      </c>
      <c r="B5445" s="123">
        <v>104003</v>
      </c>
      <c r="C5445" s="123" t="s">
        <v>4393</v>
      </c>
      <c r="D5445" s="123" t="s">
        <v>38</v>
      </c>
      <c r="E5445" s="124">
        <v>16.03</v>
      </c>
      <c r="F5445" s="123">
        <v>0</v>
      </c>
    </row>
    <row r="5446" spans="1:6" ht="13.5" x14ac:dyDescent="0.25">
      <c r="A5446" s="123" t="s">
        <v>9161</v>
      </c>
      <c r="B5446" s="123">
        <v>103952</v>
      </c>
      <c r="C5446" s="123" t="s">
        <v>4358</v>
      </c>
      <c r="D5446" s="123" t="s">
        <v>38</v>
      </c>
      <c r="E5446" s="124">
        <v>6.38</v>
      </c>
      <c r="F5446" s="123">
        <v>0</v>
      </c>
    </row>
    <row r="5447" spans="1:6" ht="13.5" x14ac:dyDescent="0.25">
      <c r="A5447" s="123" t="s">
        <v>9161</v>
      </c>
      <c r="B5447" s="123">
        <v>103947</v>
      </c>
      <c r="C5447" s="123" t="s">
        <v>4353</v>
      </c>
      <c r="D5447" s="123" t="s">
        <v>38</v>
      </c>
      <c r="E5447" s="124">
        <v>6.94</v>
      </c>
      <c r="F5447" s="123">
        <v>0</v>
      </c>
    </row>
    <row r="5448" spans="1:6" ht="13.5" x14ac:dyDescent="0.25">
      <c r="A5448" s="123" t="s">
        <v>9161</v>
      </c>
      <c r="B5448" s="123">
        <v>103957</v>
      </c>
      <c r="C5448" s="123" t="s">
        <v>4363</v>
      </c>
      <c r="D5448" s="123" t="s">
        <v>38</v>
      </c>
      <c r="E5448" s="124">
        <v>5.39</v>
      </c>
      <c r="F5448" s="123">
        <v>0</v>
      </c>
    </row>
    <row r="5449" spans="1:6" ht="13.5" x14ac:dyDescent="0.25">
      <c r="A5449" s="123" t="s">
        <v>9161</v>
      </c>
      <c r="B5449" s="123">
        <v>103953</v>
      </c>
      <c r="C5449" s="123" t="s">
        <v>4359</v>
      </c>
      <c r="D5449" s="123" t="s">
        <v>38</v>
      </c>
      <c r="E5449" s="124">
        <v>8.01</v>
      </c>
      <c r="F5449" s="123">
        <v>0</v>
      </c>
    </row>
    <row r="5450" spans="1:6" ht="13.5" x14ac:dyDescent="0.25">
      <c r="A5450" s="123" t="s">
        <v>9161</v>
      </c>
      <c r="B5450" s="123">
        <v>103948</v>
      </c>
      <c r="C5450" s="123" t="s">
        <v>4354</v>
      </c>
      <c r="D5450" s="123" t="s">
        <v>38</v>
      </c>
      <c r="E5450" s="124">
        <v>8.66</v>
      </c>
      <c r="F5450" s="123">
        <v>0</v>
      </c>
    </row>
    <row r="5451" spans="1:6" ht="13.5" x14ac:dyDescent="0.25">
      <c r="A5451" s="123" t="s">
        <v>9161</v>
      </c>
      <c r="B5451" s="123">
        <v>103958</v>
      </c>
      <c r="C5451" s="123" t="s">
        <v>4364</v>
      </c>
      <c r="D5451" s="123" t="s">
        <v>38</v>
      </c>
      <c r="E5451" s="124">
        <v>10.97</v>
      </c>
      <c r="F5451" s="123">
        <v>0</v>
      </c>
    </row>
    <row r="5452" spans="1:6" ht="13.5" x14ac:dyDescent="0.25">
      <c r="A5452" s="123" t="s">
        <v>9161</v>
      </c>
      <c r="B5452" s="123">
        <v>104009</v>
      </c>
      <c r="C5452" s="123" t="s">
        <v>4399</v>
      </c>
      <c r="D5452" s="123" t="s">
        <v>38</v>
      </c>
      <c r="E5452" s="124">
        <v>14.51</v>
      </c>
      <c r="F5452" s="123">
        <v>0</v>
      </c>
    </row>
    <row r="5453" spans="1:6" ht="13.5" x14ac:dyDescent="0.25">
      <c r="A5453" s="123" t="s">
        <v>9161</v>
      </c>
      <c r="B5453" s="123">
        <v>103959</v>
      </c>
      <c r="C5453" s="123" t="s">
        <v>4365</v>
      </c>
      <c r="D5453" s="123" t="s">
        <v>38</v>
      </c>
      <c r="E5453" s="124">
        <v>16.399999999999999</v>
      </c>
      <c r="F5453" s="123">
        <v>0</v>
      </c>
    </row>
    <row r="5454" spans="1:6" ht="13.5" x14ac:dyDescent="0.25">
      <c r="A5454" s="123" t="s">
        <v>9161</v>
      </c>
      <c r="B5454" s="123">
        <v>103962</v>
      </c>
      <c r="C5454" s="123" t="s">
        <v>4366</v>
      </c>
      <c r="D5454" s="123" t="s">
        <v>38</v>
      </c>
      <c r="E5454" s="124">
        <v>7.03</v>
      </c>
      <c r="F5454" s="123">
        <v>0</v>
      </c>
    </row>
    <row r="5455" spans="1:6" ht="13.5" x14ac:dyDescent="0.25">
      <c r="A5455" s="123" t="s">
        <v>9161</v>
      </c>
      <c r="B5455" s="123">
        <v>103954</v>
      </c>
      <c r="C5455" s="123" t="s">
        <v>4360</v>
      </c>
      <c r="D5455" s="123" t="s">
        <v>38</v>
      </c>
      <c r="E5455" s="124">
        <v>9.56</v>
      </c>
      <c r="F5455" s="123">
        <v>0</v>
      </c>
    </row>
    <row r="5456" spans="1:6" ht="13.5" x14ac:dyDescent="0.25">
      <c r="A5456" s="123" t="s">
        <v>9161</v>
      </c>
      <c r="B5456" s="123">
        <v>103949</v>
      </c>
      <c r="C5456" s="123" t="s">
        <v>4355</v>
      </c>
      <c r="D5456" s="123" t="s">
        <v>38</v>
      </c>
      <c r="E5456" s="124">
        <v>10.18</v>
      </c>
      <c r="F5456" s="123">
        <v>0</v>
      </c>
    </row>
    <row r="5457" spans="1:6" ht="13.5" x14ac:dyDescent="0.25">
      <c r="A5457" s="123" t="s">
        <v>9161</v>
      </c>
      <c r="B5457" s="123">
        <v>103964</v>
      </c>
      <c r="C5457" s="123" t="s">
        <v>4367</v>
      </c>
      <c r="D5457" s="123" t="s">
        <v>38</v>
      </c>
      <c r="E5457" s="124">
        <v>8.94</v>
      </c>
      <c r="F5457" s="123">
        <v>0</v>
      </c>
    </row>
    <row r="5458" spans="1:6" ht="13.5" x14ac:dyDescent="0.25">
      <c r="A5458" s="123" t="s">
        <v>9161</v>
      </c>
      <c r="B5458" s="123">
        <v>104014</v>
      </c>
      <c r="C5458" s="123" t="s">
        <v>4402</v>
      </c>
      <c r="D5458" s="123" t="s">
        <v>38</v>
      </c>
      <c r="E5458" s="124">
        <v>11.79</v>
      </c>
      <c r="F5458" s="123">
        <v>0</v>
      </c>
    </row>
    <row r="5459" spans="1:6" ht="13.5" x14ac:dyDescent="0.25">
      <c r="A5459" s="123" t="s">
        <v>9161</v>
      </c>
      <c r="B5459" s="123">
        <v>103966</v>
      </c>
      <c r="C5459" s="123" t="s">
        <v>4368</v>
      </c>
      <c r="D5459" s="123" t="s">
        <v>38</v>
      </c>
      <c r="E5459" s="124">
        <v>10.56</v>
      </c>
      <c r="F5459" s="123">
        <v>0</v>
      </c>
    </row>
    <row r="5460" spans="1:6" ht="13.5" x14ac:dyDescent="0.25">
      <c r="A5460" s="123" t="s">
        <v>9161</v>
      </c>
      <c r="B5460" s="123">
        <v>103999</v>
      </c>
      <c r="C5460" s="123" t="s">
        <v>4392</v>
      </c>
      <c r="D5460" s="123" t="s">
        <v>38</v>
      </c>
      <c r="E5460" s="124">
        <v>13.68</v>
      </c>
      <c r="F5460" s="123">
        <v>0</v>
      </c>
    </row>
    <row r="5461" spans="1:6" ht="13.5" x14ac:dyDescent="0.25">
      <c r="A5461" s="123" t="s">
        <v>9161</v>
      </c>
      <c r="B5461" s="123">
        <v>103968</v>
      </c>
      <c r="C5461" s="123" t="s">
        <v>4370</v>
      </c>
      <c r="D5461" s="123" t="s">
        <v>38</v>
      </c>
      <c r="E5461" s="124">
        <v>18.149999999999999</v>
      </c>
      <c r="F5461" s="123">
        <v>0</v>
      </c>
    </row>
    <row r="5462" spans="1:6" ht="13.5" x14ac:dyDescent="0.25">
      <c r="A5462" s="123" t="s">
        <v>9161</v>
      </c>
      <c r="B5462" s="123">
        <v>103969</v>
      </c>
      <c r="C5462" s="123" t="s">
        <v>4371</v>
      </c>
      <c r="D5462" s="123" t="s">
        <v>38</v>
      </c>
      <c r="E5462" s="124">
        <v>21.41</v>
      </c>
      <c r="F5462" s="123">
        <v>0</v>
      </c>
    </row>
    <row r="5463" spans="1:6" ht="13.5" x14ac:dyDescent="0.25">
      <c r="A5463" s="123" t="s">
        <v>9161</v>
      </c>
      <c r="B5463" s="123">
        <v>103971</v>
      </c>
      <c r="C5463" s="123" t="s">
        <v>4372</v>
      </c>
      <c r="D5463" s="123" t="s">
        <v>38</v>
      </c>
      <c r="E5463" s="124">
        <v>27.22</v>
      </c>
      <c r="F5463" s="123">
        <v>0</v>
      </c>
    </row>
    <row r="5464" spans="1:6" ht="13.5" x14ac:dyDescent="0.25">
      <c r="A5464" s="123" t="s">
        <v>9161</v>
      </c>
      <c r="B5464" s="123">
        <v>103972</v>
      </c>
      <c r="C5464" s="123" t="s">
        <v>4373</v>
      </c>
      <c r="D5464" s="123" t="s">
        <v>38</v>
      </c>
      <c r="E5464" s="124">
        <v>31.54</v>
      </c>
      <c r="F5464" s="123">
        <v>0</v>
      </c>
    </row>
    <row r="5465" spans="1:6" ht="13.5" x14ac:dyDescent="0.25">
      <c r="A5465" s="123" t="s">
        <v>9161</v>
      </c>
      <c r="B5465" s="123">
        <v>103993</v>
      </c>
      <c r="C5465" s="123" t="s">
        <v>4387</v>
      </c>
      <c r="D5465" s="123" t="s">
        <v>38</v>
      </c>
      <c r="E5465" s="124">
        <v>10.78</v>
      </c>
      <c r="F5465" s="123">
        <v>0</v>
      </c>
    </row>
    <row r="5466" spans="1:6" ht="13.5" x14ac:dyDescent="0.25">
      <c r="A5466" s="123" t="s">
        <v>9161</v>
      </c>
      <c r="B5466" s="123">
        <v>89407</v>
      </c>
      <c r="C5466" s="123" t="s">
        <v>4070</v>
      </c>
      <c r="D5466" s="123" t="s">
        <v>38</v>
      </c>
      <c r="E5466" s="124">
        <v>9.77</v>
      </c>
      <c r="F5466" s="123">
        <v>0</v>
      </c>
    </row>
    <row r="5467" spans="1:6" ht="13.5" x14ac:dyDescent="0.25">
      <c r="A5467" s="123" t="s">
        <v>9161</v>
      </c>
      <c r="B5467" s="123">
        <v>89361</v>
      </c>
      <c r="C5467" s="123" t="s">
        <v>4029</v>
      </c>
      <c r="D5467" s="123" t="s">
        <v>38</v>
      </c>
      <c r="E5467" s="124">
        <v>10.54</v>
      </c>
      <c r="F5467" s="123">
        <v>0</v>
      </c>
    </row>
    <row r="5468" spans="1:6" ht="13.5" x14ac:dyDescent="0.25">
      <c r="A5468" s="123" t="s">
        <v>9161</v>
      </c>
      <c r="B5468" s="123">
        <v>89490</v>
      </c>
      <c r="C5468" s="123" t="s">
        <v>4109</v>
      </c>
      <c r="D5468" s="123" t="s">
        <v>38</v>
      </c>
      <c r="E5468" s="124">
        <v>7.84</v>
      </c>
      <c r="F5468" s="123">
        <v>0</v>
      </c>
    </row>
    <row r="5469" spans="1:6" ht="13.5" x14ac:dyDescent="0.25">
      <c r="A5469" s="123" t="s">
        <v>9161</v>
      </c>
      <c r="B5469" s="123">
        <v>89411</v>
      </c>
      <c r="C5469" s="123" t="s">
        <v>4074</v>
      </c>
      <c r="D5469" s="123" t="s">
        <v>38</v>
      </c>
      <c r="E5469" s="124">
        <v>11.46</v>
      </c>
      <c r="F5469" s="123">
        <v>0</v>
      </c>
    </row>
    <row r="5470" spans="1:6" ht="13.5" x14ac:dyDescent="0.25">
      <c r="A5470" s="123" t="s">
        <v>9161</v>
      </c>
      <c r="B5470" s="123">
        <v>89365</v>
      </c>
      <c r="C5470" s="123" t="s">
        <v>4033</v>
      </c>
      <c r="D5470" s="123" t="s">
        <v>38</v>
      </c>
      <c r="E5470" s="124">
        <v>12.35</v>
      </c>
      <c r="F5470" s="123">
        <v>0</v>
      </c>
    </row>
    <row r="5471" spans="1:6" ht="13.5" x14ac:dyDescent="0.25">
      <c r="A5471" s="123" t="s">
        <v>9161</v>
      </c>
      <c r="B5471" s="123">
        <v>89496</v>
      </c>
      <c r="C5471" s="123" t="s">
        <v>4113</v>
      </c>
      <c r="D5471" s="123" t="s">
        <v>38</v>
      </c>
      <c r="E5471" s="124">
        <v>11.38</v>
      </c>
      <c r="F5471" s="123">
        <v>0</v>
      </c>
    </row>
    <row r="5472" spans="1:6" ht="13.5" x14ac:dyDescent="0.25">
      <c r="A5472" s="123" t="s">
        <v>9161</v>
      </c>
      <c r="B5472" s="123">
        <v>89416</v>
      </c>
      <c r="C5472" s="123" t="s">
        <v>4079</v>
      </c>
      <c r="D5472" s="123" t="s">
        <v>38</v>
      </c>
      <c r="E5472" s="124">
        <v>15.6</v>
      </c>
      <c r="F5472" s="123">
        <v>0</v>
      </c>
    </row>
    <row r="5473" spans="1:6" ht="13.5" x14ac:dyDescent="0.25">
      <c r="A5473" s="123" t="s">
        <v>9161</v>
      </c>
      <c r="B5473" s="123">
        <v>89370</v>
      </c>
      <c r="C5473" s="123" t="s">
        <v>4038</v>
      </c>
      <c r="D5473" s="123" t="s">
        <v>38</v>
      </c>
      <c r="E5473" s="124">
        <v>16.649999999999999</v>
      </c>
      <c r="F5473" s="123">
        <v>0</v>
      </c>
    </row>
    <row r="5474" spans="1:6" ht="13.5" x14ac:dyDescent="0.25">
      <c r="A5474" s="123" t="s">
        <v>9161</v>
      </c>
      <c r="B5474" s="123">
        <v>89500</v>
      </c>
      <c r="C5474" s="123" t="s">
        <v>4117</v>
      </c>
      <c r="D5474" s="123" t="s">
        <v>38</v>
      </c>
      <c r="E5474" s="124">
        <v>13.91</v>
      </c>
      <c r="F5474" s="123">
        <v>0</v>
      </c>
    </row>
    <row r="5475" spans="1:6" ht="13.5" x14ac:dyDescent="0.25">
      <c r="A5475" s="123" t="s">
        <v>9161</v>
      </c>
      <c r="B5475" s="123">
        <v>103983</v>
      </c>
      <c r="C5475" s="123" t="s">
        <v>4380</v>
      </c>
      <c r="D5475" s="123" t="s">
        <v>38</v>
      </c>
      <c r="E5475" s="124">
        <v>18.75</v>
      </c>
      <c r="F5475" s="123">
        <v>0</v>
      </c>
    </row>
    <row r="5476" spans="1:6" ht="13.5" x14ac:dyDescent="0.25">
      <c r="A5476" s="123" t="s">
        <v>9161</v>
      </c>
      <c r="B5476" s="123">
        <v>89504</v>
      </c>
      <c r="C5476" s="123" t="s">
        <v>4121</v>
      </c>
      <c r="D5476" s="123" t="s">
        <v>38</v>
      </c>
      <c r="E5476" s="124">
        <v>20.51</v>
      </c>
      <c r="F5476" s="123">
        <v>0</v>
      </c>
    </row>
    <row r="5477" spans="1:6" ht="13.5" x14ac:dyDescent="0.25">
      <c r="A5477" s="123" t="s">
        <v>9161</v>
      </c>
      <c r="B5477" s="123">
        <v>103987</v>
      </c>
      <c r="C5477" s="123" t="s">
        <v>4384</v>
      </c>
      <c r="D5477" s="123" t="s">
        <v>38</v>
      </c>
      <c r="E5477" s="124">
        <v>26.19</v>
      </c>
      <c r="F5477" s="123">
        <v>0</v>
      </c>
    </row>
    <row r="5478" spans="1:6" ht="13.5" x14ac:dyDescent="0.25">
      <c r="A5478" s="123" t="s">
        <v>9161</v>
      </c>
      <c r="B5478" s="123">
        <v>89510</v>
      </c>
      <c r="C5478" s="123" t="s">
        <v>4125</v>
      </c>
      <c r="D5478" s="123" t="s">
        <v>38</v>
      </c>
      <c r="E5478" s="124">
        <v>29.22</v>
      </c>
      <c r="F5478" s="123">
        <v>0</v>
      </c>
    </row>
    <row r="5479" spans="1:6" ht="13.5" x14ac:dyDescent="0.25">
      <c r="A5479" s="123" t="s">
        <v>9161</v>
      </c>
      <c r="B5479" s="123">
        <v>89519</v>
      </c>
      <c r="C5479" s="123" t="s">
        <v>4132</v>
      </c>
      <c r="D5479" s="123" t="s">
        <v>38</v>
      </c>
      <c r="E5479" s="124">
        <v>51.06</v>
      </c>
      <c r="F5479" s="123">
        <v>0</v>
      </c>
    </row>
    <row r="5480" spans="1:6" ht="13.5" x14ac:dyDescent="0.25">
      <c r="A5480" s="123" t="s">
        <v>9161</v>
      </c>
      <c r="B5480" s="123">
        <v>89527</v>
      </c>
      <c r="C5480" s="123" t="s">
        <v>4140</v>
      </c>
      <c r="D5480" s="123" t="s">
        <v>38</v>
      </c>
      <c r="E5480" s="124">
        <v>61.53</v>
      </c>
      <c r="F5480" s="123">
        <v>0</v>
      </c>
    </row>
    <row r="5481" spans="1:6" ht="13.5" x14ac:dyDescent="0.25">
      <c r="A5481" s="123" t="s">
        <v>9161</v>
      </c>
      <c r="B5481" s="123">
        <v>89406</v>
      </c>
      <c r="C5481" s="123" t="s">
        <v>4069</v>
      </c>
      <c r="D5481" s="123" t="s">
        <v>38</v>
      </c>
      <c r="E5481" s="124">
        <v>9.69</v>
      </c>
      <c r="F5481" s="123">
        <v>0</v>
      </c>
    </row>
    <row r="5482" spans="1:6" ht="13.5" x14ac:dyDescent="0.25">
      <c r="A5482" s="123" t="s">
        <v>9161</v>
      </c>
      <c r="B5482" s="123">
        <v>89360</v>
      </c>
      <c r="C5482" s="123" t="s">
        <v>4028</v>
      </c>
      <c r="D5482" s="123" t="s">
        <v>38</v>
      </c>
      <c r="E5482" s="124">
        <v>10.46</v>
      </c>
      <c r="F5482" s="123">
        <v>0</v>
      </c>
    </row>
    <row r="5483" spans="1:6" ht="13.5" x14ac:dyDescent="0.25">
      <c r="A5483" s="123" t="s">
        <v>9161</v>
      </c>
      <c r="B5483" s="123">
        <v>89489</v>
      </c>
      <c r="C5483" s="123" t="s">
        <v>4108</v>
      </c>
      <c r="D5483" s="123" t="s">
        <v>38</v>
      </c>
      <c r="E5483" s="124">
        <v>8.43</v>
      </c>
      <c r="F5483" s="123">
        <v>0</v>
      </c>
    </row>
    <row r="5484" spans="1:6" ht="13.5" x14ac:dyDescent="0.25">
      <c r="A5484" s="123" t="s">
        <v>9161</v>
      </c>
      <c r="B5484" s="123">
        <v>89410</v>
      </c>
      <c r="C5484" s="123" t="s">
        <v>4073</v>
      </c>
      <c r="D5484" s="123" t="s">
        <v>38</v>
      </c>
      <c r="E5484" s="124">
        <v>12.05</v>
      </c>
      <c r="F5484" s="123">
        <v>0</v>
      </c>
    </row>
    <row r="5485" spans="1:6" ht="13.5" x14ac:dyDescent="0.25">
      <c r="A5485" s="123" t="s">
        <v>9161</v>
      </c>
      <c r="B5485" s="123">
        <v>89364</v>
      </c>
      <c r="C5485" s="123" t="s">
        <v>4032</v>
      </c>
      <c r="D5485" s="123" t="s">
        <v>38</v>
      </c>
      <c r="E5485" s="124">
        <v>12.94</v>
      </c>
      <c r="F5485" s="123">
        <v>0</v>
      </c>
    </row>
    <row r="5486" spans="1:6" ht="13.5" x14ac:dyDescent="0.25">
      <c r="A5486" s="123" t="s">
        <v>9161</v>
      </c>
      <c r="B5486" s="123">
        <v>89494</v>
      </c>
      <c r="C5486" s="123" t="s">
        <v>4112</v>
      </c>
      <c r="D5486" s="123" t="s">
        <v>38</v>
      </c>
      <c r="E5486" s="124">
        <v>13.6</v>
      </c>
      <c r="F5486" s="123">
        <v>0</v>
      </c>
    </row>
    <row r="5487" spans="1:6" ht="13.5" x14ac:dyDescent="0.25">
      <c r="A5487" s="123" t="s">
        <v>9161</v>
      </c>
      <c r="B5487" s="123">
        <v>89415</v>
      </c>
      <c r="C5487" s="123" t="s">
        <v>4078</v>
      </c>
      <c r="D5487" s="123" t="s">
        <v>38</v>
      </c>
      <c r="E5487" s="125">
        <v>17.82</v>
      </c>
      <c r="F5487" s="123">
        <v>0</v>
      </c>
    </row>
    <row r="5488" spans="1:6" ht="13.5" x14ac:dyDescent="0.25">
      <c r="A5488" s="123" t="s">
        <v>9161</v>
      </c>
      <c r="B5488" s="123">
        <v>89369</v>
      </c>
      <c r="C5488" s="123" t="s">
        <v>4037</v>
      </c>
      <c r="D5488" s="123" t="s">
        <v>38</v>
      </c>
      <c r="E5488" s="124">
        <v>18.87</v>
      </c>
      <c r="F5488" s="123">
        <v>0</v>
      </c>
    </row>
    <row r="5489" spans="1:6" ht="13.5" x14ac:dyDescent="0.25">
      <c r="A5489" s="123" t="s">
        <v>9161</v>
      </c>
      <c r="B5489" s="123">
        <v>89499</v>
      </c>
      <c r="C5489" s="123" t="s">
        <v>4116</v>
      </c>
      <c r="D5489" s="123" t="s">
        <v>38</v>
      </c>
      <c r="E5489" s="124">
        <v>21.29</v>
      </c>
      <c r="F5489" s="123">
        <v>0</v>
      </c>
    </row>
    <row r="5490" spans="1:6" ht="13.5" x14ac:dyDescent="0.25">
      <c r="A5490" s="123" t="s">
        <v>9161</v>
      </c>
      <c r="B5490" s="123">
        <v>103982</v>
      </c>
      <c r="C5490" s="123" t="s">
        <v>4379</v>
      </c>
      <c r="D5490" s="123" t="s">
        <v>38</v>
      </c>
      <c r="E5490" s="124">
        <v>26.13</v>
      </c>
      <c r="F5490" s="123">
        <v>0</v>
      </c>
    </row>
    <row r="5491" spans="1:6" ht="13.5" x14ac:dyDescent="0.25">
      <c r="A5491" s="123" t="s">
        <v>9161</v>
      </c>
      <c r="B5491" s="123">
        <v>89503</v>
      </c>
      <c r="C5491" s="123" t="s">
        <v>4120</v>
      </c>
      <c r="D5491" s="123" t="s">
        <v>38</v>
      </c>
      <c r="E5491" s="124">
        <v>24.72</v>
      </c>
      <c r="F5491" s="123">
        <v>0</v>
      </c>
    </row>
    <row r="5492" spans="1:6" ht="13.5" x14ac:dyDescent="0.25">
      <c r="A5492" s="123" t="s">
        <v>9161</v>
      </c>
      <c r="B5492" s="123">
        <v>103986</v>
      </c>
      <c r="C5492" s="123" t="s">
        <v>4383</v>
      </c>
      <c r="D5492" s="123" t="s">
        <v>38</v>
      </c>
      <c r="E5492" s="124">
        <v>30.4</v>
      </c>
      <c r="F5492" s="123">
        <v>0</v>
      </c>
    </row>
    <row r="5493" spans="1:6" ht="13.5" x14ac:dyDescent="0.25">
      <c r="A5493" s="123" t="s">
        <v>9161</v>
      </c>
      <c r="B5493" s="123">
        <v>89507</v>
      </c>
      <c r="C5493" s="123" t="s">
        <v>4124</v>
      </c>
      <c r="D5493" s="123" t="s">
        <v>38</v>
      </c>
      <c r="E5493" s="124">
        <v>50.59</v>
      </c>
      <c r="F5493" s="123">
        <v>0</v>
      </c>
    </row>
    <row r="5494" spans="1:6" ht="13.5" x14ac:dyDescent="0.25">
      <c r="A5494" s="123" t="s">
        <v>9161</v>
      </c>
      <c r="B5494" s="123">
        <v>89517</v>
      </c>
      <c r="C5494" s="123" t="s">
        <v>4130</v>
      </c>
      <c r="D5494" s="123" t="s">
        <v>38</v>
      </c>
      <c r="E5494" s="124">
        <v>74.97</v>
      </c>
      <c r="F5494" s="123">
        <v>0</v>
      </c>
    </row>
    <row r="5495" spans="1:6" ht="13.5" x14ac:dyDescent="0.25">
      <c r="A5495" s="123" t="s">
        <v>9161</v>
      </c>
      <c r="B5495" s="123">
        <v>89525</v>
      </c>
      <c r="C5495" s="123" t="s">
        <v>4138</v>
      </c>
      <c r="D5495" s="123" t="s">
        <v>38</v>
      </c>
      <c r="E5495" s="124">
        <v>94.24</v>
      </c>
      <c r="F5495" s="123">
        <v>0</v>
      </c>
    </row>
    <row r="5496" spans="1:6" ht="13.5" x14ac:dyDescent="0.25">
      <c r="A5496" s="123" t="s">
        <v>9161</v>
      </c>
      <c r="B5496" s="123">
        <v>89423</v>
      </c>
      <c r="C5496" s="123" t="s">
        <v>4084</v>
      </c>
      <c r="D5496" s="123" t="s">
        <v>38</v>
      </c>
      <c r="E5496" s="124">
        <v>10.7</v>
      </c>
      <c r="F5496" s="123">
        <v>0</v>
      </c>
    </row>
    <row r="5497" spans="1:6" ht="13.5" x14ac:dyDescent="0.25">
      <c r="A5497" s="123" t="s">
        <v>9161</v>
      </c>
      <c r="B5497" s="123">
        <v>89377</v>
      </c>
      <c r="C5497" s="123" t="s">
        <v>4045</v>
      </c>
      <c r="D5497" s="123" t="s">
        <v>38</v>
      </c>
      <c r="E5497" s="124">
        <v>11.21</v>
      </c>
      <c r="F5497" s="123">
        <v>0</v>
      </c>
    </row>
    <row r="5498" spans="1:6" ht="13.5" x14ac:dyDescent="0.25">
      <c r="A5498" s="123" t="s">
        <v>9161</v>
      </c>
      <c r="B5498" s="123">
        <v>89540</v>
      </c>
      <c r="C5498" s="123" t="s">
        <v>4148</v>
      </c>
      <c r="D5498" s="123" t="s">
        <v>38</v>
      </c>
      <c r="E5498" s="124">
        <v>11.29</v>
      </c>
      <c r="F5498" s="123">
        <v>0</v>
      </c>
    </row>
    <row r="5499" spans="1:6" ht="13.5" x14ac:dyDescent="0.25">
      <c r="A5499" s="123" t="s">
        <v>9161</v>
      </c>
      <c r="B5499" s="123">
        <v>89430</v>
      </c>
      <c r="C5499" s="123" t="s">
        <v>4091</v>
      </c>
      <c r="D5499" s="123" t="s">
        <v>38</v>
      </c>
      <c r="E5499" s="124">
        <v>13.71</v>
      </c>
      <c r="F5499" s="123">
        <v>0</v>
      </c>
    </row>
    <row r="5500" spans="1:6" ht="13.5" x14ac:dyDescent="0.25">
      <c r="A5500" s="123" t="s">
        <v>9161</v>
      </c>
      <c r="B5500" s="123">
        <v>89384</v>
      </c>
      <c r="C5500" s="123" t="s">
        <v>4051</v>
      </c>
      <c r="D5500" s="123" t="s">
        <v>38</v>
      </c>
      <c r="E5500" s="124">
        <v>14.31</v>
      </c>
      <c r="F5500" s="123">
        <v>0</v>
      </c>
    </row>
    <row r="5501" spans="1:6" ht="13.5" x14ac:dyDescent="0.25">
      <c r="A5501" s="123" t="s">
        <v>9161</v>
      </c>
      <c r="B5501" s="123">
        <v>89555</v>
      </c>
      <c r="C5501" s="123" t="s">
        <v>4162</v>
      </c>
      <c r="D5501" s="123" t="s">
        <v>38</v>
      </c>
      <c r="E5501" s="124">
        <v>23.27</v>
      </c>
      <c r="F5501" s="123">
        <v>0</v>
      </c>
    </row>
    <row r="5502" spans="1:6" ht="13.5" x14ac:dyDescent="0.25">
      <c r="A5502" s="123" t="s">
        <v>9161</v>
      </c>
      <c r="B5502" s="123">
        <v>89437</v>
      </c>
      <c r="C5502" s="123" t="s">
        <v>4098</v>
      </c>
      <c r="D5502" s="123" t="s">
        <v>38</v>
      </c>
      <c r="E5502" s="124">
        <v>26.09</v>
      </c>
      <c r="F5502" s="123">
        <v>0</v>
      </c>
    </row>
    <row r="5503" spans="1:6" ht="13.5" x14ac:dyDescent="0.25">
      <c r="A5503" s="123" t="s">
        <v>9161</v>
      </c>
      <c r="B5503" s="123">
        <v>89392</v>
      </c>
      <c r="C5503" s="123" t="s">
        <v>4058</v>
      </c>
      <c r="D5503" s="123" t="s">
        <v>38</v>
      </c>
      <c r="E5503" s="124">
        <v>26.79</v>
      </c>
      <c r="F5503" s="123">
        <v>0</v>
      </c>
    </row>
    <row r="5504" spans="1:6" ht="13.5" x14ac:dyDescent="0.25">
      <c r="A5504" s="123" t="s">
        <v>9161</v>
      </c>
      <c r="B5504" s="123">
        <v>89405</v>
      </c>
      <c r="C5504" s="123" t="s">
        <v>4068</v>
      </c>
      <c r="D5504" s="123" t="s">
        <v>38</v>
      </c>
      <c r="E5504" s="124">
        <v>8.59</v>
      </c>
      <c r="F5504" s="123">
        <v>0</v>
      </c>
    </row>
    <row r="5505" spans="1:6" ht="13.5" x14ac:dyDescent="0.25">
      <c r="A5505" s="123" t="s">
        <v>9161</v>
      </c>
      <c r="B5505" s="123">
        <v>89359</v>
      </c>
      <c r="C5505" s="123" t="s">
        <v>4027</v>
      </c>
      <c r="D5505" s="123" t="s">
        <v>38</v>
      </c>
      <c r="E5505" s="124">
        <v>9.36</v>
      </c>
      <c r="F5505" s="123">
        <v>0</v>
      </c>
    </row>
    <row r="5506" spans="1:6" ht="13.5" x14ac:dyDescent="0.25">
      <c r="A5506" s="123" t="s">
        <v>9161</v>
      </c>
      <c r="B5506" s="123">
        <v>89485</v>
      </c>
      <c r="C5506" s="123" t="s">
        <v>4107</v>
      </c>
      <c r="D5506" s="123" t="s">
        <v>38</v>
      </c>
      <c r="E5506" s="124">
        <v>6.78</v>
      </c>
      <c r="F5506" s="123">
        <v>0</v>
      </c>
    </row>
    <row r="5507" spans="1:6" ht="13.5" x14ac:dyDescent="0.25">
      <c r="A5507" s="123" t="s">
        <v>9161</v>
      </c>
      <c r="B5507" s="123">
        <v>89409</v>
      </c>
      <c r="C5507" s="123" t="s">
        <v>4072</v>
      </c>
      <c r="D5507" s="123" t="s">
        <v>38</v>
      </c>
      <c r="E5507" s="124">
        <v>10.4</v>
      </c>
      <c r="F5507" s="123">
        <v>0</v>
      </c>
    </row>
    <row r="5508" spans="1:6" ht="13.5" x14ac:dyDescent="0.25">
      <c r="A5508" s="123" t="s">
        <v>9161</v>
      </c>
      <c r="B5508" s="123">
        <v>89363</v>
      </c>
      <c r="C5508" s="123" t="s">
        <v>4031</v>
      </c>
      <c r="D5508" s="123" t="s">
        <v>38</v>
      </c>
      <c r="E5508" s="124">
        <v>11.29</v>
      </c>
      <c r="F5508" s="123">
        <v>0</v>
      </c>
    </row>
    <row r="5509" spans="1:6" ht="13.5" x14ac:dyDescent="0.25">
      <c r="A5509" s="123" t="s">
        <v>9161</v>
      </c>
      <c r="B5509" s="123">
        <v>89493</v>
      </c>
      <c r="C5509" s="123" t="s">
        <v>4111</v>
      </c>
      <c r="D5509" s="123" t="s">
        <v>38</v>
      </c>
      <c r="E5509" s="124">
        <v>11.02</v>
      </c>
      <c r="F5509" s="123">
        <v>0</v>
      </c>
    </row>
    <row r="5510" spans="1:6" ht="13.5" x14ac:dyDescent="0.25">
      <c r="A5510" s="123" t="s">
        <v>9161</v>
      </c>
      <c r="B5510" s="123">
        <v>89414</v>
      </c>
      <c r="C5510" s="123" t="s">
        <v>4077</v>
      </c>
      <c r="D5510" s="123" t="s">
        <v>38</v>
      </c>
      <c r="E5510" s="124">
        <v>15.24</v>
      </c>
      <c r="F5510" s="123">
        <v>0</v>
      </c>
    </row>
    <row r="5511" spans="1:6" ht="13.5" x14ac:dyDescent="0.25">
      <c r="A5511" s="123" t="s">
        <v>9161</v>
      </c>
      <c r="B5511" s="123">
        <v>89368</v>
      </c>
      <c r="C5511" s="123" t="s">
        <v>4036</v>
      </c>
      <c r="D5511" s="123" t="s">
        <v>38</v>
      </c>
      <c r="E5511" s="124">
        <v>16.29</v>
      </c>
      <c r="F5511" s="123">
        <v>0</v>
      </c>
    </row>
    <row r="5512" spans="1:6" ht="13.5" x14ac:dyDescent="0.25">
      <c r="A5512" s="123" t="s">
        <v>9161</v>
      </c>
      <c r="B5512" s="123">
        <v>89498</v>
      </c>
      <c r="C5512" s="123" t="s">
        <v>4115</v>
      </c>
      <c r="D5512" s="123" t="s">
        <v>38</v>
      </c>
      <c r="E5512" s="124">
        <v>14.52</v>
      </c>
      <c r="F5512" s="123">
        <v>0</v>
      </c>
    </row>
    <row r="5513" spans="1:6" ht="13.5" x14ac:dyDescent="0.25">
      <c r="A5513" s="123" t="s">
        <v>9161</v>
      </c>
      <c r="B5513" s="123">
        <v>103981</v>
      </c>
      <c r="C5513" s="123" t="s">
        <v>4378</v>
      </c>
      <c r="D5513" s="123" t="s">
        <v>38</v>
      </c>
      <c r="E5513" s="124">
        <v>19.36</v>
      </c>
      <c r="F5513" s="123">
        <v>0</v>
      </c>
    </row>
    <row r="5514" spans="1:6" ht="13.5" x14ac:dyDescent="0.25">
      <c r="A5514" s="123" t="s">
        <v>9161</v>
      </c>
      <c r="B5514" s="123">
        <v>89502</v>
      </c>
      <c r="C5514" s="123" t="s">
        <v>4119</v>
      </c>
      <c r="D5514" s="123" t="s">
        <v>38</v>
      </c>
      <c r="E5514" s="124">
        <v>18.510000000000002</v>
      </c>
      <c r="F5514" s="123">
        <v>0</v>
      </c>
    </row>
    <row r="5515" spans="1:6" ht="13.5" x14ac:dyDescent="0.25">
      <c r="A5515" s="123" t="s">
        <v>9161</v>
      </c>
      <c r="B5515" s="123">
        <v>103985</v>
      </c>
      <c r="C5515" s="123" t="s">
        <v>4382</v>
      </c>
      <c r="D5515" s="123" t="s">
        <v>38</v>
      </c>
      <c r="E5515" s="124">
        <v>24.19</v>
      </c>
      <c r="F5515" s="123">
        <v>0</v>
      </c>
    </row>
    <row r="5516" spans="1:6" ht="13.5" x14ac:dyDescent="0.25">
      <c r="A5516" s="123" t="s">
        <v>9161</v>
      </c>
      <c r="B5516" s="123">
        <v>89506</v>
      </c>
      <c r="C5516" s="123" t="s">
        <v>4123</v>
      </c>
      <c r="D5516" s="123" t="s">
        <v>38</v>
      </c>
      <c r="E5516" s="124">
        <v>42.89</v>
      </c>
      <c r="F5516" s="123">
        <v>0</v>
      </c>
    </row>
    <row r="5517" spans="1:6" ht="13.5" x14ac:dyDescent="0.25">
      <c r="A5517" s="123" t="s">
        <v>9161</v>
      </c>
      <c r="B5517" s="123">
        <v>89515</v>
      </c>
      <c r="C5517" s="123" t="s">
        <v>4128</v>
      </c>
      <c r="D5517" s="123" t="s">
        <v>38</v>
      </c>
      <c r="E5517" s="124">
        <v>89.34</v>
      </c>
      <c r="F5517" s="123">
        <v>0</v>
      </c>
    </row>
    <row r="5518" spans="1:6" ht="13.5" x14ac:dyDescent="0.25">
      <c r="A5518" s="123" t="s">
        <v>9161</v>
      </c>
      <c r="B5518" s="123">
        <v>89523</v>
      </c>
      <c r="C5518" s="123" t="s">
        <v>4136</v>
      </c>
      <c r="D5518" s="123" t="s">
        <v>38</v>
      </c>
      <c r="E5518" s="124">
        <v>109.23</v>
      </c>
      <c r="F5518" s="123">
        <v>0</v>
      </c>
    </row>
    <row r="5519" spans="1:6" ht="13.5" x14ac:dyDescent="0.25">
      <c r="A5519" s="123" t="s">
        <v>9161</v>
      </c>
      <c r="B5519" s="123">
        <v>90373</v>
      </c>
      <c r="C5519" s="123" t="s">
        <v>4347</v>
      </c>
      <c r="D5519" s="123" t="s">
        <v>38</v>
      </c>
      <c r="E5519" s="124">
        <v>14.27</v>
      </c>
      <c r="F5519" s="123">
        <v>0</v>
      </c>
    </row>
    <row r="5520" spans="1:6" ht="13.5" x14ac:dyDescent="0.25">
      <c r="A5520" s="123" t="s">
        <v>9161</v>
      </c>
      <c r="B5520" s="123">
        <v>89366</v>
      </c>
      <c r="C5520" s="123" t="s">
        <v>4034</v>
      </c>
      <c r="D5520" s="123" t="s">
        <v>38</v>
      </c>
      <c r="E5520" s="124">
        <v>17.87</v>
      </c>
      <c r="F5520" s="123">
        <v>0</v>
      </c>
    </row>
    <row r="5521" spans="1:6" ht="13.5" x14ac:dyDescent="0.25">
      <c r="A5521" s="123" t="s">
        <v>9161</v>
      </c>
      <c r="B5521" s="123">
        <v>89404</v>
      </c>
      <c r="C5521" s="123" t="s">
        <v>4067</v>
      </c>
      <c r="D5521" s="123" t="s">
        <v>38</v>
      </c>
      <c r="E5521" s="124">
        <v>7.99</v>
      </c>
      <c r="F5521" s="123">
        <v>0</v>
      </c>
    </row>
    <row r="5522" spans="1:6" ht="13.5" x14ac:dyDescent="0.25">
      <c r="A5522" s="123" t="s">
        <v>9161</v>
      </c>
      <c r="B5522" s="123">
        <v>89358</v>
      </c>
      <c r="C5522" s="123" t="s">
        <v>4026</v>
      </c>
      <c r="D5522" s="123" t="s">
        <v>38</v>
      </c>
      <c r="E5522" s="124">
        <v>8.76</v>
      </c>
      <c r="F5522" s="123">
        <v>0</v>
      </c>
    </row>
    <row r="5523" spans="1:6" ht="13.5" x14ac:dyDescent="0.25">
      <c r="A5523" s="123" t="s">
        <v>9161</v>
      </c>
      <c r="B5523" s="123">
        <v>89481</v>
      </c>
      <c r="C5523" s="123" t="s">
        <v>4106</v>
      </c>
      <c r="D5523" s="123" t="s">
        <v>38</v>
      </c>
      <c r="E5523" s="124">
        <v>5.91</v>
      </c>
      <c r="F5523" s="123">
        <v>0</v>
      </c>
    </row>
    <row r="5524" spans="1:6" ht="13.5" x14ac:dyDescent="0.25">
      <c r="A5524" s="123" t="s">
        <v>9161</v>
      </c>
      <c r="B5524" s="123">
        <v>89408</v>
      </c>
      <c r="C5524" s="123" t="s">
        <v>4071</v>
      </c>
      <c r="D5524" s="123" t="s">
        <v>38</v>
      </c>
      <c r="E5524" s="124">
        <v>9.5299999999999994</v>
      </c>
      <c r="F5524" s="123">
        <v>0</v>
      </c>
    </row>
    <row r="5525" spans="1:6" ht="13.5" x14ac:dyDescent="0.25">
      <c r="A5525" s="123" t="s">
        <v>9161</v>
      </c>
      <c r="B5525" s="123">
        <v>89362</v>
      </c>
      <c r="C5525" s="123" t="s">
        <v>4030</v>
      </c>
      <c r="D5525" s="123" t="s">
        <v>38</v>
      </c>
      <c r="E5525" s="124">
        <v>10.42</v>
      </c>
      <c r="F5525" s="123">
        <v>0</v>
      </c>
    </row>
    <row r="5526" spans="1:6" ht="13.5" x14ac:dyDescent="0.25">
      <c r="A5526" s="123" t="s">
        <v>9161</v>
      </c>
      <c r="B5526" s="123">
        <v>89412</v>
      </c>
      <c r="C5526" s="123" t="s">
        <v>4075</v>
      </c>
      <c r="D5526" s="123" t="s">
        <v>38</v>
      </c>
      <c r="E5526" s="124">
        <v>10.74</v>
      </c>
      <c r="F5526" s="123">
        <v>0</v>
      </c>
    </row>
    <row r="5527" spans="1:6" ht="13.5" x14ac:dyDescent="0.25">
      <c r="A5527" s="123" t="s">
        <v>9161</v>
      </c>
      <c r="B5527" s="123">
        <v>89492</v>
      </c>
      <c r="C5527" s="123" t="s">
        <v>4110</v>
      </c>
      <c r="D5527" s="123" t="s">
        <v>38</v>
      </c>
      <c r="E5527" s="124">
        <v>9.1</v>
      </c>
      <c r="F5527" s="123">
        <v>0</v>
      </c>
    </row>
    <row r="5528" spans="1:6" ht="13.5" x14ac:dyDescent="0.25">
      <c r="A5528" s="123" t="s">
        <v>9161</v>
      </c>
      <c r="B5528" s="123">
        <v>89413</v>
      </c>
      <c r="C5528" s="123" t="s">
        <v>4076</v>
      </c>
      <c r="D5528" s="123" t="s">
        <v>38</v>
      </c>
      <c r="E5528" s="124">
        <v>13.32</v>
      </c>
      <c r="F5528" s="123">
        <v>0</v>
      </c>
    </row>
    <row r="5529" spans="1:6" ht="13.5" x14ac:dyDescent="0.25">
      <c r="A5529" s="123" t="s">
        <v>9161</v>
      </c>
      <c r="B5529" s="123">
        <v>89367</v>
      </c>
      <c r="C5529" s="123" t="s">
        <v>4035</v>
      </c>
      <c r="D5529" s="123" t="s">
        <v>38</v>
      </c>
      <c r="E5529" s="124">
        <v>14.37</v>
      </c>
      <c r="F5529" s="123">
        <v>0</v>
      </c>
    </row>
    <row r="5530" spans="1:6" ht="13.5" x14ac:dyDescent="0.25">
      <c r="A5530" s="123" t="s">
        <v>9161</v>
      </c>
      <c r="B5530" s="123">
        <v>89497</v>
      </c>
      <c r="C5530" s="123" t="s">
        <v>4114</v>
      </c>
      <c r="D5530" s="123" t="s">
        <v>38</v>
      </c>
      <c r="E5530" s="124">
        <v>14.45</v>
      </c>
      <c r="F5530" s="123">
        <v>0</v>
      </c>
    </row>
    <row r="5531" spans="1:6" ht="13.5" x14ac:dyDescent="0.25">
      <c r="A5531" s="123" t="s">
        <v>9161</v>
      </c>
      <c r="B5531" s="123">
        <v>103980</v>
      </c>
      <c r="C5531" s="123" t="s">
        <v>4377</v>
      </c>
      <c r="D5531" s="123" t="s">
        <v>38</v>
      </c>
      <c r="E5531" s="124">
        <v>19.29</v>
      </c>
      <c r="F5531" s="123">
        <v>0</v>
      </c>
    </row>
    <row r="5532" spans="1:6" ht="13.5" x14ac:dyDescent="0.25">
      <c r="A5532" s="123" t="s">
        <v>9161</v>
      </c>
      <c r="B5532" s="123">
        <v>89501</v>
      </c>
      <c r="C5532" s="123" t="s">
        <v>4118</v>
      </c>
      <c r="D5532" s="123" t="s">
        <v>38</v>
      </c>
      <c r="E5532" s="124">
        <v>15.73</v>
      </c>
      <c r="F5532" s="123">
        <v>0</v>
      </c>
    </row>
    <row r="5533" spans="1:6" ht="13.5" x14ac:dyDescent="0.25">
      <c r="A5533" s="123" t="s">
        <v>9161</v>
      </c>
      <c r="B5533" s="123">
        <v>103984</v>
      </c>
      <c r="C5533" s="123" t="s">
        <v>4381</v>
      </c>
      <c r="D5533" s="123" t="s">
        <v>38</v>
      </c>
      <c r="E5533" s="124">
        <v>21.41</v>
      </c>
      <c r="F5533" s="123">
        <v>0</v>
      </c>
    </row>
    <row r="5534" spans="1:6" ht="13.5" x14ac:dyDescent="0.25">
      <c r="A5534" s="123" t="s">
        <v>9161</v>
      </c>
      <c r="B5534" s="123">
        <v>89505</v>
      </c>
      <c r="C5534" s="123" t="s">
        <v>4122</v>
      </c>
      <c r="D5534" s="123" t="s">
        <v>38</v>
      </c>
      <c r="E5534" s="124">
        <v>44.84</v>
      </c>
      <c r="F5534" s="123">
        <v>0</v>
      </c>
    </row>
    <row r="5535" spans="1:6" ht="13.5" x14ac:dyDescent="0.25">
      <c r="A5535" s="123" t="s">
        <v>9161</v>
      </c>
      <c r="B5535" s="123">
        <v>89513</v>
      </c>
      <c r="C5535" s="123" t="s">
        <v>4126</v>
      </c>
      <c r="D5535" s="123" t="s">
        <v>38</v>
      </c>
      <c r="E5535" s="124">
        <v>111.86</v>
      </c>
      <c r="F5535" s="123">
        <v>0</v>
      </c>
    </row>
    <row r="5536" spans="1:6" ht="13.5" x14ac:dyDescent="0.25">
      <c r="A5536" s="123" t="s">
        <v>9161</v>
      </c>
      <c r="B5536" s="123">
        <v>89521</v>
      </c>
      <c r="C5536" s="123" t="s">
        <v>4134</v>
      </c>
      <c r="D5536" s="123" t="s">
        <v>38</v>
      </c>
      <c r="E5536" s="124">
        <v>133.35</v>
      </c>
      <c r="F5536" s="123">
        <v>0</v>
      </c>
    </row>
    <row r="5537" spans="1:6" ht="13.5" x14ac:dyDescent="0.25">
      <c r="A5537" s="123" t="s">
        <v>9161</v>
      </c>
      <c r="B5537" s="123">
        <v>103955</v>
      </c>
      <c r="C5537" s="123" t="s">
        <v>4361</v>
      </c>
      <c r="D5537" s="123" t="s">
        <v>38</v>
      </c>
      <c r="E5537" s="124">
        <v>11.09</v>
      </c>
      <c r="F5537" s="123">
        <v>0</v>
      </c>
    </row>
    <row r="5538" spans="1:6" ht="13.5" x14ac:dyDescent="0.25">
      <c r="A5538" s="123" t="s">
        <v>9161</v>
      </c>
      <c r="B5538" s="123">
        <v>103950</v>
      </c>
      <c r="C5538" s="123" t="s">
        <v>4356</v>
      </c>
      <c r="D5538" s="123" t="s">
        <v>38</v>
      </c>
      <c r="E5538" s="124">
        <v>11.92</v>
      </c>
      <c r="F5538" s="123">
        <v>0</v>
      </c>
    </row>
    <row r="5539" spans="1:6" ht="13.5" x14ac:dyDescent="0.25">
      <c r="A5539" s="123" t="s">
        <v>9161</v>
      </c>
      <c r="B5539" s="123">
        <v>103974</v>
      </c>
      <c r="C5539" s="123" t="s">
        <v>4374</v>
      </c>
      <c r="D5539" s="123" t="s">
        <v>38</v>
      </c>
      <c r="E5539" s="124">
        <v>11.52</v>
      </c>
      <c r="F5539" s="123">
        <v>0</v>
      </c>
    </row>
    <row r="5540" spans="1:6" ht="13.5" x14ac:dyDescent="0.25">
      <c r="A5540" s="123" t="s">
        <v>9161</v>
      </c>
      <c r="B5540" s="123">
        <v>103956</v>
      </c>
      <c r="C5540" s="123" t="s">
        <v>4362</v>
      </c>
      <c r="D5540" s="123" t="s">
        <v>38</v>
      </c>
      <c r="E5540" s="124">
        <v>15.44</v>
      </c>
      <c r="F5540" s="123">
        <v>0</v>
      </c>
    </row>
    <row r="5541" spans="1:6" ht="13.5" x14ac:dyDescent="0.25">
      <c r="A5541" s="123" t="s">
        <v>9161</v>
      </c>
      <c r="B5541" s="123">
        <v>103951</v>
      </c>
      <c r="C5541" s="123" t="s">
        <v>4357</v>
      </c>
      <c r="D5541" s="123" t="s">
        <v>38</v>
      </c>
      <c r="E5541" s="125">
        <v>16.420000000000002</v>
      </c>
      <c r="F5541" s="123">
        <v>0</v>
      </c>
    </row>
    <row r="5542" spans="1:6" ht="13.5" x14ac:dyDescent="0.25">
      <c r="A5542" s="123" t="s">
        <v>9161</v>
      </c>
      <c r="B5542" s="123">
        <v>89374</v>
      </c>
      <c r="C5542" s="123" t="s">
        <v>4042</v>
      </c>
      <c r="D5542" s="123" t="s">
        <v>38</v>
      </c>
      <c r="E5542" s="125">
        <v>11.11</v>
      </c>
      <c r="F5542" s="123">
        <v>0</v>
      </c>
    </row>
    <row r="5543" spans="1:6" ht="13.5" x14ac:dyDescent="0.25">
      <c r="A5543" s="123" t="s">
        <v>9161</v>
      </c>
      <c r="B5543" s="123">
        <v>89427</v>
      </c>
      <c r="C5543" s="123" t="s">
        <v>4088</v>
      </c>
      <c r="D5543" s="123" t="s">
        <v>38</v>
      </c>
      <c r="E5543" s="125">
        <v>13.06</v>
      </c>
      <c r="F5543" s="123">
        <v>0</v>
      </c>
    </row>
    <row r="5544" spans="1:6" ht="13.5" x14ac:dyDescent="0.25">
      <c r="A5544" s="123" t="s">
        <v>9161</v>
      </c>
      <c r="B5544" s="123">
        <v>89381</v>
      </c>
      <c r="C5544" s="123" t="s">
        <v>4048</v>
      </c>
      <c r="D5544" s="123" t="s">
        <v>38</v>
      </c>
      <c r="E5544" s="124">
        <v>13.62</v>
      </c>
      <c r="F5544" s="123">
        <v>0</v>
      </c>
    </row>
    <row r="5545" spans="1:6" ht="13.5" x14ac:dyDescent="0.25">
      <c r="A5545" s="123" t="s">
        <v>9161</v>
      </c>
      <c r="B5545" s="123">
        <v>95237</v>
      </c>
      <c r="C5545" s="123" t="s">
        <v>4350</v>
      </c>
      <c r="D5545" s="123" t="s">
        <v>38</v>
      </c>
      <c r="E5545" s="125">
        <v>26.35</v>
      </c>
      <c r="F5545" s="123">
        <v>0</v>
      </c>
    </row>
    <row r="5546" spans="1:6" ht="13.5" x14ac:dyDescent="0.25">
      <c r="A5546" s="123" t="s">
        <v>9161</v>
      </c>
      <c r="B5546" s="123">
        <v>89979</v>
      </c>
      <c r="C5546" s="123" t="s">
        <v>4345</v>
      </c>
      <c r="D5546" s="123" t="s">
        <v>38</v>
      </c>
      <c r="E5546" s="125">
        <v>27</v>
      </c>
      <c r="F5546" s="123">
        <v>0</v>
      </c>
    </row>
    <row r="5547" spans="1:6" ht="13.5" x14ac:dyDescent="0.25">
      <c r="A5547" s="123" t="s">
        <v>9161</v>
      </c>
      <c r="B5547" s="123">
        <v>89564</v>
      </c>
      <c r="C5547" s="123" t="s">
        <v>4170</v>
      </c>
      <c r="D5547" s="123" t="s">
        <v>38</v>
      </c>
      <c r="E5547" s="125">
        <v>16.920000000000002</v>
      </c>
      <c r="F5547" s="123">
        <v>0</v>
      </c>
    </row>
    <row r="5548" spans="1:6" ht="13.5" x14ac:dyDescent="0.25">
      <c r="A5548" s="123" t="s">
        <v>9161</v>
      </c>
      <c r="B5548" s="123">
        <v>103991</v>
      </c>
      <c r="C5548" s="123" t="s">
        <v>6523</v>
      </c>
      <c r="D5548" s="123" t="s">
        <v>38</v>
      </c>
      <c r="E5548" s="124">
        <v>19.97</v>
      </c>
      <c r="F5548" s="123">
        <v>0</v>
      </c>
    </row>
    <row r="5549" spans="1:6" ht="13.5" x14ac:dyDescent="0.25">
      <c r="A5549" s="123" t="s">
        <v>9161</v>
      </c>
      <c r="B5549" s="123">
        <v>89593</v>
      </c>
      <c r="C5549" s="123" t="s">
        <v>4193</v>
      </c>
      <c r="D5549" s="123" t="s">
        <v>38</v>
      </c>
      <c r="E5549" s="124">
        <v>26.88</v>
      </c>
      <c r="F5549" s="123">
        <v>0</v>
      </c>
    </row>
    <row r="5550" spans="1:6" ht="13.5" x14ac:dyDescent="0.25">
      <c r="A5550" s="123" t="s">
        <v>9161</v>
      </c>
      <c r="B5550" s="123">
        <v>104000</v>
      </c>
      <c r="C5550" s="123" t="s">
        <v>6526</v>
      </c>
      <c r="D5550" s="123" t="s">
        <v>38</v>
      </c>
      <c r="E5550" s="124">
        <v>30.5</v>
      </c>
      <c r="F5550" s="123">
        <v>0</v>
      </c>
    </row>
    <row r="5551" spans="1:6" ht="13.5" x14ac:dyDescent="0.25">
      <c r="A5551" s="123" t="s">
        <v>9161</v>
      </c>
      <c r="B5551" s="123">
        <v>89418</v>
      </c>
      <c r="C5551" s="123" t="s">
        <v>4081</v>
      </c>
      <c r="D5551" s="123" t="s">
        <v>38</v>
      </c>
      <c r="E5551" s="125">
        <v>17.04</v>
      </c>
      <c r="F5551" s="123">
        <v>0</v>
      </c>
    </row>
    <row r="5552" spans="1:6" ht="13.5" x14ac:dyDescent="0.25">
      <c r="A5552" s="123" t="s">
        <v>9161</v>
      </c>
      <c r="B5552" s="123">
        <v>89372</v>
      </c>
      <c r="C5552" s="123" t="s">
        <v>4040</v>
      </c>
      <c r="D5552" s="123" t="s">
        <v>38</v>
      </c>
      <c r="E5552" s="124">
        <v>17.55</v>
      </c>
      <c r="F5552" s="123">
        <v>0</v>
      </c>
    </row>
    <row r="5553" spans="1:6" ht="13.5" x14ac:dyDescent="0.25">
      <c r="A5553" s="123" t="s">
        <v>9161</v>
      </c>
      <c r="B5553" s="123">
        <v>89530</v>
      </c>
      <c r="C5553" s="123" t="s">
        <v>4143</v>
      </c>
      <c r="D5553" s="123" t="s">
        <v>38</v>
      </c>
      <c r="E5553" s="124">
        <v>17.61</v>
      </c>
      <c r="F5553" s="123">
        <v>0</v>
      </c>
    </row>
    <row r="5554" spans="1:6" ht="13.5" x14ac:dyDescent="0.25">
      <c r="A5554" s="123" t="s">
        <v>9161</v>
      </c>
      <c r="B5554" s="123">
        <v>89425</v>
      </c>
      <c r="C5554" s="123" t="s">
        <v>4086</v>
      </c>
      <c r="D5554" s="123" t="s">
        <v>38</v>
      </c>
      <c r="E5554" s="125">
        <v>20.03</v>
      </c>
      <c r="F5554" s="123">
        <v>0</v>
      </c>
    </row>
    <row r="5555" spans="1:6" ht="13.5" x14ac:dyDescent="0.25">
      <c r="A5555" s="123" t="s">
        <v>9161</v>
      </c>
      <c r="B5555" s="123">
        <v>89379</v>
      </c>
      <c r="C5555" s="123" t="s">
        <v>902</v>
      </c>
      <c r="D5555" s="123" t="s">
        <v>38</v>
      </c>
      <c r="E5555" s="125">
        <v>20.63</v>
      </c>
      <c r="F5555" s="123">
        <v>0</v>
      </c>
    </row>
    <row r="5556" spans="1:6" ht="13.5" x14ac:dyDescent="0.25">
      <c r="A5556" s="123" t="s">
        <v>9161</v>
      </c>
      <c r="B5556" s="123">
        <v>89542</v>
      </c>
      <c r="C5556" s="123" t="s">
        <v>4150</v>
      </c>
      <c r="D5556" s="123" t="s">
        <v>38</v>
      </c>
      <c r="E5556" s="124">
        <v>29.32</v>
      </c>
      <c r="F5556" s="123">
        <v>0</v>
      </c>
    </row>
    <row r="5557" spans="1:6" ht="13.5" x14ac:dyDescent="0.25">
      <c r="A5557" s="123" t="s">
        <v>9161</v>
      </c>
      <c r="B5557" s="123">
        <v>89432</v>
      </c>
      <c r="C5557" s="123" t="s">
        <v>4093</v>
      </c>
      <c r="D5557" s="123" t="s">
        <v>38</v>
      </c>
      <c r="E5557" s="124">
        <v>32.14</v>
      </c>
      <c r="F5557" s="123">
        <v>0</v>
      </c>
    </row>
    <row r="5558" spans="1:6" ht="13.5" x14ac:dyDescent="0.25">
      <c r="A5558" s="123" t="s">
        <v>9161</v>
      </c>
      <c r="B5558" s="123">
        <v>89387</v>
      </c>
      <c r="C5558" s="123" t="s">
        <v>4054</v>
      </c>
      <c r="D5558" s="123" t="s">
        <v>38</v>
      </c>
      <c r="E5558" s="124">
        <v>32.840000000000003</v>
      </c>
      <c r="F5558" s="123">
        <v>0</v>
      </c>
    </row>
    <row r="5559" spans="1:6" ht="13.5" x14ac:dyDescent="0.25">
      <c r="A5559" s="123" t="s">
        <v>9161</v>
      </c>
      <c r="B5559" s="123">
        <v>89560</v>
      </c>
      <c r="C5559" s="123" t="s">
        <v>4893</v>
      </c>
      <c r="D5559" s="123" t="s">
        <v>38</v>
      </c>
      <c r="E5559" s="125">
        <v>37.57</v>
      </c>
      <c r="F5559" s="123">
        <v>0</v>
      </c>
    </row>
    <row r="5560" spans="1:6" ht="13.5" x14ac:dyDescent="0.25">
      <c r="A5560" s="123" t="s">
        <v>9161</v>
      </c>
      <c r="B5560" s="123">
        <v>104159</v>
      </c>
      <c r="C5560" s="123" t="s">
        <v>6536</v>
      </c>
      <c r="D5560" s="123" t="s">
        <v>38</v>
      </c>
      <c r="E5560" s="124">
        <v>40.840000000000003</v>
      </c>
      <c r="F5560" s="123">
        <v>0</v>
      </c>
    </row>
    <row r="5561" spans="1:6" ht="13.5" x14ac:dyDescent="0.25">
      <c r="A5561" s="123" t="s">
        <v>9161</v>
      </c>
      <c r="B5561" s="123">
        <v>89577</v>
      </c>
      <c r="C5561" s="123" t="s">
        <v>4182</v>
      </c>
      <c r="D5561" s="123" t="s">
        <v>38</v>
      </c>
      <c r="E5561" s="124">
        <v>39.74</v>
      </c>
      <c r="F5561" s="123">
        <v>0</v>
      </c>
    </row>
    <row r="5562" spans="1:6" ht="13.5" x14ac:dyDescent="0.25">
      <c r="A5562" s="123" t="s">
        <v>9161</v>
      </c>
      <c r="B5562" s="123">
        <v>103996</v>
      </c>
      <c r="C5562" s="123" t="s">
        <v>4389</v>
      </c>
      <c r="D5562" s="123" t="s">
        <v>38</v>
      </c>
      <c r="E5562" s="125">
        <v>43.56</v>
      </c>
      <c r="F5562" s="123">
        <v>0</v>
      </c>
    </row>
    <row r="5563" spans="1:6" ht="13.5" x14ac:dyDescent="0.25">
      <c r="A5563" s="123" t="s">
        <v>9161</v>
      </c>
      <c r="B5563" s="123">
        <v>89598</v>
      </c>
      <c r="C5563" s="123" t="s">
        <v>4198</v>
      </c>
      <c r="D5563" s="123" t="s">
        <v>38</v>
      </c>
      <c r="E5563" s="125">
        <v>53.6</v>
      </c>
      <c r="F5563" s="123">
        <v>0</v>
      </c>
    </row>
    <row r="5564" spans="1:6" ht="13.5" x14ac:dyDescent="0.25">
      <c r="A5564" s="123" t="s">
        <v>9161</v>
      </c>
      <c r="B5564" s="123">
        <v>89419</v>
      </c>
      <c r="C5564" s="123" t="s">
        <v>4082</v>
      </c>
      <c r="D5564" s="123" t="s">
        <v>38</v>
      </c>
      <c r="E5564" s="124">
        <v>7.29</v>
      </c>
      <c r="F5564" s="123">
        <v>0</v>
      </c>
    </row>
    <row r="5565" spans="1:6" ht="13.5" x14ac:dyDescent="0.25">
      <c r="A5565" s="123" t="s">
        <v>9161</v>
      </c>
      <c r="B5565" s="123">
        <v>89373</v>
      </c>
      <c r="C5565" s="123" t="s">
        <v>4041</v>
      </c>
      <c r="D5565" s="123" t="s">
        <v>38</v>
      </c>
      <c r="E5565" s="124">
        <v>7.85</v>
      </c>
      <c r="F5565" s="123">
        <v>0</v>
      </c>
    </row>
    <row r="5566" spans="1:6" ht="13.5" x14ac:dyDescent="0.25">
      <c r="A5566" s="123" t="s">
        <v>9161</v>
      </c>
      <c r="B5566" s="123">
        <v>89532</v>
      </c>
      <c r="C5566" s="123" t="s">
        <v>4145</v>
      </c>
      <c r="D5566" s="123" t="s">
        <v>38</v>
      </c>
      <c r="E5566" s="124">
        <v>7.79</v>
      </c>
      <c r="F5566" s="123">
        <v>0</v>
      </c>
    </row>
    <row r="5567" spans="1:6" ht="13.5" x14ac:dyDescent="0.25">
      <c r="A5567" s="123" t="s">
        <v>9161</v>
      </c>
      <c r="B5567" s="123">
        <v>89426</v>
      </c>
      <c r="C5567" s="123" t="s">
        <v>4087</v>
      </c>
      <c r="D5567" s="123" t="s">
        <v>38</v>
      </c>
      <c r="E5567" s="124">
        <v>10.41</v>
      </c>
      <c r="F5567" s="123">
        <v>0</v>
      </c>
    </row>
    <row r="5568" spans="1:6" ht="13.5" x14ac:dyDescent="0.25">
      <c r="A5568" s="123" t="s">
        <v>9161</v>
      </c>
      <c r="B5568" s="123">
        <v>89380</v>
      </c>
      <c r="C5568" s="123" t="s">
        <v>4047</v>
      </c>
      <c r="D5568" s="123" t="s">
        <v>38</v>
      </c>
      <c r="E5568" s="124">
        <v>11.06</v>
      </c>
      <c r="F5568" s="123">
        <v>0</v>
      </c>
    </row>
    <row r="5569" spans="1:6" ht="13.5" x14ac:dyDescent="0.25">
      <c r="A5569" s="123" t="s">
        <v>9161</v>
      </c>
      <c r="B5569" s="123">
        <v>89562</v>
      </c>
      <c r="C5569" s="123" t="s">
        <v>4168</v>
      </c>
      <c r="D5569" s="123" t="s">
        <v>38</v>
      </c>
      <c r="E5569" s="125">
        <v>11.3</v>
      </c>
      <c r="F5569" s="123">
        <v>0</v>
      </c>
    </row>
    <row r="5570" spans="1:6" ht="13.5" x14ac:dyDescent="0.25">
      <c r="A5570" s="123" t="s">
        <v>9161</v>
      </c>
      <c r="B5570" s="123">
        <v>89433</v>
      </c>
      <c r="C5570" s="123" t="s">
        <v>4094</v>
      </c>
      <c r="D5570" s="123" t="s">
        <v>38</v>
      </c>
      <c r="E5570" s="124">
        <v>14.35</v>
      </c>
      <c r="F5570" s="123">
        <v>0</v>
      </c>
    </row>
    <row r="5571" spans="1:6" ht="13.5" x14ac:dyDescent="0.25">
      <c r="A5571" s="123" t="s">
        <v>9161</v>
      </c>
      <c r="B5571" s="123">
        <v>89579</v>
      </c>
      <c r="C5571" s="123" t="s">
        <v>4183</v>
      </c>
      <c r="D5571" s="123" t="s">
        <v>38</v>
      </c>
      <c r="E5571" s="124">
        <v>12.77</v>
      </c>
      <c r="F5571" s="123">
        <v>0</v>
      </c>
    </row>
    <row r="5572" spans="1:6" ht="13.5" x14ac:dyDescent="0.25">
      <c r="A5572" s="123" t="s">
        <v>9161</v>
      </c>
      <c r="B5572" s="123">
        <v>103998</v>
      </c>
      <c r="C5572" s="123" t="s">
        <v>4391</v>
      </c>
      <c r="D5572" s="123" t="s">
        <v>38</v>
      </c>
      <c r="E5572" s="124">
        <v>15.89</v>
      </c>
      <c r="F5572" s="123">
        <v>0</v>
      </c>
    </row>
    <row r="5573" spans="1:6" ht="13.5" x14ac:dyDescent="0.25">
      <c r="A5573" s="123" t="s">
        <v>9161</v>
      </c>
      <c r="B5573" s="123">
        <v>89605</v>
      </c>
      <c r="C5573" s="123" t="s">
        <v>4201</v>
      </c>
      <c r="D5573" s="123" t="s">
        <v>38</v>
      </c>
      <c r="E5573" s="124">
        <v>22.44</v>
      </c>
      <c r="F5573" s="123">
        <v>0</v>
      </c>
    </row>
    <row r="5574" spans="1:6" ht="13.5" x14ac:dyDescent="0.25">
      <c r="A5574" s="123" t="s">
        <v>9161</v>
      </c>
      <c r="B5574" s="123">
        <v>89981</v>
      </c>
      <c r="C5574" s="123" t="s">
        <v>4346</v>
      </c>
      <c r="D5574" s="123" t="s">
        <v>38</v>
      </c>
      <c r="E5574" s="124">
        <v>23.73</v>
      </c>
      <c r="F5574" s="123">
        <v>0</v>
      </c>
    </row>
    <row r="5575" spans="1:6" ht="13.5" x14ac:dyDescent="0.25">
      <c r="A5575" s="123" t="s">
        <v>9161</v>
      </c>
      <c r="B5575" s="123">
        <v>89385</v>
      </c>
      <c r="C5575" s="123" t="s">
        <v>4052</v>
      </c>
      <c r="D5575" s="123" t="s">
        <v>38</v>
      </c>
      <c r="E5575" s="124">
        <v>7.97</v>
      </c>
      <c r="F5575" s="123">
        <v>0</v>
      </c>
    </row>
    <row r="5576" spans="1:6" ht="13.5" x14ac:dyDescent="0.25">
      <c r="A5576" s="123" t="s">
        <v>9161</v>
      </c>
      <c r="B5576" s="123">
        <v>89551</v>
      </c>
      <c r="C5576" s="123" t="s">
        <v>4158</v>
      </c>
      <c r="D5576" s="123" t="s">
        <v>38</v>
      </c>
      <c r="E5576" s="124">
        <v>9.35</v>
      </c>
      <c r="F5576" s="123">
        <v>0</v>
      </c>
    </row>
    <row r="5577" spans="1:6" ht="13.5" x14ac:dyDescent="0.25">
      <c r="A5577" s="123" t="s">
        <v>9161</v>
      </c>
      <c r="B5577" s="123">
        <v>89434</v>
      </c>
      <c r="C5577" s="123" t="s">
        <v>4095</v>
      </c>
      <c r="D5577" s="123" t="s">
        <v>38</v>
      </c>
      <c r="E5577" s="124">
        <v>11.97</v>
      </c>
      <c r="F5577" s="123">
        <v>0</v>
      </c>
    </row>
    <row r="5578" spans="1:6" ht="13.5" x14ac:dyDescent="0.25">
      <c r="A5578" s="123" t="s">
        <v>9161</v>
      </c>
      <c r="B5578" s="123">
        <v>89389</v>
      </c>
      <c r="C5578" s="123" t="s">
        <v>4055</v>
      </c>
      <c r="D5578" s="123" t="s">
        <v>38</v>
      </c>
      <c r="E5578" s="124">
        <v>12.62</v>
      </c>
      <c r="F5578" s="123">
        <v>0</v>
      </c>
    </row>
    <row r="5579" spans="1:6" ht="13.5" x14ac:dyDescent="0.25">
      <c r="A5579" s="123" t="s">
        <v>9161</v>
      </c>
      <c r="B5579" s="123">
        <v>89417</v>
      </c>
      <c r="C5579" s="123" t="s">
        <v>4080</v>
      </c>
      <c r="D5579" s="123" t="s">
        <v>38</v>
      </c>
      <c r="E5579" s="124">
        <v>6.06</v>
      </c>
      <c r="F5579" s="123">
        <v>0</v>
      </c>
    </row>
    <row r="5580" spans="1:6" ht="13.5" x14ac:dyDescent="0.25">
      <c r="A5580" s="123" t="s">
        <v>9161</v>
      </c>
      <c r="B5580" s="123">
        <v>89371</v>
      </c>
      <c r="C5580" s="123" t="s">
        <v>4039</v>
      </c>
      <c r="D5580" s="123" t="s">
        <v>38</v>
      </c>
      <c r="E5580" s="124">
        <v>6.57</v>
      </c>
      <c r="F5580" s="123">
        <v>0</v>
      </c>
    </row>
    <row r="5581" spans="1:6" ht="13.5" x14ac:dyDescent="0.25">
      <c r="A5581" s="123" t="s">
        <v>9161</v>
      </c>
      <c r="B5581" s="123">
        <v>89528</v>
      </c>
      <c r="C5581" s="123" t="s">
        <v>4141</v>
      </c>
      <c r="D5581" s="123" t="s">
        <v>38</v>
      </c>
      <c r="E5581" s="124">
        <v>4.74</v>
      </c>
      <c r="F5581" s="123">
        <v>0</v>
      </c>
    </row>
    <row r="5582" spans="1:6" ht="13.5" x14ac:dyDescent="0.25">
      <c r="A5582" s="123" t="s">
        <v>9161</v>
      </c>
      <c r="B5582" s="123">
        <v>89424</v>
      </c>
      <c r="C5582" s="123" t="s">
        <v>4085</v>
      </c>
      <c r="D5582" s="123" t="s">
        <v>38</v>
      </c>
      <c r="E5582" s="124">
        <v>7.16</v>
      </c>
      <c r="F5582" s="123">
        <v>0</v>
      </c>
    </row>
    <row r="5583" spans="1:6" ht="13.5" x14ac:dyDescent="0.25">
      <c r="A5583" s="123" t="s">
        <v>9161</v>
      </c>
      <c r="B5583" s="123">
        <v>89378</v>
      </c>
      <c r="C5583" s="123" t="s">
        <v>4046</v>
      </c>
      <c r="D5583" s="123" t="s">
        <v>38</v>
      </c>
      <c r="E5583" s="124">
        <v>7.76</v>
      </c>
      <c r="F5583" s="123">
        <v>0</v>
      </c>
    </row>
    <row r="5584" spans="1:6" ht="13.5" x14ac:dyDescent="0.25">
      <c r="A5584" s="123" t="s">
        <v>9161</v>
      </c>
      <c r="B5584" s="123">
        <v>89541</v>
      </c>
      <c r="C5584" s="123" t="s">
        <v>4149</v>
      </c>
      <c r="D5584" s="123" t="s">
        <v>38</v>
      </c>
      <c r="E5584" s="124">
        <v>7.07</v>
      </c>
      <c r="F5584" s="123">
        <v>0</v>
      </c>
    </row>
    <row r="5585" spans="1:6" ht="13.5" x14ac:dyDescent="0.25">
      <c r="A5585" s="123" t="s">
        <v>9161</v>
      </c>
      <c r="B5585" s="123">
        <v>89431</v>
      </c>
      <c r="C5585" s="123" t="s">
        <v>4092</v>
      </c>
      <c r="D5585" s="123" t="s">
        <v>38</v>
      </c>
      <c r="E5585" s="124">
        <v>9.89</v>
      </c>
      <c r="F5585" s="123">
        <v>0</v>
      </c>
    </row>
    <row r="5586" spans="1:6" ht="13.5" x14ac:dyDescent="0.25">
      <c r="A5586" s="123" t="s">
        <v>9161</v>
      </c>
      <c r="B5586" s="123">
        <v>89386</v>
      </c>
      <c r="C5586" s="123" t="s">
        <v>4053</v>
      </c>
      <c r="D5586" s="123" t="s">
        <v>38</v>
      </c>
      <c r="E5586" s="124">
        <v>10.59</v>
      </c>
      <c r="F5586" s="123">
        <v>0</v>
      </c>
    </row>
    <row r="5587" spans="1:6" ht="13.5" x14ac:dyDescent="0.25">
      <c r="A5587" s="123" t="s">
        <v>9161</v>
      </c>
      <c r="B5587" s="123">
        <v>89558</v>
      </c>
      <c r="C5587" s="123" t="s">
        <v>4165</v>
      </c>
      <c r="D5587" s="123" t="s">
        <v>38</v>
      </c>
      <c r="E5587" s="124">
        <v>10.68</v>
      </c>
      <c r="F5587" s="123">
        <v>0</v>
      </c>
    </row>
    <row r="5588" spans="1:6" ht="13.5" x14ac:dyDescent="0.25">
      <c r="A5588" s="123" t="s">
        <v>9161</v>
      </c>
      <c r="B5588" s="123">
        <v>103988</v>
      </c>
      <c r="C5588" s="123" t="s">
        <v>4385</v>
      </c>
      <c r="D5588" s="123" t="s">
        <v>38</v>
      </c>
      <c r="E5588" s="124">
        <v>13.95</v>
      </c>
      <c r="F5588" s="123">
        <v>0</v>
      </c>
    </row>
    <row r="5589" spans="1:6" ht="13.5" x14ac:dyDescent="0.25">
      <c r="A5589" s="123" t="s">
        <v>9161</v>
      </c>
      <c r="B5589" s="123">
        <v>89575</v>
      </c>
      <c r="C5589" s="123" t="s">
        <v>4181</v>
      </c>
      <c r="D5589" s="123" t="s">
        <v>38</v>
      </c>
      <c r="E5589" s="124">
        <v>12.7</v>
      </c>
      <c r="F5589" s="123">
        <v>0</v>
      </c>
    </row>
    <row r="5590" spans="1:6" ht="13.5" x14ac:dyDescent="0.25">
      <c r="A5590" s="123" t="s">
        <v>9161</v>
      </c>
      <c r="B5590" s="123">
        <v>103995</v>
      </c>
      <c r="C5590" s="123" t="s">
        <v>4388</v>
      </c>
      <c r="D5590" s="123" t="s">
        <v>38</v>
      </c>
      <c r="E5590" s="124">
        <v>16.52</v>
      </c>
      <c r="F5590" s="123">
        <v>0</v>
      </c>
    </row>
    <row r="5591" spans="1:6" ht="13.5" x14ac:dyDescent="0.25">
      <c r="A5591" s="123" t="s">
        <v>9161</v>
      </c>
      <c r="B5591" s="123">
        <v>89597</v>
      </c>
      <c r="C5591" s="123" t="s">
        <v>4197</v>
      </c>
      <c r="D5591" s="123" t="s">
        <v>38</v>
      </c>
      <c r="E5591" s="124">
        <v>24.66</v>
      </c>
      <c r="F5591" s="123">
        <v>0</v>
      </c>
    </row>
    <row r="5592" spans="1:6" ht="13.5" x14ac:dyDescent="0.25">
      <c r="A5592" s="123" t="s">
        <v>9161</v>
      </c>
      <c r="B5592" s="123">
        <v>89611</v>
      </c>
      <c r="C5592" s="123" t="s">
        <v>4204</v>
      </c>
      <c r="D5592" s="123" t="s">
        <v>38</v>
      </c>
      <c r="E5592" s="124">
        <v>34.9</v>
      </c>
      <c r="F5592" s="123">
        <v>0</v>
      </c>
    </row>
    <row r="5593" spans="1:6" ht="13.5" x14ac:dyDescent="0.25">
      <c r="A5593" s="123" t="s">
        <v>9161</v>
      </c>
      <c r="B5593" s="123">
        <v>89614</v>
      </c>
      <c r="C5593" s="123" t="s">
        <v>4206</v>
      </c>
      <c r="D5593" s="123" t="s">
        <v>38</v>
      </c>
      <c r="E5593" s="124">
        <v>64.510000000000005</v>
      </c>
      <c r="F5593" s="123">
        <v>0</v>
      </c>
    </row>
    <row r="5594" spans="1:6" ht="13.5" x14ac:dyDescent="0.25">
      <c r="A5594" s="123" t="s">
        <v>9161</v>
      </c>
      <c r="B5594" s="123">
        <v>103975</v>
      </c>
      <c r="C5594" s="123" t="s">
        <v>4375</v>
      </c>
      <c r="D5594" s="123" t="s">
        <v>38</v>
      </c>
      <c r="E5594" s="124">
        <v>19.420000000000002</v>
      </c>
      <c r="F5594" s="123">
        <v>0</v>
      </c>
    </row>
    <row r="5595" spans="1:6" ht="13.5" x14ac:dyDescent="0.25">
      <c r="A5595" s="123" t="s">
        <v>9161</v>
      </c>
      <c r="B5595" s="123">
        <v>104007</v>
      </c>
      <c r="C5595" s="123" t="s">
        <v>4397</v>
      </c>
      <c r="D5595" s="123" t="s">
        <v>38</v>
      </c>
      <c r="E5595" s="124">
        <v>24.03</v>
      </c>
      <c r="F5595" s="123">
        <v>0</v>
      </c>
    </row>
    <row r="5596" spans="1:6" ht="13.5" x14ac:dyDescent="0.25">
      <c r="A5596" s="123" t="s">
        <v>9161</v>
      </c>
      <c r="B5596" s="123">
        <v>103976</v>
      </c>
      <c r="C5596" s="123" t="s">
        <v>4376</v>
      </c>
      <c r="D5596" s="123" t="s">
        <v>38</v>
      </c>
      <c r="E5596" s="124">
        <v>27.99</v>
      </c>
      <c r="F5596" s="123">
        <v>0</v>
      </c>
    </row>
    <row r="5597" spans="1:6" ht="13.5" x14ac:dyDescent="0.25">
      <c r="A5597" s="123" t="s">
        <v>9161</v>
      </c>
      <c r="B5597" s="123">
        <v>104008</v>
      </c>
      <c r="C5597" s="123" t="s">
        <v>4398</v>
      </c>
      <c r="D5597" s="123" t="s">
        <v>38</v>
      </c>
      <c r="E5597" s="124">
        <v>34.57</v>
      </c>
      <c r="F5597" s="123">
        <v>0</v>
      </c>
    </row>
    <row r="5598" spans="1:6" ht="13.5" x14ac:dyDescent="0.25">
      <c r="A5598" s="123" t="s">
        <v>9161</v>
      </c>
      <c r="B5598" s="123">
        <v>89630</v>
      </c>
      <c r="C5598" s="123" t="s">
        <v>4219</v>
      </c>
      <c r="D5598" s="123" t="s">
        <v>38</v>
      </c>
      <c r="E5598" s="124">
        <v>66.13</v>
      </c>
      <c r="F5598" s="123">
        <v>0</v>
      </c>
    </row>
    <row r="5599" spans="1:6" ht="13.5" x14ac:dyDescent="0.25">
      <c r="A5599" s="123" t="s">
        <v>9161</v>
      </c>
      <c r="B5599" s="123">
        <v>89632</v>
      </c>
      <c r="C5599" s="123" t="s">
        <v>4221</v>
      </c>
      <c r="D5599" s="123" t="s">
        <v>38</v>
      </c>
      <c r="E5599" s="124">
        <v>132.19</v>
      </c>
      <c r="F5599" s="123">
        <v>0</v>
      </c>
    </row>
    <row r="5600" spans="1:6" ht="13.5" x14ac:dyDescent="0.25">
      <c r="A5600" s="123" t="s">
        <v>9161</v>
      </c>
      <c r="B5600" s="123">
        <v>89438</v>
      </c>
      <c r="C5600" s="123" t="s">
        <v>4099</v>
      </c>
      <c r="D5600" s="123" t="s">
        <v>38</v>
      </c>
      <c r="E5600" s="124">
        <v>11.13</v>
      </c>
      <c r="F5600" s="123">
        <v>0</v>
      </c>
    </row>
    <row r="5601" spans="1:6" ht="13.5" x14ac:dyDescent="0.25">
      <c r="A5601" s="123" t="s">
        <v>9161</v>
      </c>
      <c r="B5601" s="123">
        <v>89393</v>
      </c>
      <c r="C5601" s="123" t="s">
        <v>4059</v>
      </c>
      <c r="D5601" s="123" t="s">
        <v>38</v>
      </c>
      <c r="E5601" s="124">
        <v>12.15</v>
      </c>
      <c r="F5601" s="123">
        <v>0</v>
      </c>
    </row>
    <row r="5602" spans="1:6" ht="13.5" x14ac:dyDescent="0.25">
      <c r="A5602" s="123" t="s">
        <v>9161</v>
      </c>
      <c r="B5602" s="123">
        <v>89617</v>
      </c>
      <c r="C5602" s="123" t="s">
        <v>4209</v>
      </c>
      <c r="D5602" s="123" t="s">
        <v>38</v>
      </c>
      <c r="E5602" s="124">
        <v>8.3699999999999992</v>
      </c>
      <c r="F5602" s="123">
        <v>0</v>
      </c>
    </row>
    <row r="5603" spans="1:6" ht="13.5" x14ac:dyDescent="0.25">
      <c r="A5603" s="123" t="s">
        <v>9161</v>
      </c>
      <c r="B5603" s="123">
        <v>89440</v>
      </c>
      <c r="C5603" s="123" t="s">
        <v>4101</v>
      </c>
      <c r="D5603" s="123" t="s">
        <v>38</v>
      </c>
      <c r="E5603" s="124">
        <v>13.19</v>
      </c>
      <c r="F5603" s="123">
        <v>0</v>
      </c>
    </row>
    <row r="5604" spans="1:6" ht="13.5" x14ac:dyDescent="0.25">
      <c r="A5604" s="123" t="s">
        <v>9161</v>
      </c>
      <c r="B5604" s="123">
        <v>89395</v>
      </c>
      <c r="C5604" s="123" t="s">
        <v>4061</v>
      </c>
      <c r="D5604" s="123" t="s">
        <v>38</v>
      </c>
      <c r="E5604" s="124">
        <v>14.38</v>
      </c>
      <c r="F5604" s="123">
        <v>0</v>
      </c>
    </row>
    <row r="5605" spans="1:6" ht="13.5" x14ac:dyDescent="0.25">
      <c r="A5605" s="123" t="s">
        <v>9161</v>
      </c>
      <c r="B5605" s="123">
        <v>89620</v>
      </c>
      <c r="C5605" s="123" t="s">
        <v>4210</v>
      </c>
      <c r="D5605" s="123" t="s">
        <v>38</v>
      </c>
      <c r="E5605" s="124">
        <v>13.06</v>
      </c>
      <c r="F5605" s="123">
        <v>0</v>
      </c>
    </row>
    <row r="5606" spans="1:6" ht="13.5" x14ac:dyDescent="0.25">
      <c r="A5606" s="123" t="s">
        <v>9161</v>
      </c>
      <c r="B5606" s="123">
        <v>89443</v>
      </c>
      <c r="C5606" s="123" t="s">
        <v>4103</v>
      </c>
      <c r="D5606" s="123" t="s">
        <v>38</v>
      </c>
      <c r="E5606" s="124">
        <v>18.66</v>
      </c>
      <c r="F5606" s="123">
        <v>0</v>
      </c>
    </row>
    <row r="5607" spans="1:6" ht="13.5" x14ac:dyDescent="0.25">
      <c r="A5607" s="123" t="s">
        <v>9161</v>
      </c>
      <c r="B5607" s="123">
        <v>89398</v>
      </c>
      <c r="C5607" s="123" t="s">
        <v>4064</v>
      </c>
      <c r="D5607" s="123" t="s">
        <v>38</v>
      </c>
      <c r="E5607" s="124">
        <v>20.059999999999999</v>
      </c>
      <c r="F5607" s="123">
        <v>0</v>
      </c>
    </row>
    <row r="5608" spans="1:6" ht="13.5" x14ac:dyDescent="0.25">
      <c r="A5608" s="123" t="s">
        <v>9161</v>
      </c>
      <c r="B5608" s="123">
        <v>89623</v>
      </c>
      <c r="C5608" s="123" t="s">
        <v>4212</v>
      </c>
      <c r="D5608" s="123" t="s">
        <v>38</v>
      </c>
      <c r="E5608" s="124">
        <v>21.18</v>
      </c>
      <c r="F5608" s="123">
        <v>0</v>
      </c>
    </row>
    <row r="5609" spans="1:6" ht="13.5" x14ac:dyDescent="0.25">
      <c r="A5609" s="123" t="s">
        <v>9161</v>
      </c>
      <c r="B5609" s="123">
        <v>104011</v>
      </c>
      <c r="C5609" s="123" t="s">
        <v>4400</v>
      </c>
      <c r="D5609" s="123" t="s">
        <v>38</v>
      </c>
      <c r="E5609" s="124">
        <v>27.61</v>
      </c>
      <c r="F5609" s="123">
        <v>0</v>
      </c>
    </row>
    <row r="5610" spans="1:6" ht="13.5" x14ac:dyDescent="0.25">
      <c r="A5610" s="123" t="s">
        <v>9161</v>
      </c>
      <c r="B5610" s="123">
        <v>89625</v>
      </c>
      <c r="C5610" s="123" t="s">
        <v>4214</v>
      </c>
      <c r="D5610" s="123" t="s">
        <v>38</v>
      </c>
      <c r="E5610" s="124">
        <v>24.84</v>
      </c>
      <c r="F5610" s="123">
        <v>0</v>
      </c>
    </row>
    <row r="5611" spans="1:6" ht="13.5" x14ac:dyDescent="0.25">
      <c r="A5611" s="123" t="s">
        <v>9161</v>
      </c>
      <c r="B5611" s="123">
        <v>104004</v>
      </c>
      <c r="C5611" s="123" t="s">
        <v>4394</v>
      </c>
      <c r="D5611" s="123" t="s">
        <v>38</v>
      </c>
      <c r="E5611" s="124">
        <v>32.42</v>
      </c>
      <c r="F5611" s="123">
        <v>0</v>
      </c>
    </row>
    <row r="5612" spans="1:6" ht="13.5" x14ac:dyDescent="0.25">
      <c r="A5612" s="123" t="s">
        <v>9161</v>
      </c>
      <c r="B5612" s="123">
        <v>89628</v>
      </c>
      <c r="C5612" s="123" t="s">
        <v>4217</v>
      </c>
      <c r="D5612" s="123" t="s">
        <v>38</v>
      </c>
      <c r="E5612" s="124">
        <v>51.93</v>
      </c>
      <c r="F5612" s="123">
        <v>0</v>
      </c>
    </row>
    <row r="5613" spans="1:6" ht="13.5" x14ac:dyDescent="0.25">
      <c r="A5613" s="123" t="s">
        <v>9161</v>
      </c>
      <c r="B5613" s="123">
        <v>89629</v>
      </c>
      <c r="C5613" s="123" t="s">
        <v>4218</v>
      </c>
      <c r="D5613" s="123" t="s">
        <v>38</v>
      </c>
      <c r="E5613" s="124">
        <v>87.17</v>
      </c>
      <c r="F5613" s="123">
        <v>0</v>
      </c>
    </row>
    <row r="5614" spans="1:6" ht="13.5" x14ac:dyDescent="0.25">
      <c r="A5614" s="123" t="s">
        <v>9161</v>
      </c>
      <c r="B5614" s="123">
        <v>89631</v>
      </c>
      <c r="C5614" s="123" t="s">
        <v>4220</v>
      </c>
      <c r="D5614" s="123" t="s">
        <v>38</v>
      </c>
      <c r="E5614" s="124">
        <v>114.34</v>
      </c>
      <c r="F5614" s="123">
        <v>0</v>
      </c>
    </row>
    <row r="5615" spans="1:6" ht="13.5" x14ac:dyDescent="0.25">
      <c r="A5615" s="123" t="s">
        <v>9161</v>
      </c>
      <c r="B5615" s="123">
        <v>89401</v>
      </c>
      <c r="C5615" s="123" t="s">
        <v>7082</v>
      </c>
      <c r="D5615" s="123" t="s">
        <v>33</v>
      </c>
      <c r="E5615" s="124">
        <v>11.85</v>
      </c>
      <c r="F5615" s="123">
        <v>0</v>
      </c>
    </row>
    <row r="5616" spans="1:6" ht="13.5" x14ac:dyDescent="0.25">
      <c r="A5616" s="123" t="s">
        <v>9161</v>
      </c>
      <c r="B5616" s="123">
        <v>89355</v>
      </c>
      <c r="C5616" s="123" t="s">
        <v>7079</v>
      </c>
      <c r="D5616" s="123" t="s">
        <v>33</v>
      </c>
      <c r="E5616" s="124">
        <v>22.41</v>
      </c>
      <c r="F5616" s="123">
        <v>0</v>
      </c>
    </row>
    <row r="5617" spans="1:6" ht="13.5" x14ac:dyDescent="0.25">
      <c r="A5617" s="123" t="s">
        <v>9161</v>
      </c>
      <c r="B5617" s="123">
        <v>89446</v>
      </c>
      <c r="C5617" s="123" t="s">
        <v>7085</v>
      </c>
      <c r="D5617" s="123" t="s">
        <v>33</v>
      </c>
      <c r="E5617" s="124">
        <v>5.92</v>
      </c>
      <c r="F5617" s="123">
        <v>0</v>
      </c>
    </row>
    <row r="5618" spans="1:6" ht="13.5" x14ac:dyDescent="0.25">
      <c r="A5618" s="123" t="s">
        <v>9161</v>
      </c>
      <c r="B5618" s="123">
        <v>89402</v>
      </c>
      <c r="C5618" s="123" t="s">
        <v>7083</v>
      </c>
      <c r="D5618" s="123" t="s">
        <v>33</v>
      </c>
      <c r="E5618" s="124">
        <v>13.6</v>
      </c>
      <c r="F5618" s="123">
        <v>0</v>
      </c>
    </row>
    <row r="5619" spans="1:6" ht="13.5" x14ac:dyDescent="0.25">
      <c r="A5619" s="123" t="s">
        <v>9161</v>
      </c>
      <c r="B5619" s="123">
        <v>89356</v>
      </c>
      <c r="C5619" s="123" t="s">
        <v>7080</v>
      </c>
      <c r="D5619" s="123" t="s">
        <v>33</v>
      </c>
      <c r="E5619" s="124">
        <v>25.84</v>
      </c>
      <c r="F5619" s="123">
        <v>0</v>
      </c>
    </row>
    <row r="5620" spans="1:6" ht="13.5" x14ac:dyDescent="0.25">
      <c r="A5620" s="123" t="s">
        <v>9161</v>
      </c>
      <c r="B5620" s="123">
        <v>89447</v>
      </c>
      <c r="C5620" s="123" t="s">
        <v>7086</v>
      </c>
      <c r="D5620" s="123" t="s">
        <v>33</v>
      </c>
      <c r="E5620" s="124">
        <v>11.78</v>
      </c>
      <c r="F5620" s="123">
        <v>0</v>
      </c>
    </row>
    <row r="5621" spans="1:6" ht="13.5" x14ac:dyDescent="0.25">
      <c r="A5621" s="123" t="s">
        <v>9161</v>
      </c>
      <c r="B5621" s="123">
        <v>89403</v>
      </c>
      <c r="C5621" s="123" t="s">
        <v>7084</v>
      </c>
      <c r="D5621" s="123" t="s">
        <v>33</v>
      </c>
      <c r="E5621" s="124">
        <v>20.94</v>
      </c>
      <c r="F5621" s="123">
        <v>0</v>
      </c>
    </row>
    <row r="5622" spans="1:6" ht="13.5" x14ac:dyDescent="0.25">
      <c r="A5622" s="123" t="s">
        <v>9161</v>
      </c>
      <c r="B5622" s="123">
        <v>89357</v>
      </c>
      <c r="C5622" s="123" t="s">
        <v>7081</v>
      </c>
      <c r="D5622" s="123" t="s">
        <v>33</v>
      </c>
      <c r="E5622" s="124">
        <v>35.520000000000003</v>
      </c>
      <c r="F5622" s="123">
        <v>0</v>
      </c>
    </row>
    <row r="5623" spans="1:6" ht="13.5" x14ac:dyDescent="0.25">
      <c r="A5623" s="123" t="s">
        <v>9161</v>
      </c>
      <c r="B5623" s="123">
        <v>89448</v>
      </c>
      <c r="C5623" s="123" t="s">
        <v>7087</v>
      </c>
      <c r="D5623" s="123" t="s">
        <v>33</v>
      </c>
      <c r="E5623" s="124">
        <v>18.03</v>
      </c>
      <c r="F5623" s="123">
        <v>0</v>
      </c>
    </row>
    <row r="5624" spans="1:6" ht="13.5" x14ac:dyDescent="0.25">
      <c r="A5624" s="123" t="s">
        <v>9161</v>
      </c>
      <c r="B5624" s="123">
        <v>103978</v>
      </c>
      <c r="C5624" s="123" t="s">
        <v>7134</v>
      </c>
      <c r="D5624" s="123" t="s">
        <v>33</v>
      </c>
      <c r="E5624" s="125">
        <v>28.78</v>
      </c>
      <c r="F5624" s="123">
        <v>0</v>
      </c>
    </row>
    <row r="5625" spans="1:6" ht="13.5" x14ac:dyDescent="0.25">
      <c r="A5625" s="123" t="s">
        <v>9161</v>
      </c>
      <c r="B5625" s="123">
        <v>89449</v>
      </c>
      <c r="C5625" s="123" t="s">
        <v>7088</v>
      </c>
      <c r="D5625" s="123" t="s">
        <v>33</v>
      </c>
      <c r="E5625" s="125">
        <v>19.97</v>
      </c>
      <c r="F5625" s="123">
        <v>0</v>
      </c>
    </row>
    <row r="5626" spans="1:6" ht="13.5" x14ac:dyDescent="0.25">
      <c r="A5626" s="123" t="s">
        <v>9161</v>
      </c>
      <c r="B5626" s="123">
        <v>103979</v>
      </c>
      <c r="C5626" s="123" t="s">
        <v>7135</v>
      </c>
      <c r="D5626" s="123" t="s">
        <v>33</v>
      </c>
      <c r="E5626" s="125">
        <v>32.799999999999997</v>
      </c>
      <c r="F5626" s="123">
        <v>0</v>
      </c>
    </row>
    <row r="5627" spans="1:6" ht="13.5" x14ac:dyDescent="0.25">
      <c r="A5627" s="123" t="s">
        <v>9161</v>
      </c>
      <c r="B5627" s="123">
        <v>89450</v>
      </c>
      <c r="C5627" s="123" t="s">
        <v>7089</v>
      </c>
      <c r="D5627" s="123" t="s">
        <v>33</v>
      </c>
      <c r="E5627" s="125">
        <v>31.96</v>
      </c>
      <c r="F5627" s="123">
        <v>0</v>
      </c>
    </row>
    <row r="5628" spans="1:6" ht="13.5" x14ac:dyDescent="0.25">
      <c r="A5628" s="123" t="s">
        <v>9161</v>
      </c>
      <c r="B5628" s="123">
        <v>89451</v>
      </c>
      <c r="C5628" s="123" t="s">
        <v>7090</v>
      </c>
      <c r="D5628" s="123" t="s">
        <v>33</v>
      </c>
      <c r="E5628" s="124">
        <v>52.04</v>
      </c>
      <c r="F5628" s="123">
        <v>0</v>
      </c>
    </row>
    <row r="5629" spans="1:6" ht="13.5" x14ac:dyDescent="0.25">
      <c r="A5629" s="123" t="s">
        <v>9161</v>
      </c>
      <c r="B5629" s="123">
        <v>89452</v>
      </c>
      <c r="C5629" s="123" t="s">
        <v>7091</v>
      </c>
      <c r="D5629" s="123" t="s">
        <v>33</v>
      </c>
      <c r="E5629" s="124">
        <v>71.67</v>
      </c>
      <c r="F5629" s="123">
        <v>0</v>
      </c>
    </row>
    <row r="5630" spans="1:6" ht="13.5" x14ac:dyDescent="0.25">
      <c r="A5630" s="123" t="s">
        <v>9161</v>
      </c>
      <c r="B5630" s="123">
        <v>89394</v>
      </c>
      <c r="C5630" s="123" t="s">
        <v>4060</v>
      </c>
      <c r="D5630" s="123" t="s">
        <v>38</v>
      </c>
      <c r="E5630" s="124">
        <v>20.440000000000001</v>
      </c>
      <c r="F5630" s="123">
        <v>0</v>
      </c>
    </row>
    <row r="5631" spans="1:6" ht="13.5" x14ac:dyDescent="0.25">
      <c r="A5631" s="123" t="s">
        <v>9161</v>
      </c>
      <c r="B5631" s="123">
        <v>89396</v>
      </c>
      <c r="C5631" s="123" t="s">
        <v>4062</v>
      </c>
      <c r="D5631" s="123" t="s">
        <v>38</v>
      </c>
      <c r="E5631" s="124">
        <v>22.42</v>
      </c>
      <c r="F5631" s="123">
        <v>0</v>
      </c>
    </row>
    <row r="5632" spans="1:6" ht="13.5" x14ac:dyDescent="0.25">
      <c r="A5632" s="123" t="s">
        <v>9161</v>
      </c>
      <c r="B5632" s="123">
        <v>90374</v>
      </c>
      <c r="C5632" s="123" t="s">
        <v>4348</v>
      </c>
      <c r="D5632" s="123" t="s">
        <v>38</v>
      </c>
      <c r="E5632" s="124">
        <v>24.3</v>
      </c>
      <c r="F5632" s="123">
        <v>0</v>
      </c>
    </row>
    <row r="5633" spans="1:6" ht="13.5" x14ac:dyDescent="0.25">
      <c r="A5633" s="123" t="s">
        <v>9161</v>
      </c>
      <c r="B5633" s="123">
        <v>89444</v>
      </c>
      <c r="C5633" s="123" t="s">
        <v>4104</v>
      </c>
      <c r="D5633" s="123" t="s">
        <v>38</v>
      </c>
      <c r="E5633" s="125">
        <v>26.52</v>
      </c>
      <c r="F5633" s="123">
        <v>0</v>
      </c>
    </row>
    <row r="5634" spans="1:6" ht="13.5" x14ac:dyDescent="0.25">
      <c r="A5634" s="123" t="s">
        <v>9161</v>
      </c>
      <c r="B5634" s="123">
        <v>89399</v>
      </c>
      <c r="C5634" s="123" t="s">
        <v>4065</v>
      </c>
      <c r="D5634" s="123" t="s">
        <v>38</v>
      </c>
      <c r="E5634" s="125">
        <v>27.2</v>
      </c>
      <c r="F5634" s="123">
        <v>0</v>
      </c>
    </row>
    <row r="5635" spans="1:6" ht="13.5" x14ac:dyDescent="0.25">
      <c r="A5635" s="123" t="s">
        <v>9161</v>
      </c>
      <c r="B5635" s="123">
        <v>89442</v>
      </c>
      <c r="C5635" s="123" t="s">
        <v>4102</v>
      </c>
      <c r="D5635" s="123" t="s">
        <v>38</v>
      </c>
      <c r="E5635" s="125">
        <v>15.19</v>
      </c>
      <c r="F5635" s="123">
        <v>0</v>
      </c>
    </row>
    <row r="5636" spans="1:6" ht="13.5" x14ac:dyDescent="0.25">
      <c r="A5636" s="123" t="s">
        <v>9161</v>
      </c>
      <c r="B5636" s="123">
        <v>89397</v>
      </c>
      <c r="C5636" s="123" t="s">
        <v>4063</v>
      </c>
      <c r="D5636" s="123" t="s">
        <v>38</v>
      </c>
      <c r="E5636" s="125">
        <v>16.29</v>
      </c>
      <c r="F5636" s="123">
        <v>0</v>
      </c>
    </row>
    <row r="5637" spans="1:6" ht="13.5" x14ac:dyDescent="0.25">
      <c r="A5637" s="123" t="s">
        <v>9161</v>
      </c>
      <c r="B5637" s="123">
        <v>89622</v>
      </c>
      <c r="C5637" s="123" t="s">
        <v>4211</v>
      </c>
      <c r="D5637" s="123" t="s">
        <v>38</v>
      </c>
      <c r="E5637" s="125">
        <v>15.41</v>
      </c>
      <c r="F5637" s="123">
        <v>0</v>
      </c>
    </row>
    <row r="5638" spans="1:6" ht="13.5" x14ac:dyDescent="0.25">
      <c r="A5638" s="123" t="s">
        <v>9161</v>
      </c>
      <c r="B5638" s="123">
        <v>89445</v>
      </c>
      <c r="C5638" s="123" t="s">
        <v>4105</v>
      </c>
      <c r="D5638" s="123" t="s">
        <v>38</v>
      </c>
      <c r="E5638" s="125">
        <v>20.64</v>
      </c>
      <c r="F5638" s="123">
        <v>0</v>
      </c>
    </row>
    <row r="5639" spans="1:6" ht="13.5" x14ac:dyDescent="0.25">
      <c r="A5639" s="123" t="s">
        <v>9161</v>
      </c>
      <c r="B5639" s="123">
        <v>89400</v>
      </c>
      <c r="C5639" s="123" t="s">
        <v>4066</v>
      </c>
      <c r="D5639" s="123" t="s">
        <v>38</v>
      </c>
      <c r="E5639" s="124">
        <v>21.93</v>
      </c>
      <c r="F5639" s="123">
        <v>0</v>
      </c>
    </row>
    <row r="5640" spans="1:6" ht="13.5" x14ac:dyDescent="0.25">
      <c r="A5640" s="123" t="s">
        <v>9161</v>
      </c>
      <c r="B5640" s="123">
        <v>89624</v>
      </c>
      <c r="C5640" s="123" t="s">
        <v>4213</v>
      </c>
      <c r="D5640" s="123" t="s">
        <v>38</v>
      </c>
      <c r="E5640" s="125">
        <v>19.559999999999999</v>
      </c>
      <c r="F5640" s="123">
        <v>0</v>
      </c>
    </row>
    <row r="5641" spans="1:6" ht="13.5" x14ac:dyDescent="0.25">
      <c r="A5641" s="123" t="s">
        <v>9161</v>
      </c>
      <c r="B5641" s="123">
        <v>104012</v>
      </c>
      <c r="C5641" s="123" t="s">
        <v>4401</v>
      </c>
      <c r="D5641" s="123" t="s">
        <v>38</v>
      </c>
      <c r="E5641" s="124">
        <v>25.58</v>
      </c>
      <c r="F5641" s="123">
        <v>0</v>
      </c>
    </row>
    <row r="5642" spans="1:6" ht="13.5" x14ac:dyDescent="0.25">
      <c r="A5642" s="123" t="s">
        <v>9161</v>
      </c>
      <c r="B5642" s="123">
        <v>89627</v>
      </c>
      <c r="C5642" s="123" t="s">
        <v>4216</v>
      </c>
      <c r="D5642" s="123" t="s">
        <v>38</v>
      </c>
      <c r="E5642" s="125">
        <v>21.92</v>
      </c>
      <c r="F5642" s="123">
        <v>0</v>
      </c>
    </row>
    <row r="5643" spans="1:6" ht="13.5" x14ac:dyDescent="0.25">
      <c r="A5643" s="123" t="s">
        <v>9161</v>
      </c>
      <c r="B5643" s="123">
        <v>104006</v>
      </c>
      <c r="C5643" s="123" t="s">
        <v>4396</v>
      </c>
      <c r="D5643" s="123" t="s">
        <v>38</v>
      </c>
      <c r="E5643" s="125">
        <v>27.46</v>
      </c>
      <c r="F5643" s="123">
        <v>0</v>
      </c>
    </row>
    <row r="5644" spans="1:6" ht="13.5" x14ac:dyDescent="0.25">
      <c r="A5644" s="123" t="s">
        <v>9161</v>
      </c>
      <c r="B5644" s="123">
        <v>89626</v>
      </c>
      <c r="C5644" s="123" t="s">
        <v>4215</v>
      </c>
      <c r="D5644" s="123" t="s">
        <v>38</v>
      </c>
      <c r="E5644" s="124">
        <v>32.67</v>
      </c>
      <c r="F5644" s="123">
        <v>0</v>
      </c>
    </row>
    <row r="5645" spans="1:6" ht="13.5" x14ac:dyDescent="0.25">
      <c r="A5645" s="123" t="s">
        <v>9161</v>
      </c>
      <c r="B5645" s="123">
        <v>104005</v>
      </c>
      <c r="C5645" s="123" t="s">
        <v>4395</v>
      </c>
      <c r="D5645" s="123" t="s">
        <v>38</v>
      </c>
      <c r="E5645" s="125">
        <v>39.69</v>
      </c>
      <c r="F5645" s="123">
        <v>0</v>
      </c>
    </row>
    <row r="5646" spans="1:6" ht="13.5" x14ac:dyDescent="0.25">
      <c r="A5646" s="123" t="s">
        <v>9161</v>
      </c>
      <c r="B5646" s="123">
        <v>89439</v>
      </c>
      <c r="C5646" s="123" t="s">
        <v>4100</v>
      </c>
      <c r="D5646" s="123" t="s">
        <v>38</v>
      </c>
      <c r="E5646" s="124">
        <v>12.78</v>
      </c>
      <c r="F5646" s="123">
        <v>0</v>
      </c>
    </row>
    <row r="5647" spans="1:6" ht="13.5" x14ac:dyDescent="0.25">
      <c r="A5647" s="123" t="s">
        <v>9161</v>
      </c>
      <c r="B5647" s="123">
        <v>89421</v>
      </c>
      <c r="C5647" s="123" t="s">
        <v>4083</v>
      </c>
      <c r="D5647" s="123" t="s">
        <v>38</v>
      </c>
      <c r="E5647" s="124">
        <v>12.6</v>
      </c>
      <c r="F5647" s="123">
        <v>0</v>
      </c>
    </row>
    <row r="5648" spans="1:6" ht="13.5" x14ac:dyDescent="0.25">
      <c r="A5648" s="123" t="s">
        <v>9161</v>
      </c>
      <c r="B5648" s="123">
        <v>89375</v>
      </c>
      <c r="C5648" s="123" t="s">
        <v>4043</v>
      </c>
      <c r="D5648" s="123" t="s">
        <v>38</v>
      </c>
      <c r="E5648" s="125">
        <v>13.11</v>
      </c>
      <c r="F5648" s="123">
        <v>0</v>
      </c>
    </row>
    <row r="5649" spans="1:6" ht="13.5" x14ac:dyDescent="0.25">
      <c r="A5649" s="123" t="s">
        <v>9161</v>
      </c>
      <c r="B5649" s="123">
        <v>89536</v>
      </c>
      <c r="C5649" s="123" t="s">
        <v>4147</v>
      </c>
      <c r="D5649" s="123" t="s">
        <v>38</v>
      </c>
      <c r="E5649" s="124">
        <v>12.75</v>
      </c>
      <c r="F5649" s="123">
        <v>0</v>
      </c>
    </row>
    <row r="5650" spans="1:6" ht="13.5" x14ac:dyDescent="0.25">
      <c r="A5650" s="123" t="s">
        <v>9161</v>
      </c>
      <c r="B5650" s="123">
        <v>89428</v>
      </c>
      <c r="C5650" s="123" t="s">
        <v>4089</v>
      </c>
      <c r="D5650" s="123" t="s">
        <v>38</v>
      </c>
      <c r="E5650" s="124">
        <v>15.17</v>
      </c>
      <c r="F5650" s="123">
        <v>0</v>
      </c>
    </row>
    <row r="5651" spans="1:6" ht="13.5" x14ac:dyDescent="0.25">
      <c r="A5651" s="123" t="s">
        <v>9161</v>
      </c>
      <c r="B5651" s="123">
        <v>89382</v>
      </c>
      <c r="C5651" s="123" t="s">
        <v>4049</v>
      </c>
      <c r="D5651" s="123" t="s">
        <v>38</v>
      </c>
      <c r="E5651" s="124">
        <v>15.77</v>
      </c>
      <c r="F5651" s="123">
        <v>0</v>
      </c>
    </row>
    <row r="5652" spans="1:6" ht="13.5" x14ac:dyDescent="0.25">
      <c r="A5652" s="123" t="s">
        <v>9161</v>
      </c>
      <c r="B5652" s="123">
        <v>89552</v>
      </c>
      <c r="C5652" s="123" t="s">
        <v>4159</v>
      </c>
      <c r="D5652" s="123" t="s">
        <v>38</v>
      </c>
      <c r="E5652" s="124">
        <v>19.87</v>
      </c>
      <c r="F5652" s="123">
        <v>0</v>
      </c>
    </row>
    <row r="5653" spans="1:6" ht="13.5" x14ac:dyDescent="0.25">
      <c r="A5653" s="123" t="s">
        <v>9161</v>
      </c>
      <c r="B5653" s="123">
        <v>89435</v>
      </c>
      <c r="C5653" s="123" t="s">
        <v>4096</v>
      </c>
      <c r="D5653" s="123" t="s">
        <v>38</v>
      </c>
      <c r="E5653" s="125">
        <v>22.69</v>
      </c>
      <c r="F5653" s="123">
        <v>0</v>
      </c>
    </row>
    <row r="5654" spans="1:6" ht="13.5" x14ac:dyDescent="0.25">
      <c r="A5654" s="123" t="s">
        <v>9161</v>
      </c>
      <c r="B5654" s="123">
        <v>89390</v>
      </c>
      <c r="C5654" s="123" t="s">
        <v>4056</v>
      </c>
      <c r="D5654" s="123" t="s">
        <v>38</v>
      </c>
      <c r="E5654" s="124">
        <v>23.39</v>
      </c>
      <c r="F5654" s="123">
        <v>0</v>
      </c>
    </row>
    <row r="5655" spans="1:6" ht="13.5" x14ac:dyDescent="0.25">
      <c r="A5655" s="123" t="s">
        <v>9161</v>
      </c>
      <c r="B5655" s="123">
        <v>89568</v>
      </c>
      <c r="C5655" s="123" t="s">
        <v>4174</v>
      </c>
      <c r="D5655" s="123" t="s">
        <v>38</v>
      </c>
      <c r="E5655" s="125">
        <v>34.840000000000003</v>
      </c>
      <c r="F5655" s="123">
        <v>0</v>
      </c>
    </row>
    <row r="5656" spans="1:6" ht="13.5" x14ac:dyDescent="0.25">
      <c r="A5656" s="123" t="s">
        <v>9161</v>
      </c>
      <c r="B5656" s="123">
        <v>103990</v>
      </c>
      <c r="C5656" s="123" t="s">
        <v>4386</v>
      </c>
      <c r="D5656" s="123" t="s">
        <v>38</v>
      </c>
      <c r="E5656" s="125">
        <v>38.11</v>
      </c>
      <c r="F5656" s="123">
        <v>0</v>
      </c>
    </row>
    <row r="5657" spans="1:6" ht="13.5" x14ac:dyDescent="0.25">
      <c r="A5657" s="123" t="s">
        <v>9161</v>
      </c>
      <c r="B5657" s="123">
        <v>89594</v>
      </c>
      <c r="C5657" s="123" t="s">
        <v>4194</v>
      </c>
      <c r="D5657" s="123" t="s">
        <v>38</v>
      </c>
      <c r="E5657" s="125">
        <v>38.700000000000003</v>
      </c>
      <c r="F5657" s="123">
        <v>0</v>
      </c>
    </row>
    <row r="5658" spans="1:6" ht="13.5" x14ac:dyDescent="0.25">
      <c r="A5658" s="123" t="s">
        <v>9161</v>
      </c>
      <c r="B5658" s="123">
        <v>103997</v>
      </c>
      <c r="C5658" s="123" t="s">
        <v>4390</v>
      </c>
      <c r="D5658" s="123" t="s">
        <v>38</v>
      </c>
      <c r="E5658" s="125">
        <v>42.52</v>
      </c>
      <c r="F5658" s="123">
        <v>0</v>
      </c>
    </row>
    <row r="5659" spans="1:6" ht="13.5" x14ac:dyDescent="0.25">
      <c r="A5659" s="123" t="s">
        <v>9161</v>
      </c>
      <c r="B5659" s="123">
        <v>89609</v>
      </c>
      <c r="C5659" s="123" t="s">
        <v>4202</v>
      </c>
      <c r="D5659" s="123" t="s">
        <v>38</v>
      </c>
      <c r="E5659" s="124">
        <v>90.07</v>
      </c>
      <c r="F5659" s="123">
        <v>0</v>
      </c>
    </row>
    <row r="5660" spans="1:6" ht="13.5" x14ac:dyDescent="0.25">
      <c r="A5660" s="123" t="s">
        <v>9161</v>
      </c>
      <c r="B5660" s="123">
        <v>89612</v>
      </c>
      <c r="C5660" s="123" t="s">
        <v>4205</v>
      </c>
      <c r="D5660" s="123" t="s">
        <v>38</v>
      </c>
      <c r="E5660" s="124">
        <v>176.67</v>
      </c>
      <c r="F5660" s="123">
        <v>0</v>
      </c>
    </row>
    <row r="5661" spans="1:6" ht="13.5" x14ac:dyDescent="0.25">
      <c r="A5661" s="123" t="s">
        <v>9161</v>
      </c>
      <c r="B5661" s="123">
        <v>89615</v>
      </c>
      <c r="C5661" s="123" t="s">
        <v>4207</v>
      </c>
      <c r="D5661" s="123" t="s">
        <v>38</v>
      </c>
      <c r="E5661" s="124">
        <v>208.66</v>
      </c>
      <c r="F5661" s="123">
        <v>0</v>
      </c>
    </row>
    <row r="5662" spans="1:6" ht="13.5" x14ac:dyDescent="0.25">
      <c r="A5662" s="123" t="s">
        <v>9162</v>
      </c>
      <c r="B5662" s="123">
        <v>89747</v>
      </c>
      <c r="C5662" s="123" t="s">
        <v>4296</v>
      </c>
      <c r="D5662" s="123" t="s">
        <v>38</v>
      </c>
      <c r="E5662" s="124">
        <v>31.3</v>
      </c>
      <c r="F5662" s="123">
        <v>0</v>
      </c>
    </row>
    <row r="5663" spans="1:6" ht="13.5" x14ac:dyDescent="0.25">
      <c r="A5663" s="123" t="s">
        <v>9162</v>
      </c>
      <c r="B5663" s="123">
        <v>89656</v>
      </c>
      <c r="C5663" s="123" t="s">
        <v>4237</v>
      </c>
      <c r="D5663" s="123" t="s">
        <v>38</v>
      </c>
      <c r="E5663" s="124">
        <v>23.75</v>
      </c>
      <c r="F5663" s="123">
        <v>0</v>
      </c>
    </row>
    <row r="5664" spans="1:6" ht="13.5" x14ac:dyDescent="0.25">
      <c r="A5664" s="123" t="s">
        <v>9162</v>
      </c>
      <c r="B5664" s="123">
        <v>89663</v>
      </c>
      <c r="C5664" s="123" t="s">
        <v>4244</v>
      </c>
      <c r="D5664" s="123" t="s">
        <v>38</v>
      </c>
      <c r="E5664" s="124">
        <v>31.84</v>
      </c>
      <c r="F5664" s="123">
        <v>0</v>
      </c>
    </row>
    <row r="5665" spans="1:6" ht="13.5" x14ac:dyDescent="0.25">
      <c r="A5665" s="123" t="s">
        <v>9162</v>
      </c>
      <c r="B5665" s="123">
        <v>89759</v>
      </c>
      <c r="C5665" s="123" t="s">
        <v>4302</v>
      </c>
      <c r="D5665" s="123" t="s">
        <v>38</v>
      </c>
      <c r="E5665" s="124">
        <v>12.83</v>
      </c>
      <c r="F5665" s="123">
        <v>0</v>
      </c>
    </row>
    <row r="5666" spans="1:6" ht="13.5" x14ac:dyDescent="0.25">
      <c r="A5666" s="123" t="s">
        <v>9162</v>
      </c>
      <c r="B5666" s="123">
        <v>89832</v>
      </c>
      <c r="C5666" s="123" t="s">
        <v>4332</v>
      </c>
      <c r="D5666" s="123" t="s">
        <v>38</v>
      </c>
      <c r="E5666" s="124">
        <v>43.8</v>
      </c>
      <c r="F5666" s="123">
        <v>0</v>
      </c>
    </row>
    <row r="5667" spans="1:6" ht="13.5" x14ac:dyDescent="0.25">
      <c r="A5667" s="123" t="s">
        <v>9162</v>
      </c>
      <c r="B5667" s="123">
        <v>89666</v>
      </c>
      <c r="C5667" s="123" t="s">
        <v>4246</v>
      </c>
      <c r="D5667" s="123" t="s">
        <v>38</v>
      </c>
      <c r="E5667" s="124">
        <v>8.3800000000000008</v>
      </c>
      <c r="F5667" s="123">
        <v>0</v>
      </c>
    </row>
    <row r="5668" spans="1:6" ht="13.5" x14ac:dyDescent="0.25">
      <c r="A5668" s="123" t="s">
        <v>9162</v>
      </c>
      <c r="B5668" s="123">
        <v>89678</v>
      </c>
      <c r="C5668" s="123" t="s">
        <v>4257</v>
      </c>
      <c r="D5668" s="123" t="s">
        <v>38</v>
      </c>
      <c r="E5668" s="124">
        <v>13.42</v>
      </c>
      <c r="F5668" s="123">
        <v>0</v>
      </c>
    </row>
    <row r="5669" spans="1:6" ht="13.5" x14ac:dyDescent="0.25">
      <c r="A5669" s="123" t="s">
        <v>9162</v>
      </c>
      <c r="B5669" s="123">
        <v>89764</v>
      </c>
      <c r="C5669" s="123" t="s">
        <v>4307</v>
      </c>
      <c r="D5669" s="123" t="s">
        <v>38</v>
      </c>
      <c r="E5669" s="124">
        <v>39.4</v>
      </c>
      <c r="F5669" s="123">
        <v>0</v>
      </c>
    </row>
    <row r="5670" spans="1:6" ht="13.5" x14ac:dyDescent="0.25">
      <c r="A5670" s="123" t="s">
        <v>9162</v>
      </c>
      <c r="B5670" s="123">
        <v>89689</v>
      </c>
      <c r="C5670" s="123" t="s">
        <v>4267</v>
      </c>
      <c r="D5670" s="123" t="s">
        <v>38</v>
      </c>
      <c r="E5670" s="124">
        <v>40.08</v>
      </c>
      <c r="F5670" s="123">
        <v>0</v>
      </c>
    </row>
    <row r="5671" spans="1:6" ht="13.5" x14ac:dyDescent="0.25">
      <c r="A5671" s="123" t="s">
        <v>9162</v>
      </c>
      <c r="B5671" s="123">
        <v>89655</v>
      </c>
      <c r="C5671" s="123" t="s">
        <v>4236</v>
      </c>
      <c r="D5671" s="123" t="s">
        <v>38</v>
      </c>
      <c r="E5671" s="124">
        <v>25.45</v>
      </c>
      <c r="F5671" s="123">
        <v>0</v>
      </c>
    </row>
    <row r="5672" spans="1:6" ht="13.5" x14ac:dyDescent="0.25">
      <c r="A5672" s="123" t="s">
        <v>9162</v>
      </c>
      <c r="B5672" s="123">
        <v>89662</v>
      </c>
      <c r="C5672" s="123" t="s">
        <v>4243</v>
      </c>
      <c r="D5672" s="123" t="s">
        <v>38</v>
      </c>
      <c r="E5672" s="124">
        <v>32.880000000000003</v>
      </c>
      <c r="F5672" s="123">
        <v>0</v>
      </c>
    </row>
    <row r="5673" spans="1:6" ht="13.5" x14ac:dyDescent="0.25">
      <c r="A5673" s="123" t="s">
        <v>9162</v>
      </c>
      <c r="B5673" s="123">
        <v>89758</v>
      </c>
      <c r="C5673" s="123" t="s">
        <v>4301</v>
      </c>
      <c r="D5673" s="123" t="s">
        <v>38</v>
      </c>
      <c r="E5673" s="124">
        <v>39.01</v>
      </c>
      <c r="F5673" s="123">
        <v>0</v>
      </c>
    </row>
    <row r="5674" spans="1:6" ht="13.5" x14ac:dyDescent="0.25">
      <c r="A5674" s="123" t="s">
        <v>9162</v>
      </c>
      <c r="B5674" s="123">
        <v>89676</v>
      </c>
      <c r="C5674" s="123" t="s">
        <v>4255</v>
      </c>
      <c r="D5674" s="123" t="s">
        <v>38</v>
      </c>
      <c r="E5674" s="124">
        <v>39.090000000000003</v>
      </c>
      <c r="F5674" s="123">
        <v>0</v>
      </c>
    </row>
    <row r="5675" spans="1:6" ht="13.5" x14ac:dyDescent="0.25">
      <c r="A5675" s="123" t="s">
        <v>9162</v>
      </c>
      <c r="B5675" s="123">
        <v>89818</v>
      </c>
      <c r="C5675" s="123" t="s">
        <v>4326</v>
      </c>
      <c r="D5675" s="123" t="s">
        <v>38</v>
      </c>
      <c r="E5675" s="124">
        <v>55.98</v>
      </c>
      <c r="F5675" s="123">
        <v>0</v>
      </c>
    </row>
    <row r="5676" spans="1:6" ht="13.5" x14ac:dyDescent="0.25">
      <c r="A5676" s="123" t="s">
        <v>9162</v>
      </c>
      <c r="B5676" s="123">
        <v>89763</v>
      </c>
      <c r="C5676" s="123" t="s">
        <v>4306</v>
      </c>
      <c r="D5676" s="123" t="s">
        <v>38</v>
      </c>
      <c r="E5676" s="124">
        <v>58.81</v>
      </c>
      <c r="F5676" s="123">
        <v>0</v>
      </c>
    </row>
    <row r="5677" spans="1:6" ht="13.5" x14ac:dyDescent="0.25">
      <c r="A5677" s="123" t="s">
        <v>9162</v>
      </c>
      <c r="B5677" s="123">
        <v>89686</v>
      </c>
      <c r="C5677" s="123" t="s">
        <v>4265</v>
      </c>
      <c r="D5677" s="123" t="s">
        <v>38</v>
      </c>
      <c r="E5677" s="124">
        <v>59.53</v>
      </c>
      <c r="F5677" s="123">
        <v>0</v>
      </c>
    </row>
    <row r="5678" spans="1:6" ht="13.5" x14ac:dyDescent="0.25">
      <c r="A5678" s="123" t="s">
        <v>9162</v>
      </c>
      <c r="B5678" s="123">
        <v>89831</v>
      </c>
      <c r="C5678" s="123" t="s">
        <v>4331</v>
      </c>
      <c r="D5678" s="123" t="s">
        <v>38</v>
      </c>
      <c r="E5678" s="124">
        <v>67.569999999999993</v>
      </c>
      <c r="F5678" s="123">
        <v>0</v>
      </c>
    </row>
    <row r="5679" spans="1:6" ht="13.5" x14ac:dyDescent="0.25">
      <c r="A5679" s="123" t="s">
        <v>9162</v>
      </c>
      <c r="B5679" s="123">
        <v>104029</v>
      </c>
      <c r="C5679" s="123" t="s">
        <v>6535</v>
      </c>
      <c r="D5679" s="123" t="s">
        <v>38</v>
      </c>
      <c r="E5679" s="124">
        <v>70.66</v>
      </c>
      <c r="F5679" s="123">
        <v>0</v>
      </c>
    </row>
    <row r="5680" spans="1:6" ht="13.5" x14ac:dyDescent="0.25">
      <c r="A5680" s="123" t="s">
        <v>9162</v>
      </c>
      <c r="B5680" s="123">
        <v>89668</v>
      </c>
      <c r="C5680" s="123" t="s">
        <v>6504</v>
      </c>
      <c r="D5680" s="123" t="s">
        <v>38</v>
      </c>
      <c r="E5680" s="124">
        <v>31.08</v>
      </c>
      <c r="F5680" s="123">
        <v>0</v>
      </c>
    </row>
    <row r="5681" spans="1:6" ht="13.5" x14ac:dyDescent="0.25">
      <c r="A5681" s="123" t="s">
        <v>9162</v>
      </c>
      <c r="B5681" s="123">
        <v>89639</v>
      </c>
      <c r="C5681" s="123" t="s">
        <v>4224</v>
      </c>
      <c r="D5681" s="123" t="s">
        <v>38</v>
      </c>
      <c r="E5681" s="124">
        <v>13.36</v>
      </c>
      <c r="F5681" s="123">
        <v>0</v>
      </c>
    </row>
    <row r="5682" spans="1:6" ht="13.5" x14ac:dyDescent="0.25">
      <c r="A5682" s="123" t="s">
        <v>9162</v>
      </c>
      <c r="B5682" s="123">
        <v>89721</v>
      </c>
      <c r="C5682" s="123" t="s">
        <v>4287</v>
      </c>
      <c r="D5682" s="123" t="s">
        <v>38</v>
      </c>
      <c r="E5682" s="124">
        <v>17.399999999999999</v>
      </c>
      <c r="F5682" s="123">
        <v>0</v>
      </c>
    </row>
    <row r="5683" spans="1:6" ht="13.5" x14ac:dyDescent="0.25">
      <c r="A5683" s="123" t="s">
        <v>9162</v>
      </c>
      <c r="B5683" s="123">
        <v>89643</v>
      </c>
      <c r="C5683" s="123" t="s">
        <v>4227</v>
      </c>
      <c r="D5683" s="123" t="s">
        <v>38</v>
      </c>
      <c r="E5683" s="124">
        <v>18.22</v>
      </c>
      <c r="F5683" s="123">
        <v>0</v>
      </c>
    </row>
    <row r="5684" spans="1:6" ht="13.5" x14ac:dyDescent="0.25">
      <c r="A5684" s="123" t="s">
        <v>9162</v>
      </c>
      <c r="B5684" s="123">
        <v>89727</v>
      </c>
      <c r="C5684" s="123" t="s">
        <v>4290</v>
      </c>
      <c r="D5684" s="123" t="s">
        <v>38</v>
      </c>
      <c r="E5684" s="124">
        <v>26.24</v>
      </c>
      <c r="F5684" s="123">
        <v>0</v>
      </c>
    </row>
    <row r="5685" spans="1:6" ht="13.5" x14ac:dyDescent="0.25">
      <c r="A5685" s="123" t="s">
        <v>9162</v>
      </c>
      <c r="B5685" s="123">
        <v>89648</v>
      </c>
      <c r="C5685" s="123" t="s">
        <v>4230</v>
      </c>
      <c r="D5685" s="123" t="s">
        <v>38</v>
      </c>
      <c r="E5685" s="124">
        <v>27.19</v>
      </c>
      <c r="F5685" s="123">
        <v>0</v>
      </c>
    </row>
    <row r="5686" spans="1:6" ht="13.5" x14ac:dyDescent="0.25">
      <c r="A5686" s="123" t="s">
        <v>9162</v>
      </c>
      <c r="B5686" s="123">
        <v>89749</v>
      </c>
      <c r="C5686" s="123" t="s">
        <v>4297</v>
      </c>
      <c r="D5686" s="123" t="s">
        <v>38</v>
      </c>
      <c r="E5686" s="124">
        <v>18.02</v>
      </c>
      <c r="F5686" s="123">
        <v>0</v>
      </c>
    </row>
    <row r="5687" spans="1:6" ht="13.5" x14ac:dyDescent="0.25">
      <c r="A5687" s="123" t="s">
        <v>9162</v>
      </c>
      <c r="B5687" s="123">
        <v>89657</v>
      </c>
      <c r="C5687" s="123" t="s">
        <v>4238</v>
      </c>
      <c r="D5687" s="123" t="s">
        <v>38</v>
      </c>
      <c r="E5687" s="124">
        <v>14.96</v>
      </c>
      <c r="F5687" s="123">
        <v>0</v>
      </c>
    </row>
    <row r="5688" spans="1:6" ht="13.5" x14ac:dyDescent="0.25">
      <c r="A5688" s="123" t="s">
        <v>9162</v>
      </c>
      <c r="B5688" s="123">
        <v>89664</v>
      </c>
      <c r="C5688" s="123" t="s">
        <v>4245</v>
      </c>
      <c r="D5688" s="123" t="s">
        <v>38</v>
      </c>
      <c r="E5688" s="124">
        <v>18.559999999999999</v>
      </c>
      <c r="F5688" s="123">
        <v>0</v>
      </c>
    </row>
    <row r="5689" spans="1:6" ht="13.5" x14ac:dyDescent="0.25">
      <c r="A5689" s="123" t="s">
        <v>9162</v>
      </c>
      <c r="B5689" s="123">
        <v>89638</v>
      </c>
      <c r="C5689" s="123" t="s">
        <v>4223</v>
      </c>
      <c r="D5689" s="123" t="s">
        <v>38</v>
      </c>
      <c r="E5689" s="124">
        <v>12.69</v>
      </c>
      <c r="F5689" s="123">
        <v>0</v>
      </c>
    </row>
    <row r="5690" spans="1:6" ht="13.5" x14ac:dyDescent="0.25">
      <c r="A5690" s="123" t="s">
        <v>9162</v>
      </c>
      <c r="B5690" s="123">
        <v>89720</v>
      </c>
      <c r="C5690" s="123" t="s">
        <v>4286</v>
      </c>
      <c r="D5690" s="123" t="s">
        <v>38</v>
      </c>
      <c r="E5690" s="124">
        <v>16.079999999999998</v>
      </c>
      <c r="F5690" s="123">
        <v>0</v>
      </c>
    </row>
    <row r="5691" spans="1:6" ht="13.5" x14ac:dyDescent="0.25">
      <c r="A5691" s="123" t="s">
        <v>9162</v>
      </c>
      <c r="B5691" s="123">
        <v>89642</v>
      </c>
      <c r="C5691" s="123" t="s">
        <v>4226</v>
      </c>
      <c r="D5691" s="123" t="s">
        <v>38</v>
      </c>
      <c r="E5691" s="124">
        <v>16.899999999999999</v>
      </c>
      <c r="F5691" s="123">
        <v>0</v>
      </c>
    </row>
    <row r="5692" spans="1:6" ht="13.5" x14ac:dyDescent="0.25">
      <c r="A5692" s="123" t="s">
        <v>9162</v>
      </c>
      <c r="B5692" s="123">
        <v>89725</v>
      </c>
      <c r="C5692" s="123" t="s">
        <v>4289</v>
      </c>
      <c r="D5692" s="123" t="s">
        <v>38</v>
      </c>
      <c r="E5692" s="124">
        <v>21.08</v>
      </c>
      <c r="F5692" s="123">
        <v>0</v>
      </c>
    </row>
    <row r="5693" spans="1:6" ht="13.5" x14ac:dyDescent="0.25">
      <c r="A5693" s="123" t="s">
        <v>9162</v>
      </c>
      <c r="B5693" s="123">
        <v>89647</v>
      </c>
      <c r="C5693" s="123" t="s">
        <v>4229</v>
      </c>
      <c r="D5693" s="123" t="s">
        <v>38</v>
      </c>
      <c r="E5693" s="124">
        <v>22.03</v>
      </c>
      <c r="F5693" s="123">
        <v>0</v>
      </c>
    </row>
    <row r="5694" spans="1:6" ht="13.5" x14ac:dyDescent="0.25">
      <c r="A5694" s="123" t="s">
        <v>9162</v>
      </c>
      <c r="B5694" s="123">
        <v>89780</v>
      </c>
      <c r="C5694" s="123" t="s">
        <v>4314</v>
      </c>
      <c r="D5694" s="123" t="s">
        <v>38</v>
      </c>
      <c r="E5694" s="124">
        <v>25.86</v>
      </c>
      <c r="F5694" s="123">
        <v>0</v>
      </c>
    </row>
    <row r="5695" spans="1:6" ht="13.5" x14ac:dyDescent="0.25">
      <c r="A5695" s="123" t="s">
        <v>9162</v>
      </c>
      <c r="B5695" s="123">
        <v>89734</v>
      </c>
      <c r="C5695" s="123" t="s">
        <v>4292</v>
      </c>
      <c r="D5695" s="123" t="s">
        <v>38</v>
      </c>
      <c r="E5695" s="124">
        <v>30.25</v>
      </c>
      <c r="F5695" s="123">
        <v>0</v>
      </c>
    </row>
    <row r="5696" spans="1:6" ht="13.5" x14ac:dyDescent="0.25">
      <c r="A5696" s="123" t="s">
        <v>9162</v>
      </c>
      <c r="B5696" s="123">
        <v>89650</v>
      </c>
      <c r="C5696" s="123" t="s">
        <v>4232</v>
      </c>
      <c r="D5696" s="123" t="s">
        <v>38</v>
      </c>
      <c r="E5696" s="124">
        <v>31.37</v>
      </c>
      <c r="F5696" s="123">
        <v>0</v>
      </c>
    </row>
    <row r="5697" spans="1:6" ht="13.5" x14ac:dyDescent="0.25">
      <c r="A5697" s="123" t="s">
        <v>9162</v>
      </c>
      <c r="B5697" s="123">
        <v>89787</v>
      </c>
      <c r="C5697" s="123" t="s">
        <v>4316</v>
      </c>
      <c r="D5697" s="123" t="s">
        <v>38</v>
      </c>
      <c r="E5697" s="124">
        <v>38.380000000000003</v>
      </c>
      <c r="F5697" s="123">
        <v>0</v>
      </c>
    </row>
    <row r="5698" spans="1:6" ht="13.5" x14ac:dyDescent="0.25">
      <c r="A5698" s="123" t="s">
        <v>9162</v>
      </c>
      <c r="B5698" s="123">
        <v>104024</v>
      </c>
      <c r="C5698" s="123" t="s">
        <v>6531</v>
      </c>
      <c r="D5698" s="123" t="s">
        <v>38</v>
      </c>
      <c r="E5698" s="124">
        <v>43.31</v>
      </c>
      <c r="F5698" s="123">
        <v>0</v>
      </c>
    </row>
    <row r="5699" spans="1:6" ht="13.5" x14ac:dyDescent="0.25">
      <c r="A5699" s="123" t="s">
        <v>9162</v>
      </c>
      <c r="B5699" s="123">
        <v>89789</v>
      </c>
      <c r="C5699" s="123" t="s">
        <v>4318</v>
      </c>
      <c r="D5699" s="123" t="s">
        <v>38</v>
      </c>
      <c r="E5699" s="124">
        <v>70.78</v>
      </c>
      <c r="F5699" s="123">
        <v>0</v>
      </c>
    </row>
    <row r="5700" spans="1:6" ht="13.5" x14ac:dyDescent="0.25">
      <c r="A5700" s="123" t="s">
        <v>9162</v>
      </c>
      <c r="B5700" s="123">
        <v>89791</v>
      </c>
      <c r="C5700" s="123" t="s">
        <v>4320</v>
      </c>
      <c r="D5700" s="123" t="s">
        <v>38</v>
      </c>
      <c r="E5700" s="124">
        <v>159.44</v>
      </c>
      <c r="F5700" s="123">
        <v>0</v>
      </c>
    </row>
    <row r="5701" spans="1:6" ht="13.5" x14ac:dyDescent="0.25">
      <c r="A5701" s="123" t="s">
        <v>9162</v>
      </c>
      <c r="B5701" s="123">
        <v>89793</v>
      </c>
      <c r="C5701" s="123" t="s">
        <v>4322</v>
      </c>
      <c r="D5701" s="123" t="s">
        <v>38</v>
      </c>
      <c r="E5701" s="124">
        <v>230.36</v>
      </c>
      <c r="F5701" s="123">
        <v>0</v>
      </c>
    </row>
    <row r="5702" spans="1:6" ht="13.5" x14ac:dyDescent="0.25">
      <c r="A5702" s="123" t="s">
        <v>9162</v>
      </c>
      <c r="B5702" s="123">
        <v>89637</v>
      </c>
      <c r="C5702" s="123" t="s">
        <v>4222</v>
      </c>
      <c r="D5702" s="123" t="s">
        <v>38</v>
      </c>
      <c r="E5702" s="124">
        <v>11.75</v>
      </c>
      <c r="F5702" s="123">
        <v>0</v>
      </c>
    </row>
    <row r="5703" spans="1:6" ht="13.5" x14ac:dyDescent="0.25">
      <c r="A5703" s="123" t="s">
        <v>9162</v>
      </c>
      <c r="B5703" s="123">
        <v>89719</v>
      </c>
      <c r="C5703" s="123" t="s">
        <v>4285</v>
      </c>
      <c r="D5703" s="123" t="s">
        <v>38</v>
      </c>
      <c r="E5703" s="124">
        <v>14.42</v>
      </c>
      <c r="F5703" s="123">
        <v>0</v>
      </c>
    </row>
    <row r="5704" spans="1:6" ht="13.5" x14ac:dyDescent="0.25">
      <c r="A5704" s="123" t="s">
        <v>9162</v>
      </c>
      <c r="B5704" s="123">
        <v>89641</v>
      </c>
      <c r="C5704" s="123" t="s">
        <v>4225</v>
      </c>
      <c r="D5704" s="123" t="s">
        <v>38</v>
      </c>
      <c r="E5704" s="124">
        <v>15.24</v>
      </c>
      <c r="F5704" s="123">
        <v>0</v>
      </c>
    </row>
    <row r="5705" spans="1:6" ht="13.5" x14ac:dyDescent="0.25">
      <c r="A5705" s="123" t="s">
        <v>9162</v>
      </c>
      <c r="B5705" s="123">
        <v>89723</v>
      </c>
      <c r="C5705" s="123" t="s">
        <v>4288</v>
      </c>
      <c r="D5705" s="123" t="s">
        <v>38</v>
      </c>
      <c r="E5705" s="124">
        <v>21.77</v>
      </c>
      <c r="F5705" s="123">
        <v>0</v>
      </c>
    </row>
    <row r="5706" spans="1:6" ht="13.5" x14ac:dyDescent="0.25">
      <c r="A5706" s="123" t="s">
        <v>9162</v>
      </c>
      <c r="B5706" s="123">
        <v>89646</v>
      </c>
      <c r="C5706" s="123" t="s">
        <v>4228</v>
      </c>
      <c r="D5706" s="123" t="s">
        <v>38</v>
      </c>
      <c r="E5706" s="124">
        <v>22.72</v>
      </c>
      <c r="F5706" s="123">
        <v>0</v>
      </c>
    </row>
    <row r="5707" spans="1:6" ht="13.5" x14ac:dyDescent="0.25">
      <c r="A5707" s="123" t="s">
        <v>9162</v>
      </c>
      <c r="B5707" s="123">
        <v>89777</v>
      </c>
      <c r="C5707" s="123" t="s">
        <v>4313</v>
      </c>
      <c r="D5707" s="123" t="s">
        <v>38</v>
      </c>
      <c r="E5707" s="124">
        <v>27.55</v>
      </c>
      <c r="F5707" s="123">
        <v>0</v>
      </c>
    </row>
    <row r="5708" spans="1:6" ht="13.5" x14ac:dyDescent="0.25">
      <c r="A5708" s="123" t="s">
        <v>9162</v>
      </c>
      <c r="B5708" s="123">
        <v>89729</v>
      </c>
      <c r="C5708" s="123" t="s">
        <v>4291</v>
      </c>
      <c r="D5708" s="123" t="s">
        <v>38</v>
      </c>
      <c r="E5708" s="124">
        <v>31.94</v>
      </c>
      <c r="F5708" s="123">
        <v>0</v>
      </c>
    </row>
    <row r="5709" spans="1:6" ht="13.5" x14ac:dyDescent="0.25">
      <c r="A5709" s="123" t="s">
        <v>9162</v>
      </c>
      <c r="B5709" s="123">
        <v>89649</v>
      </c>
      <c r="C5709" s="123" t="s">
        <v>4231</v>
      </c>
      <c r="D5709" s="123" t="s">
        <v>38</v>
      </c>
      <c r="E5709" s="124">
        <v>33.06</v>
      </c>
      <c r="F5709" s="123">
        <v>0</v>
      </c>
    </row>
    <row r="5710" spans="1:6" ht="13.5" x14ac:dyDescent="0.25">
      <c r="A5710" s="123" t="s">
        <v>9162</v>
      </c>
      <c r="B5710" s="123">
        <v>89781</v>
      </c>
      <c r="C5710" s="123" t="s">
        <v>4315</v>
      </c>
      <c r="D5710" s="123" t="s">
        <v>38</v>
      </c>
      <c r="E5710" s="124">
        <v>38.79</v>
      </c>
      <c r="F5710" s="123">
        <v>0</v>
      </c>
    </row>
    <row r="5711" spans="1:6" ht="13.5" x14ac:dyDescent="0.25">
      <c r="A5711" s="123" t="s">
        <v>9162</v>
      </c>
      <c r="B5711" s="123">
        <v>104023</v>
      </c>
      <c r="C5711" s="123" t="s">
        <v>6530</v>
      </c>
      <c r="D5711" s="123" t="s">
        <v>38</v>
      </c>
      <c r="E5711" s="124">
        <v>43.72</v>
      </c>
      <c r="F5711" s="123">
        <v>0</v>
      </c>
    </row>
    <row r="5712" spans="1:6" ht="13.5" x14ac:dyDescent="0.25">
      <c r="A5712" s="123" t="s">
        <v>9162</v>
      </c>
      <c r="B5712" s="123">
        <v>89788</v>
      </c>
      <c r="C5712" s="123" t="s">
        <v>4317</v>
      </c>
      <c r="D5712" s="123" t="s">
        <v>38</v>
      </c>
      <c r="E5712" s="124">
        <v>83.13</v>
      </c>
      <c r="F5712" s="123">
        <v>0</v>
      </c>
    </row>
    <row r="5713" spans="1:6" ht="13.5" x14ac:dyDescent="0.25">
      <c r="A5713" s="123" t="s">
        <v>9162</v>
      </c>
      <c r="B5713" s="123">
        <v>89790</v>
      </c>
      <c r="C5713" s="123" t="s">
        <v>4319</v>
      </c>
      <c r="D5713" s="123" t="s">
        <v>38</v>
      </c>
      <c r="E5713" s="124">
        <v>165.03</v>
      </c>
      <c r="F5713" s="123">
        <v>0</v>
      </c>
    </row>
    <row r="5714" spans="1:6" ht="13.5" x14ac:dyDescent="0.25">
      <c r="A5714" s="123" t="s">
        <v>9162</v>
      </c>
      <c r="B5714" s="123">
        <v>89792</v>
      </c>
      <c r="C5714" s="123" t="s">
        <v>4321</v>
      </c>
      <c r="D5714" s="123" t="s">
        <v>38</v>
      </c>
      <c r="E5714" s="124">
        <v>195.6</v>
      </c>
      <c r="F5714" s="123">
        <v>0</v>
      </c>
    </row>
    <row r="5715" spans="1:6" ht="13.5" x14ac:dyDescent="0.25">
      <c r="A5715" s="123" t="s">
        <v>9162</v>
      </c>
      <c r="B5715" s="123">
        <v>89640</v>
      </c>
      <c r="C5715" s="123" t="s">
        <v>6500</v>
      </c>
      <c r="D5715" s="123" t="s">
        <v>38</v>
      </c>
      <c r="E5715" s="124">
        <v>20.51</v>
      </c>
      <c r="F5715" s="123">
        <v>0</v>
      </c>
    </row>
    <row r="5716" spans="1:6" ht="13.5" x14ac:dyDescent="0.25">
      <c r="A5716" s="123" t="s">
        <v>9162</v>
      </c>
      <c r="B5716" s="123">
        <v>89644</v>
      </c>
      <c r="C5716" s="123" t="s">
        <v>6501</v>
      </c>
      <c r="D5716" s="123" t="s">
        <v>38</v>
      </c>
      <c r="E5716" s="124">
        <v>25.01</v>
      </c>
      <c r="F5716" s="123">
        <v>0</v>
      </c>
    </row>
    <row r="5717" spans="1:6" ht="13.5" x14ac:dyDescent="0.25">
      <c r="A5717" s="123" t="s">
        <v>9162</v>
      </c>
      <c r="B5717" s="123">
        <v>89645</v>
      </c>
      <c r="C5717" s="123" t="s">
        <v>6502</v>
      </c>
      <c r="D5717" s="123" t="s">
        <v>38</v>
      </c>
      <c r="E5717" s="124">
        <v>34.659999999999997</v>
      </c>
      <c r="F5717" s="123">
        <v>0</v>
      </c>
    </row>
    <row r="5718" spans="1:6" ht="13.5" x14ac:dyDescent="0.25">
      <c r="A5718" s="123" t="s">
        <v>9162</v>
      </c>
      <c r="B5718" s="123">
        <v>89652</v>
      </c>
      <c r="C5718" s="123" t="s">
        <v>4234</v>
      </c>
      <c r="D5718" s="123" t="s">
        <v>38</v>
      </c>
      <c r="E5718" s="124">
        <v>13.28</v>
      </c>
      <c r="F5718" s="123">
        <v>0</v>
      </c>
    </row>
    <row r="5719" spans="1:6" ht="13.5" x14ac:dyDescent="0.25">
      <c r="A5719" s="123" t="s">
        <v>9162</v>
      </c>
      <c r="B5719" s="123">
        <v>89738</v>
      </c>
      <c r="C5719" s="123" t="s">
        <v>903</v>
      </c>
      <c r="D5719" s="123" t="s">
        <v>38</v>
      </c>
      <c r="E5719" s="124">
        <v>18.09</v>
      </c>
      <c r="F5719" s="123">
        <v>0</v>
      </c>
    </row>
    <row r="5720" spans="1:6" ht="13.5" x14ac:dyDescent="0.25">
      <c r="A5720" s="123" t="s">
        <v>9162</v>
      </c>
      <c r="B5720" s="123">
        <v>89659</v>
      </c>
      <c r="C5720" s="123" t="s">
        <v>4240</v>
      </c>
      <c r="D5720" s="123" t="s">
        <v>38</v>
      </c>
      <c r="E5720" s="124">
        <v>18.63</v>
      </c>
      <c r="F5720" s="123">
        <v>0</v>
      </c>
    </row>
    <row r="5721" spans="1:6" ht="13.5" x14ac:dyDescent="0.25">
      <c r="A5721" s="123" t="s">
        <v>9162</v>
      </c>
      <c r="B5721" s="123">
        <v>89756</v>
      </c>
      <c r="C5721" s="123" t="s">
        <v>4299</v>
      </c>
      <c r="D5721" s="123" t="s">
        <v>38</v>
      </c>
      <c r="E5721" s="124">
        <v>24.95</v>
      </c>
      <c r="F5721" s="123">
        <v>0</v>
      </c>
    </row>
    <row r="5722" spans="1:6" ht="13.5" x14ac:dyDescent="0.25">
      <c r="A5722" s="123" t="s">
        <v>9162</v>
      </c>
      <c r="B5722" s="123">
        <v>89672</v>
      </c>
      <c r="C5722" s="123" t="s">
        <v>4251</v>
      </c>
      <c r="D5722" s="123" t="s">
        <v>38</v>
      </c>
      <c r="E5722" s="124">
        <v>25.58</v>
      </c>
      <c r="F5722" s="123">
        <v>0</v>
      </c>
    </row>
    <row r="5723" spans="1:6" ht="13.5" x14ac:dyDescent="0.25">
      <c r="A5723" s="123" t="s">
        <v>9162</v>
      </c>
      <c r="B5723" s="123">
        <v>89815</v>
      </c>
      <c r="C5723" s="123" t="s">
        <v>4324</v>
      </c>
      <c r="D5723" s="123" t="s">
        <v>38</v>
      </c>
      <c r="E5723" s="124">
        <v>30.28</v>
      </c>
      <c r="F5723" s="123">
        <v>0</v>
      </c>
    </row>
    <row r="5724" spans="1:6" ht="13.5" x14ac:dyDescent="0.25">
      <c r="A5724" s="123" t="s">
        <v>9162</v>
      </c>
      <c r="B5724" s="123">
        <v>89761</v>
      </c>
      <c r="C5724" s="123" t="s">
        <v>4304</v>
      </c>
      <c r="D5724" s="123" t="s">
        <v>38</v>
      </c>
      <c r="E5724" s="124">
        <v>33.18</v>
      </c>
      <c r="F5724" s="123">
        <v>0</v>
      </c>
    </row>
    <row r="5725" spans="1:6" ht="13.5" x14ac:dyDescent="0.25">
      <c r="A5725" s="123" t="s">
        <v>9162</v>
      </c>
      <c r="B5725" s="123">
        <v>89682</v>
      </c>
      <c r="C5725" s="123" t="s">
        <v>4261</v>
      </c>
      <c r="D5725" s="123" t="s">
        <v>38</v>
      </c>
      <c r="E5725" s="124">
        <v>33.93</v>
      </c>
      <c r="F5725" s="123">
        <v>0</v>
      </c>
    </row>
    <row r="5726" spans="1:6" ht="13.5" x14ac:dyDescent="0.25">
      <c r="A5726" s="123" t="s">
        <v>9162</v>
      </c>
      <c r="B5726" s="123">
        <v>89824</v>
      </c>
      <c r="C5726" s="123" t="s">
        <v>4328</v>
      </c>
      <c r="D5726" s="123" t="s">
        <v>38</v>
      </c>
      <c r="E5726" s="124">
        <v>41.02</v>
      </c>
      <c r="F5726" s="123">
        <v>0</v>
      </c>
    </row>
    <row r="5727" spans="1:6" ht="13.5" x14ac:dyDescent="0.25">
      <c r="A5727" s="123" t="s">
        <v>9162</v>
      </c>
      <c r="B5727" s="123">
        <v>104026</v>
      </c>
      <c r="C5727" s="123" t="s">
        <v>6533</v>
      </c>
      <c r="D5727" s="123" t="s">
        <v>38</v>
      </c>
      <c r="E5727" s="124">
        <v>44.3</v>
      </c>
      <c r="F5727" s="123">
        <v>0</v>
      </c>
    </row>
    <row r="5728" spans="1:6" ht="13.5" x14ac:dyDescent="0.25">
      <c r="A5728" s="123" t="s">
        <v>9162</v>
      </c>
      <c r="B5728" s="123">
        <v>89740</v>
      </c>
      <c r="C5728" s="123" t="s">
        <v>4294</v>
      </c>
      <c r="D5728" s="123" t="s">
        <v>38</v>
      </c>
      <c r="E5728" s="124">
        <v>10.33</v>
      </c>
      <c r="F5728" s="123">
        <v>0</v>
      </c>
    </row>
    <row r="5729" spans="1:6" ht="13.5" x14ac:dyDescent="0.25">
      <c r="A5729" s="123" t="s">
        <v>9162</v>
      </c>
      <c r="B5729" s="123">
        <v>89836</v>
      </c>
      <c r="C5729" s="123" t="s">
        <v>4334</v>
      </c>
      <c r="D5729" s="123" t="s">
        <v>38</v>
      </c>
      <c r="E5729" s="124">
        <v>206.98</v>
      </c>
      <c r="F5729" s="123">
        <v>0</v>
      </c>
    </row>
    <row r="5730" spans="1:6" ht="13.5" x14ac:dyDescent="0.25">
      <c r="A5730" s="123" t="s">
        <v>9162</v>
      </c>
      <c r="B5730" s="123">
        <v>89653</v>
      </c>
      <c r="C5730" s="123" t="s">
        <v>6503</v>
      </c>
      <c r="D5730" s="123" t="s">
        <v>38</v>
      </c>
      <c r="E5730" s="124">
        <v>18.61</v>
      </c>
      <c r="F5730" s="123">
        <v>0</v>
      </c>
    </row>
    <row r="5731" spans="1:6" ht="13.5" x14ac:dyDescent="0.25">
      <c r="A5731" s="123" t="s">
        <v>9162</v>
      </c>
      <c r="B5731" s="123">
        <v>89660</v>
      </c>
      <c r="C5731" s="123" t="s">
        <v>4241</v>
      </c>
      <c r="D5731" s="123" t="s">
        <v>38</v>
      </c>
      <c r="E5731" s="124">
        <v>10.89</v>
      </c>
      <c r="F5731" s="123">
        <v>0</v>
      </c>
    </row>
    <row r="5732" spans="1:6" ht="13.5" x14ac:dyDescent="0.25">
      <c r="A5732" s="123" t="s">
        <v>9162</v>
      </c>
      <c r="B5732" s="123">
        <v>89826</v>
      </c>
      <c r="C5732" s="123" t="s">
        <v>4329</v>
      </c>
      <c r="D5732" s="123" t="s">
        <v>38</v>
      </c>
      <c r="E5732" s="124">
        <v>131.76</v>
      </c>
      <c r="F5732" s="123">
        <v>0</v>
      </c>
    </row>
    <row r="5733" spans="1:6" ht="13.5" x14ac:dyDescent="0.25">
      <c r="A5733" s="123" t="s">
        <v>9162</v>
      </c>
      <c r="B5733" s="123">
        <v>104028</v>
      </c>
      <c r="C5733" s="123" t="s">
        <v>6534</v>
      </c>
      <c r="D5733" s="123" t="s">
        <v>38</v>
      </c>
      <c r="E5733" s="124">
        <v>134.85</v>
      </c>
      <c r="F5733" s="123">
        <v>0</v>
      </c>
    </row>
    <row r="5734" spans="1:6" ht="13.5" x14ac:dyDescent="0.25">
      <c r="A5734" s="123" t="s">
        <v>9162</v>
      </c>
      <c r="B5734" s="123">
        <v>89651</v>
      </c>
      <c r="C5734" s="123" t="s">
        <v>4233</v>
      </c>
      <c r="D5734" s="123" t="s">
        <v>38</v>
      </c>
      <c r="E5734" s="124">
        <v>8.02</v>
      </c>
      <c r="F5734" s="123">
        <v>0</v>
      </c>
    </row>
    <row r="5735" spans="1:6" ht="13.5" x14ac:dyDescent="0.25">
      <c r="A5735" s="123" t="s">
        <v>9162</v>
      </c>
      <c r="B5735" s="123">
        <v>89736</v>
      </c>
      <c r="C5735" s="123" t="s">
        <v>4293</v>
      </c>
      <c r="D5735" s="123" t="s">
        <v>38</v>
      </c>
      <c r="E5735" s="124">
        <v>10.16</v>
      </c>
      <c r="F5735" s="123">
        <v>0</v>
      </c>
    </row>
    <row r="5736" spans="1:6" ht="13.5" x14ac:dyDescent="0.25">
      <c r="A5736" s="123" t="s">
        <v>9162</v>
      </c>
      <c r="B5736" s="123">
        <v>89658</v>
      </c>
      <c r="C5736" s="123" t="s">
        <v>4239</v>
      </c>
      <c r="D5736" s="123" t="s">
        <v>38</v>
      </c>
      <c r="E5736" s="124">
        <v>10.7</v>
      </c>
      <c r="F5736" s="123">
        <v>0</v>
      </c>
    </row>
    <row r="5737" spans="1:6" ht="13.5" x14ac:dyDescent="0.25">
      <c r="A5737" s="123" t="s">
        <v>9162</v>
      </c>
      <c r="B5737" s="123">
        <v>89755</v>
      </c>
      <c r="C5737" s="123" t="s">
        <v>4298</v>
      </c>
      <c r="D5737" s="123" t="s">
        <v>38</v>
      </c>
      <c r="E5737" s="124">
        <v>15.08</v>
      </c>
      <c r="F5737" s="123">
        <v>0</v>
      </c>
    </row>
    <row r="5738" spans="1:6" ht="13.5" x14ac:dyDescent="0.25">
      <c r="A5738" s="123" t="s">
        <v>9162</v>
      </c>
      <c r="B5738" s="123">
        <v>89670</v>
      </c>
      <c r="C5738" s="123" t="s">
        <v>4249</v>
      </c>
      <c r="D5738" s="123" t="s">
        <v>38</v>
      </c>
      <c r="E5738" s="124">
        <v>15.71</v>
      </c>
      <c r="F5738" s="123">
        <v>0</v>
      </c>
    </row>
    <row r="5739" spans="1:6" ht="13.5" x14ac:dyDescent="0.25">
      <c r="A5739" s="123" t="s">
        <v>9162</v>
      </c>
      <c r="B5739" s="123">
        <v>89794</v>
      </c>
      <c r="C5739" s="123" t="s">
        <v>4323</v>
      </c>
      <c r="D5739" s="123" t="s">
        <v>38</v>
      </c>
      <c r="E5739" s="124">
        <v>20.97</v>
      </c>
      <c r="F5739" s="123">
        <v>0</v>
      </c>
    </row>
    <row r="5740" spans="1:6" ht="13.5" x14ac:dyDescent="0.25">
      <c r="A5740" s="123" t="s">
        <v>9162</v>
      </c>
      <c r="B5740" s="123">
        <v>89760</v>
      </c>
      <c r="C5740" s="123" t="s">
        <v>4303</v>
      </c>
      <c r="D5740" s="123" t="s">
        <v>38</v>
      </c>
      <c r="E5740" s="124">
        <v>23.87</v>
      </c>
      <c r="F5740" s="123">
        <v>0</v>
      </c>
    </row>
    <row r="5741" spans="1:6" ht="13.5" x14ac:dyDescent="0.25">
      <c r="A5741" s="123" t="s">
        <v>9162</v>
      </c>
      <c r="B5741" s="123">
        <v>89680</v>
      </c>
      <c r="C5741" s="123" t="s">
        <v>4259</v>
      </c>
      <c r="D5741" s="123" t="s">
        <v>38</v>
      </c>
      <c r="E5741" s="124">
        <v>24.62</v>
      </c>
      <c r="F5741" s="123">
        <v>0</v>
      </c>
    </row>
    <row r="5742" spans="1:6" ht="13.5" x14ac:dyDescent="0.25">
      <c r="A5742" s="123" t="s">
        <v>9162</v>
      </c>
      <c r="B5742" s="123">
        <v>89822</v>
      </c>
      <c r="C5742" s="123" t="s">
        <v>4327</v>
      </c>
      <c r="D5742" s="123" t="s">
        <v>38</v>
      </c>
      <c r="E5742" s="124">
        <v>27.32</v>
      </c>
      <c r="F5742" s="123">
        <v>0</v>
      </c>
    </row>
    <row r="5743" spans="1:6" ht="13.5" x14ac:dyDescent="0.25">
      <c r="A5743" s="123" t="s">
        <v>9162</v>
      </c>
      <c r="B5743" s="123">
        <v>104025</v>
      </c>
      <c r="C5743" s="123" t="s">
        <v>6532</v>
      </c>
      <c r="D5743" s="123" t="s">
        <v>38</v>
      </c>
      <c r="E5743" s="124">
        <v>30.6</v>
      </c>
      <c r="F5743" s="123">
        <v>0</v>
      </c>
    </row>
    <row r="5744" spans="1:6" ht="13.5" x14ac:dyDescent="0.25">
      <c r="A5744" s="123" t="s">
        <v>9162</v>
      </c>
      <c r="B5744" s="123">
        <v>89835</v>
      </c>
      <c r="C5744" s="123" t="s">
        <v>4333</v>
      </c>
      <c r="D5744" s="123" t="s">
        <v>38</v>
      </c>
      <c r="E5744" s="124">
        <v>46.63</v>
      </c>
      <c r="F5744" s="123">
        <v>0</v>
      </c>
    </row>
    <row r="5745" spans="1:6" ht="13.5" x14ac:dyDescent="0.25">
      <c r="A5745" s="123" t="s">
        <v>9162</v>
      </c>
      <c r="B5745" s="123">
        <v>89838</v>
      </c>
      <c r="C5745" s="123" t="s">
        <v>4336</v>
      </c>
      <c r="D5745" s="123" t="s">
        <v>38</v>
      </c>
      <c r="E5745" s="124">
        <v>159.51</v>
      </c>
      <c r="F5745" s="123">
        <v>0</v>
      </c>
    </row>
    <row r="5746" spans="1:6" ht="13.5" x14ac:dyDescent="0.25">
      <c r="A5746" s="123" t="s">
        <v>9162</v>
      </c>
      <c r="B5746" s="123">
        <v>89840</v>
      </c>
      <c r="C5746" s="123" t="s">
        <v>4338</v>
      </c>
      <c r="D5746" s="123" t="s">
        <v>38</v>
      </c>
      <c r="E5746" s="124">
        <v>188.51</v>
      </c>
      <c r="F5746" s="123">
        <v>0</v>
      </c>
    </row>
    <row r="5747" spans="1:6" ht="13.5" x14ac:dyDescent="0.25">
      <c r="A5747" s="123" t="s">
        <v>9162</v>
      </c>
      <c r="B5747" s="123">
        <v>104015</v>
      </c>
      <c r="C5747" s="123" t="s">
        <v>4403</v>
      </c>
      <c r="D5747" s="123" t="s">
        <v>38</v>
      </c>
      <c r="E5747" s="124">
        <v>18.3</v>
      </c>
      <c r="F5747" s="123">
        <v>0</v>
      </c>
    </row>
    <row r="5748" spans="1:6" ht="13.5" x14ac:dyDescent="0.25">
      <c r="A5748" s="123" t="s">
        <v>9162</v>
      </c>
      <c r="B5748" s="123">
        <v>104018</v>
      </c>
      <c r="C5748" s="123" t="s">
        <v>5964</v>
      </c>
      <c r="D5748" s="123" t="s">
        <v>38</v>
      </c>
      <c r="E5748" s="124">
        <v>23.37</v>
      </c>
      <c r="F5748" s="123">
        <v>0</v>
      </c>
    </row>
    <row r="5749" spans="1:6" ht="13.5" x14ac:dyDescent="0.25">
      <c r="A5749" s="123" t="s">
        <v>9162</v>
      </c>
      <c r="B5749" s="123">
        <v>104016</v>
      </c>
      <c r="C5749" s="123" t="s">
        <v>4404</v>
      </c>
      <c r="D5749" s="123" t="s">
        <v>38</v>
      </c>
      <c r="E5749" s="124">
        <v>24.54</v>
      </c>
      <c r="F5749" s="123">
        <v>0</v>
      </c>
    </row>
    <row r="5750" spans="1:6" ht="13.5" x14ac:dyDescent="0.25">
      <c r="A5750" s="123" t="s">
        <v>9162</v>
      </c>
      <c r="B5750" s="123">
        <v>104019</v>
      </c>
      <c r="C5750" s="123" t="s">
        <v>4406</v>
      </c>
      <c r="D5750" s="123" t="s">
        <v>38</v>
      </c>
      <c r="E5750" s="124">
        <v>47.34</v>
      </c>
      <c r="F5750" s="123">
        <v>0</v>
      </c>
    </row>
    <row r="5751" spans="1:6" ht="13.5" x14ac:dyDescent="0.25">
      <c r="A5751" s="123" t="s">
        <v>9162</v>
      </c>
      <c r="B5751" s="123">
        <v>104017</v>
      </c>
      <c r="C5751" s="123" t="s">
        <v>4405</v>
      </c>
      <c r="D5751" s="123" t="s">
        <v>38</v>
      </c>
      <c r="E5751" s="124">
        <v>48.71</v>
      </c>
      <c r="F5751" s="123">
        <v>0</v>
      </c>
    </row>
    <row r="5752" spans="1:6" ht="13.5" x14ac:dyDescent="0.25">
      <c r="A5752" s="123" t="s">
        <v>9162</v>
      </c>
      <c r="B5752" s="123">
        <v>104020</v>
      </c>
      <c r="C5752" s="123" t="s">
        <v>4407</v>
      </c>
      <c r="D5752" s="123" t="s">
        <v>38</v>
      </c>
      <c r="E5752" s="124">
        <v>59.17</v>
      </c>
      <c r="F5752" s="123">
        <v>0</v>
      </c>
    </row>
    <row r="5753" spans="1:6" ht="13.5" x14ac:dyDescent="0.25">
      <c r="A5753" s="123" t="s">
        <v>9162</v>
      </c>
      <c r="B5753" s="123">
        <v>104030</v>
      </c>
      <c r="C5753" s="123" t="s">
        <v>4409</v>
      </c>
      <c r="D5753" s="123" t="s">
        <v>38</v>
      </c>
      <c r="E5753" s="124">
        <v>65.37</v>
      </c>
      <c r="F5753" s="123">
        <v>0</v>
      </c>
    </row>
    <row r="5754" spans="1:6" ht="13.5" x14ac:dyDescent="0.25">
      <c r="A5754" s="123" t="s">
        <v>9162</v>
      </c>
      <c r="B5754" s="123">
        <v>89694</v>
      </c>
      <c r="C5754" s="123" t="s">
        <v>4272</v>
      </c>
      <c r="D5754" s="123" t="s">
        <v>38</v>
      </c>
      <c r="E5754" s="124">
        <v>21.98</v>
      </c>
      <c r="F5754" s="123">
        <v>0</v>
      </c>
    </row>
    <row r="5755" spans="1:6" ht="13.5" x14ac:dyDescent="0.25">
      <c r="A5755" s="123" t="s">
        <v>9162</v>
      </c>
      <c r="B5755" s="123">
        <v>89700</v>
      </c>
      <c r="C5755" s="123" t="s">
        <v>4278</v>
      </c>
      <c r="D5755" s="123" t="s">
        <v>38</v>
      </c>
      <c r="E5755" s="124">
        <v>25.16</v>
      </c>
      <c r="F5755" s="123">
        <v>0</v>
      </c>
    </row>
    <row r="5756" spans="1:6" ht="13.5" x14ac:dyDescent="0.25">
      <c r="A5756" s="123" t="s">
        <v>9162</v>
      </c>
      <c r="B5756" s="123">
        <v>89703</v>
      </c>
      <c r="C5756" s="123" t="s">
        <v>6505</v>
      </c>
      <c r="D5756" s="123" t="s">
        <v>38</v>
      </c>
      <c r="E5756" s="124">
        <v>50.94</v>
      </c>
      <c r="F5756" s="123">
        <v>0</v>
      </c>
    </row>
    <row r="5757" spans="1:6" ht="13.5" x14ac:dyDescent="0.25">
      <c r="A5757" s="123" t="s">
        <v>9162</v>
      </c>
      <c r="B5757" s="123">
        <v>89844</v>
      </c>
      <c r="C5757" s="123" t="s">
        <v>4341</v>
      </c>
      <c r="D5757" s="123" t="s">
        <v>38</v>
      </c>
      <c r="E5757" s="124">
        <v>67.06</v>
      </c>
      <c r="F5757" s="123">
        <v>0</v>
      </c>
    </row>
    <row r="5758" spans="1:6" ht="13.5" x14ac:dyDescent="0.25">
      <c r="A5758" s="123" t="s">
        <v>9162</v>
      </c>
      <c r="B5758" s="123">
        <v>104022</v>
      </c>
      <c r="C5758" s="123" t="s">
        <v>6529</v>
      </c>
      <c r="D5758" s="123" t="s">
        <v>38</v>
      </c>
      <c r="E5758" s="124">
        <v>73.62</v>
      </c>
      <c r="F5758" s="123">
        <v>0</v>
      </c>
    </row>
    <row r="5759" spans="1:6" ht="13.5" x14ac:dyDescent="0.25">
      <c r="A5759" s="123" t="s">
        <v>9162</v>
      </c>
      <c r="B5759" s="123">
        <v>89691</v>
      </c>
      <c r="C5759" s="123" t="s">
        <v>4269</v>
      </c>
      <c r="D5759" s="123" t="s">
        <v>38</v>
      </c>
      <c r="E5759" s="124">
        <v>15.23</v>
      </c>
      <c r="F5759" s="123">
        <v>0</v>
      </c>
    </row>
    <row r="5760" spans="1:6" ht="13.5" x14ac:dyDescent="0.25">
      <c r="A5760" s="123" t="s">
        <v>9162</v>
      </c>
      <c r="B5760" s="123">
        <v>89765</v>
      </c>
      <c r="C5760" s="123" t="s">
        <v>4308</v>
      </c>
      <c r="D5760" s="123" t="s">
        <v>38</v>
      </c>
      <c r="E5760" s="124">
        <v>18.850000000000001</v>
      </c>
      <c r="F5760" s="123">
        <v>0</v>
      </c>
    </row>
    <row r="5761" spans="1:6" ht="13.5" x14ac:dyDescent="0.25">
      <c r="A5761" s="123" t="s">
        <v>9162</v>
      </c>
      <c r="B5761" s="123">
        <v>89697</v>
      </c>
      <c r="C5761" s="123" t="s">
        <v>4275</v>
      </c>
      <c r="D5761" s="123" t="s">
        <v>38</v>
      </c>
      <c r="E5761" s="124">
        <v>19.93</v>
      </c>
      <c r="F5761" s="123">
        <v>0</v>
      </c>
    </row>
    <row r="5762" spans="1:6" ht="13.5" x14ac:dyDescent="0.25">
      <c r="A5762" s="123" t="s">
        <v>9162</v>
      </c>
      <c r="B5762" s="123">
        <v>89633</v>
      </c>
      <c r="C5762" s="123" t="s">
        <v>4015</v>
      </c>
      <c r="D5762" s="123" t="s">
        <v>33</v>
      </c>
      <c r="E5762" s="124">
        <v>27.92</v>
      </c>
      <c r="F5762" s="123">
        <v>0</v>
      </c>
    </row>
    <row r="5763" spans="1:6" ht="13.5" x14ac:dyDescent="0.25">
      <c r="A5763" s="123" t="s">
        <v>9162</v>
      </c>
      <c r="B5763" s="123">
        <v>89716</v>
      </c>
      <c r="C5763" s="123" t="s">
        <v>4019</v>
      </c>
      <c r="D5763" s="123" t="s">
        <v>33</v>
      </c>
      <c r="E5763" s="124">
        <v>28.48</v>
      </c>
      <c r="F5763" s="123">
        <v>0</v>
      </c>
    </row>
    <row r="5764" spans="1:6" ht="13.5" x14ac:dyDescent="0.25">
      <c r="A5764" s="123" t="s">
        <v>9162</v>
      </c>
      <c r="B5764" s="123">
        <v>89634</v>
      </c>
      <c r="C5764" s="123" t="s">
        <v>4016</v>
      </c>
      <c r="D5764" s="123" t="s">
        <v>33</v>
      </c>
      <c r="E5764" s="124">
        <v>39.58</v>
      </c>
      <c r="F5764" s="123">
        <v>0</v>
      </c>
    </row>
    <row r="5765" spans="1:6" ht="13.5" x14ac:dyDescent="0.25">
      <c r="A5765" s="123" t="s">
        <v>9162</v>
      </c>
      <c r="B5765" s="123">
        <v>89717</v>
      </c>
      <c r="C5765" s="123" t="s">
        <v>4020</v>
      </c>
      <c r="D5765" s="123" t="s">
        <v>33</v>
      </c>
      <c r="E5765" s="124">
        <v>44.76</v>
      </c>
      <c r="F5765" s="123">
        <v>0</v>
      </c>
    </row>
    <row r="5766" spans="1:6" ht="13.5" x14ac:dyDescent="0.25">
      <c r="A5766" s="123" t="s">
        <v>9162</v>
      </c>
      <c r="B5766" s="123">
        <v>89635</v>
      </c>
      <c r="C5766" s="123" t="s">
        <v>4017</v>
      </c>
      <c r="D5766" s="123" t="s">
        <v>33</v>
      </c>
      <c r="E5766" s="124">
        <v>57.85</v>
      </c>
      <c r="F5766" s="123">
        <v>0</v>
      </c>
    </row>
    <row r="5767" spans="1:6" ht="13.5" x14ac:dyDescent="0.25">
      <c r="A5767" s="123" t="s">
        <v>9162</v>
      </c>
      <c r="B5767" s="123">
        <v>89770</v>
      </c>
      <c r="C5767" s="123" t="s">
        <v>4021</v>
      </c>
      <c r="D5767" s="123" t="s">
        <v>33</v>
      </c>
      <c r="E5767" s="124">
        <v>47.56</v>
      </c>
      <c r="F5767" s="123">
        <v>0</v>
      </c>
    </row>
    <row r="5768" spans="1:6" ht="13.5" x14ac:dyDescent="0.25">
      <c r="A5768" s="123" t="s">
        <v>9162</v>
      </c>
      <c r="B5768" s="123">
        <v>89718</v>
      </c>
      <c r="C5768" s="123" t="s">
        <v>4284</v>
      </c>
      <c r="D5768" s="123" t="s">
        <v>33</v>
      </c>
      <c r="E5768" s="124">
        <v>57.26</v>
      </c>
      <c r="F5768" s="123">
        <v>0</v>
      </c>
    </row>
    <row r="5769" spans="1:6" ht="13.5" x14ac:dyDescent="0.25">
      <c r="A5769" s="123" t="s">
        <v>9162</v>
      </c>
      <c r="B5769" s="123">
        <v>89636</v>
      </c>
      <c r="C5769" s="123" t="s">
        <v>4018</v>
      </c>
      <c r="D5769" s="123" t="s">
        <v>33</v>
      </c>
      <c r="E5769" s="124">
        <v>72.67</v>
      </c>
      <c r="F5769" s="123">
        <v>0</v>
      </c>
    </row>
    <row r="5770" spans="1:6" ht="13.5" x14ac:dyDescent="0.25">
      <c r="A5770" s="123" t="s">
        <v>9162</v>
      </c>
      <c r="B5770" s="123">
        <v>89771</v>
      </c>
      <c r="C5770" s="123" t="s">
        <v>4022</v>
      </c>
      <c r="D5770" s="123" t="s">
        <v>33</v>
      </c>
      <c r="E5770" s="124">
        <v>63.48</v>
      </c>
      <c r="F5770" s="123">
        <v>0</v>
      </c>
    </row>
    <row r="5771" spans="1:6" ht="13.5" x14ac:dyDescent="0.25">
      <c r="A5771" s="123" t="s">
        <v>9162</v>
      </c>
      <c r="B5771" s="123">
        <v>104021</v>
      </c>
      <c r="C5771" s="123" t="s">
        <v>4890</v>
      </c>
      <c r="D5771" s="123" t="s">
        <v>33</v>
      </c>
      <c r="E5771" s="124">
        <v>74.59</v>
      </c>
      <c r="F5771" s="123">
        <v>0</v>
      </c>
    </row>
    <row r="5772" spans="1:6" ht="13.5" x14ac:dyDescent="0.25">
      <c r="A5772" s="123" t="s">
        <v>9162</v>
      </c>
      <c r="B5772" s="123">
        <v>89772</v>
      </c>
      <c r="C5772" s="123" t="s">
        <v>4312</v>
      </c>
      <c r="D5772" s="123" t="s">
        <v>33</v>
      </c>
      <c r="E5772" s="124">
        <v>92.55</v>
      </c>
      <c r="F5772" s="123">
        <v>0</v>
      </c>
    </row>
    <row r="5773" spans="1:6" ht="13.5" x14ac:dyDescent="0.25">
      <c r="A5773" s="123" t="s">
        <v>9162</v>
      </c>
      <c r="B5773" s="123">
        <v>89773</v>
      </c>
      <c r="C5773" s="123" t="s">
        <v>4023</v>
      </c>
      <c r="D5773" s="123" t="s">
        <v>33</v>
      </c>
      <c r="E5773" s="124">
        <v>149.09</v>
      </c>
      <c r="F5773" s="123">
        <v>0</v>
      </c>
    </row>
    <row r="5774" spans="1:6" ht="13.5" x14ac:dyDescent="0.25">
      <c r="A5774" s="123" t="s">
        <v>9162</v>
      </c>
      <c r="B5774" s="123">
        <v>89775</v>
      </c>
      <c r="C5774" s="123" t="s">
        <v>4024</v>
      </c>
      <c r="D5774" s="123" t="s">
        <v>33</v>
      </c>
      <c r="E5774" s="124">
        <v>233.03</v>
      </c>
      <c r="F5774" s="123">
        <v>0</v>
      </c>
    </row>
    <row r="5775" spans="1:6" ht="13.5" x14ac:dyDescent="0.25">
      <c r="A5775" s="123" t="s">
        <v>9162</v>
      </c>
      <c r="B5775" s="123">
        <v>89767</v>
      </c>
      <c r="C5775" s="123" t="s">
        <v>4309</v>
      </c>
      <c r="D5775" s="123" t="s">
        <v>38</v>
      </c>
      <c r="E5775" s="124">
        <v>23.27</v>
      </c>
      <c r="F5775" s="123">
        <v>0</v>
      </c>
    </row>
    <row r="5776" spans="1:6" ht="13.5" x14ac:dyDescent="0.25">
      <c r="A5776" s="123" t="s">
        <v>9162</v>
      </c>
      <c r="B5776" s="123">
        <v>89695</v>
      </c>
      <c r="C5776" s="123" t="s">
        <v>4273</v>
      </c>
      <c r="D5776" s="123" t="s">
        <v>38</v>
      </c>
      <c r="E5776" s="124">
        <v>18.86</v>
      </c>
      <c r="F5776" s="123">
        <v>0</v>
      </c>
    </row>
    <row r="5777" spans="1:6" ht="13.5" x14ac:dyDescent="0.25">
      <c r="A5777" s="123" t="s">
        <v>9162</v>
      </c>
      <c r="B5777" s="123">
        <v>89702</v>
      </c>
      <c r="C5777" s="123" t="s">
        <v>4280</v>
      </c>
      <c r="D5777" s="123" t="s">
        <v>38</v>
      </c>
      <c r="E5777" s="124">
        <v>24.35</v>
      </c>
      <c r="F5777" s="123">
        <v>0</v>
      </c>
    </row>
    <row r="5778" spans="1:6" ht="13.5" x14ac:dyDescent="0.25">
      <c r="A5778" s="123" t="s">
        <v>9162</v>
      </c>
      <c r="B5778" s="123">
        <v>89768</v>
      </c>
      <c r="C5778" s="123" t="s">
        <v>4310</v>
      </c>
      <c r="D5778" s="123" t="s">
        <v>38</v>
      </c>
      <c r="E5778" s="124">
        <v>27.14</v>
      </c>
      <c r="F5778" s="123">
        <v>0</v>
      </c>
    </row>
    <row r="5779" spans="1:6" ht="13.5" x14ac:dyDescent="0.25">
      <c r="A5779" s="123" t="s">
        <v>9162</v>
      </c>
      <c r="B5779" s="123">
        <v>89842</v>
      </c>
      <c r="C5779" s="123" t="s">
        <v>4340</v>
      </c>
      <c r="D5779" s="123" t="s">
        <v>38</v>
      </c>
      <c r="E5779" s="124">
        <v>53.33</v>
      </c>
      <c r="F5779" s="123">
        <v>0</v>
      </c>
    </row>
    <row r="5780" spans="1:6" ht="13.5" x14ac:dyDescent="0.25">
      <c r="A5780" s="123" t="s">
        <v>9162</v>
      </c>
      <c r="B5780" s="123">
        <v>89845</v>
      </c>
      <c r="C5780" s="123" t="s">
        <v>4342</v>
      </c>
      <c r="D5780" s="123" t="s">
        <v>38</v>
      </c>
      <c r="E5780" s="124">
        <v>104.71</v>
      </c>
      <c r="F5780" s="123">
        <v>0</v>
      </c>
    </row>
    <row r="5781" spans="1:6" ht="13.5" x14ac:dyDescent="0.25">
      <c r="A5781" s="123" t="s">
        <v>9162</v>
      </c>
      <c r="B5781" s="123">
        <v>89846</v>
      </c>
      <c r="C5781" s="123" t="s">
        <v>4343</v>
      </c>
      <c r="D5781" s="123" t="s">
        <v>38</v>
      </c>
      <c r="E5781" s="124">
        <v>222.25</v>
      </c>
      <c r="F5781" s="123">
        <v>0</v>
      </c>
    </row>
    <row r="5782" spans="1:6" ht="13.5" x14ac:dyDescent="0.25">
      <c r="A5782" s="123" t="s">
        <v>9162</v>
      </c>
      <c r="B5782" s="123">
        <v>89847</v>
      </c>
      <c r="C5782" s="123" t="s">
        <v>4344</v>
      </c>
      <c r="D5782" s="123" t="s">
        <v>38</v>
      </c>
      <c r="E5782" s="124">
        <v>266.10000000000002</v>
      </c>
      <c r="F5782" s="123">
        <v>0</v>
      </c>
    </row>
    <row r="5783" spans="1:6" ht="13.5" x14ac:dyDescent="0.25">
      <c r="A5783" s="123" t="s">
        <v>9162</v>
      </c>
      <c r="B5783" s="123">
        <v>89705</v>
      </c>
      <c r="C5783" s="123" t="s">
        <v>4282</v>
      </c>
      <c r="D5783" s="123" t="s">
        <v>38</v>
      </c>
      <c r="E5783" s="124">
        <v>28.4</v>
      </c>
      <c r="F5783" s="123">
        <v>0</v>
      </c>
    </row>
    <row r="5784" spans="1:6" ht="13.5" x14ac:dyDescent="0.25">
      <c r="A5784" s="123" t="s">
        <v>9162</v>
      </c>
      <c r="B5784" s="123">
        <v>89769</v>
      </c>
      <c r="C5784" s="123" t="s">
        <v>4311</v>
      </c>
      <c r="D5784" s="123" t="s">
        <v>38</v>
      </c>
      <c r="E5784" s="124">
        <v>59.15</v>
      </c>
      <c r="F5784" s="123">
        <v>0</v>
      </c>
    </row>
    <row r="5785" spans="1:6" ht="13.5" x14ac:dyDescent="0.25">
      <c r="A5785" s="123" t="s">
        <v>9162</v>
      </c>
      <c r="B5785" s="123">
        <v>89706</v>
      </c>
      <c r="C5785" s="123" t="s">
        <v>4283</v>
      </c>
      <c r="D5785" s="123" t="s">
        <v>38</v>
      </c>
      <c r="E5785" s="124">
        <v>60.63</v>
      </c>
      <c r="F5785" s="123">
        <v>0</v>
      </c>
    </row>
    <row r="5786" spans="1:6" ht="13.5" x14ac:dyDescent="0.25">
      <c r="A5786" s="123" t="s">
        <v>9162</v>
      </c>
      <c r="B5786" s="123">
        <v>89741</v>
      </c>
      <c r="C5786" s="123" t="s">
        <v>4295</v>
      </c>
      <c r="D5786" s="123" t="s">
        <v>38</v>
      </c>
      <c r="E5786" s="124">
        <v>24.6</v>
      </c>
      <c r="F5786" s="123">
        <v>0</v>
      </c>
    </row>
    <row r="5787" spans="1:6" ht="13.5" x14ac:dyDescent="0.25">
      <c r="A5787" s="123" t="s">
        <v>9162</v>
      </c>
      <c r="B5787" s="123">
        <v>89757</v>
      </c>
      <c r="C5787" s="123" t="s">
        <v>4300</v>
      </c>
      <c r="D5787" s="123" t="s">
        <v>38</v>
      </c>
      <c r="E5787" s="124">
        <v>32.090000000000003</v>
      </c>
      <c r="F5787" s="123">
        <v>0</v>
      </c>
    </row>
    <row r="5788" spans="1:6" ht="13.5" x14ac:dyDescent="0.25">
      <c r="A5788" s="123" t="s">
        <v>9162</v>
      </c>
      <c r="B5788" s="123">
        <v>104027</v>
      </c>
      <c r="C5788" s="123" t="s">
        <v>4408</v>
      </c>
      <c r="D5788" s="123" t="s">
        <v>38</v>
      </c>
      <c r="E5788" s="124">
        <v>66.62</v>
      </c>
      <c r="F5788" s="123">
        <v>0</v>
      </c>
    </row>
    <row r="5789" spans="1:6" ht="13.5" x14ac:dyDescent="0.25">
      <c r="A5789" s="123" t="s">
        <v>9162</v>
      </c>
      <c r="B5789" s="123">
        <v>89837</v>
      </c>
      <c r="C5789" s="123" t="s">
        <v>4335</v>
      </c>
      <c r="D5789" s="123" t="s">
        <v>38</v>
      </c>
      <c r="E5789" s="124">
        <v>139.16999999999999</v>
      </c>
      <c r="F5789" s="123">
        <v>0</v>
      </c>
    </row>
    <row r="5790" spans="1:6" ht="13.5" x14ac:dyDescent="0.25">
      <c r="A5790" s="123" t="s">
        <v>9162</v>
      </c>
      <c r="B5790" s="123">
        <v>89839</v>
      </c>
      <c r="C5790" s="123" t="s">
        <v>4337</v>
      </c>
      <c r="D5790" s="123" t="s">
        <v>38</v>
      </c>
      <c r="E5790" s="124">
        <v>180.7</v>
      </c>
      <c r="F5790" s="123">
        <v>0</v>
      </c>
    </row>
    <row r="5791" spans="1:6" ht="13.5" x14ac:dyDescent="0.25">
      <c r="A5791" s="123" t="s">
        <v>9162</v>
      </c>
      <c r="B5791" s="123">
        <v>89841</v>
      </c>
      <c r="C5791" s="123" t="s">
        <v>4339</v>
      </c>
      <c r="D5791" s="123" t="s">
        <v>38</v>
      </c>
      <c r="E5791" s="124">
        <v>274.45</v>
      </c>
      <c r="F5791" s="123">
        <v>0</v>
      </c>
    </row>
    <row r="5792" spans="1:6" ht="13.5" x14ac:dyDescent="0.25">
      <c r="A5792" s="123" t="s">
        <v>9162</v>
      </c>
      <c r="B5792" s="123">
        <v>89654</v>
      </c>
      <c r="C5792" s="123" t="s">
        <v>4235</v>
      </c>
      <c r="D5792" s="123" t="s">
        <v>38</v>
      </c>
      <c r="E5792" s="124">
        <v>21.46</v>
      </c>
      <c r="F5792" s="123">
        <v>0</v>
      </c>
    </row>
    <row r="5793" spans="1:6" ht="13.5" x14ac:dyDescent="0.25">
      <c r="A5793" s="123" t="s">
        <v>9162</v>
      </c>
      <c r="B5793" s="123">
        <v>89661</v>
      </c>
      <c r="C5793" s="123" t="s">
        <v>4242</v>
      </c>
      <c r="D5793" s="123" t="s">
        <v>38</v>
      </c>
      <c r="E5793" s="124">
        <v>25.14</v>
      </c>
      <c r="F5793" s="123">
        <v>0</v>
      </c>
    </row>
    <row r="5794" spans="1:6" ht="13.5" x14ac:dyDescent="0.25">
      <c r="A5794" s="123" t="s">
        <v>9162</v>
      </c>
      <c r="B5794" s="123">
        <v>89674</v>
      </c>
      <c r="C5794" s="123" t="s">
        <v>4253</v>
      </c>
      <c r="D5794" s="123" t="s">
        <v>38</v>
      </c>
      <c r="E5794" s="124">
        <v>32.72</v>
      </c>
      <c r="F5794" s="123">
        <v>0</v>
      </c>
    </row>
    <row r="5795" spans="1:6" ht="13.5" x14ac:dyDescent="0.25">
      <c r="A5795" s="123" t="s">
        <v>9162</v>
      </c>
      <c r="B5795" s="123">
        <v>89816</v>
      </c>
      <c r="C5795" s="123" t="s">
        <v>4325</v>
      </c>
      <c r="D5795" s="123" t="s">
        <v>38</v>
      </c>
      <c r="E5795" s="124">
        <v>43.61</v>
      </c>
      <c r="F5795" s="123">
        <v>0</v>
      </c>
    </row>
    <row r="5796" spans="1:6" ht="13.5" x14ac:dyDescent="0.25">
      <c r="A5796" s="123" t="s">
        <v>9162</v>
      </c>
      <c r="B5796" s="123">
        <v>89762</v>
      </c>
      <c r="C5796" s="123" t="s">
        <v>4305</v>
      </c>
      <c r="D5796" s="123" t="s">
        <v>38</v>
      </c>
      <c r="E5796" s="124">
        <v>46.51</v>
      </c>
      <c r="F5796" s="123">
        <v>0</v>
      </c>
    </row>
    <row r="5797" spans="1:6" ht="13.5" x14ac:dyDescent="0.25">
      <c r="A5797" s="123" t="s">
        <v>9162</v>
      </c>
      <c r="B5797" s="123">
        <v>89684</v>
      </c>
      <c r="C5797" s="123" t="s">
        <v>4263</v>
      </c>
      <c r="D5797" s="123" t="s">
        <v>38</v>
      </c>
      <c r="E5797" s="124">
        <v>47.26</v>
      </c>
      <c r="F5797" s="123">
        <v>0</v>
      </c>
    </row>
    <row r="5798" spans="1:6" ht="13.5" x14ac:dyDescent="0.25">
      <c r="A5798" s="123" t="s">
        <v>9162</v>
      </c>
      <c r="B5798" s="123">
        <v>89828</v>
      </c>
      <c r="C5798" s="123" t="s">
        <v>4330</v>
      </c>
      <c r="D5798" s="123" t="s">
        <v>38</v>
      </c>
      <c r="E5798" s="124">
        <v>63.34</v>
      </c>
      <c r="F5798" s="123">
        <v>0</v>
      </c>
    </row>
    <row r="5799" spans="1:6" ht="13.5" x14ac:dyDescent="0.25">
      <c r="A5799" s="123" t="s">
        <v>9163</v>
      </c>
      <c r="B5799" s="123">
        <v>89546</v>
      </c>
      <c r="C5799" s="123" t="s">
        <v>4153</v>
      </c>
      <c r="D5799" s="123" t="s">
        <v>38</v>
      </c>
      <c r="E5799" s="124">
        <v>11.08</v>
      </c>
      <c r="F5799" s="123">
        <v>0</v>
      </c>
    </row>
    <row r="5800" spans="1:6" ht="13.5" x14ac:dyDescent="0.25">
      <c r="A5800" s="123" t="s">
        <v>9163</v>
      </c>
      <c r="B5800" s="123">
        <v>89482</v>
      </c>
      <c r="C5800" s="123" t="s">
        <v>4423</v>
      </c>
      <c r="D5800" s="123" t="s">
        <v>38</v>
      </c>
      <c r="E5800" s="124">
        <v>50.56</v>
      </c>
      <c r="F5800" s="123">
        <v>0</v>
      </c>
    </row>
    <row r="5801" spans="1:6" ht="13.5" x14ac:dyDescent="0.25">
      <c r="A5801" s="123" t="s">
        <v>9163</v>
      </c>
      <c r="B5801" s="123">
        <v>89491</v>
      </c>
      <c r="C5801" s="123" t="s">
        <v>4424</v>
      </c>
      <c r="D5801" s="123" t="s">
        <v>38</v>
      </c>
      <c r="E5801" s="124">
        <v>129.71</v>
      </c>
      <c r="F5801" s="123">
        <v>0</v>
      </c>
    </row>
    <row r="5802" spans="1:6" ht="13.5" x14ac:dyDescent="0.25">
      <c r="A5802" s="123" t="s">
        <v>9163</v>
      </c>
      <c r="B5802" s="123">
        <v>104178</v>
      </c>
      <c r="C5802" s="123" t="s">
        <v>4421</v>
      </c>
      <c r="D5802" s="123" t="s">
        <v>38</v>
      </c>
      <c r="E5802" s="124">
        <v>21.12</v>
      </c>
      <c r="F5802" s="123">
        <v>0</v>
      </c>
    </row>
    <row r="5803" spans="1:6" ht="13.5" x14ac:dyDescent="0.25">
      <c r="A5803" s="123" t="s">
        <v>9163</v>
      </c>
      <c r="B5803" s="123">
        <v>104179</v>
      </c>
      <c r="C5803" s="123" t="s">
        <v>4422</v>
      </c>
      <c r="D5803" s="123" t="s">
        <v>38</v>
      </c>
      <c r="E5803" s="124">
        <v>78.69</v>
      </c>
      <c r="F5803" s="123">
        <v>0</v>
      </c>
    </row>
    <row r="5804" spans="1:6" ht="13.5" x14ac:dyDescent="0.25">
      <c r="A5804" s="123" t="s">
        <v>9163</v>
      </c>
      <c r="B5804" s="123">
        <v>89587</v>
      </c>
      <c r="C5804" s="123" t="s">
        <v>4189</v>
      </c>
      <c r="D5804" s="123" t="s">
        <v>38</v>
      </c>
      <c r="E5804" s="124">
        <v>49.23</v>
      </c>
      <c r="F5804" s="123">
        <v>0</v>
      </c>
    </row>
    <row r="5805" spans="1:6" ht="13.5" x14ac:dyDescent="0.25">
      <c r="A5805" s="123" t="s">
        <v>9163</v>
      </c>
      <c r="B5805" s="123">
        <v>89535</v>
      </c>
      <c r="C5805" s="123" t="s">
        <v>4146</v>
      </c>
      <c r="D5805" s="123" t="s">
        <v>38</v>
      </c>
      <c r="E5805" s="124">
        <v>41.36</v>
      </c>
      <c r="F5805" s="123">
        <v>0</v>
      </c>
    </row>
    <row r="5806" spans="1:6" ht="13.5" x14ac:dyDescent="0.25">
      <c r="A5806" s="123" t="s">
        <v>9163</v>
      </c>
      <c r="B5806" s="123">
        <v>89592</v>
      </c>
      <c r="C5806" s="123" t="s">
        <v>4192</v>
      </c>
      <c r="D5806" s="123" t="s">
        <v>38</v>
      </c>
      <c r="E5806" s="124">
        <v>152.31</v>
      </c>
      <c r="F5806" s="123">
        <v>0</v>
      </c>
    </row>
    <row r="5807" spans="1:6" ht="13.5" x14ac:dyDescent="0.25">
      <c r="A5807" s="123" t="s">
        <v>9163</v>
      </c>
      <c r="B5807" s="123">
        <v>104169</v>
      </c>
      <c r="C5807" s="123" t="s">
        <v>4412</v>
      </c>
      <c r="D5807" s="123" t="s">
        <v>38</v>
      </c>
      <c r="E5807" s="124">
        <v>140.76</v>
      </c>
      <c r="F5807" s="123">
        <v>0</v>
      </c>
    </row>
    <row r="5808" spans="1:6" ht="13.5" x14ac:dyDescent="0.25">
      <c r="A5808" s="123" t="s">
        <v>9163</v>
      </c>
      <c r="B5808" s="123">
        <v>89583</v>
      </c>
      <c r="C5808" s="123" t="s">
        <v>4186</v>
      </c>
      <c r="D5808" s="123" t="s">
        <v>38</v>
      </c>
      <c r="E5808" s="124">
        <v>41.73</v>
      </c>
      <c r="F5808" s="123">
        <v>0</v>
      </c>
    </row>
    <row r="5809" spans="1:6" ht="13.5" x14ac:dyDescent="0.25">
      <c r="A5809" s="123" t="s">
        <v>9163</v>
      </c>
      <c r="B5809" s="123">
        <v>89526</v>
      </c>
      <c r="C5809" s="123" t="s">
        <v>4139</v>
      </c>
      <c r="D5809" s="123" t="s">
        <v>38</v>
      </c>
      <c r="E5809" s="124">
        <v>37.39</v>
      </c>
      <c r="F5809" s="123">
        <v>0</v>
      </c>
    </row>
    <row r="5810" spans="1:6" ht="13.5" x14ac:dyDescent="0.25">
      <c r="A5810" s="123" t="s">
        <v>9163</v>
      </c>
      <c r="B5810" s="123">
        <v>95695</v>
      </c>
      <c r="C5810" s="123" t="s">
        <v>4352</v>
      </c>
      <c r="D5810" s="123" t="s">
        <v>38</v>
      </c>
      <c r="E5810" s="124">
        <v>59.34</v>
      </c>
      <c r="F5810" s="123">
        <v>0</v>
      </c>
    </row>
    <row r="5811" spans="1:6" ht="13.5" x14ac:dyDescent="0.25">
      <c r="A5811" s="123" t="s">
        <v>9163</v>
      </c>
      <c r="B5811" s="123">
        <v>95694</v>
      </c>
      <c r="C5811" s="123" t="s">
        <v>4351</v>
      </c>
      <c r="D5811" s="123" t="s">
        <v>38</v>
      </c>
      <c r="E5811" s="124">
        <v>51.47</v>
      </c>
      <c r="F5811" s="123">
        <v>0</v>
      </c>
    </row>
    <row r="5812" spans="1:6" ht="13.5" x14ac:dyDescent="0.25">
      <c r="A5812" s="123" t="s">
        <v>9163</v>
      </c>
      <c r="B5812" s="123">
        <v>89585</v>
      </c>
      <c r="C5812" s="123" t="s">
        <v>4188</v>
      </c>
      <c r="D5812" s="123" t="s">
        <v>38</v>
      </c>
      <c r="E5812" s="124">
        <v>45.04</v>
      </c>
      <c r="F5812" s="123">
        <v>0</v>
      </c>
    </row>
    <row r="5813" spans="1:6" ht="13.5" x14ac:dyDescent="0.25">
      <c r="A5813" s="123" t="s">
        <v>9163</v>
      </c>
      <c r="B5813" s="123">
        <v>89531</v>
      </c>
      <c r="C5813" s="123" t="s">
        <v>4144</v>
      </c>
      <c r="D5813" s="123" t="s">
        <v>38</v>
      </c>
      <c r="E5813" s="124">
        <v>37.17</v>
      </c>
      <c r="F5813" s="123">
        <v>0</v>
      </c>
    </row>
    <row r="5814" spans="1:6" ht="13.5" x14ac:dyDescent="0.25">
      <c r="A5814" s="123" t="s">
        <v>9163</v>
      </c>
      <c r="B5814" s="123">
        <v>89591</v>
      </c>
      <c r="C5814" s="123" t="s">
        <v>4191</v>
      </c>
      <c r="D5814" s="123" t="s">
        <v>38</v>
      </c>
      <c r="E5814" s="124">
        <v>126.1</v>
      </c>
      <c r="F5814" s="123">
        <v>0</v>
      </c>
    </row>
    <row r="5815" spans="1:6" ht="13.5" x14ac:dyDescent="0.25">
      <c r="A5815" s="123" t="s">
        <v>9163</v>
      </c>
      <c r="B5815" s="123">
        <v>104168</v>
      </c>
      <c r="C5815" s="123" t="s">
        <v>4411</v>
      </c>
      <c r="D5815" s="123" t="s">
        <v>38</v>
      </c>
      <c r="E5815" s="124">
        <v>114.55</v>
      </c>
      <c r="F5815" s="123">
        <v>0</v>
      </c>
    </row>
    <row r="5816" spans="1:6" ht="13.5" x14ac:dyDescent="0.25">
      <c r="A5816" s="123" t="s">
        <v>9163</v>
      </c>
      <c r="B5816" s="123">
        <v>89516</v>
      </c>
      <c r="C5816" s="123" t="s">
        <v>4129</v>
      </c>
      <c r="D5816" s="123" t="s">
        <v>38</v>
      </c>
      <c r="E5816" s="124">
        <v>8.5299999999999994</v>
      </c>
      <c r="F5816" s="123">
        <v>0</v>
      </c>
    </row>
    <row r="5817" spans="1:6" ht="13.5" x14ac:dyDescent="0.25">
      <c r="A5817" s="123" t="s">
        <v>9163</v>
      </c>
      <c r="B5817" s="123">
        <v>89520</v>
      </c>
      <c r="C5817" s="123" t="s">
        <v>4133</v>
      </c>
      <c r="D5817" s="123" t="s">
        <v>38</v>
      </c>
      <c r="E5817" s="124">
        <v>15.74</v>
      </c>
      <c r="F5817" s="123">
        <v>0</v>
      </c>
    </row>
    <row r="5818" spans="1:6" ht="13.5" x14ac:dyDescent="0.25">
      <c r="A5818" s="123" t="s">
        <v>9163</v>
      </c>
      <c r="B5818" s="123">
        <v>89582</v>
      </c>
      <c r="C5818" s="123" t="s">
        <v>4185</v>
      </c>
      <c r="D5818" s="123" t="s">
        <v>38</v>
      </c>
      <c r="E5818" s="124">
        <v>33.729999999999997</v>
      </c>
      <c r="F5818" s="123">
        <v>0</v>
      </c>
    </row>
    <row r="5819" spans="1:6" ht="13.5" x14ac:dyDescent="0.25">
      <c r="A5819" s="123" t="s">
        <v>9163</v>
      </c>
      <c r="B5819" s="123">
        <v>89524</v>
      </c>
      <c r="C5819" s="123" t="s">
        <v>4137</v>
      </c>
      <c r="D5819" s="123" t="s">
        <v>38</v>
      </c>
      <c r="E5819" s="124">
        <v>29.39</v>
      </c>
      <c r="F5819" s="123">
        <v>0</v>
      </c>
    </row>
    <row r="5820" spans="1:6" ht="13.5" x14ac:dyDescent="0.25">
      <c r="A5820" s="123" t="s">
        <v>9163</v>
      </c>
      <c r="B5820" s="123">
        <v>89584</v>
      </c>
      <c r="C5820" s="123" t="s">
        <v>4187</v>
      </c>
      <c r="D5820" s="123" t="s">
        <v>38</v>
      </c>
      <c r="E5820" s="124">
        <v>44.07</v>
      </c>
      <c r="F5820" s="123">
        <v>0</v>
      </c>
    </row>
    <row r="5821" spans="1:6" ht="13.5" x14ac:dyDescent="0.25">
      <c r="A5821" s="123" t="s">
        <v>9163</v>
      </c>
      <c r="B5821" s="123">
        <v>89529</v>
      </c>
      <c r="C5821" s="123" t="s">
        <v>4142</v>
      </c>
      <c r="D5821" s="123" t="s">
        <v>38</v>
      </c>
      <c r="E5821" s="124">
        <v>36.200000000000003</v>
      </c>
      <c r="F5821" s="123">
        <v>0</v>
      </c>
    </row>
    <row r="5822" spans="1:6" ht="13.5" x14ac:dyDescent="0.25">
      <c r="A5822" s="123" t="s">
        <v>9163</v>
      </c>
      <c r="B5822" s="123">
        <v>89590</v>
      </c>
      <c r="C5822" s="123" t="s">
        <v>4190</v>
      </c>
      <c r="D5822" s="123" t="s">
        <v>38</v>
      </c>
      <c r="E5822" s="124">
        <v>129.09</v>
      </c>
      <c r="F5822" s="123">
        <v>0</v>
      </c>
    </row>
    <row r="5823" spans="1:6" ht="13.5" x14ac:dyDescent="0.25">
      <c r="A5823" s="123" t="s">
        <v>9163</v>
      </c>
      <c r="B5823" s="123">
        <v>104167</v>
      </c>
      <c r="C5823" s="123" t="s">
        <v>4410</v>
      </c>
      <c r="D5823" s="123" t="s">
        <v>38</v>
      </c>
      <c r="E5823" s="124">
        <v>117.54</v>
      </c>
      <c r="F5823" s="123">
        <v>0</v>
      </c>
    </row>
    <row r="5824" spans="1:6" ht="13.5" x14ac:dyDescent="0.25">
      <c r="A5824" s="123" t="s">
        <v>9163</v>
      </c>
      <c r="B5824" s="123">
        <v>89514</v>
      </c>
      <c r="C5824" s="123" t="s">
        <v>4127</v>
      </c>
      <c r="D5824" s="123" t="s">
        <v>38</v>
      </c>
      <c r="E5824" s="124">
        <v>8.4499999999999993</v>
      </c>
      <c r="F5824" s="123">
        <v>0</v>
      </c>
    </row>
    <row r="5825" spans="1:6" ht="13.5" x14ac:dyDescent="0.25">
      <c r="A5825" s="123" t="s">
        <v>9163</v>
      </c>
      <c r="B5825" s="123">
        <v>89518</v>
      </c>
      <c r="C5825" s="123" t="s">
        <v>4131</v>
      </c>
      <c r="D5825" s="123" t="s">
        <v>38</v>
      </c>
      <c r="E5825" s="124">
        <v>15.05</v>
      </c>
      <c r="F5825" s="123">
        <v>0</v>
      </c>
    </row>
    <row r="5826" spans="1:6" ht="13.5" x14ac:dyDescent="0.25">
      <c r="A5826" s="123" t="s">
        <v>9163</v>
      </c>
      <c r="B5826" s="123">
        <v>89581</v>
      </c>
      <c r="C5826" s="123" t="s">
        <v>4184</v>
      </c>
      <c r="D5826" s="123" t="s">
        <v>38</v>
      </c>
      <c r="E5826" s="124">
        <v>33.29</v>
      </c>
      <c r="F5826" s="123">
        <v>0</v>
      </c>
    </row>
    <row r="5827" spans="1:6" ht="13.5" x14ac:dyDescent="0.25">
      <c r="A5827" s="123" t="s">
        <v>9163</v>
      </c>
      <c r="B5827" s="123">
        <v>89522</v>
      </c>
      <c r="C5827" s="123" t="s">
        <v>4135</v>
      </c>
      <c r="D5827" s="123" t="s">
        <v>38</v>
      </c>
      <c r="E5827" s="124">
        <v>28.95</v>
      </c>
      <c r="F5827" s="123">
        <v>0</v>
      </c>
    </row>
    <row r="5828" spans="1:6" ht="13.5" x14ac:dyDescent="0.25">
      <c r="A5828" s="123" t="s">
        <v>9163</v>
      </c>
      <c r="B5828" s="123">
        <v>89574</v>
      </c>
      <c r="C5828" s="123" t="s">
        <v>4180</v>
      </c>
      <c r="D5828" s="123" t="s">
        <v>38</v>
      </c>
      <c r="E5828" s="124">
        <v>146.97999999999999</v>
      </c>
      <c r="F5828" s="123">
        <v>0</v>
      </c>
    </row>
    <row r="5829" spans="1:6" ht="13.5" x14ac:dyDescent="0.25">
      <c r="A5829" s="123" t="s">
        <v>9163</v>
      </c>
      <c r="B5829" s="123">
        <v>89690</v>
      </c>
      <c r="C5829" s="123" t="s">
        <v>4268</v>
      </c>
      <c r="D5829" s="123" t="s">
        <v>38</v>
      </c>
      <c r="E5829" s="124">
        <v>87.45</v>
      </c>
      <c r="F5829" s="123">
        <v>0</v>
      </c>
    </row>
    <row r="5830" spans="1:6" ht="13.5" x14ac:dyDescent="0.25">
      <c r="A5830" s="123" t="s">
        <v>9163</v>
      </c>
      <c r="B5830" s="123">
        <v>89567</v>
      </c>
      <c r="C5830" s="123" t="s">
        <v>4173</v>
      </c>
      <c r="D5830" s="123" t="s">
        <v>38</v>
      </c>
      <c r="E5830" s="124">
        <v>76.959999999999994</v>
      </c>
      <c r="F5830" s="123">
        <v>0</v>
      </c>
    </row>
    <row r="5831" spans="1:6" ht="13.5" x14ac:dyDescent="0.25">
      <c r="A5831" s="123" t="s">
        <v>9163</v>
      </c>
      <c r="B5831" s="123">
        <v>89692</v>
      </c>
      <c r="C5831" s="123" t="s">
        <v>4270</v>
      </c>
      <c r="D5831" s="123" t="s">
        <v>38</v>
      </c>
      <c r="E5831" s="124">
        <v>97.98</v>
      </c>
      <c r="F5831" s="123">
        <v>0</v>
      </c>
    </row>
    <row r="5832" spans="1:6" ht="13.5" x14ac:dyDescent="0.25">
      <c r="A5832" s="123" t="s">
        <v>9163</v>
      </c>
      <c r="B5832" s="123">
        <v>89569</v>
      </c>
      <c r="C5832" s="123" t="s">
        <v>4175</v>
      </c>
      <c r="D5832" s="123" t="s">
        <v>38</v>
      </c>
      <c r="E5832" s="124">
        <v>89.06</v>
      </c>
      <c r="F5832" s="123">
        <v>0</v>
      </c>
    </row>
    <row r="5833" spans="1:6" ht="13.5" x14ac:dyDescent="0.25">
      <c r="A5833" s="123" t="s">
        <v>9163</v>
      </c>
      <c r="B5833" s="123">
        <v>89699</v>
      </c>
      <c r="C5833" s="123" t="s">
        <v>4277</v>
      </c>
      <c r="D5833" s="123" t="s">
        <v>38</v>
      </c>
      <c r="E5833" s="124">
        <v>192.05</v>
      </c>
      <c r="F5833" s="123">
        <v>0</v>
      </c>
    </row>
    <row r="5834" spans="1:6" ht="13.5" x14ac:dyDescent="0.25">
      <c r="A5834" s="123" t="s">
        <v>9163</v>
      </c>
      <c r="B5834" s="123">
        <v>104174</v>
      </c>
      <c r="C5834" s="123" t="s">
        <v>4417</v>
      </c>
      <c r="D5834" s="123" t="s">
        <v>38</v>
      </c>
      <c r="E5834" s="124">
        <v>179.9</v>
      </c>
      <c r="F5834" s="123">
        <v>0</v>
      </c>
    </row>
    <row r="5835" spans="1:6" ht="13.5" x14ac:dyDescent="0.25">
      <c r="A5835" s="123" t="s">
        <v>9163</v>
      </c>
      <c r="B5835" s="123">
        <v>89698</v>
      </c>
      <c r="C5835" s="123" t="s">
        <v>4276</v>
      </c>
      <c r="D5835" s="123" t="s">
        <v>38</v>
      </c>
      <c r="E5835" s="124">
        <v>253.19</v>
      </c>
      <c r="F5835" s="123">
        <v>0</v>
      </c>
    </row>
    <row r="5836" spans="1:6" ht="13.5" x14ac:dyDescent="0.25">
      <c r="A5836" s="123" t="s">
        <v>9163</v>
      </c>
      <c r="B5836" s="123">
        <v>104176</v>
      </c>
      <c r="C5836" s="123" t="s">
        <v>4419</v>
      </c>
      <c r="D5836" s="123" t="s">
        <v>38</v>
      </c>
      <c r="E5836" s="124">
        <v>237.8</v>
      </c>
      <c r="F5836" s="123">
        <v>0</v>
      </c>
    </row>
    <row r="5837" spans="1:6" ht="13.5" x14ac:dyDescent="0.25">
      <c r="A5837" s="123" t="s">
        <v>9163</v>
      </c>
      <c r="B5837" s="123">
        <v>89561</v>
      </c>
      <c r="C5837" s="123" t="s">
        <v>4167</v>
      </c>
      <c r="D5837" s="123" t="s">
        <v>38</v>
      </c>
      <c r="E5837" s="124">
        <v>14.78</v>
      </c>
      <c r="F5837" s="123">
        <v>0</v>
      </c>
    </row>
    <row r="5838" spans="1:6" ht="13.5" x14ac:dyDescent="0.25">
      <c r="A5838" s="123" t="s">
        <v>9163</v>
      </c>
      <c r="B5838" s="123">
        <v>89563</v>
      </c>
      <c r="C5838" s="123" t="s">
        <v>4169</v>
      </c>
      <c r="D5838" s="123" t="s">
        <v>38</v>
      </c>
      <c r="E5838" s="124">
        <v>33.46</v>
      </c>
      <c r="F5838" s="123">
        <v>0</v>
      </c>
    </row>
    <row r="5839" spans="1:6" ht="13.5" x14ac:dyDescent="0.25">
      <c r="A5839" s="123" t="s">
        <v>9163</v>
      </c>
      <c r="B5839" s="123">
        <v>89685</v>
      </c>
      <c r="C5839" s="123" t="s">
        <v>4264</v>
      </c>
      <c r="D5839" s="123" t="s">
        <v>38</v>
      </c>
      <c r="E5839" s="124">
        <v>59.49</v>
      </c>
      <c r="F5839" s="123">
        <v>0</v>
      </c>
    </row>
    <row r="5840" spans="1:6" ht="13.5" x14ac:dyDescent="0.25">
      <c r="A5840" s="123" t="s">
        <v>9163</v>
      </c>
      <c r="B5840" s="123">
        <v>89565</v>
      </c>
      <c r="C5840" s="123" t="s">
        <v>4171</v>
      </c>
      <c r="D5840" s="123" t="s">
        <v>38</v>
      </c>
      <c r="E5840" s="124">
        <v>53.68</v>
      </c>
      <c r="F5840" s="123">
        <v>0</v>
      </c>
    </row>
    <row r="5841" spans="1:6" ht="13.5" x14ac:dyDescent="0.25">
      <c r="A5841" s="123" t="s">
        <v>9163</v>
      </c>
      <c r="B5841" s="123">
        <v>89671</v>
      </c>
      <c r="C5841" s="123" t="s">
        <v>4250</v>
      </c>
      <c r="D5841" s="123" t="s">
        <v>38</v>
      </c>
      <c r="E5841" s="124">
        <v>43.94</v>
      </c>
      <c r="F5841" s="123">
        <v>0</v>
      </c>
    </row>
    <row r="5842" spans="1:6" ht="13.5" x14ac:dyDescent="0.25">
      <c r="A5842" s="123" t="s">
        <v>9163</v>
      </c>
      <c r="B5842" s="123">
        <v>89556</v>
      </c>
      <c r="C5842" s="123" t="s">
        <v>4163</v>
      </c>
      <c r="D5842" s="123" t="s">
        <v>38</v>
      </c>
      <c r="E5842" s="124">
        <v>38.700000000000003</v>
      </c>
      <c r="F5842" s="123">
        <v>0</v>
      </c>
    </row>
    <row r="5843" spans="1:6" ht="13.5" x14ac:dyDescent="0.25">
      <c r="A5843" s="123" t="s">
        <v>9163</v>
      </c>
      <c r="B5843" s="123">
        <v>89679</v>
      </c>
      <c r="C5843" s="123" t="s">
        <v>4258</v>
      </c>
      <c r="D5843" s="123" t="s">
        <v>38</v>
      </c>
      <c r="E5843" s="124">
        <v>118.37</v>
      </c>
      <c r="F5843" s="123">
        <v>0</v>
      </c>
    </row>
    <row r="5844" spans="1:6" ht="13.5" x14ac:dyDescent="0.25">
      <c r="A5844" s="123" t="s">
        <v>9163</v>
      </c>
      <c r="B5844" s="123">
        <v>104171</v>
      </c>
      <c r="C5844" s="123" t="s">
        <v>4414</v>
      </c>
      <c r="D5844" s="123" t="s">
        <v>38</v>
      </c>
      <c r="E5844" s="124">
        <v>91.33</v>
      </c>
      <c r="F5844" s="123">
        <v>0</v>
      </c>
    </row>
    <row r="5845" spans="1:6" ht="13.5" x14ac:dyDescent="0.25">
      <c r="A5845" s="123" t="s">
        <v>9163</v>
      </c>
      <c r="B5845" s="123">
        <v>89600</v>
      </c>
      <c r="C5845" s="123" t="s">
        <v>4200</v>
      </c>
      <c r="D5845" s="123" t="s">
        <v>38</v>
      </c>
      <c r="E5845" s="124">
        <v>25.32</v>
      </c>
      <c r="F5845" s="123">
        <v>0</v>
      </c>
    </row>
    <row r="5846" spans="1:6" ht="13.5" x14ac:dyDescent="0.25">
      <c r="A5846" s="123" t="s">
        <v>9163</v>
      </c>
      <c r="B5846" s="123">
        <v>89548</v>
      </c>
      <c r="C5846" s="123" t="s">
        <v>4155</v>
      </c>
      <c r="D5846" s="123" t="s">
        <v>38</v>
      </c>
      <c r="E5846" s="124">
        <v>22.41</v>
      </c>
      <c r="F5846" s="123">
        <v>0</v>
      </c>
    </row>
    <row r="5847" spans="1:6" ht="13.5" x14ac:dyDescent="0.25">
      <c r="A5847" s="123" t="s">
        <v>9163</v>
      </c>
      <c r="B5847" s="123">
        <v>89669</v>
      </c>
      <c r="C5847" s="123" t="s">
        <v>4248</v>
      </c>
      <c r="D5847" s="123" t="s">
        <v>38</v>
      </c>
      <c r="E5847" s="124">
        <v>33.68</v>
      </c>
      <c r="F5847" s="123">
        <v>0</v>
      </c>
    </row>
    <row r="5848" spans="1:6" ht="13.5" x14ac:dyDescent="0.25">
      <c r="A5848" s="123" t="s">
        <v>9163</v>
      </c>
      <c r="B5848" s="123">
        <v>89554</v>
      </c>
      <c r="C5848" s="123" t="s">
        <v>4161</v>
      </c>
      <c r="D5848" s="123" t="s">
        <v>38</v>
      </c>
      <c r="E5848" s="124">
        <v>28.4</v>
      </c>
      <c r="F5848" s="123">
        <v>0</v>
      </c>
    </row>
    <row r="5849" spans="1:6" ht="13.5" x14ac:dyDescent="0.25">
      <c r="A5849" s="123" t="s">
        <v>9163</v>
      </c>
      <c r="B5849" s="123">
        <v>89677</v>
      </c>
      <c r="C5849" s="123" t="s">
        <v>4256</v>
      </c>
      <c r="D5849" s="123" t="s">
        <v>38</v>
      </c>
      <c r="E5849" s="124">
        <v>76.31</v>
      </c>
      <c r="F5849" s="123">
        <v>0</v>
      </c>
    </row>
    <row r="5850" spans="1:6" ht="13.5" x14ac:dyDescent="0.25">
      <c r="A5850" s="123" t="s">
        <v>9163</v>
      </c>
      <c r="B5850" s="123">
        <v>104170</v>
      </c>
      <c r="C5850" s="123" t="s">
        <v>4413</v>
      </c>
      <c r="D5850" s="123" t="s">
        <v>38</v>
      </c>
      <c r="E5850" s="124">
        <v>68.39</v>
      </c>
      <c r="F5850" s="123">
        <v>0</v>
      </c>
    </row>
    <row r="5851" spans="1:6" ht="13.5" x14ac:dyDescent="0.25">
      <c r="A5851" s="123" t="s">
        <v>9163</v>
      </c>
      <c r="B5851" s="123">
        <v>89544</v>
      </c>
      <c r="C5851" s="123" t="s">
        <v>4151</v>
      </c>
      <c r="D5851" s="123" t="s">
        <v>38</v>
      </c>
      <c r="E5851" s="124">
        <v>8.51</v>
      </c>
      <c r="F5851" s="123">
        <v>0</v>
      </c>
    </row>
    <row r="5852" spans="1:6" ht="13.5" x14ac:dyDescent="0.25">
      <c r="A5852" s="123" t="s">
        <v>9163</v>
      </c>
      <c r="B5852" s="123">
        <v>89545</v>
      </c>
      <c r="C5852" s="123" t="s">
        <v>4152</v>
      </c>
      <c r="D5852" s="123" t="s">
        <v>38</v>
      </c>
      <c r="E5852" s="124">
        <v>16.420000000000002</v>
      </c>
      <c r="F5852" s="123">
        <v>0</v>
      </c>
    </row>
    <row r="5853" spans="1:6" ht="13.5" x14ac:dyDescent="0.25">
      <c r="A5853" s="123" t="s">
        <v>9163</v>
      </c>
      <c r="B5853" s="123">
        <v>89599</v>
      </c>
      <c r="C5853" s="123" t="s">
        <v>4199</v>
      </c>
      <c r="D5853" s="123" t="s">
        <v>38</v>
      </c>
      <c r="E5853" s="124">
        <v>25.08</v>
      </c>
      <c r="F5853" s="123">
        <v>0</v>
      </c>
    </row>
    <row r="5854" spans="1:6" ht="13.5" x14ac:dyDescent="0.25">
      <c r="A5854" s="123" t="s">
        <v>9163</v>
      </c>
      <c r="B5854" s="123">
        <v>89547</v>
      </c>
      <c r="C5854" s="123" t="s">
        <v>4154</v>
      </c>
      <c r="D5854" s="123" t="s">
        <v>38</v>
      </c>
      <c r="E5854" s="124">
        <v>22.15</v>
      </c>
      <c r="F5854" s="123">
        <v>0</v>
      </c>
    </row>
    <row r="5855" spans="1:6" ht="13.5" x14ac:dyDescent="0.25">
      <c r="A5855" s="123" t="s">
        <v>9163</v>
      </c>
      <c r="B5855" s="123">
        <v>89495</v>
      </c>
      <c r="C5855" s="123" t="s">
        <v>4425</v>
      </c>
      <c r="D5855" s="123" t="s">
        <v>38</v>
      </c>
      <c r="E5855" s="124">
        <v>23.51</v>
      </c>
      <c r="F5855" s="123">
        <v>0</v>
      </c>
    </row>
    <row r="5856" spans="1:6" ht="13.5" x14ac:dyDescent="0.25">
      <c r="A5856" s="123" t="s">
        <v>9163</v>
      </c>
      <c r="B5856" s="123">
        <v>89673</v>
      </c>
      <c r="C5856" s="123" t="s">
        <v>4252</v>
      </c>
      <c r="D5856" s="123" t="s">
        <v>38</v>
      </c>
      <c r="E5856" s="124">
        <v>34.909999999999997</v>
      </c>
      <c r="F5856" s="123">
        <v>0</v>
      </c>
    </row>
    <row r="5857" spans="1:6" ht="13.5" x14ac:dyDescent="0.25">
      <c r="A5857" s="123" t="s">
        <v>9163</v>
      </c>
      <c r="B5857" s="123">
        <v>89557</v>
      </c>
      <c r="C5857" s="123" t="s">
        <v>4164</v>
      </c>
      <c r="D5857" s="123" t="s">
        <v>38</v>
      </c>
      <c r="E5857" s="124">
        <v>30.84</v>
      </c>
      <c r="F5857" s="123">
        <v>0</v>
      </c>
    </row>
    <row r="5858" spans="1:6" ht="13.5" x14ac:dyDescent="0.25">
      <c r="A5858" s="123" t="s">
        <v>9163</v>
      </c>
      <c r="B5858" s="123">
        <v>89681</v>
      </c>
      <c r="C5858" s="123" t="s">
        <v>4260</v>
      </c>
      <c r="D5858" s="123" t="s">
        <v>38</v>
      </c>
      <c r="E5858" s="124">
        <v>86.46</v>
      </c>
      <c r="F5858" s="123">
        <v>0</v>
      </c>
    </row>
    <row r="5859" spans="1:6" ht="13.5" x14ac:dyDescent="0.25">
      <c r="A5859" s="123" t="s">
        <v>9163</v>
      </c>
      <c r="B5859" s="123">
        <v>104173</v>
      </c>
      <c r="C5859" s="123" t="s">
        <v>4416</v>
      </c>
      <c r="D5859" s="123" t="s">
        <v>38</v>
      </c>
      <c r="E5859" s="124">
        <v>81.2</v>
      </c>
      <c r="F5859" s="123">
        <v>0</v>
      </c>
    </row>
    <row r="5860" spans="1:6" ht="13.5" x14ac:dyDescent="0.25">
      <c r="A5860" s="123" t="s">
        <v>9163</v>
      </c>
      <c r="B5860" s="123">
        <v>89549</v>
      </c>
      <c r="C5860" s="123" t="s">
        <v>4156</v>
      </c>
      <c r="D5860" s="123" t="s">
        <v>38</v>
      </c>
      <c r="E5860" s="124">
        <v>18.600000000000001</v>
      </c>
      <c r="F5860" s="123">
        <v>0</v>
      </c>
    </row>
    <row r="5861" spans="1:6" ht="13.5" x14ac:dyDescent="0.25">
      <c r="A5861" s="123" t="s">
        <v>9163</v>
      </c>
      <c r="B5861" s="123">
        <v>89578</v>
      </c>
      <c r="C5861" s="123" t="s">
        <v>4013</v>
      </c>
      <c r="D5861" s="123" t="s">
        <v>33</v>
      </c>
      <c r="E5861" s="124">
        <v>31.86</v>
      </c>
      <c r="F5861" s="123">
        <v>0</v>
      </c>
    </row>
    <row r="5862" spans="1:6" ht="13.5" x14ac:dyDescent="0.25">
      <c r="A5862" s="123" t="s">
        <v>9163</v>
      </c>
      <c r="B5862" s="123">
        <v>89512</v>
      </c>
      <c r="C5862" s="123" t="s">
        <v>4011</v>
      </c>
      <c r="D5862" s="123" t="s">
        <v>33</v>
      </c>
      <c r="E5862" s="124">
        <v>49.65</v>
      </c>
      <c r="F5862" s="123">
        <v>0</v>
      </c>
    </row>
    <row r="5863" spans="1:6" ht="13.5" x14ac:dyDescent="0.25">
      <c r="A5863" s="123" t="s">
        <v>9163</v>
      </c>
      <c r="B5863" s="123">
        <v>89580</v>
      </c>
      <c r="C5863" s="123" t="s">
        <v>4014</v>
      </c>
      <c r="D5863" s="123" t="s">
        <v>33</v>
      </c>
      <c r="E5863" s="124">
        <v>65.67</v>
      </c>
      <c r="F5863" s="123">
        <v>0</v>
      </c>
    </row>
    <row r="5864" spans="1:6" ht="13.5" x14ac:dyDescent="0.25">
      <c r="A5864" s="123" t="s">
        <v>9163</v>
      </c>
      <c r="B5864" s="123">
        <v>104166</v>
      </c>
      <c r="C5864" s="123" t="s">
        <v>4025</v>
      </c>
      <c r="D5864" s="123" t="s">
        <v>33</v>
      </c>
      <c r="E5864" s="124">
        <v>72.209999999999994</v>
      </c>
      <c r="F5864" s="123">
        <v>0</v>
      </c>
    </row>
    <row r="5865" spans="1:6" ht="13.5" x14ac:dyDescent="0.25">
      <c r="A5865" s="123" t="s">
        <v>9163</v>
      </c>
      <c r="B5865" s="123">
        <v>89508</v>
      </c>
      <c r="C5865" s="123" t="s">
        <v>4008</v>
      </c>
      <c r="D5865" s="123" t="s">
        <v>33</v>
      </c>
      <c r="E5865" s="124">
        <v>17.07</v>
      </c>
      <c r="F5865" s="123">
        <v>0</v>
      </c>
    </row>
    <row r="5866" spans="1:6" ht="13.5" x14ac:dyDescent="0.25">
      <c r="A5866" s="123" t="s">
        <v>9163</v>
      </c>
      <c r="B5866" s="123">
        <v>89509</v>
      </c>
      <c r="C5866" s="123" t="s">
        <v>4009</v>
      </c>
      <c r="D5866" s="123" t="s">
        <v>33</v>
      </c>
      <c r="E5866" s="124">
        <v>22.99</v>
      </c>
      <c r="F5866" s="123">
        <v>0</v>
      </c>
    </row>
    <row r="5867" spans="1:6" ht="13.5" x14ac:dyDescent="0.25">
      <c r="A5867" s="123" t="s">
        <v>9163</v>
      </c>
      <c r="B5867" s="123">
        <v>89576</v>
      </c>
      <c r="C5867" s="123" t="s">
        <v>4012</v>
      </c>
      <c r="D5867" s="123" t="s">
        <v>33</v>
      </c>
      <c r="E5867" s="124">
        <v>25.57</v>
      </c>
      <c r="F5867" s="123">
        <v>0</v>
      </c>
    </row>
    <row r="5868" spans="1:6" ht="13.5" x14ac:dyDescent="0.25">
      <c r="A5868" s="123" t="s">
        <v>9163</v>
      </c>
      <c r="B5868" s="123">
        <v>89511</v>
      </c>
      <c r="C5868" s="123" t="s">
        <v>4010</v>
      </c>
      <c r="D5868" s="123" t="s">
        <v>33</v>
      </c>
      <c r="E5868" s="124">
        <v>38.96</v>
      </c>
      <c r="F5868" s="123">
        <v>0</v>
      </c>
    </row>
    <row r="5869" spans="1:6" ht="13.5" x14ac:dyDescent="0.25">
      <c r="A5869" s="123" t="s">
        <v>9163</v>
      </c>
      <c r="B5869" s="123">
        <v>89675</v>
      </c>
      <c r="C5869" s="123" t="s">
        <v>4254</v>
      </c>
      <c r="D5869" s="123" t="s">
        <v>38</v>
      </c>
      <c r="E5869" s="124">
        <v>68.709999999999994</v>
      </c>
      <c r="F5869" s="123">
        <v>0</v>
      </c>
    </row>
    <row r="5870" spans="1:6" ht="13.5" x14ac:dyDescent="0.25">
      <c r="A5870" s="123" t="s">
        <v>9163</v>
      </c>
      <c r="B5870" s="123">
        <v>89559</v>
      </c>
      <c r="C5870" s="123" t="s">
        <v>4166</v>
      </c>
      <c r="D5870" s="123" t="s">
        <v>38</v>
      </c>
      <c r="E5870" s="124">
        <v>63.47</v>
      </c>
      <c r="F5870" s="123">
        <v>0</v>
      </c>
    </row>
    <row r="5871" spans="1:6" ht="13.5" x14ac:dyDescent="0.25">
      <c r="A5871" s="123" t="s">
        <v>9163</v>
      </c>
      <c r="B5871" s="123">
        <v>104172</v>
      </c>
      <c r="C5871" s="123" t="s">
        <v>4415</v>
      </c>
      <c r="D5871" s="123" t="s">
        <v>38</v>
      </c>
      <c r="E5871" s="124">
        <v>257.66000000000003</v>
      </c>
      <c r="F5871" s="123">
        <v>0</v>
      </c>
    </row>
    <row r="5872" spans="1:6" ht="13.5" x14ac:dyDescent="0.25">
      <c r="A5872" s="123" t="s">
        <v>9163</v>
      </c>
      <c r="B5872" s="123">
        <v>89683</v>
      </c>
      <c r="C5872" s="123" t="s">
        <v>4262</v>
      </c>
      <c r="D5872" s="123" t="s">
        <v>38</v>
      </c>
      <c r="E5872" s="124">
        <v>265.36</v>
      </c>
      <c r="F5872" s="123">
        <v>0</v>
      </c>
    </row>
    <row r="5873" spans="1:6" ht="13.5" x14ac:dyDescent="0.25">
      <c r="A5873" s="123" t="s">
        <v>9163</v>
      </c>
      <c r="B5873" s="123">
        <v>89667</v>
      </c>
      <c r="C5873" s="123" t="s">
        <v>4247</v>
      </c>
      <c r="D5873" s="123" t="s">
        <v>38</v>
      </c>
      <c r="E5873" s="124">
        <v>42.08</v>
      </c>
      <c r="F5873" s="123">
        <v>0</v>
      </c>
    </row>
    <row r="5874" spans="1:6" ht="13.5" x14ac:dyDescent="0.25">
      <c r="A5874" s="123" t="s">
        <v>9163</v>
      </c>
      <c r="B5874" s="123">
        <v>89550</v>
      </c>
      <c r="C5874" s="123" t="s">
        <v>4157</v>
      </c>
      <c r="D5874" s="123" t="s">
        <v>38</v>
      </c>
      <c r="E5874" s="124">
        <v>39.17</v>
      </c>
      <c r="F5874" s="123">
        <v>0</v>
      </c>
    </row>
    <row r="5875" spans="1:6" ht="13.5" x14ac:dyDescent="0.25">
      <c r="A5875" s="123" t="s">
        <v>9163</v>
      </c>
      <c r="B5875" s="123">
        <v>89693</v>
      </c>
      <c r="C5875" s="123" t="s">
        <v>4271</v>
      </c>
      <c r="D5875" s="123" t="s">
        <v>38</v>
      </c>
      <c r="E5875" s="124">
        <v>77.56</v>
      </c>
      <c r="F5875" s="123">
        <v>0</v>
      </c>
    </row>
    <row r="5876" spans="1:6" ht="13.5" x14ac:dyDescent="0.25">
      <c r="A5876" s="123" t="s">
        <v>9163</v>
      </c>
      <c r="B5876" s="123">
        <v>89571</v>
      </c>
      <c r="C5876" s="123" t="s">
        <v>4177</v>
      </c>
      <c r="D5876" s="123" t="s">
        <v>38</v>
      </c>
      <c r="E5876" s="124">
        <v>67.069999999999993</v>
      </c>
      <c r="F5876" s="123">
        <v>0</v>
      </c>
    </row>
    <row r="5877" spans="1:6" ht="13.5" x14ac:dyDescent="0.25">
      <c r="A5877" s="123" t="s">
        <v>9163</v>
      </c>
      <c r="B5877" s="123">
        <v>89696</v>
      </c>
      <c r="C5877" s="123" t="s">
        <v>4274</v>
      </c>
      <c r="D5877" s="123" t="s">
        <v>38</v>
      </c>
      <c r="E5877" s="124">
        <v>81.96</v>
      </c>
      <c r="F5877" s="123">
        <v>0</v>
      </c>
    </row>
    <row r="5878" spans="1:6" ht="13.5" x14ac:dyDescent="0.25">
      <c r="A5878" s="123" t="s">
        <v>9163</v>
      </c>
      <c r="B5878" s="123">
        <v>89573</v>
      </c>
      <c r="C5878" s="123" t="s">
        <v>4179</v>
      </c>
      <c r="D5878" s="123" t="s">
        <v>38</v>
      </c>
      <c r="E5878" s="124">
        <v>73.040000000000006</v>
      </c>
      <c r="F5878" s="123">
        <v>0</v>
      </c>
    </row>
    <row r="5879" spans="1:6" ht="13.5" x14ac:dyDescent="0.25">
      <c r="A5879" s="123" t="s">
        <v>9163</v>
      </c>
      <c r="B5879" s="123">
        <v>89704</v>
      </c>
      <c r="C5879" s="123" t="s">
        <v>4281</v>
      </c>
      <c r="D5879" s="123" t="s">
        <v>38</v>
      </c>
      <c r="E5879" s="124">
        <v>147.26</v>
      </c>
      <c r="F5879" s="123">
        <v>0</v>
      </c>
    </row>
    <row r="5880" spans="1:6" ht="13.5" x14ac:dyDescent="0.25">
      <c r="A5880" s="123" t="s">
        <v>9163</v>
      </c>
      <c r="B5880" s="123">
        <v>104175</v>
      </c>
      <c r="C5880" s="123" t="s">
        <v>4418</v>
      </c>
      <c r="D5880" s="123" t="s">
        <v>38</v>
      </c>
      <c r="E5880" s="124">
        <v>135.11000000000001</v>
      </c>
      <c r="F5880" s="123">
        <v>0</v>
      </c>
    </row>
    <row r="5881" spans="1:6" ht="13.5" x14ac:dyDescent="0.25">
      <c r="A5881" s="123" t="s">
        <v>9163</v>
      </c>
      <c r="B5881" s="123">
        <v>89701</v>
      </c>
      <c r="C5881" s="123" t="s">
        <v>4279</v>
      </c>
      <c r="D5881" s="123" t="s">
        <v>38</v>
      </c>
      <c r="E5881" s="124">
        <v>189.65</v>
      </c>
      <c r="F5881" s="123">
        <v>0</v>
      </c>
    </row>
    <row r="5882" spans="1:6" ht="13.5" x14ac:dyDescent="0.25">
      <c r="A5882" s="123" t="s">
        <v>9163</v>
      </c>
      <c r="B5882" s="123">
        <v>104177</v>
      </c>
      <c r="C5882" s="123" t="s">
        <v>4420</v>
      </c>
      <c r="D5882" s="123" t="s">
        <v>38</v>
      </c>
      <c r="E5882" s="124">
        <v>174.26</v>
      </c>
      <c r="F5882" s="123">
        <v>0</v>
      </c>
    </row>
    <row r="5883" spans="1:6" ht="13.5" x14ac:dyDescent="0.25">
      <c r="A5883" s="123" t="s">
        <v>9163</v>
      </c>
      <c r="B5883" s="123">
        <v>89566</v>
      </c>
      <c r="C5883" s="123" t="s">
        <v>4172</v>
      </c>
      <c r="D5883" s="123" t="s">
        <v>38</v>
      </c>
      <c r="E5883" s="124">
        <v>45.82</v>
      </c>
      <c r="F5883" s="123">
        <v>0</v>
      </c>
    </row>
    <row r="5884" spans="1:6" ht="13.5" x14ac:dyDescent="0.25">
      <c r="A5884" s="123" t="s">
        <v>9163</v>
      </c>
      <c r="B5884" s="123">
        <v>89687</v>
      </c>
      <c r="C5884" s="123" t="s">
        <v>4266</v>
      </c>
      <c r="D5884" s="123" t="s">
        <v>38</v>
      </c>
      <c r="E5884" s="124">
        <v>51.63</v>
      </c>
      <c r="F5884" s="123">
        <v>0</v>
      </c>
    </row>
    <row r="5885" spans="1:6" ht="13.5" x14ac:dyDescent="0.25">
      <c r="A5885" s="123" t="s">
        <v>9164</v>
      </c>
      <c r="B5885" s="123">
        <v>102237</v>
      </c>
      <c r="C5885" s="123" t="s">
        <v>9165</v>
      </c>
      <c r="D5885" s="123" t="s">
        <v>17</v>
      </c>
      <c r="E5885" s="124">
        <v>0</v>
      </c>
      <c r="F5885" s="123"/>
    </row>
    <row r="5886" spans="1:6" ht="13.5" x14ac:dyDescent="0.25">
      <c r="A5886" s="123" t="s">
        <v>9164</v>
      </c>
      <c r="B5886" s="123">
        <v>102450</v>
      </c>
      <c r="C5886" s="123" t="s">
        <v>9166</v>
      </c>
      <c r="D5886" s="123" t="s">
        <v>17</v>
      </c>
      <c r="E5886" s="124">
        <v>0</v>
      </c>
      <c r="F5886" s="123"/>
    </row>
    <row r="5887" spans="1:6" ht="13.5" x14ac:dyDescent="0.25">
      <c r="A5887" s="123" t="s">
        <v>9164</v>
      </c>
      <c r="B5887" s="123">
        <v>102250</v>
      </c>
      <c r="C5887" s="123" t="s">
        <v>9167</v>
      </c>
      <c r="D5887" s="123" t="s">
        <v>17</v>
      </c>
      <c r="E5887" s="124">
        <v>0</v>
      </c>
      <c r="F5887" s="123"/>
    </row>
    <row r="5888" spans="1:6" ht="13.5" x14ac:dyDescent="0.25">
      <c r="A5888" s="123" t="s">
        <v>9164</v>
      </c>
      <c r="B5888" s="123">
        <v>102240</v>
      </c>
      <c r="C5888" s="123" t="s">
        <v>9168</v>
      </c>
      <c r="D5888" s="123" t="s">
        <v>17</v>
      </c>
      <c r="E5888" s="124">
        <v>0</v>
      </c>
      <c r="F5888" s="123"/>
    </row>
    <row r="5889" spans="1:6" ht="13.5" x14ac:dyDescent="0.25">
      <c r="A5889" s="123" t="s">
        <v>9164</v>
      </c>
      <c r="B5889" s="123">
        <v>102449</v>
      </c>
      <c r="C5889" s="123" t="s">
        <v>9169</v>
      </c>
      <c r="D5889" s="123" t="s">
        <v>17</v>
      </c>
      <c r="E5889" s="124">
        <v>0</v>
      </c>
      <c r="F5889" s="123"/>
    </row>
    <row r="5890" spans="1:6" ht="13.5" x14ac:dyDescent="0.25">
      <c r="A5890" s="123" t="s">
        <v>9164</v>
      </c>
      <c r="B5890" s="123">
        <v>102249</v>
      </c>
      <c r="C5890" s="123" t="s">
        <v>9170</v>
      </c>
      <c r="D5890" s="123" t="s">
        <v>17</v>
      </c>
      <c r="E5890" s="124">
        <v>0</v>
      </c>
      <c r="F5890" s="123"/>
    </row>
    <row r="5891" spans="1:6" ht="13.5" x14ac:dyDescent="0.25">
      <c r="A5891" s="123" t="s">
        <v>9164</v>
      </c>
      <c r="B5891" s="123">
        <v>102238</v>
      </c>
      <c r="C5891" s="123" t="s">
        <v>9171</v>
      </c>
      <c r="D5891" s="123" t="s">
        <v>17</v>
      </c>
      <c r="E5891" s="124">
        <v>0</v>
      </c>
      <c r="F5891" s="123"/>
    </row>
    <row r="5892" spans="1:6" ht="13.5" x14ac:dyDescent="0.25">
      <c r="A5892" s="123" t="s">
        <v>9164</v>
      </c>
      <c r="B5892" s="123">
        <v>102448</v>
      </c>
      <c r="C5892" s="123" t="s">
        <v>9172</v>
      </c>
      <c r="D5892" s="123" t="s">
        <v>17</v>
      </c>
      <c r="E5892" s="124">
        <v>0</v>
      </c>
      <c r="F5892" s="123"/>
    </row>
    <row r="5893" spans="1:6" ht="13.5" x14ac:dyDescent="0.25">
      <c r="A5893" s="123" t="s">
        <v>9164</v>
      </c>
      <c r="B5893" s="123">
        <v>102248</v>
      </c>
      <c r="C5893" s="123" t="s">
        <v>9173</v>
      </c>
      <c r="D5893" s="123" t="s">
        <v>17</v>
      </c>
      <c r="E5893" s="124">
        <v>0</v>
      </c>
      <c r="F5893" s="123"/>
    </row>
    <row r="5894" spans="1:6" ht="13.5" x14ac:dyDescent="0.25">
      <c r="A5894" s="123" t="s">
        <v>9164</v>
      </c>
      <c r="B5894" s="123">
        <v>102253</v>
      </c>
      <c r="C5894" s="123" t="s">
        <v>2850</v>
      </c>
      <c r="D5894" s="123" t="s">
        <v>17</v>
      </c>
      <c r="E5894" s="124">
        <v>731.17</v>
      </c>
      <c r="F5894" s="123">
        <v>0</v>
      </c>
    </row>
    <row r="5895" spans="1:6" ht="13.5" x14ac:dyDescent="0.25">
      <c r="A5895" s="123" t="s">
        <v>9164</v>
      </c>
      <c r="B5895" s="123">
        <v>102254</v>
      </c>
      <c r="C5895" s="123" t="s">
        <v>2851</v>
      </c>
      <c r="D5895" s="123" t="s">
        <v>17</v>
      </c>
      <c r="E5895" s="124">
        <v>688.59</v>
      </c>
      <c r="F5895" s="123">
        <v>0</v>
      </c>
    </row>
    <row r="5896" spans="1:6" ht="13.5" x14ac:dyDescent="0.25">
      <c r="A5896" s="123" t="s">
        <v>9164</v>
      </c>
      <c r="B5896" s="123">
        <v>102257</v>
      </c>
      <c r="C5896" s="123" t="s">
        <v>2854</v>
      </c>
      <c r="D5896" s="123" t="s">
        <v>17</v>
      </c>
      <c r="E5896" s="124">
        <v>336.63</v>
      </c>
      <c r="F5896" s="123">
        <v>0.64739999999999998</v>
      </c>
    </row>
    <row r="5897" spans="1:6" ht="13.5" x14ac:dyDescent="0.25">
      <c r="A5897" s="123" t="s">
        <v>9164</v>
      </c>
      <c r="B5897" s="123">
        <v>102239</v>
      </c>
      <c r="C5897" s="123" t="s">
        <v>9174</v>
      </c>
      <c r="D5897" s="123" t="s">
        <v>17</v>
      </c>
      <c r="E5897" s="124">
        <v>0</v>
      </c>
      <c r="F5897" s="123"/>
    </row>
    <row r="5898" spans="1:6" ht="13.5" x14ac:dyDescent="0.25">
      <c r="A5898" s="123" t="s">
        <v>9164</v>
      </c>
      <c r="B5898" s="123">
        <v>102236</v>
      </c>
      <c r="C5898" s="123" t="s">
        <v>9175</v>
      </c>
      <c r="D5898" s="123" t="s">
        <v>17</v>
      </c>
      <c r="E5898" s="124">
        <v>0</v>
      </c>
      <c r="F5898" s="123"/>
    </row>
    <row r="5899" spans="1:6" ht="13.5" x14ac:dyDescent="0.25">
      <c r="A5899" s="123" t="s">
        <v>9164</v>
      </c>
      <c r="B5899" s="123">
        <v>102235</v>
      </c>
      <c r="C5899" s="123" t="s">
        <v>5672</v>
      </c>
      <c r="D5899" s="123" t="s">
        <v>17</v>
      </c>
      <c r="E5899" s="124">
        <v>398.65</v>
      </c>
      <c r="F5899" s="123">
        <v>3.2399999999999998E-2</v>
      </c>
    </row>
    <row r="5900" spans="1:6" ht="13.5" x14ac:dyDescent="0.25">
      <c r="A5900" s="123" t="s">
        <v>9164</v>
      </c>
      <c r="B5900" s="123">
        <v>102260</v>
      </c>
      <c r="C5900" s="123" t="s">
        <v>9176</v>
      </c>
      <c r="D5900" s="123" t="s">
        <v>17</v>
      </c>
      <c r="E5900" s="124">
        <v>0</v>
      </c>
      <c r="F5900" s="123"/>
    </row>
    <row r="5901" spans="1:6" ht="13.5" x14ac:dyDescent="0.25">
      <c r="A5901" s="123" t="s">
        <v>9164</v>
      </c>
      <c r="B5901" s="123">
        <v>102259</v>
      </c>
      <c r="C5901" s="123" t="s">
        <v>9177</v>
      </c>
      <c r="D5901" s="123" t="s">
        <v>17</v>
      </c>
      <c r="E5901" s="124">
        <v>0</v>
      </c>
      <c r="F5901" s="123"/>
    </row>
    <row r="5902" spans="1:6" ht="13.5" x14ac:dyDescent="0.25">
      <c r="A5902" s="123" t="s">
        <v>9164</v>
      </c>
      <c r="B5902" s="123">
        <v>102262</v>
      </c>
      <c r="C5902" s="123" t="s">
        <v>9178</v>
      </c>
      <c r="D5902" s="123" t="s">
        <v>38</v>
      </c>
      <c r="E5902" s="124">
        <v>0</v>
      </c>
      <c r="F5902" s="123"/>
    </row>
    <row r="5903" spans="1:6" ht="13.5" x14ac:dyDescent="0.25">
      <c r="A5903" s="123" t="s">
        <v>9164</v>
      </c>
      <c r="B5903" s="123">
        <v>102242</v>
      </c>
      <c r="C5903" s="123" t="s">
        <v>9179</v>
      </c>
      <c r="D5903" s="123" t="s">
        <v>17</v>
      </c>
      <c r="E5903" s="124">
        <v>0</v>
      </c>
      <c r="F5903" s="123"/>
    </row>
    <row r="5904" spans="1:6" ht="13.5" x14ac:dyDescent="0.25">
      <c r="A5904" s="123" t="s">
        <v>9164</v>
      </c>
      <c r="B5904" s="123">
        <v>102246</v>
      </c>
      <c r="C5904" s="123" t="s">
        <v>9180</v>
      </c>
      <c r="D5904" s="123" t="s">
        <v>17</v>
      </c>
      <c r="E5904" s="124">
        <v>0</v>
      </c>
      <c r="F5904" s="123"/>
    </row>
    <row r="5905" spans="1:6" ht="13.5" x14ac:dyDescent="0.25">
      <c r="A5905" s="123" t="s">
        <v>9164</v>
      </c>
      <c r="B5905" s="123">
        <v>102251</v>
      </c>
      <c r="C5905" s="123" t="s">
        <v>9181</v>
      </c>
      <c r="D5905" s="123" t="s">
        <v>17</v>
      </c>
      <c r="E5905" s="124">
        <v>0</v>
      </c>
      <c r="F5905" s="123"/>
    </row>
    <row r="5906" spans="1:6" ht="13.5" x14ac:dyDescent="0.25">
      <c r="A5906" s="123" t="s">
        <v>9164</v>
      </c>
      <c r="B5906" s="123">
        <v>102241</v>
      </c>
      <c r="C5906" s="123" t="s">
        <v>9182</v>
      </c>
      <c r="D5906" s="123" t="s">
        <v>17</v>
      </c>
      <c r="E5906" s="124">
        <v>0</v>
      </c>
      <c r="F5906" s="123"/>
    </row>
    <row r="5907" spans="1:6" ht="13.5" x14ac:dyDescent="0.25">
      <c r="A5907" s="123" t="s">
        <v>9164</v>
      </c>
      <c r="B5907" s="123">
        <v>102247</v>
      </c>
      <c r="C5907" s="123" t="s">
        <v>9183</v>
      </c>
      <c r="D5907" s="123" t="s">
        <v>17</v>
      </c>
      <c r="E5907" s="124">
        <v>0</v>
      </c>
      <c r="F5907" s="123"/>
    </row>
    <row r="5908" spans="1:6" ht="13.5" x14ac:dyDescent="0.25">
      <c r="A5908" s="123" t="s">
        <v>9164</v>
      </c>
      <c r="B5908" s="123">
        <v>102252</v>
      </c>
      <c r="C5908" s="123" t="s">
        <v>9184</v>
      </c>
      <c r="D5908" s="123" t="s">
        <v>17</v>
      </c>
      <c r="E5908" s="124">
        <v>0</v>
      </c>
      <c r="F5908" s="123"/>
    </row>
    <row r="5909" spans="1:6" ht="13.5" x14ac:dyDescent="0.25">
      <c r="A5909" s="123" t="s">
        <v>9164</v>
      </c>
      <c r="B5909" s="123">
        <v>102255</v>
      </c>
      <c r="C5909" s="123" t="s">
        <v>2852</v>
      </c>
      <c r="D5909" s="123" t="s">
        <v>17</v>
      </c>
      <c r="E5909" s="124">
        <v>764.55</v>
      </c>
      <c r="F5909" s="123">
        <v>0</v>
      </c>
    </row>
    <row r="5910" spans="1:6" ht="13.5" x14ac:dyDescent="0.25">
      <c r="A5910" s="123" t="s">
        <v>9164</v>
      </c>
      <c r="B5910" s="123">
        <v>102256</v>
      </c>
      <c r="C5910" s="123" t="s">
        <v>2853</v>
      </c>
      <c r="D5910" s="123" t="s">
        <v>17</v>
      </c>
      <c r="E5910" s="124">
        <v>724</v>
      </c>
      <c r="F5910" s="123">
        <v>0</v>
      </c>
    </row>
    <row r="5911" spans="1:6" ht="13.5" x14ac:dyDescent="0.25">
      <c r="A5911" s="123" t="s">
        <v>9164</v>
      </c>
      <c r="B5911" s="123">
        <v>102258</v>
      </c>
      <c r="C5911" s="123" t="s">
        <v>2855</v>
      </c>
      <c r="D5911" s="123" t="s">
        <v>17</v>
      </c>
      <c r="E5911" s="124">
        <v>380.78</v>
      </c>
      <c r="F5911" s="123">
        <v>0.54510000000000003</v>
      </c>
    </row>
    <row r="5912" spans="1:6" ht="13.5" x14ac:dyDescent="0.25">
      <c r="A5912" s="123" t="s">
        <v>9185</v>
      </c>
      <c r="B5912" s="123">
        <v>101912</v>
      </c>
      <c r="C5912" s="123" t="s">
        <v>2477</v>
      </c>
      <c r="D5912" s="123" t="s">
        <v>38</v>
      </c>
      <c r="E5912" s="124">
        <v>1825.01</v>
      </c>
      <c r="F5912" s="123">
        <v>0</v>
      </c>
    </row>
    <row r="5913" spans="1:6" ht="13.5" x14ac:dyDescent="0.25">
      <c r="A5913" s="123" t="s">
        <v>9185</v>
      </c>
      <c r="B5913" s="123">
        <v>96765</v>
      </c>
      <c r="C5913" s="123" t="s">
        <v>2476</v>
      </c>
      <c r="D5913" s="123" t="s">
        <v>38</v>
      </c>
      <c r="E5913" s="124">
        <v>1413.6</v>
      </c>
      <c r="F5913" s="123">
        <v>1.8E-3</v>
      </c>
    </row>
    <row r="5914" spans="1:6" ht="13.5" x14ac:dyDescent="0.25">
      <c r="A5914" s="123" t="s">
        <v>9185</v>
      </c>
      <c r="B5914" s="123">
        <v>97430</v>
      </c>
      <c r="C5914" s="123" t="s">
        <v>2688</v>
      </c>
      <c r="D5914" s="123" t="s">
        <v>38</v>
      </c>
      <c r="E5914" s="124">
        <v>40.92</v>
      </c>
      <c r="F5914" s="123">
        <v>0.5171</v>
      </c>
    </row>
    <row r="5915" spans="1:6" ht="13.5" x14ac:dyDescent="0.25">
      <c r="A5915" s="123" t="s">
        <v>9185</v>
      </c>
      <c r="B5915" s="123">
        <v>97431</v>
      </c>
      <c r="C5915" s="123" t="s">
        <v>2689</v>
      </c>
      <c r="D5915" s="123" t="s">
        <v>38</v>
      </c>
      <c r="E5915" s="124">
        <v>45.8</v>
      </c>
      <c r="F5915" s="123">
        <v>0.50129999999999997</v>
      </c>
    </row>
    <row r="5916" spans="1:6" ht="13.5" x14ac:dyDescent="0.25">
      <c r="A5916" s="123" t="s">
        <v>9185</v>
      </c>
      <c r="B5916" s="123">
        <v>97432</v>
      </c>
      <c r="C5916" s="123" t="s">
        <v>2690</v>
      </c>
      <c r="D5916" s="123" t="s">
        <v>38</v>
      </c>
      <c r="E5916" s="124">
        <v>51.69</v>
      </c>
      <c r="F5916" s="123">
        <v>0.4985</v>
      </c>
    </row>
    <row r="5917" spans="1:6" ht="13.5" x14ac:dyDescent="0.25">
      <c r="A5917" s="123" t="s">
        <v>9185</v>
      </c>
      <c r="B5917" s="123">
        <v>101913</v>
      </c>
      <c r="C5917" s="123" t="s">
        <v>2478</v>
      </c>
      <c r="D5917" s="123" t="s">
        <v>38</v>
      </c>
      <c r="E5917" s="124">
        <v>353.26</v>
      </c>
      <c r="F5917" s="123">
        <v>0</v>
      </c>
    </row>
    <row r="5918" spans="1:6" ht="13.5" x14ac:dyDescent="0.25">
      <c r="A5918" s="123" t="s">
        <v>9185</v>
      </c>
      <c r="B5918" s="123">
        <v>101914</v>
      </c>
      <c r="C5918" s="123" t="s">
        <v>2479</v>
      </c>
      <c r="D5918" s="123" t="s">
        <v>38</v>
      </c>
      <c r="E5918" s="124">
        <v>450.55</v>
      </c>
      <c r="F5918" s="123">
        <v>0</v>
      </c>
    </row>
    <row r="5919" spans="1:6" ht="13.5" x14ac:dyDescent="0.25">
      <c r="A5919" s="123" t="s">
        <v>9185</v>
      </c>
      <c r="B5919" s="123">
        <v>101915</v>
      </c>
      <c r="C5919" s="123" t="s">
        <v>2480</v>
      </c>
      <c r="D5919" s="123" t="s">
        <v>38</v>
      </c>
      <c r="E5919" s="124">
        <v>327.73</v>
      </c>
      <c r="F5919" s="123">
        <v>0</v>
      </c>
    </row>
    <row r="5920" spans="1:6" ht="13.5" x14ac:dyDescent="0.25">
      <c r="A5920" s="123" t="s">
        <v>9185</v>
      </c>
      <c r="B5920" s="123">
        <v>97433</v>
      </c>
      <c r="C5920" s="123" t="s">
        <v>2691</v>
      </c>
      <c r="D5920" s="123" t="s">
        <v>38</v>
      </c>
      <c r="E5920" s="124">
        <v>90.59</v>
      </c>
      <c r="F5920" s="123">
        <v>0.67159999999999997</v>
      </c>
    </row>
    <row r="5921" spans="1:6" ht="13.5" x14ac:dyDescent="0.25">
      <c r="A5921" s="123" t="s">
        <v>9185</v>
      </c>
      <c r="B5921" s="123">
        <v>97435</v>
      </c>
      <c r="C5921" s="123" t="s">
        <v>2693</v>
      </c>
      <c r="D5921" s="123" t="s">
        <v>38</v>
      </c>
      <c r="E5921" s="124">
        <v>105.91</v>
      </c>
      <c r="F5921" s="123">
        <v>0.6754</v>
      </c>
    </row>
    <row r="5922" spans="1:6" ht="13.5" x14ac:dyDescent="0.25">
      <c r="A5922" s="123" t="s">
        <v>9185</v>
      </c>
      <c r="B5922" s="123">
        <v>97437</v>
      </c>
      <c r="C5922" s="123" t="s">
        <v>6511</v>
      </c>
      <c r="D5922" s="123" t="s">
        <v>38</v>
      </c>
      <c r="E5922" s="124">
        <v>121.15</v>
      </c>
      <c r="F5922" s="123">
        <v>0.67749999999999999</v>
      </c>
    </row>
    <row r="5923" spans="1:6" ht="13.5" x14ac:dyDescent="0.25">
      <c r="A5923" s="123" t="s">
        <v>9185</v>
      </c>
      <c r="B5923" s="123">
        <v>97546</v>
      </c>
      <c r="C5923" s="123" t="s">
        <v>2779</v>
      </c>
      <c r="D5923" s="123" t="s">
        <v>38</v>
      </c>
      <c r="E5923" s="124">
        <v>35.270000000000003</v>
      </c>
      <c r="F5923" s="123">
        <v>0.56679999999999997</v>
      </c>
    </row>
    <row r="5924" spans="1:6" ht="13.5" x14ac:dyDescent="0.25">
      <c r="A5924" s="123" t="s">
        <v>9185</v>
      </c>
      <c r="B5924" s="123">
        <v>97548</v>
      </c>
      <c r="C5924" s="123" t="s">
        <v>2781</v>
      </c>
      <c r="D5924" s="123" t="s">
        <v>38</v>
      </c>
      <c r="E5924" s="124">
        <v>52.63</v>
      </c>
      <c r="F5924" s="123">
        <v>0.50639999999999996</v>
      </c>
    </row>
    <row r="5925" spans="1:6" ht="13.5" x14ac:dyDescent="0.25">
      <c r="A5925" s="123" t="s">
        <v>9185</v>
      </c>
      <c r="B5925" s="123">
        <v>97550</v>
      </c>
      <c r="C5925" s="123" t="s">
        <v>2783</v>
      </c>
      <c r="D5925" s="123" t="s">
        <v>38</v>
      </c>
      <c r="E5925" s="124">
        <v>88.17</v>
      </c>
      <c r="F5925" s="123">
        <v>0.42909999999999998</v>
      </c>
    </row>
    <row r="5926" spans="1:6" ht="13.5" x14ac:dyDescent="0.25">
      <c r="A5926" s="123" t="s">
        <v>9185</v>
      </c>
      <c r="B5926" s="123">
        <v>97479</v>
      </c>
      <c r="C5926" s="123" t="s">
        <v>2726</v>
      </c>
      <c r="D5926" s="123" t="s">
        <v>38</v>
      </c>
      <c r="E5926" s="124">
        <v>58.08</v>
      </c>
      <c r="F5926" s="123">
        <v>0.65129999999999999</v>
      </c>
    </row>
    <row r="5927" spans="1:6" ht="13.5" x14ac:dyDescent="0.25">
      <c r="A5927" s="123" t="s">
        <v>9185</v>
      </c>
      <c r="B5927" s="123">
        <v>97517</v>
      </c>
      <c r="C5927" s="123" t="s">
        <v>2756</v>
      </c>
      <c r="D5927" s="123" t="s">
        <v>38</v>
      </c>
      <c r="E5927" s="124">
        <v>53.66</v>
      </c>
      <c r="F5927" s="123">
        <v>0.70499999999999996</v>
      </c>
    </row>
    <row r="5928" spans="1:6" ht="13.5" x14ac:dyDescent="0.25">
      <c r="A5928" s="123" t="s">
        <v>9185</v>
      </c>
      <c r="B5928" s="123">
        <v>97481</v>
      </c>
      <c r="C5928" s="123" t="s">
        <v>2728</v>
      </c>
      <c r="D5928" s="123" t="s">
        <v>38</v>
      </c>
      <c r="E5928" s="124">
        <v>83.78</v>
      </c>
      <c r="F5928" s="123">
        <v>0.69010000000000005</v>
      </c>
    </row>
    <row r="5929" spans="1:6" ht="13.5" x14ac:dyDescent="0.25">
      <c r="A5929" s="123" t="s">
        <v>9185</v>
      </c>
      <c r="B5929" s="123">
        <v>97519</v>
      </c>
      <c r="C5929" s="123" t="s">
        <v>2758</v>
      </c>
      <c r="D5929" s="123" t="s">
        <v>38</v>
      </c>
      <c r="E5929" s="124">
        <v>75.98</v>
      </c>
      <c r="F5929" s="123">
        <v>0.76100000000000001</v>
      </c>
    </row>
    <row r="5930" spans="1:6" ht="13.5" x14ac:dyDescent="0.25">
      <c r="A5930" s="123" t="s">
        <v>9185</v>
      </c>
      <c r="B5930" s="123">
        <v>97483</v>
      </c>
      <c r="C5930" s="123" t="s">
        <v>2730</v>
      </c>
      <c r="D5930" s="123" t="s">
        <v>38</v>
      </c>
      <c r="E5930" s="124">
        <v>116.88</v>
      </c>
      <c r="F5930" s="123">
        <v>0.72260000000000002</v>
      </c>
    </row>
    <row r="5931" spans="1:6" ht="13.5" x14ac:dyDescent="0.25">
      <c r="A5931" s="123" t="s">
        <v>9185</v>
      </c>
      <c r="B5931" s="123">
        <v>97521</v>
      </c>
      <c r="C5931" s="123" t="s">
        <v>2760</v>
      </c>
      <c r="D5931" s="123" t="s">
        <v>38</v>
      </c>
      <c r="E5931" s="124">
        <v>105.26</v>
      </c>
      <c r="F5931" s="123">
        <v>0.8024</v>
      </c>
    </row>
    <row r="5932" spans="1:6" ht="13.5" x14ac:dyDescent="0.25">
      <c r="A5932" s="123" t="s">
        <v>9185</v>
      </c>
      <c r="B5932" s="123">
        <v>97452</v>
      </c>
      <c r="C5932" s="123" t="s">
        <v>2705</v>
      </c>
      <c r="D5932" s="123" t="s">
        <v>38</v>
      </c>
      <c r="E5932" s="124">
        <v>188.12</v>
      </c>
      <c r="F5932" s="123">
        <v>0.63829999999999998</v>
      </c>
    </row>
    <row r="5933" spans="1:6" ht="13.5" x14ac:dyDescent="0.25">
      <c r="A5933" s="123" t="s">
        <v>9185</v>
      </c>
      <c r="B5933" s="123">
        <v>97485</v>
      </c>
      <c r="C5933" s="123" t="s">
        <v>2732</v>
      </c>
      <c r="D5933" s="123" t="s">
        <v>38</v>
      </c>
      <c r="E5933" s="124">
        <v>160.72</v>
      </c>
      <c r="F5933" s="123">
        <v>0.74709999999999999</v>
      </c>
    </row>
    <row r="5934" spans="1:6" ht="13.5" x14ac:dyDescent="0.25">
      <c r="A5934" s="123" t="s">
        <v>9185</v>
      </c>
      <c r="B5934" s="123">
        <v>97523</v>
      </c>
      <c r="C5934" s="123" t="s">
        <v>2762</v>
      </c>
      <c r="D5934" s="123" t="s">
        <v>38</v>
      </c>
      <c r="E5934" s="124">
        <v>144.34</v>
      </c>
      <c r="F5934" s="123">
        <v>0.83189999999999997</v>
      </c>
    </row>
    <row r="5935" spans="1:6" ht="13.5" x14ac:dyDescent="0.25">
      <c r="A5935" s="123" t="s">
        <v>9185</v>
      </c>
      <c r="B5935" s="123">
        <v>97454</v>
      </c>
      <c r="C5935" s="123" t="s">
        <v>2707</v>
      </c>
      <c r="D5935" s="123" t="s">
        <v>38</v>
      </c>
      <c r="E5935" s="124">
        <v>316.24</v>
      </c>
      <c r="F5935" s="123">
        <v>0.75860000000000005</v>
      </c>
    </row>
    <row r="5936" spans="1:6" ht="13.5" x14ac:dyDescent="0.25">
      <c r="A5936" s="123" t="s">
        <v>9185</v>
      </c>
      <c r="B5936" s="123">
        <v>97487</v>
      </c>
      <c r="C5936" s="123" t="s">
        <v>2734</v>
      </c>
      <c r="D5936" s="123" t="s">
        <v>38</v>
      </c>
      <c r="E5936" s="124">
        <v>293.52999999999997</v>
      </c>
      <c r="F5936" s="123">
        <v>0.81730000000000003</v>
      </c>
    </row>
    <row r="5937" spans="1:6" ht="13.5" x14ac:dyDescent="0.25">
      <c r="A5937" s="123" t="s">
        <v>9185</v>
      </c>
      <c r="B5937" s="123">
        <v>97525</v>
      </c>
      <c r="C5937" s="123" t="s">
        <v>2764</v>
      </c>
      <c r="D5937" s="123" t="s">
        <v>38</v>
      </c>
      <c r="E5937" s="124">
        <v>269.85000000000002</v>
      </c>
      <c r="F5937" s="123">
        <v>0.88900000000000001</v>
      </c>
    </row>
    <row r="5938" spans="1:6" ht="13.5" x14ac:dyDescent="0.25">
      <c r="A5938" s="123" t="s">
        <v>9185</v>
      </c>
      <c r="B5938" s="123">
        <v>97456</v>
      </c>
      <c r="C5938" s="123" t="s">
        <v>2709</v>
      </c>
      <c r="D5938" s="123" t="s">
        <v>38</v>
      </c>
      <c r="E5938" s="124">
        <v>707.05</v>
      </c>
      <c r="F5938" s="123">
        <v>0.88070000000000004</v>
      </c>
    </row>
    <row r="5939" spans="1:6" ht="13.5" x14ac:dyDescent="0.25">
      <c r="A5939" s="123" t="s">
        <v>9185</v>
      </c>
      <c r="B5939" s="123">
        <v>97489</v>
      </c>
      <c r="C5939" s="123" t="s">
        <v>2736</v>
      </c>
      <c r="D5939" s="123" t="s">
        <v>38</v>
      </c>
      <c r="E5939" s="124">
        <v>688.93</v>
      </c>
      <c r="F5939" s="123">
        <v>0.90380000000000005</v>
      </c>
    </row>
    <row r="5940" spans="1:6" ht="13.5" x14ac:dyDescent="0.25">
      <c r="A5940" s="123" t="s">
        <v>9185</v>
      </c>
      <c r="B5940" s="123">
        <v>97527</v>
      </c>
      <c r="C5940" s="123" t="s">
        <v>2766</v>
      </c>
      <c r="D5940" s="123" t="s">
        <v>38</v>
      </c>
      <c r="E5940" s="124">
        <v>658.06</v>
      </c>
      <c r="F5940" s="123">
        <v>0.94620000000000004</v>
      </c>
    </row>
    <row r="5941" spans="1:6" ht="13.5" x14ac:dyDescent="0.25">
      <c r="A5941" s="123" t="s">
        <v>9185</v>
      </c>
      <c r="B5941" s="123">
        <v>97434</v>
      </c>
      <c r="C5941" s="123" t="s">
        <v>2692</v>
      </c>
      <c r="D5941" s="123" t="s">
        <v>38</v>
      </c>
      <c r="E5941" s="124">
        <v>92.19</v>
      </c>
      <c r="F5941" s="123">
        <v>0.67730000000000001</v>
      </c>
    </row>
    <row r="5942" spans="1:6" ht="13.5" x14ac:dyDescent="0.25">
      <c r="A5942" s="123" t="s">
        <v>9185</v>
      </c>
      <c r="B5942" s="123">
        <v>97436</v>
      </c>
      <c r="C5942" s="123" t="s">
        <v>2694</v>
      </c>
      <c r="D5942" s="123" t="s">
        <v>38</v>
      </c>
      <c r="E5942" s="124">
        <v>108.97</v>
      </c>
      <c r="F5942" s="123">
        <v>0.6845</v>
      </c>
    </row>
    <row r="5943" spans="1:6" ht="13.5" x14ac:dyDescent="0.25">
      <c r="A5943" s="123" t="s">
        <v>9185</v>
      </c>
      <c r="B5943" s="123">
        <v>97438</v>
      </c>
      <c r="C5943" s="123" t="s">
        <v>2695</v>
      </c>
      <c r="D5943" s="123" t="s">
        <v>38</v>
      </c>
      <c r="E5943" s="124">
        <v>124.44</v>
      </c>
      <c r="F5943" s="123">
        <v>0.68600000000000005</v>
      </c>
    </row>
    <row r="5944" spans="1:6" ht="13.5" x14ac:dyDescent="0.25">
      <c r="A5944" s="123" t="s">
        <v>9185</v>
      </c>
      <c r="B5944" s="123">
        <v>97547</v>
      </c>
      <c r="C5944" s="123" t="s">
        <v>2780</v>
      </c>
      <c r="D5944" s="123" t="s">
        <v>38</v>
      </c>
      <c r="E5944" s="124">
        <v>35.270000000000003</v>
      </c>
      <c r="F5944" s="123">
        <v>0.56679999999999997</v>
      </c>
    </row>
    <row r="5945" spans="1:6" ht="13.5" x14ac:dyDescent="0.25">
      <c r="A5945" s="123" t="s">
        <v>9185</v>
      </c>
      <c r="B5945" s="123">
        <v>97549</v>
      </c>
      <c r="C5945" s="123" t="s">
        <v>2782</v>
      </c>
      <c r="D5945" s="123" t="s">
        <v>38</v>
      </c>
      <c r="E5945" s="124">
        <v>52.63</v>
      </c>
      <c r="F5945" s="123">
        <v>0.50639999999999996</v>
      </c>
    </row>
    <row r="5946" spans="1:6" ht="13.5" x14ac:dyDescent="0.25">
      <c r="A5946" s="123" t="s">
        <v>9185</v>
      </c>
      <c r="B5946" s="123">
        <v>97551</v>
      </c>
      <c r="C5946" s="123" t="s">
        <v>2784</v>
      </c>
      <c r="D5946" s="123" t="s">
        <v>38</v>
      </c>
      <c r="E5946" s="124">
        <v>88.17</v>
      </c>
      <c r="F5946" s="123">
        <v>0.42909999999999998</v>
      </c>
    </row>
    <row r="5947" spans="1:6" ht="13.5" x14ac:dyDescent="0.25">
      <c r="A5947" s="123" t="s">
        <v>9185</v>
      </c>
      <c r="B5947" s="123">
        <v>97480</v>
      </c>
      <c r="C5947" s="123" t="s">
        <v>2727</v>
      </c>
      <c r="D5947" s="123" t="s">
        <v>38</v>
      </c>
      <c r="E5947" s="124">
        <v>58.08</v>
      </c>
      <c r="F5947" s="123">
        <v>0.65129999999999999</v>
      </c>
    </row>
    <row r="5948" spans="1:6" ht="13.5" x14ac:dyDescent="0.25">
      <c r="A5948" s="123" t="s">
        <v>9185</v>
      </c>
      <c r="B5948" s="123">
        <v>97518</v>
      </c>
      <c r="C5948" s="123" t="s">
        <v>2757</v>
      </c>
      <c r="D5948" s="123" t="s">
        <v>38</v>
      </c>
      <c r="E5948" s="124">
        <v>53.66</v>
      </c>
      <c r="F5948" s="123">
        <v>0.70499999999999996</v>
      </c>
    </row>
    <row r="5949" spans="1:6" ht="13.5" x14ac:dyDescent="0.25">
      <c r="A5949" s="123" t="s">
        <v>9185</v>
      </c>
      <c r="B5949" s="123">
        <v>97482</v>
      </c>
      <c r="C5949" s="123" t="s">
        <v>2729</v>
      </c>
      <c r="D5949" s="123" t="s">
        <v>38</v>
      </c>
      <c r="E5949" s="124">
        <v>83.78</v>
      </c>
      <c r="F5949" s="123">
        <v>0.69010000000000005</v>
      </c>
    </row>
    <row r="5950" spans="1:6" ht="13.5" x14ac:dyDescent="0.25">
      <c r="A5950" s="123" t="s">
        <v>9185</v>
      </c>
      <c r="B5950" s="123">
        <v>97520</v>
      </c>
      <c r="C5950" s="123" t="s">
        <v>2759</v>
      </c>
      <c r="D5950" s="123" t="s">
        <v>38</v>
      </c>
      <c r="E5950" s="124">
        <v>75.98</v>
      </c>
      <c r="F5950" s="123">
        <v>0.76100000000000001</v>
      </c>
    </row>
    <row r="5951" spans="1:6" ht="13.5" x14ac:dyDescent="0.25">
      <c r="A5951" s="123" t="s">
        <v>9185</v>
      </c>
      <c r="B5951" s="123">
        <v>97484</v>
      </c>
      <c r="C5951" s="123" t="s">
        <v>2731</v>
      </c>
      <c r="D5951" s="123" t="s">
        <v>38</v>
      </c>
      <c r="E5951" s="124">
        <v>116.88</v>
      </c>
      <c r="F5951" s="123">
        <v>0.72260000000000002</v>
      </c>
    </row>
    <row r="5952" spans="1:6" ht="13.5" x14ac:dyDescent="0.25">
      <c r="A5952" s="123" t="s">
        <v>9185</v>
      </c>
      <c r="B5952" s="123">
        <v>97522</v>
      </c>
      <c r="C5952" s="123" t="s">
        <v>2761</v>
      </c>
      <c r="D5952" s="123" t="s">
        <v>38</v>
      </c>
      <c r="E5952" s="124">
        <v>105.26</v>
      </c>
      <c r="F5952" s="123">
        <v>0.8024</v>
      </c>
    </row>
    <row r="5953" spans="1:6" ht="13.5" x14ac:dyDescent="0.25">
      <c r="A5953" s="123" t="s">
        <v>9185</v>
      </c>
      <c r="B5953" s="123">
        <v>97453</v>
      </c>
      <c r="C5953" s="123" t="s">
        <v>2706</v>
      </c>
      <c r="D5953" s="123" t="s">
        <v>38</v>
      </c>
      <c r="E5953" s="124">
        <v>199.26</v>
      </c>
      <c r="F5953" s="123">
        <v>0.65849999999999997</v>
      </c>
    </row>
    <row r="5954" spans="1:6" ht="13.5" x14ac:dyDescent="0.25">
      <c r="A5954" s="123" t="s">
        <v>9185</v>
      </c>
      <c r="B5954" s="123">
        <v>97486</v>
      </c>
      <c r="C5954" s="123" t="s">
        <v>2733</v>
      </c>
      <c r="D5954" s="123" t="s">
        <v>38</v>
      </c>
      <c r="E5954" s="124">
        <v>171.86</v>
      </c>
      <c r="F5954" s="123">
        <v>0.76349999999999996</v>
      </c>
    </row>
    <row r="5955" spans="1:6" ht="13.5" x14ac:dyDescent="0.25">
      <c r="A5955" s="123" t="s">
        <v>9185</v>
      </c>
      <c r="B5955" s="123">
        <v>97524</v>
      </c>
      <c r="C5955" s="123" t="s">
        <v>2763</v>
      </c>
      <c r="D5955" s="123" t="s">
        <v>38</v>
      </c>
      <c r="E5955" s="124">
        <v>155.47999999999999</v>
      </c>
      <c r="F5955" s="123">
        <v>0.84399999999999997</v>
      </c>
    </row>
    <row r="5956" spans="1:6" ht="13.5" x14ac:dyDescent="0.25">
      <c r="A5956" s="123" t="s">
        <v>9185</v>
      </c>
      <c r="B5956" s="123">
        <v>97455</v>
      </c>
      <c r="C5956" s="123" t="s">
        <v>2708</v>
      </c>
      <c r="D5956" s="123" t="s">
        <v>38</v>
      </c>
      <c r="E5956" s="124">
        <v>334.05</v>
      </c>
      <c r="F5956" s="123">
        <v>0.77149999999999996</v>
      </c>
    </row>
    <row r="5957" spans="1:6" ht="13.5" x14ac:dyDescent="0.25">
      <c r="A5957" s="123" t="s">
        <v>9185</v>
      </c>
      <c r="B5957" s="123">
        <v>97488</v>
      </c>
      <c r="C5957" s="123" t="s">
        <v>2735</v>
      </c>
      <c r="D5957" s="123" t="s">
        <v>38</v>
      </c>
      <c r="E5957" s="124">
        <v>311.33999999999997</v>
      </c>
      <c r="F5957" s="123">
        <v>0.82769999999999999</v>
      </c>
    </row>
    <row r="5958" spans="1:6" ht="13.5" x14ac:dyDescent="0.25">
      <c r="A5958" s="123" t="s">
        <v>9185</v>
      </c>
      <c r="B5958" s="123">
        <v>97526</v>
      </c>
      <c r="C5958" s="123" t="s">
        <v>2765</v>
      </c>
      <c r="D5958" s="123" t="s">
        <v>38</v>
      </c>
      <c r="E5958" s="124">
        <v>287.66000000000003</v>
      </c>
      <c r="F5958" s="123">
        <v>0.89590000000000003</v>
      </c>
    </row>
    <row r="5959" spans="1:6" ht="13.5" x14ac:dyDescent="0.25">
      <c r="A5959" s="123" t="s">
        <v>9185</v>
      </c>
      <c r="B5959" s="123">
        <v>97457</v>
      </c>
      <c r="C5959" s="123" t="s">
        <v>2710</v>
      </c>
      <c r="D5959" s="123" t="s">
        <v>38</v>
      </c>
      <c r="E5959" s="124">
        <v>627.15</v>
      </c>
      <c r="F5959" s="123">
        <v>0.86550000000000005</v>
      </c>
    </row>
    <row r="5960" spans="1:6" ht="13.5" x14ac:dyDescent="0.25">
      <c r="A5960" s="123" t="s">
        <v>9185</v>
      </c>
      <c r="B5960" s="123">
        <v>97490</v>
      </c>
      <c r="C5960" s="123" t="s">
        <v>2737</v>
      </c>
      <c r="D5960" s="123" t="s">
        <v>38</v>
      </c>
      <c r="E5960" s="124">
        <v>609.03</v>
      </c>
      <c r="F5960" s="123">
        <v>0.89119999999999999</v>
      </c>
    </row>
    <row r="5961" spans="1:6" ht="13.5" x14ac:dyDescent="0.25">
      <c r="A5961" s="123" t="s">
        <v>9185</v>
      </c>
      <c r="B5961" s="123">
        <v>97528</v>
      </c>
      <c r="C5961" s="123" t="s">
        <v>2767</v>
      </c>
      <c r="D5961" s="123" t="s">
        <v>38</v>
      </c>
      <c r="E5961" s="124">
        <v>578.16</v>
      </c>
      <c r="F5961" s="123">
        <v>0.93879999999999997</v>
      </c>
    </row>
    <row r="5962" spans="1:6" ht="13.5" x14ac:dyDescent="0.25">
      <c r="A5962" s="123" t="s">
        <v>9185</v>
      </c>
      <c r="B5962" s="123">
        <v>101906</v>
      </c>
      <c r="C5962" s="123" t="s">
        <v>4814</v>
      </c>
      <c r="D5962" s="123" t="s">
        <v>38</v>
      </c>
      <c r="E5962" s="124">
        <v>690.89</v>
      </c>
      <c r="F5962" s="123">
        <v>1.9E-3</v>
      </c>
    </row>
    <row r="5963" spans="1:6" ht="13.5" x14ac:dyDescent="0.25">
      <c r="A5963" s="123" t="s">
        <v>9185</v>
      </c>
      <c r="B5963" s="123">
        <v>101907</v>
      </c>
      <c r="C5963" s="123" t="s">
        <v>4815</v>
      </c>
      <c r="D5963" s="123" t="s">
        <v>38</v>
      </c>
      <c r="E5963" s="124">
        <v>746.28</v>
      </c>
      <c r="F5963" s="123">
        <v>1.6999999999999999E-3</v>
      </c>
    </row>
    <row r="5964" spans="1:6" ht="13.5" x14ac:dyDescent="0.25">
      <c r="A5964" s="123" t="s">
        <v>9185</v>
      </c>
      <c r="B5964" s="123">
        <v>101911</v>
      </c>
      <c r="C5964" s="123" t="s">
        <v>4819</v>
      </c>
      <c r="D5964" s="123" t="s">
        <v>38</v>
      </c>
      <c r="E5964" s="124">
        <v>358.58</v>
      </c>
      <c r="F5964" s="123">
        <v>3.5999999999999999E-3</v>
      </c>
    </row>
    <row r="5965" spans="1:6" ht="13.5" x14ac:dyDescent="0.25">
      <c r="A5965" s="123" t="s">
        <v>9185</v>
      </c>
      <c r="B5965" s="123">
        <v>101908</v>
      </c>
      <c r="C5965" s="123" t="s">
        <v>4816</v>
      </c>
      <c r="D5965" s="123" t="s">
        <v>38</v>
      </c>
      <c r="E5965" s="124">
        <v>229.35</v>
      </c>
      <c r="F5965" s="123">
        <v>5.7000000000000002E-3</v>
      </c>
    </row>
    <row r="5966" spans="1:6" ht="13.5" x14ac:dyDescent="0.25">
      <c r="A5966" s="123" t="s">
        <v>9185</v>
      </c>
      <c r="B5966" s="123">
        <v>101909</v>
      </c>
      <c r="C5966" s="123" t="s">
        <v>4817</v>
      </c>
      <c r="D5966" s="123" t="s">
        <v>38</v>
      </c>
      <c r="E5966" s="124">
        <v>266.27999999999997</v>
      </c>
      <c r="F5966" s="123">
        <v>4.8999999999999998E-3</v>
      </c>
    </row>
    <row r="5967" spans="1:6" ht="13.5" x14ac:dyDescent="0.25">
      <c r="A5967" s="123" t="s">
        <v>9185</v>
      </c>
      <c r="B5967" s="123">
        <v>101910</v>
      </c>
      <c r="C5967" s="123" t="s">
        <v>4818</v>
      </c>
      <c r="D5967" s="123" t="s">
        <v>38</v>
      </c>
      <c r="E5967" s="124">
        <v>312.43</v>
      </c>
      <c r="F5967" s="123">
        <v>4.1999999999999997E-3</v>
      </c>
    </row>
    <row r="5968" spans="1:6" ht="13.5" x14ac:dyDescent="0.25">
      <c r="A5968" s="123" t="s">
        <v>9185</v>
      </c>
      <c r="B5968" s="123">
        <v>101905</v>
      </c>
      <c r="C5968" s="123" t="s">
        <v>4813</v>
      </c>
      <c r="D5968" s="123" t="s">
        <v>38</v>
      </c>
      <c r="E5968" s="124">
        <v>236.28</v>
      </c>
      <c r="F5968" s="123">
        <v>5.4999999999999997E-3</v>
      </c>
    </row>
    <row r="5969" spans="1:6" ht="13.5" x14ac:dyDescent="0.25">
      <c r="A5969" s="123" t="s">
        <v>9185</v>
      </c>
      <c r="B5969" s="123">
        <v>101916</v>
      </c>
      <c r="C5969" s="123" t="s">
        <v>2481</v>
      </c>
      <c r="D5969" s="123" t="s">
        <v>38</v>
      </c>
      <c r="E5969" s="124">
        <v>3410.05</v>
      </c>
      <c r="F5969" s="123">
        <v>0.92759999999999998</v>
      </c>
    </row>
    <row r="5970" spans="1:6" ht="13.5" x14ac:dyDescent="0.25">
      <c r="A5970" s="123" t="s">
        <v>9185</v>
      </c>
      <c r="B5970" s="123">
        <v>101936</v>
      </c>
      <c r="C5970" s="123" t="s">
        <v>6489</v>
      </c>
      <c r="D5970" s="123" t="s">
        <v>38</v>
      </c>
      <c r="E5970" s="124">
        <v>8961.6200000000008</v>
      </c>
      <c r="F5970" s="123">
        <v>0.26379999999999998</v>
      </c>
    </row>
    <row r="5971" spans="1:6" ht="13.5" x14ac:dyDescent="0.25">
      <c r="A5971" s="123" t="s">
        <v>9185</v>
      </c>
      <c r="B5971" s="123">
        <v>101937</v>
      </c>
      <c r="C5971" s="123" t="s">
        <v>6490</v>
      </c>
      <c r="D5971" s="123" t="s">
        <v>38</v>
      </c>
      <c r="E5971" s="124">
        <v>16265.91</v>
      </c>
      <c r="F5971" s="123">
        <v>0.2208</v>
      </c>
    </row>
    <row r="5972" spans="1:6" ht="13.5" x14ac:dyDescent="0.25">
      <c r="A5972" s="123" t="s">
        <v>9185</v>
      </c>
      <c r="B5972" s="123">
        <v>92698</v>
      </c>
      <c r="C5972" s="123" t="s">
        <v>2621</v>
      </c>
      <c r="D5972" s="123" t="s">
        <v>38</v>
      </c>
      <c r="E5972" s="124">
        <v>23.58</v>
      </c>
      <c r="F5972" s="123">
        <v>0.39140000000000003</v>
      </c>
    </row>
    <row r="5973" spans="1:6" ht="13.5" x14ac:dyDescent="0.25">
      <c r="A5973" s="123" t="s">
        <v>9185</v>
      </c>
      <c r="B5973" s="123">
        <v>92700</v>
      </c>
      <c r="C5973" s="123" t="s">
        <v>2623</v>
      </c>
      <c r="D5973" s="123" t="s">
        <v>38</v>
      </c>
      <c r="E5973" s="124">
        <v>38.4</v>
      </c>
      <c r="F5973" s="123">
        <v>0.3594</v>
      </c>
    </row>
    <row r="5974" spans="1:6" ht="13.5" x14ac:dyDescent="0.25">
      <c r="A5974" s="123" t="s">
        <v>9185</v>
      </c>
      <c r="B5974" s="123">
        <v>92702</v>
      </c>
      <c r="C5974" s="123" t="s">
        <v>2625</v>
      </c>
      <c r="D5974" s="123" t="s">
        <v>38</v>
      </c>
      <c r="E5974" s="124">
        <v>60.01</v>
      </c>
      <c r="F5974" s="123">
        <v>0.33539999999999998</v>
      </c>
    </row>
    <row r="5975" spans="1:6" ht="13.5" x14ac:dyDescent="0.25">
      <c r="A5975" s="123" t="s">
        <v>9185</v>
      </c>
      <c r="B5975" s="123">
        <v>92669</v>
      </c>
      <c r="C5975" s="123" t="s">
        <v>2597</v>
      </c>
      <c r="D5975" s="123" t="s">
        <v>38</v>
      </c>
      <c r="E5975" s="124">
        <v>45.09</v>
      </c>
      <c r="F5975" s="123">
        <v>0.44640000000000002</v>
      </c>
    </row>
    <row r="5976" spans="1:6" ht="13.5" x14ac:dyDescent="0.25">
      <c r="A5976" s="123" t="s">
        <v>9185</v>
      </c>
      <c r="B5976" s="123">
        <v>92671</v>
      </c>
      <c r="C5976" s="123" t="s">
        <v>2599</v>
      </c>
      <c r="D5976" s="123" t="s">
        <v>38</v>
      </c>
      <c r="E5976" s="124">
        <v>59.19</v>
      </c>
      <c r="F5976" s="123">
        <v>0.55249999999999999</v>
      </c>
    </row>
    <row r="5977" spans="1:6" ht="13.5" x14ac:dyDescent="0.25">
      <c r="A5977" s="123" t="s">
        <v>9185</v>
      </c>
      <c r="B5977" s="123">
        <v>92673</v>
      </c>
      <c r="C5977" s="123" t="s">
        <v>2601</v>
      </c>
      <c r="D5977" s="123" t="s">
        <v>38</v>
      </c>
      <c r="E5977" s="124">
        <v>68.14</v>
      </c>
      <c r="F5977" s="123">
        <v>0.58789999999999998</v>
      </c>
    </row>
    <row r="5978" spans="1:6" ht="13.5" x14ac:dyDescent="0.25">
      <c r="A5978" s="123" t="s">
        <v>9185</v>
      </c>
      <c r="B5978" s="123">
        <v>92675</v>
      </c>
      <c r="C5978" s="123" t="s">
        <v>2603</v>
      </c>
      <c r="D5978" s="123" t="s">
        <v>38</v>
      </c>
      <c r="E5978" s="124">
        <v>88.54</v>
      </c>
      <c r="F5978" s="123">
        <v>0.65790000000000004</v>
      </c>
    </row>
    <row r="5979" spans="1:6" ht="13.5" x14ac:dyDescent="0.25">
      <c r="A5979" s="123" t="s">
        <v>9185</v>
      </c>
      <c r="B5979" s="123">
        <v>92677</v>
      </c>
      <c r="C5979" s="123" t="s">
        <v>2605</v>
      </c>
      <c r="D5979" s="123" t="s">
        <v>38</v>
      </c>
      <c r="E5979" s="124">
        <v>146.04</v>
      </c>
      <c r="F5979" s="123">
        <v>0.77100000000000002</v>
      </c>
    </row>
    <row r="5980" spans="1:6" ht="13.5" x14ac:dyDescent="0.25">
      <c r="A5980" s="123" t="s">
        <v>9185</v>
      </c>
      <c r="B5980" s="123">
        <v>92635</v>
      </c>
      <c r="C5980" s="123" t="s">
        <v>2577</v>
      </c>
      <c r="D5980" s="123" t="s">
        <v>38</v>
      </c>
      <c r="E5980" s="124">
        <v>233.37</v>
      </c>
      <c r="F5980" s="123">
        <v>0.70540000000000003</v>
      </c>
    </row>
    <row r="5981" spans="1:6" ht="13.5" x14ac:dyDescent="0.25">
      <c r="A5981" s="123" t="s">
        <v>9185</v>
      </c>
      <c r="B5981" s="123">
        <v>92679</v>
      </c>
      <c r="C5981" s="123" t="s">
        <v>2607</v>
      </c>
      <c r="D5981" s="123" t="s">
        <v>38</v>
      </c>
      <c r="E5981" s="124">
        <v>201.18</v>
      </c>
      <c r="F5981" s="123">
        <v>0.81830000000000003</v>
      </c>
    </row>
    <row r="5982" spans="1:6" ht="13.5" x14ac:dyDescent="0.25">
      <c r="A5982" s="123" t="s">
        <v>9185</v>
      </c>
      <c r="B5982" s="123">
        <v>92381</v>
      </c>
      <c r="C5982" s="123" t="s">
        <v>2567</v>
      </c>
      <c r="D5982" s="123" t="s">
        <v>38</v>
      </c>
      <c r="E5982" s="124">
        <v>60.61</v>
      </c>
      <c r="F5982" s="123">
        <v>0.33210000000000001</v>
      </c>
    </row>
    <row r="5983" spans="1:6" ht="13.5" x14ac:dyDescent="0.25">
      <c r="A5983" s="123" t="s">
        <v>9185</v>
      </c>
      <c r="B5983" s="123">
        <v>92383</v>
      </c>
      <c r="C5983" s="123" t="s">
        <v>2569</v>
      </c>
      <c r="D5983" s="123" t="s">
        <v>38</v>
      </c>
      <c r="E5983" s="124">
        <v>76.790000000000006</v>
      </c>
      <c r="F5983" s="123">
        <v>0.42580000000000001</v>
      </c>
    </row>
    <row r="5984" spans="1:6" ht="13.5" x14ac:dyDescent="0.25">
      <c r="A5984" s="123" t="s">
        <v>9185</v>
      </c>
      <c r="B5984" s="123">
        <v>92385</v>
      </c>
      <c r="C5984" s="123" t="s">
        <v>2571</v>
      </c>
      <c r="D5984" s="123" t="s">
        <v>38</v>
      </c>
      <c r="E5984" s="124">
        <v>88.19</v>
      </c>
      <c r="F5984" s="123">
        <v>0.45419999999999999</v>
      </c>
    </row>
    <row r="5985" spans="1:6" ht="13.5" x14ac:dyDescent="0.25">
      <c r="A5985" s="123" t="s">
        <v>9185</v>
      </c>
      <c r="B5985" s="123">
        <v>92350</v>
      </c>
      <c r="C5985" s="123" t="s">
        <v>2546</v>
      </c>
      <c r="D5985" s="123" t="s">
        <v>38</v>
      </c>
      <c r="E5985" s="124">
        <v>111.7</v>
      </c>
      <c r="F5985" s="123">
        <v>0.52149999999999996</v>
      </c>
    </row>
    <row r="5986" spans="1:6" ht="13.5" x14ac:dyDescent="0.25">
      <c r="A5986" s="123" t="s">
        <v>9185</v>
      </c>
      <c r="B5986" s="123">
        <v>92387</v>
      </c>
      <c r="C5986" s="123" t="s">
        <v>2573</v>
      </c>
      <c r="D5986" s="123" t="s">
        <v>38</v>
      </c>
      <c r="E5986" s="124">
        <v>111.59</v>
      </c>
      <c r="F5986" s="123">
        <v>0.52200000000000002</v>
      </c>
    </row>
    <row r="5987" spans="1:6" ht="13.5" x14ac:dyDescent="0.25">
      <c r="A5987" s="123" t="s">
        <v>9185</v>
      </c>
      <c r="B5987" s="123">
        <v>92352</v>
      </c>
      <c r="C5987" s="123" t="s">
        <v>2548</v>
      </c>
      <c r="D5987" s="123" t="s">
        <v>38</v>
      </c>
      <c r="E5987" s="124">
        <v>170.84</v>
      </c>
      <c r="F5987" s="123">
        <v>0.65910000000000002</v>
      </c>
    </row>
    <row r="5988" spans="1:6" ht="13.5" x14ac:dyDescent="0.25">
      <c r="A5988" s="123" t="s">
        <v>9185</v>
      </c>
      <c r="B5988" s="123">
        <v>92389</v>
      </c>
      <c r="C5988" s="123" t="s">
        <v>2575</v>
      </c>
      <c r="D5988" s="123" t="s">
        <v>38</v>
      </c>
      <c r="E5988" s="124">
        <v>173.68</v>
      </c>
      <c r="F5988" s="123">
        <v>0.64829999999999999</v>
      </c>
    </row>
    <row r="5989" spans="1:6" ht="13.5" x14ac:dyDescent="0.25">
      <c r="A5989" s="123" t="s">
        <v>9185</v>
      </c>
      <c r="B5989" s="123">
        <v>92354</v>
      </c>
      <c r="C5989" s="123" t="s">
        <v>2550</v>
      </c>
      <c r="D5989" s="123" t="s">
        <v>38</v>
      </c>
      <c r="E5989" s="124">
        <v>227.63</v>
      </c>
      <c r="F5989" s="123">
        <v>0.72319999999999995</v>
      </c>
    </row>
    <row r="5990" spans="1:6" ht="13.5" x14ac:dyDescent="0.25">
      <c r="A5990" s="123" t="s">
        <v>9185</v>
      </c>
      <c r="B5990" s="123">
        <v>92699</v>
      </c>
      <c r="C5990" s="123" t="s">
        <v>2622</v>
      </c>
      <c r="D5990" s="123" t="s">
        <v>38</v>
      </c>
      <c r="E5990" s="124">
        <v>22.09</v>
      </c>
      <c r="F5990" s="123">
        <v>0.35039999999999999</v>
      </c>
    </row>
    <row r="5991" spans="1:6" ht="13.5" x14ac:dyDescent="0.25">
      <c r="A5991" s="123" t="s">
        <v>9185</v>
      </c>
      <c r="B5991" s="123">
        <v>92701</v>
      </c>
      <c r="C5991" s="123" t="s">
        <v>2624</v>
      </c>
      <c r="D5991" s="123" t="s">
        <v>38</v>
      </c>
      <c r="E5991" s="124">
        <v>36.18</v>
      </c>
      <c r="F5991" s="123">
        <v>0.3201</v>
      </c>
    </row>
    <row r="5992" spans="1:6" ht="13.5" x14ac:dyDescent="0.25">
      <c r="A5992" s="123" t="s">
        <v>9185</v>
      </c>
      <c r="B5992" s="123">
        <v>92703</v>
      </c>
      <c r="C5992" s="123" t="s">
        <v>2626</v>
      </c>
      <c r="D5992" s="123" t="s">
        <v>38</v>
      </c>
      <c r="E5992" s="124">
        <v>57.27</v>
      </c>
      <c r="F5992" s="123">
        <v>0.30359999999999998</v>
      </c>
    </row>
    <row r="5993" spans="1:6" ht="13.5" x14ac:dyDescent="0.25">
      <c r="A5993" s="123" t="s">
        <v>9185</v>
      </c>
      <c r="B5993" s="123">
        <v>92670</v>
      </c>
      <c r="C5993" s="123" t="s">
        <v>2598</v>
      </c>
      <c r="D5993" s="123" t="s">
        <v>38</v>
      </c>
      <c r="E5993" s="124">
        <v>42.35</v>
      </c>
      <c r="F5993" s="123">
        <v>0.41060000000000002</v>
      </c>
    </row>
    <row r="5994" spans="1:6" ht="13.5" x14ac:dyDescent="0.25">
      <c r="A5994" s="123" t="s">
        <v>9185</v>
      </c>
      <c r="B5994" s="123">
        <v>92672</v>
      </c>
      <c r="C5994" s="123" t="s">
        <v>2600</v>
      </c>
      <c r="D5994" s="123" t="s">
        <v>38</v>
      </c>
      <c r="E5994" s="124">
        <v>53.74</v>
      </c>
      <c r="F5994" s="123">
        <v>0.5071</v>
      </c>
    </row>
    <row r="5995" spans="1:6" ht="13.5" x14ac:dyDescent="0.25">
      <c r="A5995" s="123" t="s">
        <v>9185</v>
      </c>
      <c r="B5995" s="123">
        <v>92674</v>
      </c>
      <c r="C5995" s="123" t="s">
        <v>2602</v>
      </c>
      <c r="D5995" s="123" t="s">
        <v>38</v>
      </c>
      <c r="E5995" s="124">
        <v>64.38</v>
      </c>
      <c r="F5995" s="123">
        <v>0.56379999999999997</v>
      </c>
    </row>
    <row r="5996" spans="1:6" ht="13.5" x14ac:dyDescent="0.25">
      <c r="A5996" s="123" t="s">
        <v>9185</v>
      </c>
      <c r="B5996" s="123">
        <v>92676</v>
      </c>
      <c r="C5996" s="123" t="s">
        <v>2604</v>
      </c>
      <c r="D5996" s="123" t="s">
        <v>38</v>
      </c>
      <c r="E5996" s="124">
        <v>85.99</v>
      </c>
      <c r="F5996" s="123">
        <v>0.64770000000000005</v>
      </c>
    </row>
    <row r="5997" spans="1:6" ht="13.5" x14ac:dyDescent="0.25">
      <c r="A5997" s="123" t="s">
        <v>9185</v>
      </c>
      <c r="B5997" s="123">
        <v>92678</v>
      </c>
      <c r="C5997" s="123" t="s">
        <v>2606</v>
      </c>
      <c r="D5997" s="123" t="s">
        <v>38</v>
      </c>
      <c r="E5997" s="124">
        <v>134.81</v>
      </c>
      <c r="F5997" s="123">
        <v>0.75190000000000001</v>
      </c>
    </row>
    <row r="5998" spans="1:6" ht="13.5" x14ac:dyDescent="0.25">
      <c r="A5998" s="123" t="s">
        <v>9185</v>
      </c>
      <c r="B5998" s="123">
        <v>92636</v>
      </c>
      <c r="C5998" s="123" t="s">
        <v>2578</v>
      </c>
      <c r="D5998" s="123" t="s">
        <v>38</v>
      </c>
      <c r="E5998" s="124">
        <v>211.73</v>
      </c>
      <c r="F5998" s="123">
        <v>0.67530000000000001</v>
      </c>
    </row>
    <row r="5999" spans="1:6" ht="13.5" x14ac:dyDescent="0.25">
      <c r="A5999" s="123" t="s">
        <v>9185</v>
      </c>
      <c r="B5999" s="123">
        <v>92680</v>
      </c>
      <c r="C5999" s="123" t="s">
        <v>2608</v>
      </c>
      <c r="D5999" s="123" t="s">
        <v>38</v>
      </c>
      <c r="E5999" s="124">
        <v>179.54</v>
      </c>
      <c r="F5999" s="123">
        <v>0.7964</v>
      </c>
    </row>
    <row r="6000" spans="1:6" ht="13.5" x14ac:dyDescent="0.25">
      <c r="A6000" s="123" t="s">
        <v>9185</v>
      </c>
      <c r="B6000" s="123">
        <v>92382</v>
      </c>
      <c r="C6000" s="123" t="s">
        <v>2568</v>
      </c>
      <c r="D6000" s="123" t="s">
        <v>38</v>
      </c>
      <c r="E6000" s="124">
        <v>57.87</v>
      </c>
      <c r="F6000" s="123">
        <v>0.30049999999999999</v>
      </c>
    </row>
    <row r="6001" spans="1:6" ht="13.5" x14ac:dyDescent="0.25">
      <c r="A6001" s="123" t="s">
        <v>9185</v>
      </c>
      <c r="B6001" s="123">
        <v>92384</v>
      </c>
      <c r="C6001" s="123" t="s">
        <v>2570</v>
      </c>
      <c r="D6001" s="123" t="s">
        <v>38</v>
      </c>
      <c r="E6001" s="124">
        <v>71.34</v>
      </c>
      <c r="F6001" s="123">
        <v>0.38200000000000001</v>
      </c>
    </row>
    <row r="6002" spans="1:6" ht="13.5" x14ac:dyDescent="0.25">
      <c r="A6002" s="123" t="s">
        <v>9185</v>
      </c>
      <c r="B6002" s="123">
        <v>92386</v>
      </c>
      <c r="C6002" s="123" t="s">
        <v>2572</v>
      </c>
      <c r="D6002" s="123" t="s">
        <v>38</v>
      </c>
      <c r="E6002" s="124">
        <v>84.43</v>
      </c>
      <c r="F6002" s="123">
        <v>0.4299</v>
      </c>
    </row>
    <row r="6003" spans="1:6" ht="13.5" x14ac:dyDescent="0.25">
      <c r="A6003" s="123" t="s">
        <v>9185</v>
      </c>
      <c r="B6003" s="123">
        <v>92351</v>
      </c>
      <c r="C6003" s="123" t="s">
        <v>2547</v>
      </c>
      <c r="D6003" s="123" t="s">
        <v>38</v>
      </c>
      <c r="E6003" s="124">
        <v>109.15</v>
      </c>
      <c r="F6003" s="123">
        <v>0.51029999999999998</v>
      </c>
    </row>
    <row r="6004" spans="1:6" ht="13.5" x14ac:dyDescent="0.25">
      <c r="A6004" s="123" t="s">
        <v>9185</v>
      </c>
      <c r="B6004" s="123">
        <v>92388</v>
      </c>
      <c r="C6004" s="123" t="s">
        <v>2574</v>
      </c>
      <c r="D6004" s="123" t="s">
        <v>38</v>
      </c>
      <c r="E6004" s="124">
        <v>109.04</v>
      </c>
      <c r="F6004" s="123">
        <v>0.51080000000000003</v>
      </c>
    </row>
    <row r="6005" spans="1:6" ht="13.5" x14ac:dyDescent="0.25">
      <c r="A6005" s="123" t="s">
        <v>9185</v>
      </c>
      <c r="B6005" s="123">
        <v>92353</v>
      </c>
      <c r="C6005" s="123" t="s">
        <v>2549</v>
      </c>
      <c r="D6005" s="123" t="s">
        <v>38</v>
      </c>
      <c r="E6005" s="124">
        <v>159.61000000000001</v>
      </c>
      <c r="F6005" s="123">
        <v>0.6351</v>
      </c>
    </row>
    <row r="6006" spans="1:6" ht="13.5" x14ac:dyDescent="0.25">
      <c r="A6006" s="123" t="s">
        <v>9185</v>
      </c>
      <c r="B6006" s="123">
        <v>92390</v>
      </c>
      <c r="C6006" s="123" t="s">
        <v>2576</v>
      </c>
      <c r="D6006" s="123" t="s">
        <v>38</v>
      </c>
      <c r="E6006" s="124">
        <v>162.44999999999999</v>
      </c>
      <c r="F6006" s="123">
        <v>0.624</v>
      </c>
    </row>
    <row r="6007" spans="1:6" ht="13.5" x14ac:dyDescent="0.25">
      <c r="A6007" s="123" t="s">
        <v>9185</v>
      </c>
      <c r="B6007" s="123">
        <v>92355</v>
      </c>
      <c r="C6007" s="123" t="s">
        <v>2551</v>
      </c>
      <c r="D6007" s="123" t="s">
        <v>38</v>
      </c>
      <c r="E6007" s="124">
        <v>205.99</v>
      </c>
      <c r="F6007" s="123">
        <v>0.69410000000000005</v>
      </c>
    </row>
    <row r="6008" spans="1:6" ht="13.5" x14ac:dyDescent="0.25">
      <c r="A6008" s="123" t="s">
        <v>9185</v>
      </c>
      <c r="B6008" s="123">
        <v>101925</v>
      </c>
      <c r="C6008" s="123" t="s">
        <v>2529</v>
      </c>
      <c r="D6008" s="123" t="s">
        <v>38</v>
      </c>
      <c r="E6008" s="124">
        <v>341.8</v>
      </c>
      <c r="F6008" s="123">
        <v>0.79559999999999997</v>
      </c>
    </row>
    <row r="6009" spans="1:6" ht="13.5" x14ac:dyDescent="0.25">
      <c r="A6009" s="123" t="s">
        <v>9185</v>
      </c>
      <c r="B6009" s="123">
        <v>101934</v>
      </c>
      <c r="C6009" s="123" t="s">
        <v>2538</v>
      </c>
      <c r="D6009" s="123" t="s">
        <v>38</v>
      </c>
      <c r="E6009" s="124">
        <v>351.31</v>
      </c>
      <c r="F6009" s="123">
        <v>0.77400000000000002</v>
      </c>
    </row>
    <row r="6010" spans="1:6" ht="13.5" x14ac:dyDescent="0.25">
      <c r="A6010" s="123" t="s">
        <v>9185</v>
      </c>
      <c r="B6010" s="123">
        <v>97541</v>
      </c>
      <c r="C6010" s="123" t="s">
        <v>2776</v>
      </c>
      <c r="D6010" s="123" t="s">
        <v>38</v>
      </c>
      <c r="E6010" s="124">
        <v>29.45</v>
      </c>
      <c r="F6010" s="123">
        <v>0.40649999999999997</v>
      </c>
    </row>
    <row r="6011" spans="1:6" ht="13.5" x14ac:dyDescent="0.25">
      <c r="A6011" s="123" t="s">
        <v>9185</v>
      </c>
      <c r="B6011" s="123">
        <v>97462</v>
      </c>
      <c r="C6011" s="123" t="s">
        <v>2715</v>
      </c>
      <c r="D6011" s="123" t="s">
        <v>38</v>
      </c>
      <c r="E6011" s="124">
        <v>30.48</v>
      </c>
      <c r="F6011" s="123">
        <v>0.54859999999999998</v>
      </c>
    </row>
    <row r="6012" spans="1:6" ht="13.5" x14ac:dyDescent="0.25">
      <c r="A6012" s="123" t="s">
        <v>9185</v>
      </c>
      <c r="B6012" s="123">
        <v>97544</v>
      </c>
      <c r="C6012" s="123" t="s">
        <v>2778</v>
      </c>
      <c r="D6012" s="123" t="s">
        <v>38</v>
      </c>
      <c r="E6012" s="124">
        <v>50.5</v>
      </c>
      <c r="F6012" s="123">
        <v>0.33110000000000001</v>
      </c>
    </row>
    <row r="6013" spans="1:6" ht="13.5" x14ac:dyDescent="0.25">
      <c r="A6013" s="123" t="s">
        <v>9185</v>
      </c>
      <c r="B6013" s="123">
        <v>97500</v>
      </c>
      <c r="C6013" s="123" t="s">
        <v>2745</v>
      </c>
      <c r="D6013" s="123" t="s">
        <v>38</v>
      </c>
      <c r="E6013" s="124">
        <v>27.53</v>
      </c>
      <c r="F6013" s="123">
        <v>0.60729999999999995</v>
      </c>
    </row>
    <row r="6014" spans="1:6" ht="13.5" x14ac:dyDescent="0.25">
      <c r="A6014" s="123" t="s">
        <v>9185</v>
      </c>
      <c r="B6014" s="123">
        <v>97465</v>
      </c>
      <c r="C6014" s="123" t="s">
        <v>2717</v>
      </c>
      <c r="D6014" s="123" t="s">
        <v>38</v>
      </c>
      <c r="E6014" s="124">
        <v>61.5</v>
      </c>
      <c r="F6014" s="123">
        <v>0.71319999999999995</v>
      </c>
    </row>
    <row r="6015" spans="1:6" ht="13.5" x14ac:dyDescent="0.25">
      <c r="A6015" s="123" t="s">
        <v>9185</v>
      </c>
      <c r="B6015" s="123">
        <v>97503</v>
      </c>
      <c r="C6015" s="123" t="s">
        <v>2747</v>
      </c>
      <c r="D6015" s="123" t="s">
        <v>38</v>
      </c>
      <c r="E6015" s="124">
        <v>56.31</v>
      </c>
      <c r="F6015" s="123">
        <v>0.77890000000000004</v>
      </c>
    </row>
    <row r="6016" spans="1:6" ht="13.5" x14ac:dyDescent="0.25">
      <c r="A6016" s="123" t="s">
        <v>9185</v>
      </c>
      <c r="B6016" s="123">
        <v>97468</v>
      </c>
      <c r="C6016" s="123" t="s">
        <v>2719</v>
      </c>
      <c r="D6016" s="123" t="s">
        <v>38</v>
      </c>
      <c r="E6016" s="124">
        <v>78.099999999999994</v>
      </c>
      <c r="F6016" s="123">
        <v>0.71819999999999995</v>
      </c>
    </row>
    <row r="6017" spans="1:6" ht="13.5" x14ac:dyDescent="0.25">
      <c r="A6017" s="123" t="s">
        <v>9185</v>
      </c>
      <c r="B6017" s="123">
        <v>97506</v>
      </c>
      <c r="C6017" s="123" t="s">
        <v>2749</v>
      </c>
      <c r="D6017" s="123" t="s">
        <v>38</v>
      </c>
      <c r="E6017" s="124">
        <v>70.39</v>
      </c>
      <c r="F6017" s="123">
        <v>0.79679999999999995</v>
      </c>
    </row>
    <row r="6018" spans="1:6" ht="13.5" x14ac:dyDescent="0.25">
      <c r="A6018" s="123" t="s">
        <v>9185</v>
      </c>
      <c r="B6018" s="123">
        <v>97444</v>
      </c>
      <c r="C6018" s="123" t="s">
        <v>2700</v>
      </c>
      <c r="D6018" s="123" t="s">
        <v>38</v>
      </c>
      <c r="E6018" s="124">
        <v>134.4</v>
      </c>
      <c r="F6018" s="123">
        <v>0.6583</v>
      </c>
    </row>
    <row r="6019" spans="1:6" ht="13.5" x14ac:dyDescent="0.25">
      <c r="A6019" s="123" t="s">
        <v>9185</v>
      </c>
      <c r="B6019" s="123">
        <v>97471</v>
      </c>
      <c r="C6019" s="123" t="s">
        <v>2721</v>
      </c>
      <c r="D6019" s="123" t="s">
        <v>38</v>
      </c>
      <c r="E6019" s="124">
        <v>116.11</v>
      </c>
      <c r="F6019" s="123">
        <v>0.76190000000000002</v>
      </c>
    </row>
    <row r="6020" spans="1:6" ht="13.5" x14ac:dyDescent="0.25">
      <c r="A6020" s="123" t="s">
        <v>9185</v>
      </c>
      <c r="B6020" s="123">
        <v>97509</v>
      </c>
      <c r="C6020" s="123" t="s">
        <v>2751</v>
      </c>
      <c r="D6020" s="123" t="s">
        <v>38</v>
      </c>
      <c r="E6020" s="124">
        <v>105.18</v>
      </c>
      <c r="F6020" s="123">
        <v>0.84109999999999996</v>
      </c>
    </row>
    <row r="6021" spans="1:6" ht="13.5" x14ac:dyDescent="0.25">
      <c r="A6021" s="123" t="s">
        <v>9185</v>
      </c>
      <c r="B6021" s="123">
        <v>97447</v>
      </c>
      <c r="C6021" s="123" t="s">
        <v>2702</v>
      </c>
      <c r="D6021" s="123" t="s">
        <v>38</v>
      </c>
      <c r="E6021" s="124">
        <v>229.8</v>
      </c>
      <c r="F6021" s="123">
        <v>0.77449999999999997</v>
      </c>
    </row>
    <row r="6022" spans="1:6" ht="13.5" x14ac:dyDescent="0.25">
      <c r="A6022" s="123" t="s">
        <v>9185</v>
      </c>
      <c r="B6022" s="123">
        <v>97475</v>
      </c>
      <c r="C6022" s="123" t="s">
        <v>2723</v>
      </c>
      <c r="D6022" s="123" t="s">
        <v>38</v>
      </c>
      <c r="E6022" s="124">
        <v>214.62</v>
      </c>
      <c r="F6022" s="123">
        <v>0.82930000000000004</v>
      </c>
    </row>
    <row r="6023" spans="1:6" ht="13.5" x14ac:dyDescent="0.25">
      <c r="A6023" s="123" t="s">
        <v>9185</v>
      </c>
      <c r="B6023" s="123">
        <v>97512</v>
      </c>
      <c r="C6023" s="123" t="s">
        <v>2753</v>
      </c>
      <c r="D6023" s="123" t="s">
        <v>38</v>
      </c>
      <c r="E6023" s="124">
        <v>198.93</v>
      </c>
      <c r="F6023" s="123">
        <v>0.89470000000000005</v>
      </c>
    </row>
    <row r="6024" spans="1:6" ht="13.5" x14ac:dyDescent="0.25">
      <c r="A6024" s="123" t="s">
        <v>9185</v>
      </c>
      <c r="B6024" s="123">
        <v>97450</v>
      </c>
      <c r="C6024" s="123" t="s">
        <v>2704</v>
      </c>
      <c r="D6024" s="123" t="s">
        <v>38</v>
      </c>
      <c r="E6024" s="124">
        <v>298.2</v>
      </c>
      <c r="F6024" s="123">
        <v>0.80710000000000004</v>
      </c>
    </row>
    <row r="6025" spans="1:6" ht="13.5" x14ac:dyDescent="0.25">
      <c r="A6025" s="123" t="s">
        <v>9185</v>
      </c>
      <c r="B6025" s="123">
        <v>97478</v>
      </c>
      <c r="C6025" s="123" t="s">
        <v>2725</v>
      </c>
      <c r="D6025" s="123" t="s">
        <v>38</v>
      </c>
      <c r="E6025" s="124">
        <v>286.14</v>
      </c>
      <c r="F6025" s="123">
        <v>0.84119999999999995</v>
      </c>
    </row>
    <row r="6026" spans="1:6" ht="13.5" x14ac:dyDescent="0.25">
      <c r="A6026" s="123" t="s">
        <v>9185</v>
      </c>
      <c r="B6026" s="123">
        <v>97515</v>
      </c>
      <c r="C6026" s="123" t="s">
        <v>2755</v>
      </c>
      <c r="D6026" s="123" t="s">
        <v>38</v>
      </c>
      <c r="E6026" s="124">
        <v>265.51</v>
      </c>
      <c r="F6026" s="123">
        <v>0.90649999999999997</v>
      </c>
    </row>
    <row r="6027" spans="1:6" ht="13.5" x14ac:dyDescent="0.25">
      <c r="A6027" s="123" t="s">
        <v>9185</v>
      </c>
      <c r="B6027" s="123">
        <v>92928</v>
      </c>
      <c r="C6027" s="123" t="s">
        <v>2661</v>
      </c>
      <c r="D6027" s="123" t="s">
        <v>38</v>
      </c>
      <c r="E6027" s="124">
        <v>59.5</v>
      </c>
      <c r="F6027" s="123">
        <v>0.45710000000000001</v>
      </c>
    </row>
    <row r="6028" spans="1:6" ht="13.5" x14ac:dyDescent="0.25">
      <c r="A6028" s="123" t="s">
        <v>9185</v>
      </c>
      <c r="B6028" s="123">
        <v>92943</v>
      </c>
      <c r="C6028" s="123" t="s">
        <v>2676</v>
      </c>
      <c r="D6028" s="123" t="s">
        <v>38</v>
      </c>
      <c r="E6028" s="124">
        <v>46.11</v>
      </c>
      <c r="F6028" s="123">
        <v>0.58989999999999998</v>
      </c>
    </row>
    <row r="6029" spans="1:6" ht="13.5" x14ac:dyDescent="0.25">
      <c r="A6029" s="123" t="s">
        <v>9185</v>
      </c>
      <c r="B6029" s="123">
        <v>92929</v>
      </c>
      <c r="C6029" s="123" t="s">
        <v>2662</v>
      </c>
      <c r="D6029" s="123" t="s">
        <v>38</v>
      </c>
      <c r="E6029" s="124">
        <v>59.5</v>
      </c>
      <c r="F6029" s="123">
        <v>0.45710000000000001</v>
      </c>
    </row>
    <row r="6030" spans="1:6" ht="13.5" x14ac:dyDescent="0.25">
      <c r="A6030" s="123" t="s">
        <v>9185</v>
      </c>
      <c r="B6030" s="123">
        <v>92944</v>
      </c>
      <c r="C6030" s="123" t="s">
        <v>2677</v>
      </c>
      <c r="D6030" s="123" t="s">
        <v>38</v>
      </c>
      <c r="E6030" s="124">
        <v>46.11</v>
      </c>
      <c r="F6030" s="123">
        <v>0.58989999999999998</v>
      </c>
    </row>
    <row r="6031" spans="1:6" ht="13.5" x14ac:dyDescent="0.25">
      <c r="A6031" s="123" t="s">
        <v>9185</v>
      </c>
      <c r="B6031" s="123">
        <v>92930</v>
      </c>
      <c r="C6031" s="123" t="s">
        <v>2663</v>
      </c>
      <c r="D6031" s="123" t="s">
        <v>38</v>
      </c>
      <c r="E6031" s="124">
        <v>59.5</v>
      </c>
      <c r="F6031" s="123">
        <v>0.45710000000000001</v>
      </c>
    </row>
    <row r="6032" spans="1:6" ht="13.5" x14ac:dyDescent="0.25">
      <c r="A6032" s="123" t="s">
        <v>9185</v>
      </c>
      <c r="B6032" s="123">
        <v>92945</v>
      </c>
      <c r="C6032" s="123" t="s">
        <v>2678</v>
      </c>
      <c r="D6032" s="123" t="s">
        <v>38</v>
      </c>
      <c r="E6032" s="124">
        <v>46.11</v>
      </c>
      <c r="F6032" s="123">
        <v>0.58989999999999998</v>
      </c>
    </row>
    <row r="6033" spans="1:6" ht="13.5" x14ac:dyDescent="0.25">
      <c r="A6033" s="123" t="s">
        <v>9185</v>
      </c>
      <c r="B6033" s="123">
        <v>92925</v>
      </c>
      <c r="C6033" s="123" t="s">
        <v>2658</v>
      </c>
      <c r="D6033" s="123" t="s">
        <v>38</v>
      </c>
      <c r="E6033" s="124">
        <v>52.01</v>
      </c>
      <c r="F6033" s="123">
        <v>0.43159999999999998</v>
      </c>
    </row>
    <row r="6034" spans="1:6" ht="13.5" x14ac:dyDescent="0.25">
      <c r="A6034" s="123" t="s">
        <v>9185</v>
      </c>
      <c r="B6034" s="123">
        <v>92940</v>
      </c>
      <c r="C6034" s="123" t="s">
        <v>2673</v>
      </c>
      <c r="D6034" s="123" t="s">
        <v>38</v>
      </c>
      <c r="E6034" s="124">
        <v>40.25</v>
      </c>
      <c r="F6034" s="123">
        <v>0.55779999999999996</v>
      </c>
    </row>
    <row r="6035" spans="1:6" ht="13.5" x14ac:dyDescent="0.25">
      <c r="A6035" s="123" t="s">
        <v>9185</v>
      </c>
      <c r="B6035" s="123">
        <v>92926</v>
      </c>
      <c r="C6035" s="123" t="s">
        <v>2659</v>
      </c>
      <c r="D6035" s="123" t="s">
        <v>38</v>
      </c>
      <c r="E6035" s="124">
        <v>52</v>
      </c>
      <c r="F6035" s="123">
        <v>0.43149999999999999</v>
      </c>
    </row>
    <row r="6036" spans="1:6" ht="13.5" x14ac:dyDescent="0.25">
      <c r="A6036" s="123" t="s">
        <v>9185</v>
      </c>
      <c r="B6036" s="123">
        <v>92941</v>
      </c>
      <c r="C6036" s="123" t="s">
        <v>2674</v>
      </c>
      <c r="D6036" s="123" t="s">
        <v>38</v>
      </c>
      <c r="E6036" s="124">
        <v>40.24</v>
      </c>
      <c r="F6036" s="123">
        <v>0.55769999999999997</v>
      </c>
    </row>
    <row r="6037" spans="1:6" ht="13.5" x14ac:dyDescent="0.25">
      <c r="A6037" s="123" t="s">
        <v>9185</v>
      </c>
      <c r="B6037" s="123">
        <v>92927</v>
      </c>
      <c r="C6037" s="123" t="s">
        <v>2660</v>
      </c>
      <c r="D6037" s="123" t="s">
        <v>38</v>
      </c>
      <c r="E6037" s="124">
        <v>52</v>
      </c>
      <c r="F6037" s="123">
        <v>0.43149999999999999</v>
      </c>
    </row>
    <row r="6038" spans="1:6" ht="13.5" x14ac:dyDescent="0.25">
      <c r="A6038" s="123" t="s">
        <v>9185</v>
      </c>
      <c r="B6038" s="123">
        <v>92942</v>
      </c>
      <c r="C6038" s="123" t="s">
        <v>2675</v>
      </c>
      <c r="D6038" s="123" t="s">
        <v>38</v>
      </c>
      <c r="E6038" s="124">
        <v>40.24</v>
      </c>
      <c r="F6038" s="123">
        <v>0.55769999999999997</v>
      </c>
    </row>
    <row r="6039" spans="1:6" ht="13.5" x14ac:dyDescent="0.25">
      <c r="A6039" s="123" t="s">
        <v>9185</v>
      </c>
      <c r="B6039" s="123">
        <v>92918</v>
      </c>
      <c r="C6039" s="123" t="s">
        <v>2656</v>
      </c>
      <c r="D6039" s="123" t="s">
        <v>38</v>
      </c>
      <c r="E6039" s="124">
        <v>41.88</v>
      </c>
      <c r="F6039" s="123">
        <v>0.35320000000000001</v>
      </c>
    </row>
    <row r="6040" spans="1:6" ht="13.5" x14ac:dyDescent="0.25">
      <c r="A6040" s="123" t="s">
        <v>9185</v>
      </c>
      <c r="B6040" s="123">
        <v>92938</v>
      </c>
      <c r="C6040" s="123" t="s">
        <v>2671</v>
      </c>
      <c r="D6040" s="123" t="s">
        <v>38</v>
      </c>
      <c r="E6040" s="124">
        <v>31.56</v>
      </c>
      <c r="F6040" s="123">
        <v>0.46860000000000002</v>
      </c>
    </row>
    <row r="6041" spans="1:6" ht="13.5" x14ac:dyDescent="0.25">
      <c r="A6041" s="123" t="s">
        <v>9185</v>
      </c>
      <c r="B6041" s="123">
        <v>92920</v>
      </c>
      <c r="C6041" s="123" t="s">
        <v>2657</v>
      </c>
      <c r="D6041" s="123" t="s">
        <v>38</v>
      </c>
      <c r="E6041" s="124">
        <v>42.17</v>
      </c>
      <c r="F6041" s="123">
        <v>0.35759999999999997</v>
      </c>
    </row>
    <row r="6042" spans="1:6" ht="13.5" x14ac:dyDescent="0.25">
      <c r="A6042" s="123" t="s">
        <v>9185</v>
      </c>
      <c r="B6042" s="123">
        <v>92939</v>
      </c>
      <c r="C6042" s="123" t="s">
        <v>2672</v>
      </c>
      <c r="D6042" s="123" t="s">
        <v>38</v>
      </c>
      <c r="E6042" s="124">
        <v>31.85</v>
      </c>
      <c r="F6042" s="123">
        <v>0.47349999999999998</v>
      </c>
    </row>
    <row r="6043" spans="1:6" ht="13.5" x14ac:dyDescent="0.25">
      <c r="A6043" s="123" t="s">
        <v>9185</v>
      </c>
      <c r="B6043" s="123">
        <v>92910</v>
      </c>
      <c r="C6043" s="123" t="s">
        <v>2651</v>
      </c>
      <c r="D6043" s="123" t="s">
        <v>38</v>
      </c>
      <c r="E6043" s="124">
        <v>115.5</v>
      </c>
      <c r="F6043" s="123">
        <v>0.6613</v>
      </c>
    </row>
    <row r="6044" spans="1:6" ht="13.5" x14ac:dyDescent="0.25">
      <c r="A6044" s="123" t="s">
        <v>9185</v>
      </c>
      <c r="B6044" s="123">
        <v>92934</v>
      </c>
      <c r="C6044" s="123" t="s">
        <v>2667</v>
      </c>
      <c r="D6044" s="123" t="s">
        <v>38</v>
      </c>
      <c r="E6044" s="124">
        <v>117.35</v>
      </c>
      <c r="F6044" s="123">
        <v>0.65090000000000003</v>
      </c>
    </row>
    <row r="6045" spans="1:6" ht="13.5" x14ac:dyDescent="0.25">
      <c r="A6045" s="123" t="s">
        <v>9185</v>
      </c>
      <c r="B6045" s="123">
        <v>92949</v>
      </c>
      <c r="C6045" s="123" t="s">
        <v>2682</v>
      </c>
      <c r="D6045" s="123" t="s">
        <v>38</v>
      </c>
      <c r="E6045" s="124">
        <v>98.88</v>
      </c>
      <c r="F6045" s="123">
        <v>0.77249999999999996</v>
      </c>
    </row>
    <row r="6046" spans="1:6" ht="13.5" x14ac:dyDescent="0.25">
      <c r="A6046" s="123" t="s">
        <v>9185</v>
      </c>
      <c r="B6046" s="123">
        <v>92911</v>
      </c>
      <c r="C6046" s="123" t="s">
        <v>2652</v>
      </c>
      <c r="D6046" s="123" t="s">
        <v>38</v>
      </c>
      <c r="E6046" s="124">
        <v>115.5</v>
      </c>
      <c r="F6046" s="123">
        <v>0.6613</v>
      </c>
    </row>
    <row r="6047" spans="1:6" ht="13.5" x14ac:dyDescent="0.25">
      <c r="A6047" s="123" t="s">
        <v>9185</v>
      </c>
      <c r="B6047" s="123">
        <v>92935</v>
      </c>
      <c r="C6047" s="123" t="s">
        <v>2668</v>
      </c>
      <c r="D6047" s="123" t="s">
        <v>38</v>
      </c>
      <c r="E6047" s="124">
        <v>117.35</v>
      </c>
      <c r="F6047" s="123">
        <v>0.65090000000000003</v>
      </c>
    </row>
    <row r="6048" spans="1:6" ht="13.5" x14ac:dyDescent="0.25">
      <c r="A6048" s="123" t="s">
        <v>9185</v>
      </c>
      <c r="B6048" s="123">
        <v>92950</v>
      </c>
      <c r="C6048" s="123" t="s">
        <v>2683</v>
      </c>
      <c r="D6048" s="123" t="s">
        <v>38</v>
      </c>
      <c r="E6048" s="124">
        <v>98.88</v>
      </c>
      <c r="F6048" s="123">
        <v>0.77249999999999996</v>
      </c>
    </row>
    <row r="6049" spans="1:6" ht="13.5" x14ac:dyDescent="0.25">
      <c r="A6049" s="123" t="s">
        <v>9185</v>
      </c>
      <c r="B6049" s="123">
        <v>92907</v>
      </c>
      <c r="C6049" s="123" t="s">
        <v>2648</v>
      </c>
      <c r="D6049" s="123" t="s">
        <v>38</v>
      </c>
      <c r="E6049" s="124">
        <v>79.400000000000006</v>
      </c>
      <c r="F6049" s="123">
        <v>0.5484</v>
      </c>
    </row>
    <row r="6050" spans="1:6" ht="13.5" x14ac:dyDescent="0.25">
      <c r="A6050" s="123" t="s">
        <v>9185</v>
      </c>
      <c r="B6050" s="123">
        <v>92931</v>
      </c>
      <c r="C6050" s="123" t="s">
        <v>2664</v>
      </c>
      <c r="D6050" s="123" t="s">
        <v>38</v>
      </c>
      <c r="E6050" s="124">
        <v>79.34</v>
      </c>
      <c r="F6050" s="123">
        <v>0.54879999999999995</v>
      </c>
    </row>
    <row r="6051" spans="1:6" ht="13.5" x14ac:dyDescent="0.25">
      <c r="A6051" s="123" t="s">
        <v>9185</v>
      </c>
      <c r="B6051" s="123">
        <v>92946</v>
      </c>
      <c r="C6051" s="123" t="s">
        <v>2679</v>
      </c>
      <c r="D6051" s="123" t="s">
        <v>38</v>
      </c>
      <c r="E6051" s="124">
        <v>63.94</v>
      </c>
      <c r="F6051" s="123">
        <v>0.68100000000000005</v>
      </c>
    </row>
    <row r="6052" spans="1:6" ht="13.5" x14ac:dyDescent="0.25">
      <c r="A6052" s="123" t="s">
        <v>9185</v>
      </c>
      <c r="B6052" s="123">
        <v>92908</v>
      </c>
      <c r="C6052" s="123" t="s">
        <v>2649</v>
      </c>
      <c r="D6052" s="123" t="s">
        <v>38</v>
      </c>
      <c r="E6052" s="124">
        <v>79.400000000000006</v>
      </c>
      <c r="F6052" s="123">
        <v>0.5484</v>
      </c>
    </row>
    <row r="6053" spans="1:6" ht="13.5" x14ac:dyDescent="0.25">
      <c r="A6053" s="123" t="s">
        <v>9185</v>
      </c>
      <c r="B6053" s="123">
        <v>92932</v>
      </c>
      <c r="C6053" s="123" t="s">
        <v>2665</v>
      </c>
      <c r="D6053" s="123" t="s">
        <v>38</v>
      </c>
      <c r="E6053" s="124">
        <v>79.34</v>
      </c>
      <c r="F6053" s="123">
        <v>0.54879999999999995</v>
      </c>
    </row>
    <row r="6054" spans="1:6" ht="13.5" x14ac:dyDescent="0.25">
      <c r="A6054" s="123" t="s">
        <v>9185</v>
      </c>
      <c r="B6054" s="123">
        <v>92947</v>
      </c>
      <c r="C6054" s="123" t="s">
        <v>2680</v>
      </c>
      <c r="D6054" s="123" t="s">
        <v>38</v>
      </c>
      <c r="E6054" s="124">
        <v>63.94</v>
      </c>
      <c r="F6054" s="123">
        <v>0.68100000000000005</v>
      </c>
    </row>
    <row r="6055" spans="1:6" ht="13.5" x14ac:dyDescent="0.25">
      <c r="A6055" s="123" t="s">
        <v>9185</v>
      </c>
      <c r="B6055" s="123">
        <v>92909</v>
      </c>
      <c r="C6055" s="123" t="s">
        <v>2650</v>
      </c>
      <c r="D6055" s="123" t="s">
        <v>38</v>
      </c>
      <c r="E6055" s="124">
        <v>79.400000000000006</v>
      </c>
      <c r="F6055" s="123">
        <v>0.5484</v>
      </c>
    </row>
    <row r="6056" spans="1:6" ht="13.5" x14ac:dyDescent="0.25">
      <c r="A6056" s="123" t="s">
        <v>9185</v>
      </c>
      <c r="B6056" s="123">
        <v>92933</v>
      </c>
      <c r="C6056" s="123" t="s">
        <v>2666</v>
      </c>
      <c r="D6056" s="123" t="s">
        <v>38</v>
      </c>
      <c r="E6056" s="124">
        <v>79.34</v>
      </c>
      <c r="F6056" s="123">
        <v>0.54879999999999995</v>
      </c>
    </row>
    <row r="6057" spans="1:6" ht="13.5" x14ac:dyDescent="0.25">
      <c r="A6057" s="123" t="s">
        <v>9185</v>
      </c>
      <c r="B6057" s="123">
        <v>92948</v>
      </c>
      <c r="C6057" s="123" t="s">
        <v>2681</v>
      </c>
      <c r="D6057" s="123" t="s">
        <v>38</v>
      </c>
      <c r="E6057" s="124">
        <v>63.94</v>
      </c>
      <c r="F6057" s="123">
        <v>0.68100000000000005</v>
      </c>
    </row>
    <row r="6058" spans="1:6" ht="13.5" x14ac:dyDescent="0.25">
      <c r="A6058" s="123" t="s">
        <v>9185</v>
      </c>
      <c r="B6058" s="123">
        <v>92912</v>
      </c>
      <c r="C6058" s="123" t="s">
        <v>2653</v>
      </c>
      <c r="D6058" s="123" t="s">
        <v>38</v>
      </c>
      <c r="E6058" s="124">
        <v>155.49</v>
      </c>
      <c r="F6058" s="123">
        <v>0.74839999999999995</v>
      </c>
    </row>
    <row r="6059" spans="1:6" ht="13.5" x14ac:dyDescent="0.25">
      <c r="A6059" s="123" t="s">
        <v>9185</v>
      </c>
      <c r="B6059" s="123">
        <v>92913</v>
      </c>
      <c r="C6059" s="123" t="s">
        <v>2654</v>
      </c>
      <c r="D6059" s="123" t="s">
        <v>38</v>
      </c>
      <c r="E6059" s="124">
        <v>158.66</v>
      </c>
      <c r="F6059" s="123">
        <v>0.73350000000000004</v>
      </c>
    </row>
    <row r="6060" spans="1:6" ht="13.5" x14ac:dyDescent="0.25">
      <c r="A6060" s="123" t="s">
        <v>9185</v>
      </c>
      <c r="B6060" s="123">
        <v>92936</v>
      </c>
      <c r="C6060" s="123" t="s">
        <v>2669</v>
      </c>
      <c r="D6060" s="123" t="s">
        <v>38</v>
      </c>
      <c r="E6060" s="124">
        <v>162.49</v>
      </c>
      <c r="F6060" s="123">
        <v>0.71619999999999995</v>
      </c>
    </row>
    <row r="6061" spans="1:6" ht="13.5" x14ac:dyDescent="0.25">
      <c r="A6061" s="123" t="s">
        <v>9185</v>
      </c>
      <c r="B6061" s="123">
        <v>92951</v>
      </c>
      <c r="C6061" s="123" t="s">
        <v>2684</v>
      </c>
      <c r="D6061" s="123" t="s">
        <v>38</v>
      </c>
      <c r="E6061" s="124">
        <v>141.01</v>
      </c>
      <c r="F6061" s="123">
        <v>0.82530000000000003</v>
      </c>
    </row>
    <row r="6062" spans="1:6" ht="13.5" x14ac:dyDescent="0.25">
      <c r="A6062" s="123" t="s">
        <v>9185</v>
      </c>
      <c r="B6062" s="123">
        <v>92914</v>
      </c>
      <c r="C6062" s="123" t="s">
        <v>2655</v>
      </c>
      <c r="D6062" s="123" t="s">
        <v>38</v>
      </c>
      <c r="E6062" s="124">
        <v>158.66</v>
      </c>
      <c r="F6062" s="123">
        <v>0.73350000000000004</v>
      </c>
    </row>
    <row r="6063" spans="1:6" ht="13.5" x14ac:dyDescent="0.25">
      <c r="A6063" s="123" t="s">
        <v>9185</v>
      </c>
      <c r="B6063" s="123">
        <v>92937</v>
      </c>
      <c r="C6063" s="123" t="s">
        <v>2670</v>
      </c>
      <c r="D6063" s="123" t="s">
        <v>38</v>
      </c>
      <c r="E6063" s="124">
        <v>162.49</v>
      </c>
      <c r="F6063" s="123">
        <v>0.71619999999999995</v>
      </c>
    </row>
    <row r="6064" spans="1:6" ht="13.5" x14ac:dyDescent="0.25">
      <c r="A6064" s="123" t="s">
        <v>9185</v>
      </c>
      <c r="B6064" s="123">
        <v>92952</v>
      </c>
      <c r="C6064" s="123" t="s">
        <v>2685</v>
      </c>
      <c r="D6064" s="123" t="s">
        <v>38</v>
      </c>
      <c r="E6064" s="124">
        <v>141.01</v>
      </c>
      <c r="F6064" s="123">
        <v>0.82530000000000003</v>
      </c>
    </row>
    <row r="6065" spans="1:6" ht="13.5" x14ac:dyDescent="0.25">
      <c r="A6065" s="123" t="s">
        <v>9185</v>
      </c>
      <c r="B6065" s="123">
        <v>92953</v>
      </c>
      <c r="C6065" s="123" t="s">
        <v>2686</v>
      </c>
      <c r="D6065" s="123" t="s">
        <v>38</v>
      </c>
      <c r="E6065" s="124">
        <v>27.21</v>
      </c>
      <c r="F6065" s="123">
        <v>0.39290000000000003</v>
      </c>
    </row>
    <row r="6066" spans="1:6" ht="13.5" x14ac:dyDescent="0.25">
      <c r="A6066" s="123" t="s">
        <v>9185</v>
      </c>
      <c r="B6066" s="123">
        <v>101921</v>
      </c>
      <c r="C6066" s="123" t="s">
        <v>2525</v>
      </c>
      <c r="D6066" s="123" t="s">
        <v>38</v>
      </c>
      <c r="E6066" s="124">
        <v>247.92</v>
      </c>
      <c r="F6066" s="123">
        <v>0.8105</v>
      </c>
    </row>
    <row r="6067" spans="1:6" ht="13.5" x14ac:dyDescent="0.25">
      <c r="A6067" s="123" t="s">
        <v>9185</v>
      </c>
      <c r="B6067" s="123">
        <v>101930</v>
      </c>
      <c r="C6067" s="123" t="s">
        <v>2534</v>
      </c>
      <c r="D6067" s="123" t="s">
        <v>38</v>
      </c>
      <c r="E6067" s="124">
        <v>254.24</v>
      </c>
      <c r="F6067" s="123">
        <v>0.79039999999999999</v>
      </c>
    </row>
    <row r="6068" spans="1:6" ht="13.5" x14ac:dyDescent="0.25">
      <c r="A6068" s="123" t="s">
        <v>9185</v>
      </c>
      <c r="B6068" s="123">
        <v>101922</v>
      </c>
      <c r="C6068" s="123" t="s">
        <v>2526</v>
      </c>
      <c r="D6068" s="123" t="s">
        <v>38</v>
      </c>
      <c r="E6068" s="124">
        <v>247.92</v>
      </c>
      <c r="F6068" s="123">
        <v>0.8105</v>
      </c>
    </row>
    <row r="6069" spans="1:6" ht="13.5" x14ac:dyDescent="0.25">
      <c r="A6069" s="123" t="s">
        <v>9185</v>
      </c>
      <c r="B6069" s="123">
        <v>101931</v>
      </c>
      <c r="C6069" s="123" t="s">
        <v>2535</v>
      </c>
      <c r="D6069" s="123" t="s">
        <v>38</v>
      </c>
      <c r="E6069" s="124">
        <v>254.24</v>
      </c>
      <c r="F6069" s="123">
        <v>0.79039999999999999</v>
      </c>
    </row>
    <row r="6070" spans="1:6" ht="13.5" x14ac:dyDescent="0.25">
      <c r="A6070" s="123" t="s">
        <v>9185</v>
      </c>
      <c r="B6070" s="123">
        <v>101923</v>
      </c>
      <c r="C6070" s="123" t="s">
        <v>2527</v>
      </c>
      <c r="D6070" s="123" t="s">
        <v>38</v>
      </c>
      <c r="E6070" s="124">
        <v>247.92</v>
      </c>
      <c r="F6070" s="123">
        <v>0.8105</v>
      </c>
    </row>
    <row r="6071" spans="1:6" ht="13.5" x14ac:dyDescent="0.25">
      <c r="A6071" s="123" t="s">
        <v>9185</v>
      </c>
      <c r="B6071" s="123">
        <v>101932</v>
      </c>
      <c r="C6071" s="123" t="s">
        <v>2536</v>
      </c>
      <c r="D6071" s="123" t="s">
        <v>38</v>
      </c>
      <c r="E6071" s="124">
        <v>254.24</v>
      </c>
      <c r="F6071" s="123">
        <v>0.79039999999999999</v>
      </c>
    </row>
    <row r="6072" spans="1:6" ht="13.5" x14ac:dyDescent="0.25">
      <c r="A6072" s="123" t="s">
        <v>9185</v>
      </c>
      <c r="B6072" s="123">
        <v>97537</v>
      </c>
      <c r="C6072" s="123" t="s">
        <v>2774</v>
      </c>
      <c r="D6072" s="123" t="s">
        <v>38</v>
      </c>
      <c r="E6072" s="124">
        <v>25.15</v>
      </c>
      <c r="F6072" s="123">
        <v>0.59240000000000004</v>
      </c>
    </row>
    <row r="6073" spans="1:6" ht="13.5" x14ac:dyDescent="0.25">
      <c r="A6073" s="123" t="s">
        <v>9185</v>
      </c>
      <c r="B6073" s="123">
        <v>97540</v>
      </c>
      <c r="C6073" s="123" t="s">
        <v>2775</v>
      </c>
      <c r="D6073" s="123" t="s">
        <v>38</v>
      </c>
      <c r="E6073" s="124">
        <v>34.200000000000003</v>
      </c>
      <c r="F6073" s="123">
        <v>0.4889</v>
      </c>
    </row>
    <row r="6074" spans="1:6" ht="13.5" x14ac:dyDescent="0.25">
      <c r="A6074" s="123" t="s">
        <v>9185</v>
      </c>
      <c r="B6074" s="123">
        <v>97543</v>
      </c>
      <c r="C6074" s="123" t="s">
        <v>2777</v>
      </c>
      <c r="D6074" s="123" t="s">
        <v>38</v>
      </c>
      <c r="E6074" s="124">
        <v>56.21</v>
      </c>
      <c r="F6074" s="123">
        <v>0.39900000000000002</v>
      </c>
    </row>
    <row r="6075" spans="1:6" ht="13.5" x14ac:dyDescent="0.25">
      <c r="A6075" s="123" t="s">
        <v>9185</v>
      </c>
      <c r="B6075" s="123">
        <v>97461</v>
      </c>
      <c r="C6075" s="123" t="s">
        <v>2714</v>
      </c>
      <c r="D6075" s="123" t="s">
        <v>38</v>
      </c>
      <c r="E6075" s="124">
        <v>36.19</v>
      </c>
      <c r="F6075" s="123">
        <v>0.61980000000000002</v>
      </c>
    </row>
    <row r="6076" spans="1:6" ht="13.5" x14ac:dyDescent="0.25">
      <c r="A6076" s="123" t="s">
        <v>9185</v>
      </c>
      <c r="B6076" s="123">
        <v>97499</v>
      </c>
      <c r="C6076" s="123" t="s">
        <v>2744</v>
      </c>
      <c r="D6076" s="123" t="s">
        <v>38</v>
      </c>
      <c r="E6076" s="124">
        <v>33.24</v>
      </c>
      <c r="F6076" s="123">
        <v>0.67479999999999996</v>
      </c>
    </row>
    <row r="6077" spans="1:6" ht="13.5" x14ac:dyDescent="0.25">
      <c r="A6077" s="123" t="s">
        <v>9185</v>
      </c>
      <c r="B6077" s="123">
        <v>97464</v>
      </c>
      <c r="C6077" s="123" t="s">
        <v>2716</v>
      </c>
      <c r="D6077" s="123" t="s">
        <v>38</v>
      </c>
      <c r="E6077" s="124">
        <v>51.86</v>
      </c>
      <c r="F6077" s="123">
        <v>0.65990000000000004</v>
      </c>
    </row>
    <row r="6078" spans="1:6" ht="13.5" x14ac:dyDescent="0.25">
      <c r="A6078" s="123" t="s">
        <v>9185</v>
      </c>
      <c r="B6078" s="123">
        <v>97502</v>
      </c>
      <c r="C6078" s="123" t="s">
        <v>2746</v>
      </c>
      <c r="D6078" s="123" t="s">
        <v>38</v>
      </c>
      <c r="E6078" s="124">
        <v>46.39</v>
      </c>
      <c r="F6078" s="123">
        <v>0.73770000000000002</v>
      </c>
    </row>
    <row r="6079" spans="1:6" ht="13.5" x14ac:dyDescent="0.25">
      <c r="A6079" s="123" t="s">
        <v>9185</v>
      </c>
      <c r="B6079" s="123">
        <v>97467</v>
      </c>
      <c r="C6079" s="123" t="s">
        <v>2718</v>
      </c>
      <c r="D6079" s="123" t="s">
        <v>38</v>
      </c>
      <c r="E6079" s="124">
        <v>65.77</v>
      </c>
      <c r="F6079" s="123">
        <v>0.6653</v>
      </c>
    </row>
    <row r="6080" spans="1:6" ht="13.5" x14ac:dyDescent="0.25">
      <c r="A6080" s="123" t="s">
        <v>9185</v>
      </c>
      <c r="B6080" s="123">
        <v>97505</v>
      </c>
      <c r="C6080" s="123" t="s">
        <v>2748</v>
      </c>
      <c r="D6080" s="123" t="s">
        <v>38</v>
      </c>
      <c r="E6080" s="124">
        <v>58.06</v>
      </c>
      <c r="F6080" s="123">
        <v>0.75370000000000004</v>
      </c>
    </row>
    <row r="6081" spans="1:6" ht="13.5" x14ac:dyDescent="0.25">
      <c r="A6081" s="123" t="s">
        <v>9185</v>
      </c>
      <c r="B6081" s="123">
        <v>97443</v>
      </c>
      <c r="C6081" s="123" t="s">
        <v>2699</v>
      </c>
      <c r="D6081" s="123" t="s">
        <v>38</v>
      </c>
      <c r="E6081" s="124">
        <v>114.89</v>
      </c>
      <c r="F6081" s="123">
        <v>0.60019999999999996</v>
      </c>
    </row>
    <row r="6082" spans="1:6" ht="13.5" x14ac:dyDescent="0.25">
      <c r="A6082" s="123" t="s">
        <v>9185</v>
      </c>
      <c r="B6082" s="123">
        <v>97470</v>
      </c>
      <c r="C6082" s="123" t="s">
        <v>2720</v>
      </c>
      <c r="D6082" s="123" t="s">
        <v>38</v>
      </c>
      <c r="E6082" s="124">
        <v>96.6</v>
      </c>
      <c r="F6082" s="123">
        <v>0.71389999999999998</v>
      </c>
    </row>
    <row r="6083" spans="1:6" ht="13.5" x14ac:dyDescent="0.25">
      <c r="A6083" s="123" t="s">
        <v>9185</v>
      </c>
      <c r="B6083" s="123">
        <v>97508</v>
      </c>
      <c r="C6083" s="123" t="s">
        <v>2750</v>
      </c>
      <c r="D6083" s="123" t="s">
        <v>38</v>
      </c>
      <c r="E6083" s="124">
        <v>85.67</v>
      </c>
      <c r="F6083" s="123">
        <v>0.80489999999999995</v>
      </c>
    </row>
    <row r="6084" spans="1:6" ht="13.5" x14ac:dyDescent="0.25">
      <c r="A6084" s="123" t="s">
        <v>9185</v>
      </c>
      <c r="B6084" s="123">
        <v>97446</v>
      </c>
      <c r="C6084" s="123" t="s">
        <v>2701</v>
      </c>
      <c r="D6084" s="123" t="s">
        <v>38</v>
      </c>
      <c r="E6084" s="124">
        <v>229.8</v>
      </c>
      <c r="F6084" s="123">
        <v>0.77449999999999997</v>
      </c>
    </row>
    <row r="6085" spans="1:6" ht="13.5" x14ac:dyDescent="0.25">
      <c r="A6085" s="123" t="s">
        <v>9185</v>
      </c>
      <c r="B6085" s="123">
        <v>97474</v>
      </c>
      <c r="C6085" s="123" t="s">
        <v>2722</v>
      </c>
      <c r="D6085" s="123" t="s">
        <v>38</v>
      </c>
      <c r="E6085" s="124">
        <v>175.19</v>
      </c>
      <c r="F6085" s="123">
        <v>0.79090000000000005</v>
      </c>
    </row>
    <row r="6086" spans="1:6" ht="13.5" x14ac:dyDescent="0.25">
      <c r="A6086" s="123" t="s">
        <v>9185</v>
      </c>
      <c r="B6086" s="123">
        <v>97511</v>
      </c>
      <c r="C6086" s="123" t="s">
        <v>2752</v>
      </c>
      <c r="D6086" s="123" t="s">
        <v>38</v>
      </c>
      <c r="E6086" s="124">
        <v>159.5</v>
      </c>
      <c r="F6086" s="123">
        <v>0.86870000000000003</v>
      </c>
    </row>
    <row r="6087" spans="1:6" ht="13.5" x14ac:dyDescent="0.25">
      <c r="A6087" s="123" t="s">
        <v>9185</v>
      </c>
      <c r="B6087" s="123">
        <v>97449</v>
      </c>
      <c r="C6087" s="123" t="s">
        <v>2703</v>
      </c>
      <c r="D6087" s="123" t="s">
        <v>38</v>
      </c>
      <c r="E6087" s="124">
        <v>245.08</v>
      </c>
      <c r="F6087" s="123">
        <v>0.76529999999999998</v>
      </c>
    </row>
    <row r="6088" spans="1:6" ht="13.5" x14ac:dyDescent="0.25">
      <c r="A6088" s="123" t="s">
        <v>9185</v>
      </c>
      <c r="B6088" s="123">
        <v>97477</v>
      </c>
      <c r="C6088" s="123" t="s">
        <v>2724</v>
      </c>
      <c r="D6088" s="123" t="s">
        <v>38</v>
      </c>
      <c r="E6088" s="124">
        <v>233.02</v>
      </c>
      <c r="F6088" s="123">
        <v>0.80500000000000005</v>
      </c>
    </row>
    <row r="6089" spans="1:6" ht="13.5" x14ac:dyDescent="0.25">
      <c r="A6089" s="123" t="s">
        <v>9185</v>
      </c>
      <c r="B6089" s="123">
        <v>97514</v>
      </c>
      <c r="C6089" s="123" t="s">
        <v>2754</v>
      </c>
      <c r="D6089" s="123" t="s">
        <v>38</v>
      </c>
      <c r="E6089" s="124">
        <v>212.39</v>
      </c>
      <c r="F6089" s="123">
        <v>0.8831</v>
      </c>
    </row>
    <row r="6090" spans="1:6" ht="13.5" x14ac:dyDescent="0.25">
      <c r="A6090" s="123" t="s">
        <v>9185</v>
      </c>
      <c r="B6090" s="123">
        <v>101920</v>
      </c>
      <c r="C6090" s="123" t="s">
        <v>2524</v>
      </c>
      <c r="D6090" s="123" t="s">
        <v>38</v>
      </c>
      <c r="E6090" s="124">
        <v>217.15</v>
      </c>
      <c r="F6090" s="123">
        <v>0.78369999999999995</v>
      </c>
    </row>
    <row r="6091" spans="1:6" ht="13.5" x14ac:dyDescent="0.25">
      <c r="A6091" s="123" t="s">
        <v>9185</v>
      </c>
      <c r="B6091" s="123">
        <v>101929</v>
      </c>
      <c r="C6091" s="123" t="s">
        <v>2533</v>
      </c>
      <c r="D6091" s="123" t="s">
        <v>38</v>
      </c>
      <c r="E6091" s="124">
        <v>223.47</v>
      </c>
      <c r="F6091" s="123">
        <v>0.76149999999999995</v>
      </c>
    </row>
    <row r="6092" spans="1:6" ht="13.5" x14ac:dyDescent="0.25">
      <c r="A6092" s="123" t="s">
        <v>9185</v>
      </c>
      <c r="B6092" s="123">
        <v>92693</v>
      </c>
      <c r="C6092" s="123" t="s">
        <v>2616</v>
      </c>
      <c r="D6092" s="123" t="s">
        <v>38</v>
      </c>
      <c r="E6092" s="124">
        <v>16.399999999999999</v>
      </c>
      <c r="F6092" s="123">
        <v>0.41220000000000001</v>
      </c>
    </row>
    <row r="6093" spans="1:6" ht="13.5" x14ac:dyDescent="0.25">
      <c r="A6093" s="123" t="s">
        <v>9185</v>
      </c>
      <c r="B6093" s="123">
        <v>92695</v>
      </c>
      <c r="C6093" s="123" t="s">
        <v>2618</v>
      </c>
      <c r="D6093" s="123" t="s">
        <v>38</v>
      </c>
      <c r="E6093" s="124">
        <v>25.72</v>
      </c>
      <c r="F6093" s="123">
        <v>0.35770000000000002</v>
      </c>
    </row>
    <row r="6094" spans="1:6" ht="13.5" x14ac:dyDescent="0.25">
      <c r="A6094" s="123" t="s">
        <v>9185</v>
      </c>
      <c r="B6094" s="123">
        <v>92697</v>
      </c>
      <c r="C6094" s="123" t="s">
        <v>2620</v>
      </c>
      <c r="D6094" s="123" t="s">
        <v>38</v>
      </c>
      <c r="E6094" s="124">
        <v>41.61</v>
      </c>
      <c r="F6094" s="123">
        <v>0.35949999999999999</v>
      </c>
    </row>
    <row r="6095" spans="1:6" ht="13.5" x14ac:dyDescent="0.25">
      <c r="A6095" s="123" t="s">
        <v>9185</v>
      </c>
      <c r="B6095" s="123">
        <v>92658</v>
      </c>
      <c r="C6095" s="123" t="s">
        <v>2586</v>
      </c>
      <c r="D6095" s="123" t="s">
        <v>38</v>
      </c>
      <c r="E6095" s="124">
        <v>31.73</v>
      </c>
      <c r="F6095" s="123">
        <v>0.47149999999999997</v>
      </c>
    </row>
    <row r="6096" spans="1:6" ht="13.5" x14ac:dyDescent="0.25">
      <c r="A6096" s="123" t="s">
        <v>9185</v>
      </c>
      <c r="B6096" s="123">
        <v>92660</v>
      </c>
      <c r="C6096" s="123" t="s">
        <v>2588</v>
      </c>
      <c r="D6096" s="123" t="s">
        <v>38</v>
      </c>
      <c r="E6096" s="124">
        <v>38.72</v>
      </c>
      <c r="F6096" s="123">
        <v>0.5403</v>
      </c>
    </row>
    <row r="6097" spans="1:6" ht="13.5" x14ac:dyDescent="0.25">
      <c r="A6097" s="123" t="s">
        <v>9185</v>
      </c>
      <c r="B6097" s="123">
        <v>92662</v>
      </c>
      <c r="C6097" s="123" t="s">
        <v>2590</v>
      </c>
      <c r="D6097" s="123" t="s">
        <v>38</v>
      </c>
      <c r="E6097" s="124">
        <v>44.51</v>
      </c>
      <c r="F6097" s="123">
        <v>0.57520000000000004</v>
      </c>
    </row>
    <row r="6098" spans="1:6" ht="13.5" x14ac:dyDescent="0.25">
      <c r="A6098" s="123" t="s">
        <v>9185</v>
      </c>
      <c r="B6098" s="123">
        <v>92664</v>
      </c>
      <c r="C6098" s="123" t="s">
        <v>2592</v>
      </c>
      <c r="D6098" s="123" t="s">
        <v>38</v>
      </c>
      <c r="E6098" s="124">
        <v>59.61</v>
      </c>
      <c r="F6098" s="123">
        <v>0.65780000000000005</v>
      </c>
    </row>
    <row r="6099" spans="1:6" ht="13.5" x14ac:dyDescent="0.25">
      <c r="A6099" s="123" t="s">
        <v>9185</v>
      </c>
      <c r="B6099" s="123">
        <v>92666</v>
      </c>
      <c r="C6099" s="123" t="s">
        <v>2594</v>
      </c>
      <c r="D6099" s="123" t="s">
        <v>38</v>
      </c>
      <c r="E6099" s="124">
        <v>94.03</v>
      </c>
      <c r="F6099" s="123">
        <v>0.76070000000000004</v>
      </c>
    </row>
    <row r="6100" spans="1:6" ht="13.5" x14ac:dyDescent="0.25">
      <c r="A6100" s="123" t="s">
        <v>9185</v>
      </c>
      <c r="B6100" s="123">
        <v>92668</v>
      </c>
      <c r="C6100" s="123" t="s">
        <v>2596</v>
      </c>
      <c r="D6100" s="123" t="s">
        <v>38</v>
      </c>
      <c r="E6100" s="124">
        <v>132.55000000000001</v>
      </c>
      <c r="F6100" s="123">
        <v>0.81410000000000005</v>
      </c>
    </row>
    <row r="6101" spans="1:6" ht="13.5" x14ac:dyDescent="0.25">
      <c r="A6101" s="123" t="s">
        <v>9185</v>
      </c>
      <c r="B6101" s="123">
        <v>92370</v>
      </c>
      <c r="C6101" s="123" t="s">
        <v>2556</v>
      </c>
      <c r="D6101" s="123" t="s">
        <v>38</v>
      </c>
      <c r="E6101" s="124">
        <v>42.05</v>
      </c>
      <c r="F6101" s="123">
        <v>0.35580000000000001</v>
      </c>
    </row>
    <row r="6102" spans="1:6" ht="13.5" x14ac:dyDescent="0.25">
      <c r="A6102" s="123" t="s">
        <v>9185</v>
      </c>
      <c r="B6102" s="123">
        <v>92372</v>
      </c>
      <c r="C6102" s="123" t="s">
        <v>2558</v>
      </c>
      <c r="D6102" s="123" t="s">
        <v>38</v>
      </c>
      <c r="E6102" s="124">
        <v>50.48</v>
      </c>
      <c r="F6102" s="123">
        <v>0.41439999999999999</v>
      </c>
    </row>
    <row r="6103" spans="1:6" ht="13.5" x14ac:dyDescent="0.25">
      <c r="A6103" s="123" t="s">
        <v>9185</v>
      </c>
      <c r="B6103" s="123">
        <v>92374</v>
      </c>
      <c r="C6103" s="123" t="s">
        <v>2560</v>
      </c>
      <c r="D6103" s="123" t="s">
        <v>38</v>
      </c>
      <c r="E6103" s="124">
        <v>57.9</v>
      </c>
      <c r="F6103" s="123">
        <v>0.44209999999999999</v>
      </c>
    </row>
    <row r="6104" spans="1:6" ht="13.5" x14ac:dyDescent="0.25">
      <c r="A6104" s="123" t="s">
        <v>9185</v>
      </c>
      <c r="B6104" s="123">
        <v>92345</v>
      </c>
      <c r="C6104" s="123" t="s">
        <v>2541</v>
      </c>
      <c r="D6104" s="123" t="s">
        <v>38</v>
      </c>
      <c r="E6104" s="124">
        <v>75.069999999999993</v>
      </c>
      <c r="F6104" s="123">
        <v>0.52229999999999999</v>
      </c>
    </row>
    <row r="6105" spans="1:6" ht="13.5" x14ac:dyDescent="0.25">
      <c r="A6105" s="123" t="s">
        <v>9185</v>
      </c>
      <c r="B6105" s="123">
        <v>92376</v>
      </c>
      <c r="C6105" s="123" t="s">
        <v>2562</v>
      </c>
      <c r="D6105" s="123" t="s">
        <v>38</v>
      </c>
      <c r="E6105" s="124">
        <v>75.010000000000005</v>
      </c>
      <c r="F6105" s="123">
        <v>0.52270000000000005</v>
      </c>
    </row>
    <row r="6106" spans="1:6" ht="13.5" x14ac:dyDescent="0.25">
      <c r="A6106" s="123" t="s">
        <v>9185</v>
      </c>
      <c r="B6106" s="123">
        <v>92347</v>
      </c>
      <c r="C6106" s="123" t="s">
        <v>2543</v>
      </c>
      <c r="D6106" s="123" t="s">
        <v>38</v>
      </c>
      <c r="E6106" s="124">
        <v>110.65</v>
      </c>
      <c r="F6106" s="123">
        <v>0.64649999999999996</v>
      </c>
    </row>
    <row r="6107" spans="1:6" ht="13.5" x14ac:dyDescent="0.25">
      <c r="A6107" s="123" t="s">
        <v>9185</v>
      </c>
      <c r="B6107" s="123">
        <v>92378</v>
      </c>
      <c r="C6107" s="123" t="s">
        <v>2564</v>
      </c>
      <c r="D6107" s="123" t="s">
        <v>38</v>
      </c>
      <c r="E6107" s="124">
        <v>112.5</v>
      </c>
      <c r="F6107" s="123">
        <v>0.63580000000000003</v>
      </c>
    </row>
    <row r="6108" spans="1:6" ht="13.5" x14ac:dyDescent="0.25">
      <c r="A6108" s="123" t="s">
        <v>9185</v>
      </c>
      <c r="B6108" s="123">
        <v>92349</v>
      </c>
      <c r="C6108" s="123" t="s">
        <v>2545</v>
      </c>
      <c r="D6108" s="123" t="s">
        <v>38</v>
      </c>
      <c r="E6108" s="124">
        <v>150.19999999999999</v>
      </c>
      <c r="F6108" s="123">
        <v>0.71840000000000004</v>
      </c>
    </row>
    <row r="6109" spans="1:6" ht="13.5" x14ac:dyDescent="0.25">
      <c r="A6109" s="123" t="s">
        <v>9185</v>
      </c>
      <c r="B6109" s="123">
        <v>92380</v>
      </c>
      <c r="C6109" s="123" t="s">
        <v>2566</v>
      </c>
      <c r="D6109" s="123" t="s">
        <v>38</v>
      </c>
      <c r="E6109" s="124">
        <v>154.03</v>
      </c>
      <c r="F6109" s="123">
        <v>0.7006</v>
      </c>
    </row>
    <row r="6110" spans="1:6" ht="13.5" x14ac:dyDescent="0.25">
      <c r="A6110" s="123" t="s">
        <v>9185</v>
      </c>
      <c r="B6110" s="123">
        <v>101917</v>
      </c>
      <c r="C6110" s="123" t="s">
        <v>2482</v>
      </c>
      <c r="D6110" s="123" t="s">
        <v>38</v>
      </c>
      <c r="E6110" s="124">
        <v>179.74</v>
      </c>
      <c r="F6110" s="123">
        <v>0.74360000000000004</v>
      </c>
    </row>
    <row r="6111" spans="1:6" ht="13.5" x14ac:dyDescent="0.25">
      <c r="A6111" s="123" t="s">
        <v>9185</v>
      </c>
      <c r="B6111" s="123">
        <v>101924</v>
      </c>
      <c r="C6111" s="123" t="s">
        <v>2528</v>
      </c>
      <c r="D6111" s="123" t="s">
        <v>38</v>
      </c>
      <c r="E6111" s="124">
        <v>204.27</v>
      </c>
      <c r="F6111" s="123">
        <v>0.77</v>
      </c>
    </row>
    <row r="6112" spans="1:6" ht="13.5" x14ac:dyDescent="0.25">
      <c r="A6112" s="123" t="s">
        <v>9185</v>
      </c>
      <c r="B6112" s="123">
        <v>101933</v>
      </c>
      <c r="C6112" s="123" t="s">
        <v>2537</v>
      </c>
      <c r="D6112" s="123" t="s">
        <v>38</v>
      </c>
      <c r="E6112" s="124">
        <v>210.59</v>
      </c>
      <c r="F6112" s="123">
        <v>0.74690000000000001</v>
      </c>
    </row>
    <row r="6113" spans="1:6" ht="13.5" x14ac:dyDescent="0.25">
      <c r="A6113" s="123" t="s">
        <v>9185</v>
      </c>
      <c r="B6113" s="123">
        <v>92692</v>
      </c>
      <c r="C6113" s="123" t="s">
        <v>2615</v>
      </c>
      <c r="D6113" s="123" t="s">
        <v>38</v>
      </c>
      <c r="E6113" s="124">
        <v>15.94</v>
      </c>
      <c r="F6113" s="123">
        <v>0.3952</v>
      </c>
    </row>
    <row r="6114" spans="1:6" ht="13.5" x14ac:dyDescent="0.25">
      <c r="A6114" s="123" t="s">
        <v>9185</v>
      </c>
      <c r="B6114" s="123">
        <v>92694</v>
      </c>
      <c r="C6114" s="123" t="s">
        <v>2617</v>
      </c>
      <c r="D6114" s="123" t="s">
        <v>38</v>
      </c>
      <c r="E6114" s="124">
        <v>25.26</v>
      </c>
      <c r="F6114" s="123">
        <v>0.34599999999999997</v>
      </c>
    </row>
    <row r="6115" spans="1:6" ht="13.5" x14ac:dyDescent="0.25">
      <c r="A6115" s="123" t="s">
        <v>9185</v>
      </c>
      <c r="B6115" s="123">
        <v>92696</v>
      </c>
      <c r="C6115" s="123" t="s">
        <v>2619</v>
      </c>
      <c r="D6115" s="123" t="s">
        <v>38</v>
      </c>
      <c r="E6115" s="124">
        <v>39.549999999999997</v>
      </c>
      <c r="F6115" s="123">
        <v>0.32619999999999999</v>
      </c>
    </row>
    <row r="6116" spans="1:6" ht="13.5" x14ac:dyDescent="0.25">
      <c r="A6116" s="123" t="s">
        <v>9185</v>
      </c>
      <c r="B6116" s="123">
        <v>92657</v>
      </c>
      <c r="C6116" s="123" t="s">
        <v>2585</v>
      </c>
      <c r="D6116" s="123" t="s">
        <v>38</v>
      </c>
      <c r="E6116" s="124">
        <v>29.67</v>
      </c>
      <c r="F6116" s="123">
        <v>0.43480000000000002</v>
      </c>
    </row>
    <row r="6117" spans="1:6" ht="13.5" x14ac:dyDescent="0.25">
      <c r="A6117" s="123" t="s">
        <v>9185</v>
      </c>
      <c r="B6117" s="123">
        <v>92659</v>
      </c>
      <c r="C6117" s="123" t="s">
        <v>2587</v>
      </c>
      <c r="D6117" s="123" t="s">
        <v>38</v>
      </c>
      <c r="E6117" s="124">
        <v>36.79</v>
      </c>
      <c r="F6117" s="123">
        <v>0.51619999999999999</v>
      </c>
    </row>
    <row r="6118" spans="1:6" ht="13.5" x14ac:dyDescent="0.25">
      <c r="A6118" s="123" t="s">
        <v>9185</v>
      </c>
      <c r="B6118" s="123">
        <v>92661</v>
      </c>
      <c r="C6118" s="123" t="s">
        <v>2589</v>
      </c>
      <c r="D6118" s="123" t="s">
        <v>38</v>
      </c>
      <c r="E6118" s="124">
        <v>44.14</v>
      </c>
      <c r="F6118" s="123">
        <v>0.5716</v>
      </c>
    </row>
    <row r="6119" spans="1:6" ht="13.5" x14ac:dyDescent="0.25">
      <c r="A6119" s="123" t="s">
        <v>9185</v>
      </c>
      <c r="B6119" s="123">
        <v>92663</v>
      </c>
      <c r="C6119" s="123" t="s">
        <v>2591</v>
      </c>
      <c r="D6119" s="123" t="s">
        <v>38</v>
      </c>
      <c r="E6119" s="124">
        <v>59.64</v>
      </c>
      <c r="F6119" s="123">
        <v>0.65790000000000004</v>
      </c>
    </row>
    <row r="6120" spans="1:6" ht="13.5" x14ac:dyDescent="0.25">
      <c r="A6120" s="123" t="s">
        <v>9185</v>
      </c>
      <c r="B6120" s="123">
        <v>92665</v>
      </c>
      <c r="C6120" s="123" t="s">
        <v>2593</v>
      </c>
      <c r="D6120" s="123" t="s">
        <v>38</v>
      </c>
      <c r="E6120" s="124">
        <v>82.56</v>
      </c>
      <c r="F6120" s="123">
        <v>0.72750000000000004</v>
      </c>
    </row>
    <row r="6121" spans="1:6" ht="13.5" x14ac:dyDescent="0.25">
      <c r="A6121" s="123" t="s">
        <v>9185</v>
      </c>
      <c r="B6121" s="123">
        <v>92667</v>
      </c>
      <c r="C6121" s="123" t="s">
        <v>2595</v>
      </c>
      <c r="D6121" s="123" t="s">
        <v>38</v>
      </c>
      <c r="E6121" s="124">
        <v>122.34</v>
      </c>
      <c r="F6121" s="123">
        <v>0.79859999999999998</v>
      </c>
    </row>
    <row r="6122" spans="1:6" ht="13.5" x14ac:dyDescent="0.25">
      <c r="A6122" s="123" t="s">
        <v>9185</v>
      </c>
      <c r="B6122" s="123">
        <v>92369</v>
      </c>
      <c r="C6122" s="123" t="s">
        <v>2555</v>
      </c>
      <c r="D6122" s="123" t="s">
        <v>38</v>
      </c>
      <c r="E6122" s="124">
        <v>39.99</v>
      </c>
      <c r="F6122" s="123">
        <v>0.3226</v>
      </c>
    </row>
    <row r="6123" spans="1:6" ht="13.5" x14ac:dyDescent="0.25">
      <c r="A6123" s="123" t="s">
        <v>9185</v>
      </c>
      <c r="B6123" s="123">
        <v>92371</v>
      </c>
      <c r="C6123" s="123" t="s">
        <v>2557</v>
      </c>
      <c r="D6123" s="123" t="s">
        <v>38</v>
      </c>
      <c r="E6123" s="124">
        <v>48.55</v>
      </c>
      <c r="F6123" s="123">
        <v>0.3911</v>
      </c>
    </row>
    <row r="6124" spans="1:6" ht="13.5" x14ac:dyDescent="0.25">
      <c r="A6124" s="123" t="s">
        <v>9185</v>
      </c>
      <c r="B6124" s="123">
        <v>92373</v>
      </c>
      <c r="C6124" s="123" t="s">
        <v>2559</v>
      </c>
      <c r="D6124" s="123" t="s">
        <v>38</v>
      </c>
      <c r="E6124" s="124">
        <v>57.53</v>
      </c>
      <c r="F6124" s="123">
        <v>0.43859999999999999</v>
      </c>
    </row>
    <row r="6125" spans="1:6" ht="13.5" x14ac:dyDescent="0.25">
      <c r="A6125" s="123" t="s">
        <v>9185</v>
      </c>
      <c r="B6125" s="123">
        <v>92344</v>
      </c>
      <c r="C6125" s="123" t="s">
        <v>2540</v>
      </c>
      <c r="D6125" s="123" t="s">
        <v>38</v>
      </c>
      <c r="E6125" s="124">
        <v>75.099999999999994</v>
      </c>
      <c r="F6125" s="123">
        <v>0.52249999999999996</v>
      </c>
    </row>
    <row r="6126" spans="1:6" ht="13.5" x14ac:dyDescent="0.25">
      <c r="A6126" s="123" t="s">
        <v>9185</v>
      </c>
      <c r="B6126" s="123">
        <v>92375</v>
      </c>
      <c r="C6126" s="123" t="s">
        <v>2561</v>
      </c>
      <c r="D6126" s="123" t="s">
        <v>38</v>
      </c>
      <c r="E6126" s="124">
        <v>75.040000000000006</v>
      </c>
      <c r="F6126" s="123">
        <v>0.52290000000000003</v>
      </c>
    </row>
    <row r="6127" spans="1:6" ht="13.5" x14ac:dyDescent="0.25">
      <c r="A6127" s="123" t="s">
        <v>9185</v>
      </c>
      <c r="B6127" s="123">
        <v>92346</v>
      </c>
      <c r="C6127" s="123" t="s">
        <v>2542</v>
      </c>
      <c r="D6127" s="123" t="s">
        <v>38</v>
      </c>
      <c r="E6127" s="124">
        <v>99.18</v>
      </c>
      <c r="F6127" s="123">
        <v>0.60560000000000003</v>
      </c>
    </row>
    <row r="6128" spans="1:6" ht="13.5" x14ac:dyDescent="0.25">
      <c r="A6128" s="123" t="s">
        <v>9185</v>
      </c>
      <c r="B6128" s="123">
        <v>92377</v>
      </c>
      <c r="C6128" s="123" t="s">
        <v>2563</v>
      </c>
      <c r="D6128" s="123" t="s">
        <v>38</v>
      </c>
      <c r="E6128" s="124">
        <v>101.03</v>
      </c>
      <c r="F6128" s="123">
        <v>0.59450000000000003</v>
      </c>
    </row>
    <row r="6129" spans="1:6" ht="13.5" x14ac:dyDescent="0.25">
      <c r="A6129" s="123" t="s">
        <v>9185</v>
      </c>
      <c r="B6129" s="123">
        <v>92348</v>
      </c>
      <c r="C6129" s="123" t="s">
        <v>2544</v>
      </c>
      <c r="D6129" s="123" t="s">
        <v>38</v>
      </c>
      <c r="E6129" s="124">
        <v>139.99</v>
      </c>
      <c r="F6129" s="123">
        <v>0.69789999999999996</v>
      </c>
    </row>
    <row r="6130" spans="1:6" ht="13.5" x14ac:dyDescent="0.25">
      <c r="A6130" s="123" t="s">
        <v>9185</v>
      </c>
      <c r="B6130" s="123">
        <v>92379</v>
      </c>
      <c r="C6130" s="123" t="s">
        <v>2565</v>
      </c>
      <c r="D6130" s="123" t="s">
        <v>38</v>
      </c>
      <c r="E6130" s="124">
        <v>143.82</v>
      </c>
      <c r="F6130" s="123">
        <v>0.67930000000000001</v>
      </c>
    </row>
    <row r="6131" spans="1:6" ht="13.5" x14ac:dyDescent="0.25">
      <c r="A6131" s="123" t="s">
        <v>9185</v>
      </c>
      <c r="B6131" s="123">
        <v>95696</v>
      </c>
      <c r="C6131" s="123" t="s">
        <v>2687</v>
      </c>
      <c r="D6131" s="123" t="s">
        <v>38</v>
      </c>
      <c r="E6131" s="124">
        <v>44.59</v>
      </c>
      <c r="F6131" s="123">
        <v>0</v>
      </c>
    </row>
    <row r="6132" spans="1:6" ht="13.5" x14ac:dyDescent="0.25">
      <c r="A6132" s="123" t="s">
        <v>9185</v>
      </c>
      <c r="B6132" s="123">
        <v>92335</v>
      </c>
      <c r="C6132" s="123" t="s">
        <v>2486</v>
      </c>
      <c r="D6132" s="123" t="s">
        <v>33</v>
      </c>
      <c r="E6132" s="124">
        <v>97.34</v>
      </c>
      <c r="F6132" s="123">
        <v>0.85109999999999997</v>
      </c>
    </row>
    <row r="6133" spans="1:6" ht="13.5" x14ac:dyDescent="0.25">
      <c r="A6133" s="123" t="s">
        <v>9185</v>
      </c>
      <c r="B6133" s="123">
        <v>92336</v>
      </c>
      <c r="C6133" s="123" t="s">
        <v>2487</v>
      </c>
      <c r="D6133" s="123" t="s">
        <v>33</v>
      </c>
      <c r="E6133" s="124">
        <v>119.52</v>
      </c>
      <c r="F6133" s="123">
        <v>0.86019999999999996</v>
      </c>
    </row>
    <row r="6134" spans="1:6" ht="13.5" x14ac:dyDescent="0.25">
      <c r="A6134" s="123" t="s">
        <v>9185</v>
      </c>
      <c r="B6134" s="123">
        <v>92337</v>
      </c>
      <c r="C6134" s="123" t="s">
        <v>2488</v>
      </c>
      <c r="D6134" s="123" t="s">
        <v>33</v>
      </c>
      <c r="E6134" s="124">
        <v>157.26</v>
      </c>
      <c r="F6134" s="123">
        <v>0.87980000000000003</v>
      </c>
    </row>
    <row r="6135" spans="1:6" ht="13.5" x14ac:dyDescent="0.25">
      <c r="A6135" s="123" t="s">
        <v>9185</v>
      </c>
      <c r="B6135" s="123">
        <v>92687</v>
      </c>
      <c r="C6135" s="123" t="s">
        <v>2513</v>
      </c>
      <c r="D6135" s="123" t="s">
        <v>33</v>
      </c>
      <c r="E6135" s="124">
        <v>30.33</v>
      </c>
      <c r="F6135" s="123">
        <v>0.68879999999999997</v>
      </c>
    </row>
    <row r="6136" spans="1:6" ht="13.5" x14ac:dyDescent="0.25">
      <c r="A6136" s="123" t="s">
        <v>9185</v>
      </c>
      <c r="B6136" s="123">
        <v>92688</v>
      </c>
      <c r="C6136" s="123" t="s">
        <v>2514</v>
      </c>
      <c r="D6136" s="123" t="s">
        <v>33</v>
      </c>
      <c r="E6136" s="124">
        <v>42.65</v>
      </c>
      <c r="F6136" s="123">
        <v>0.61970000000000003</v>
      </c>
    </row>
    <row r="6137" spans="1:6" ht="13.5" x14ac:dyDescent="0.25">
      <c r="A6137" s="123" t="s">
        <v>9185</v>
      </c>
      <c r="B6137" s="123">
        <v>97536</v>
      </c>
      <c r="C6137" s="123" t="s">
        <v>2521</v>
      </c>
      <c r="D6137" s="123" t="s">
        <v>33</v>
      </c>
      <c r="E6137" s="125">
        <v>65.599999999999994</v>
      </c>
      <c r="F6137" s="123">
        <v>0.59789999999999999</v>
      </c>
    </row>
    <row r="6138" spans="1:6" ht="13.5" x14ac:dyDescent="0.25">
      <c r="A6138" s="123" t="s">
        <v>9185</v>
      </c>
      <c r="B6138" s="123">
        <v>97535</v>
      </c>
      <c r="C6138" s="123" t="s">
        <v>2520</v>
      </c>
      <c r="D6138" s="123" t="s">
        <v>33</v>
      </c>
      <c r="E6138" s="124">
        <v>53.42</v>
      </c>
      <c r="F6138" s="123">
        <v>0.73419999999999996</v>
      </c>
    </row>
    <row r="6139" spans="1:6" ht="13.5" x14ac:dyDescent="0.25">
      <c r="A6139" s="123" t="s">
        <v>9185</v>
      </c>
      <c r="B6139" s="123">
        <v>92652</v>
      </c>
      <c r="C6139" s="123" t="s">
        <v>2508</v>
      </c>
      <c r="D6139" s="123" t="s">
        <v>33</v>
      </c>
      <c r="E6139" s="124">
        <v>64.47</v>
      </c>
      <c r="F6139" s="123">
        <v>0.76700000000000002</v>
      </c>
    </row>
    <row r="6140" spans="1:6" ht="13.5" x14ac:dyDescent="0.25">
      <c r="A6140" s="123" t="s">
        <v>9185</v>
      </c>
      <c r="B6140" s="123">
        <v>92653</v>
      </c>
      <c r="C6140" s="123" t="s">
        <v>2509</v>
      </c>
      <c r="D6140" s="123" t="s">
        <v>33</v>
      </c>
      <c r="E6140" s="124">
        <v>73.400000000000006</v>
      </c>
      <c r="F6140" s="123">
        <v>0.78269999999999995</v>
      </c>
    </row>
    <row r="6141" spans="1:6" ht="13.5" x14ac:dyDescent="0.25">
      <c r="A6141" s="123" t="s">
        <v>9185</v>
      </c>
      <c r="B6141" s="123">
        <v>92654</v>
      </c>
      <c r="C6141" s="123" t="s">
        <v>2510</v>
      </c>
      <c r="D6141" s="123" t="s">
        <v>33</v>
      </c>
      <c r="E6141" s="124">
        <v>99.93</v>
      </c>
      <c r="F6141" s="123">
        <v>0.82899999999999996</v>
      </c>
    </row>
    <row r="6142" spans="1:6" ht="13.5" x14ac:dyDescent="0.25">
      <c r="A6142" s="123" t="s">
        <v>9185</v>
      </c>
      <c r="B6142" s="123">
        <v>92655</v>
      </c>
      <c r="C6142" s="123" t="s">
        <v>2511</v>
      </c>
      <c r="D6142" s="123" t="s">
        <v>33</v>
      </c>
      <c r="E6142" s="124">
        <v>121.65</v>
      </c>
      <c r="F6142" s="123">
        <v>0.84509999999999996</v>
      </c>
    </row>
    <row r="6143" spans="1:6" ht="13.5" x14ac:dyDescent="0.25">
      <c r="A6143" s="123" t="s">
        <v>9185</v>
      </c>
      <c r="B6143" s="123">
        <v>92656</v>
      </c>
      <c r="C6143" s="123" t="s">
        <v>2512</v>
      </c>
      <c r="D6143" s="123" t="s">
        <v>33</v>
      </c>
      <c r="E6143" s="124">
        <v>158.9</v>
      </c>
      <c r="F6143" s="123">
        <v>0.87070000000000003</v>
      </c>
    </row>
    <row r="6144" spans="1:6" ht="13.5" x14ac:dyDescent="0.25">
      <c r="A6144" s="123" t="s">
        <v>9185</v>
      </c>
      <c r="B6144" s="123">
        <v>101918</v>
      </c>
      <c r="C6144" s="123" t="s">
        <v>2522</v>
      </c>
      <c r="D6144" s="123" t="s">
        <v>33</v>
      </c>
      <c r="E6144" s="124">
        <v>224.51</v>
      </c>
      <c r="F6144" s="123">
        <v>0.8488</v>
      </c>
    </row>
    <row r="6145" spans="1:6" ht="13.5" x14ac:dyDescent="0.25">
      <c r="A6145" s="123" t="s">
        <v>9185</v>
      </c>
      <c r="B6145" s="123">
        <v>101927</v>
      </c>
      <c r="C6145" s="123" t="s">
        <v>2531</v>
      </c>
      <c r="D6145" s="123" t="s">
        <v>33</v>
      </c>
      <c r="E6145" s="124">
        <v>207.98</v>
      </c>
      <c r="F6145" s="123">
        <v>0.9163</v>
      </c>
    </row>
    <row r="6146" spans="1:6" ht="13.5" x14ac:dyDescent="0.25">
      <c r="A6146" s="123" t="s">
        <v>9185</v>
      </c>
      <c r="B6146" s="123">
        <v>97498</v>
      </c>
      <c r="C6146" s="123" t="s">
        <v>2519</v>
      </c>
      <c r="D6146" s="123" t="s">
        <v>33</v>
      </c>
      <c r="E6146" s="124">
        <v>48.12</v>
      </c>
      <c r="F6146" s="123">
        <v>0.81499999999999995</v>
      </c>
    </row>
    <row r="6147" spans="1:6" ht="13.5" x14ac:dyDescent="0.25">
      <c r="A6147" s="123" t="s">
        <v>9185</v>
      </c>
      <c r="B6147" s="123">
        <v>92364</v>
      </c>
      <c r="C6147" s="123" t="s">
        <v>2498</v>
      </c>
      <c r="D6147" s="123" t="s">
        <v>33</v>
      </c>
      <c r="E6147" s="124">
        <v>59.17</v>
      </c>
      <c r="F6147" s="123">
        <v>0.8357</v>
      </c>
    </row>
    <row r="6148" spans="1:6" ht="13.5" x14ac:dyDescent="0.25">
      <c r="A6148" s="123" t="s">
        <v>9185</v>
      </c>
      <c r="B6148" s="123">
        <v>92365</v>
      </c>
      <c r="C6148" s="123" t="s">
        <v>2499</v>
      </c>
      <c r="D6148" s="123" t="s">
        <v>33</v>
      </c>
      <c r="E6148" s="124">
        <v>68.040000000000006</v>
      </c>
      <c r="F6148" s="123">
        <v>0.84440000000000004</v>
      </c>
    </row>
    <row r="6149" spans="1:6" ht="13.5" x14ac:dyDescent="0.25">
      <c r="A6149" s="123" t="s">
        <v>9185</v>
      </c>
      <c r="B6149" s="123">
        <v>92341</v>
      </c>
      <c r="C6149" s="123" t="s">
        <v>2491</v>
      </c>
      <c r="D6149" s="123" t="s">
        <v>33</v>
      </c>
      <c r="E6149" s="124">
        <v>108.95</v>
      </c>
      <c r="F6149" s="123">
        <v>0.76029999999999998</v>
      </c>
    </row>
    <row r="6150" spans="1:6" ht="13.5" x14ac:dyDescent="0.25">
      <c r="A6150" s="123" t="s">
        <v>9185</v>
      </c>
      <c r="B6150" s="123">
        <v>92366</v>
      </c>
      <c r="C6150" s="123" t="s">
        <v>2500</v>
      </c>
      <c r="D6150" s="123" t="s">
        <v>33</v>
      </c>
      <c r="E6150" s="124">
        <v>94.58</v>
      </c>
      <c r="F6150" s="123">
        <v>0.87590000000000001</v>
      </c>
    </row>
    <row r="6151" spans="1:6" ht="13.5" x14ac:dyDescent="0.25">
      <c r="A6151" s="123" t="s">
        <v>9185</v>
      </c>
      <c r="B6151" s="123">
        <v>92342</v>
      </c>
      <c r="C6151" s="123" t="s">
        <v>2492</v>
      </c>
      <c r="D6151" s="123" t="s">
        <v>33</v>
      </c>
      <c r="E6151" s="124">
        <v>131.22</v>
      </c>
      <c r="F6151" s="123">
        <v>0.78349999999999997</v>
      </c>
    </row>
    <row r="6152" spans="1:6" ht="13.5" x14ac:dyDescent="0.25">
      <c r="A6152" s="123" t="s">
        <v>9185</v>
      </c>
      <c r="B6152" s="123">
        <v>92367</v>
      </c>
      <c r="C6152" s="123" t="s">
        <v>2501</v>
      </c>
      <c r="D6152" s="123" t="s">
        <v>33</v>
      </c>
      <c r="E6152" s="124">
        <v>116.19</v>
      </c>
      <c r="F6152" s="123">
        <v>0.88480000000000003</v>
      </c>
    </row>
    <row r="6153" spans="1:6" ht="13.5" x14ac:dyDescent="0.25">
      <c r="A6153" s="123" t="s">
        <v>9185</v>
      </c>
      <c r="B6153" s="123">
        <v>92343</v>
      </c>
      <c r="C6153" s="123" t="s">
        <v>2493</v>
      </c>
      <c r="D6153" s="123" t="s">
        <v>33</v>
      </c>
      <c r="E6153" s="124">
        <v>169.05</v>
      </c>
      <c r="F6153" s="123">
        <v>0.81850000000000001</v>
      </c>
    </row>
    <row r="6154" spans="1:6" ht="13.5" x14ac:dyDescent="0.25">
      <c r="A6154" s="123" t="s">
        <v>9185</v>
      </c>
      <c r="B6154" s="123">
        <v>92368</v>
      </c>
      <c r="C6154" s="123" t="s">
        <v>2502</v>
      </c>
      <c r="D6154" s="123" t="s">
        <v>33</v>
      </c>
      <c r="E6154" s="124">
        <v>153.43</v>
      </c>
      <c r="F6154" s="123">
        <v>0.90180000000000005</v>
      </c>
    </row>
    <row r="6155" spans="1:6" ht="13.5" x14ac:dyDescent="0.25">
      <c r="A6155" s="123" t="s">
        <v>9185</v>
      </c>
      <c r="B6155" s="123">
        <v>92689</v>
      </c>
      <c r="C6155" s="123" t="s">
        <v>2515</v>
      </c>
      <c r="D6155" s="123" t="s">
        <v>33</v>
      </c>
      <c r="E6155" s="124">
        <v>51.76</v>
      </c>
      <c r="F6155" s="123">
        <v>0.80930000000000002</v>
      </c>
    </row>
    <row r="6156" spans="1:6" ht="13.5" x14ac:dyDescent="0.25">
      <c r="A6156" s="123" t="s">
        <v>9185</v>
      </c>
      <c r="B6156" s="123">
        <v>92690</v>
      </c>
      <c r="C6156" s="123" t="s">
        <v>2516</v>
      </c>
      <c r="D6156" s="123" t="s">
        <v>33</v>
      </c>
      <c r="E6156" s="124">
        <v>74.12</v>
      </c>
      <c r="F6156" s="123">
        <v>0.77090000000000003</v>
      </c>
    </row>
    <row r="6157" spans="1:6" ht="13.5" x14ac:dyDescent="0.25">
      <c r="A6157" s="123" t="s">
        <v>9185</v>
      </c>
      <c r="B6157" s="123">
        <v>92691</v>
      </c>
      <c r="C6157" s="123" t="s">
        <v>2517</v>
      </c>
      <c r="D6157" s="123" t="s">
        <v>33</v>
      </c>
      <c r="E6157" s="124">
        <v>97.42</v>
      </c>
      <c r="F6157" s="123">
        <v>0.66010000000000002</v>
      </c>
    </row>
    <row r="6158" spans="1:6" ht="13.5" x14ac:dyDescent="0.25">
      <c r="A6158" s="123" t="s">
        <v>9185</v>
      </c>
      <c r="B6158" s="123">
        <v>92359</v>
      </c>
      <c r="C6158" s="123" t="s">
        <v>2494</v>
      </c>
      <c r="D6158" s="123" t="s">
        <v>33</v>
      </c>
      <c r="E6158" s="124">
        <v>68.64</v>
      </c>
      <c r="F6158" s="123">
        <v>0.93689999999999996</v>
      </c>
    </row>
    <row r="6159" spans="1:6" ht="13.5" x14ac:dyDescent="0.25">
      <c r="A6159" s="123" t="s">
        <v>9185</v>
      </c>
      <c r="B6159" s="123">
        <v>92645</v>
      </c>
      <c r="C6159" s="123" t="s">
        <v>2503</v>
      </c>
      <c r="D6159" s="123" t="s">
        <v>33</v>
      </c>
      <c r="E6159" s="124">
        <v>72.97</v>
      </c>
      <c r="F6159" s="123">
        <v>0.88129999999999997</v>
      </c>
    </row>
    <row r="6160" spans="1:6" ht="13.5" x14ac:dyDescent="0.25">
      <c r="A6160" s="123" t="s">
        <v>9185</v>
      </c>
      <c r="B6160" s="123">
        <v>92360</v>
      </c>
      <c r="C6160" s="123" t="s">
        <v>2495</v>
      </c>
      <c r="D6160" s="123" t="s">
        <v>33</v>
      </c>
      <c r="E6160" s="124">
        <v>91.71</v>
      </c>
      <c r="F6160" s="123">
        <v>0.93969999999999998</v>
      </c>
    </row>
    <row r="6161" spans="1:6" ht="13.5" x14ac:dyDescent="0.25">
      <c r="A6161" s="123" t="s">
        <v>9185</v>
      </c>
      <c r="B6161" s="123">
        <v>92646</v>
      </c>
      <c r="C6161" s="123" t="s">
        <v>2504</v>
      </c>
      <c r="D6161" s="123" t="s">
        <v>33</v>
      </c>
      <c r="E6161" s="124">
        <v>96.05</v>
      </c>
      <c r="F6161" s="123">
        <v>0.8972</v>
      </c>
    </row>
    <row r="6162" spans="1:6" ht="13.5" x14ac:dyDescent="0.25">
      <c r="A6162" s="123" t="s">
        <v>9185</v>
      </c>
      <c r="B6162" s="123">
        <v>95697</v>
      </c>
      <c r="C6162" s="123" t="s">
        <v>2518</v>
      </c>
      <c r="D6162" s="123" t="s">
        <v>33</v>
      </c>
      <c r="E6162" s="124">
        <v>100.84</v>
      </c>
      <c r="F6162" s="123">
        <v>0.93140000000000001</v>
      </c>
    </row>
    <row r="6163" spans="1:6" ht="13.5" x14ac:dyDescent="0.25">
      <c r="A6163" s="123" t="s">
        <v>9185</v>
      </c>
      <c r="B6163" s="123">
        <v>92648</v>
      </c>
      <c r="C6163" s="123" t="s">
        <v>2505</v>
      </c>
      <c r="D6163" s="123" t="s">
        <v>33</v>
      </c>
      <c r="E6163" s="124">
        <v>105.18</v>
      </c>
      <c r="F6163" s="123">
        <v>0.89290000000000003</v>
      </c>
    </row>
    <row r="6164" spans="1:6" ht="13.5" x14ac:dyDescent="0.25">
      <c r="A6164" s="123" t="s">
        <v>9185</v>
      </c>
      <c r="B6164" s="123">
        <v>92338</v>
      </c>
      <c r="C6164" s="123" t="s">
        <v>2489</v>
      </c>
      <c r="D6164" s="123" t="s">
        <v>33</v>
      </c>
      <c r="E6164" s="124">
        <v>148.01</v>
      </c>
      <c r="F6164" s="123">
        <v>0.77869999999999995</v>
      </c>
    </row>
    <row r="6165" spans="1:6" ht="13.5" x14ac:dyDescent="0.25">
      <c r="A6165" s="123" t="s">
        <v>9185</v>
      </c>
      <c r="B6165" s="123">
        <v>92361</v>
      </c>
      <c r="C6165" s="123" t="s">
        <v>2496</v>
      </c>
      <c r="D6165" s="123" t="s">
        <v>33</v>
      </c>
      <c r="E6165" s="124">
        <v>123.91</v>
      </c>
      <c r="F6165" s="123">
        <v>0.93010000000000004</v>
      </c>
    </row>
    <row r="6166" spans="1:6" ht="13.5" x14ac:dyDescent="0.25">
      <c r="A6166" s="123" t="s">
        <v>9185</v>
      </c>
      <c r="B6166" s="123">
        <v>92649</v>
      </c>
      <c r="C6166" s="123" t="s">
        <v>2506</v>
      </c>
      <c r="D6166" s="123" t="s">
        <v>33</v>
      </c>
      <c r="E6166" s="124">
        <v>128.25</v>
      </c>
      <c r="F6166" s="123">
        <v>0.89859999999999995</v>
      </c>
    </row>
    <row r="6167" spans="1:6" ht="13.5" x14ac:dyDescent="0.25">
      <c r="A6167" s="123" t="s">
        <v>9185</v>
      </c>
      <c r="B6167" s="123">
        <v>92339</v>
      </c>
      <c r="C6167" s="123" t="s">
        <v>2490</v>
      </c>
      <c r="D6167" s="123" t="s">
        <v>33</v>
      </c>
      <c r="E6167" s="124">
        <v>223.04</v>
      </c>
      <c r="F6167" s="123">
        <v>0.83720000000000006</v>
      </c>
    </row>
    <row r="6168" spans="1:6" ht="13.5" x14ac:dyDescent="0.25">
      <c r="A6168" s="123" t="s">
        <v>9185</v>
      </c>
      <c r="B6168" s="123">
        <v>92362</v>
      </c>
      <c r="C6168" s="123" t="s">
        <v>2497</v>
      </c>
      <c r="D6168" s="123" t="s">
        <v>33</v>
      </c>
      <c r="E6168" s="124">
        <v>197.99</v>
      </c>
      <c r="F6168" s="123">
        <v>0.94310000000000005</v>
      </c>
    </row>
    <row r="6169" spans="1:6" ht="13.5" x14ac:dyDescent="0.25">
      <c r="A6169" s="123" t="s">
        <v>9185</v>
      </c>
      <c r="B6169" s="123">
        <v>92650</v>
      </c>
      <c r="C6169" s="123" t="s">
        <v>2507</v>
      </c>
      <c r="D6169" s="123" t="s">
        <v>33</v>
      </c>
      <c r="E6169" s="124">
        <v>202.33</v>
      </c>
      <c r="F6169" s="123">
        <v>0.92290000000000005</v>
      </c>
    </row>
    <row r="6170" spans="1:6" ht="13.5" x14ac:dyDescent="0.25">
      <c r="A6170" s="123" t="s">
        <v>9185</v>
      </c>
      <c r="B6170" s="123">
        <v>97439</v>
      </c>
      <c r="C6170" s="123" t="s">
        <v>2696</v>
      </c>
      <c r="D6170" s="123" t="s">
        <v>38</v>
      </c>
      <c r="E6170" s="124">
        <v>136.12</v>
      </c>
      <c r="F6170" s="123">
        <v>0.70850000000000002</v>
      </c>
    </row>
    <row r="6171" spans="1:6" ht="13.5" x14ac:dyDescent="0.25">
      <c r="A6171" s="123" t="s">
        <v>9185</v>
      </c>
      <c r="B6171" s="123">
        <v>97440</v>
      </c>
      <c r="C6171" s="123" t="s">
        <v>2697</v>
      </c>
      <c r="D6171" s="123" t="s">
        <v>38</v>
      </c>
      <c r="E6171" s="124">
        <v>162.88999999999999</v>
      </c>
      <c r="F6171" s="123">
        <v>0.71809999999999996</v>
      </c>
    </row>
    <row r="6172" spans="1:6" ht="13.5" x14ac:dyDescent="0.25">
      <c r="A6172" s="123" t="s">
        <v>9185</v>
      </c>
      <c r="B6172" s="123">
        <v>97442</v>
      </c>
      <c r="C6172" s="123" t="s">
        <v>2698</v>
      </c>
      <c r="D6172" s="123" t="s">
        <v>38</v>
      </c>
      <c r="E6172" s="124">
        <v>180.05</v>
      </c>
      <c r="F6172" s="123">
        <v>0.7137</v>
      </c>
    </row>
    <row r="6173" spans="1:6" ht="13.5" x14ac:dyDescent="0.25">
      <c r="A6173" s="123" t="s">
        <v>9185</v>
      </c>
      <c r="B6173" s="123">
        <v>97552</v>
      </c>
      <c r="C6173" s="123" t="s">
        <v>2785</v>
      </c>
      <c r="D6173" s="123" t="s">
        <v>38</v>
      </c>
      <c r="E6173" s="124">
        <v>51.18</v>
      </c>
      <c r="F6173" s="123">
        <v>0.60060000000000002</v>
      </c>
    </row>
    <row r="6174" spans="1:6" ht="13.5" x14ac:dyDescent="0.25">
      <c r="A6174" s="123" t="s">
        <v>9185</v>
      </c>
      <c r="B6174" s="123">
        <v>97553</v>
      </c>
      <c r="C6174" s="123" t="s">
        <v>2786</v>
      </c>
      <c r="D6174" s="123" t="s">
        <v>38</v>
      </c>
      <c r="E6174" s="124">
        <v>74.34</v>
      </c>
      <c r="F6174" s="123">
        <v>0.53269999999999995</v>
      </c>
    </row>
    <row r="6175" spans="1:6" ht="13.5" x14ac:dyDescent="0.25">
      <c r="A6175" s="123" t="s">
        <v>9185</v>
      </c>
      <c r="B6175" s="123">
        <v>97554</v>
      </c>
      <c r="C6175" s="123" t="s">
        <v>2787</v>
      </c>
      <c r="D6175" s="123" t="s">
        <v>38</v>
      </c>
      <c r="E6175" s="124">
        <v>129.49</v>
      </c>
      <c r="F6175" s="123">
        <v>0.48039999999999999</v>
      </c>
    </row>
    <row r="6176" spans="1:6" ht="13.5" x14ac:dyDescent="0.25">
      <c r="A6176" s="123" t="s">
        <v>9185</v>
      </c>
      <c r="B6176" s="123">
        <v>97491</v>
      </c>
      <c r="C6176" s="123" t="s">
        <v>2738</v>
      </c>
      <c r="D6176" s="123" t="s">
        <v>38</v>
      </c>
      <c r="E6176" s="124">
        <v>89.26</v>
      </c>
      <c r="F6176" s="123">
        <v>0.69699999999999995</v>
      </c>
    </row>
    <row r="6177" spans="1:6" ht="13.5" x14ac:dyDescent="0.25">
      <c r="A6177" s="123" t="s">
        <v>9185</v>
      </c>
      <c r="B6177" s="123">
        <v>97529</v>
      </c>
      <c r="C6177" s="123" t="s">
        <v>2768</v>
      </c>
      <c r="D6177" s="123" t="s">
        <v>38</v>
      </c>
      <c r="E6177" s="124">
        <v>83.46</v>
      </c>
      <c r="F6177" s="123">
        <v>0.74539999999999995</v>
      </c>
    </row>
    <row r="6178" spans="1:6" ht="13.5" x14ac:dyDescent="0.25">
      <c r="A6178" s="123" t="s">
        <v>9185</v>
      </c>
      <c r="B6178" s="123">
        <v>97492</v>
      </c>
      <c r="C6178" s="123" t="s">
        <v>2739</v>
      </c>
      <c r="D6178" s="123" t="s">
        <v>38</v>
      </c>
      <c r="E6178" s="124">
        <v>130.38999999999999</v>
      </c>
      <c r="F6178" s="123">
        <v>0.73280000000000001</v>
      </c>
    </row>
    <row r="6179" spans="1:6" ht="13.5" x14ac:dyDescent="0.25">
      <c r="A6179" s="123" t="s">
        <v>9185</v>
      </c>
      <c r="B6179" s="123">
        <v>97530</v>
      </c>
      <c r="C6179" s="123" t="s">
        <v>2769</v>
      </c>
      <c r="D6179" s="123" t="s">
        <v>38</v>
      </c>
      <c r="E6179" s="124">
        <v>119.99</v>
      </c>
      <c r="F6179" s="123">
        <v>0.79630000000000001</v>
      </c>
    </row>
    <row r="6180" spans="1:6" ht="13.5" x14ac:dyDescent="0.25">
      <c r="A6180" s="123" t="s">
        <v>9185</v>
      </c>
      <c r="B6180" s="123">
        <v>97493</v>
      </c>
      <c r="C6180" s="123" t="s">
        <v>2740</v>
      </c>
      <c r="D6180" s="123" t="s">
        <v>38</v>
      </c>
      <c r="E6180" s="124">
        <v>167.96</v>
      </c>
      <c r="F6180" s="123">
        <v>0.74129999999999996</v>
      </c>
    </row>
    <row r="6181" spans="1:6" ht="13.5" x14ac:dyDescent="0.25">
      <c r="A6181" s="123" t="s">
        <v>9185</v>
      </c>
      <c r="B6181" s="123">
        <v>97531</v>
      </c>
      <c r="C6181" s="123" t="s">
        <v>2770</v>
      </c>
      <c r="D6181" s="123" t="s">
        <v>38</v>
      </c>
      <c r="E6181" s="124">
        <v>152.44999999999999</v>
      </c>
      <c r="F6181" s="123">
        <v>0.81669999999999998</v>
      </c>
    </row>
    <row r="6182" spans="1:6" ht="13.5" x14ac:dyDescent="0.25">
      <c r="A6182" s="123" t="s">
        <v>9185</v>
      </c>
      <c r="B6182" s="123">
        <v>97458</v>
      </c>
      <c r="C6182" s="123" t="s">
        <v>2711</v>
      </c>
      <c r="D6182" s="123" t="s">
        <v>38</v>
      </c>
      <c r="E6182" s="124">
        <v>295.66000000000003</v>
      </c>
      <c r="F6182" s="123">
        <v>0.69189999999999996</v>
      </c>
    </row>
    <row r="6183" spans="1:6" ht="13.5" x14ac:dyDescent="0.25">
      <c r="A6183" s="123" t="s">
        <v>9185</v>
      </c>
      <c r="B6183" s="123">
        <v>97494</v>
      </c>
      <c r="C6183" s="123" t="s">
        <v>2741</v>
      </c>
      <c r="D6183" s="123" t="s">
        <v>38</v>
      </c>
      <c r="E6183" s="124">
        <v>259.08</v>
      </c>
      <c r="F6183" s="123">
        <v>0.78959999999999997</v>
      </c>
    </row>
    <row r="6184" spans="1:6" ht="13.5" x14ac:dyDescent="0.25">
      <c r="A6184" s="123" t="s">
        <v>9185</v>
      </c>
      <c r="B6184" s="123">
        <v>97532</v>
      </c>
      <c r="C6184" s="123" t="s">
        <v>2771</v>
      </c>
      <c r="D6184" s="123" t="s">
        <v>38</v>
      </c>
      <c r="E6184" s="124">
        <v>237.22</v>
      </c>
      <c r="F6184" s="123">
        <v>0.86240000000000006</v>
      </c>
    </row>
    <row r="6185" spans="1:6" ht="13.5" x14ac:dyDescent="0.25">
      <c r="A6185" s="123" t="s">
        <v>9185</v>
      </c>
      <c r="B6185" s="123">
        <v>97459</v>
      </c>
      <c r="C6185" s="123" t="s">
        <v>2712</v>
      </c>
      <c r="D6185" s="123" t="s">
        <v>38</v>
      </c>
      <c r="E6185" s="124">
        <v>501.78</v>
      </c>
      <c r="F6185" s="123">
        <v>0.79610000000000003</v>
      </c>
    </row>
    <row r="6186" spans="1:6" ht="13.5" x14ac:dyDescent="0.25">
      <c r="A6186" s="123" t="s">
        <v>9185</v>
      </c>
      <c r="B6186" s="123">
        <v>97495</v>
      </c>
      <c r="C6186" s="123" t="s">
        <v>2742</v>
      </c>
      <c r="D6186" s="123" t="s">
        <v>38</v>
      </c>
      <c r="E6186" s="124">
        <v>471.42</v>
      </c>
      <c r="F6186" s="123">
        <v>0.84740000000000004</v>
      </c>
    </row>
    <row r="6187" spans="1:6" ht="13.5" x14ac:dyDescent="0.25">
      <c r="A6187" s="123" t="s">
        <v>9185</v>
      </c>
      <c r="B6187" s="123">
        <v>97533</v>
      </c>
      <c r="C6187" s="123" t="s">
        <v>2772</v>
      </c>
      <c r="D6187" s="123" t="s">
        <v>38</v>
      </c>
      <c r="E6187" s="124">
        <v>444.55</v>
      </c>
      <c r="F6187" s="123">
        <v>0.89859999999999995</v>
      </c>
    </row>
    <row r="6188" spans="1:6" ht="13.5" x14ac:dyDescent="0.25">
      <c r="A6188" s="123" t="s">
        <v>9185</v>
      </c>
      <c r="B6188" s="123">
        <v>97460</v>
      </c>
      <c r="C6188" s="123" t="s">
        <v>2713</v>
      </c>
      <c r="D6188" s="123" t="s">
        <v>38</v>
      </c>
      <c r="E6188" s="124">
        <v>766.62</v>
      </c>
      <c r="F6188" s="123">
        <v>0.85250000000000004</v>
      </c>
    </row>
    <row r="6189" spans="1:6" ht="13.5" x14ac:dyDescent="0.25">
      <c r="A6189" s="123" t="s">
        <v>9185</v>
      </c>
      <c r="B6189" s="123">
        <v>97496</v>
      </c>
      <c r="C6189" s="123" t="s">
        <v>2743</v>
      </c>
      <c r="D6189" s="123" t="s">
        <v>38</v>
      </c>
      <c r="E6189" s="124">
        <v>742.52</v>
      </c>
      <c r="F6189" s="123">
        <v>0.88009999999999999</v>
      </c>
    </row>
    <row r="6190" spans="1:6" ht="13.5" x14ac:dyDescent="0.25">
      <c r="A6190" s="123" t="s">
        <v>9185</v>
      </c>
      <c r="B6190" s="123">
        <v>97534</v>
      </c>
      <c r="C6190" s="123" t="s">
        <v>2773</v>
      </c>
      <c r="D6190" s="123" t="s">
        <v>38</v>
      </c>
      <c r="E6190" s="124">
        <v>701.33</v>
      </c>
      <c r="F6190" s="123">
        <v>0.93179999999999996</v>
      </c>
    </row>
    <row r="6191" spans="1:6" ht="13.5" x14ac:dyDescent="0.25">
      <c r="A6191" s="123" t="s">
        <v>9185</v>
      </c>
      <c r="B6191" s="123">
        <v>101926</v>
      </c>
      <c r="C6191" s="123" t="s">
        <v>2530</v>
      </c>
      <c r="D6191" s="123" t="s">
        <v>38</v>
      </c>
      <c r="E6191" s="124">
        <v>440.61</v>
      </c>
      <c r="F6191" s="123">
        <v>0.78810000000000002</v>
      </c>
    </row>
    <row r="6192" spans="1:6" ht="13.5" x14ac:dyDescent="0.25">
      <c r="A6192" s="123" t="s">
        <v>9185</v>
      </c>
      <c r="B6192" s="123">
        <v>101935</v>
      </c>
      <c r="C6192" s="123" t="s">
        <v>2539</v>
      </c>
      <c r="D6192" s="123" t="s">
        <v>38</v>
      </c>
      <c r="E6192" s="124">
        <v>453.28</v>
      </c>
      <c r="F6192" s="123">
        <v>0.76600000000000001</v>
      </c>
    </row>
    <row r="6193" spans="1:6" ht="13.5" x14ac:dyDescent="0.25">
      <c r="A6193" s="123" t="s">
        <v>9185</v>
      </c>
      <c r="B6193" s="123">
        <v>92704</v>
      </c>
      <c r="C6193" s="123" t="s">
        <v>2627</v>
      </c>
      <c r="D6193" s="123" t="s">
        <v>38</v>
      </c>
      <c r="E6193" s="124">
        <v>29.75</v>
      </c>
      <c r="F6193" s="123">
        <v>0.35360000000000003</v>
      </c>
    </row>
    <row r="6194" spans="1:6" ht="13.5" x14ac:dyDescent="0.25">
      <c r="A6194" s="123" t="s">
        <v>9185</v>
      </c>
      <c r="B6194" s="123">
        <v>92705</v>
      </c>
      <c r="C6194" s="123" t="s">
        <v>2628</v>
      </c>
      <c r="D6194" s="123" t="s">
        <v>38</v>
      </c>
      <c r="E6194" s="124">
        <v>47.79</v>
      </c>
      <c r="F6194" s="123">
        <v>0.3135</v>
      </c>
    </row>
    <row r="6195" spans="1:6" ht="13.5" x14ac:dyDescent="0.25">
      <c r="A6195" s="123" t="s">
        <v>9185</v>
      </c>
      <c r="B6195" s="123">
        <v>92706</v>
      </c>
      <c r="C6195" s="123" t="s">
        <v>2629</v>
      </c>
      <c r="D6195" s="123" t="s">
        <v>38</v>
      </c>
      <c r="E6195" s="124">
        <v>77.34</v>
      </c>
      <c r="F6195" s="123">
        <v>0.31169999999999998</v>
      </c>
    </row>
    <row r="6196" spans="1:6" ht="13.5" x14ac:dyDescent="0.25">
      <c r="A6196" s="123" t="s">
        <v>9185</v>
      </c>
      <c r="B6196" s="123">
        <v>92637</v>
      </c>
      <c r="C6196" s="123" t="s">
        <v>2579</v>
      </c>
      <c r="D6196" s="123" t="s">
        <v>38</v>
      </c>
      <c r="E6196" s="124">
        <v>78.16</v>
      </c>
      <c r="F6196" s="123">
        <v>0.3085</v>
      </c>
    </row>
    <row r="6197" spans="1:6" ht="13.5" x14ac:dyDescent="0.25">
      <c r="A6197" s="123" t="s">
        <v>9185</v>
      </c>
      <c r="B6197" s="123">
        <v>92681</v>
      </c>
      <c r="C6197" s="123" t="s">
        <v>2609</v>
      </c>
      <c r="D6197" s="123" t="s">
        <v>38</v>
      </c>
      <c r="E6197" s="124">
        <v>57.46</v>
      </c>
      <c r="F6197" s="123">
        <v>0.41959999999999997</v>
      </c>
    </row>
    <row r="6198" spans="1:6" ht="13.5" x14ac:dyDescent="0.25">
      <c r="A6198" s="123" t="s">
        <v>9185</v>
      </c>
      <c r="B6198" s="123">
        <v>92638</v>
      </c>
      <c r="C6198" s="123" t="s">
        <v>2580</v>
      </c>
      <c r="D6198" s="123" t="s">
        <v>38</v>
      </c>
      <c r="E6198" s="124">
        <v>95.78</v>
      </c>
      <c r="F6198" s="123">
        <v>0.38529999999999998</v>
      </c>
    </row>
    <row r="6199" spans="1:6" ht="13.5" x14ac:dyDescent="0.25">
      <c r="A6199" s="123" t="s">
        <v>9185</v>
      </c>
      <c r="B6199" s="123">
        <v>92682</v>
      </c>
      <c r="C6199" s="123" t="s">
        <v>2610</v>
      </c>
      <c r="D6199" s="123" t="s">
        <v>38</v>
      </c>
      <c r="E6199" s="124">
        <v>72.23</v>
      </c>
      <c r="F6199" s="123">
        <v>0.51090000000000002</v>
      </c>
    </row>
    <row r="6200" spans="1:6" ht="13.5" x14ac:dyDescent="0.25">
      <c r="A6200" s="123" t="s">
        <v>9185</v>
      </c>
      <c r="B6200" s="123">
        <v>92639</v>
      </c>
      <c r="C6200" s="123" t="s">
        <v>2581</v>
      </c>
      <c r="D6200" s="123" t="s">
        <v>38</v>
      </c>
      <c r="E6200" s="124">
        <v>111.09</v>
      </c>
      <c r="F6200" s="123">
        <v>0.42080000000000001</v>
      </c>
    </row>
    <row r="6201" spans="1:6" ht="13.5" x14ac:dyDescent="0.25">
      <c r="A6201" s="123" t="s">
        <v>9185</v>
      </c>
      <c r="B6201" s="123">
        <v>92683</v>
      </c>
      <c r="C6201" s="123" t="s">
        <v>2611</v>
      </c>
      <c r="D6201" s="123" t="s">
        <v>38</v>
      </c>
      <c r="E6201" s="124">
        <v>84.37</v>
      </c>
      <c r="F6201" s="123">
        <v>0.55410000000000004</v>
      </c>
    </row>
    <row r="6202" spans="1:6" ht="13.5" x14ac:dyDescent="0.25">
      <c r="A6202" s="123" t="s">
        <v>9185</v>
      </c>
      <c r="B6202" s="123">
        <v>92640</v>
      </c>
      <c r="C6202" s="123" t="s">
        <v>2582</v>
      </c>
      <c r="D6202" s="123" t="s">
        <v>38</v>
      </c>
      <c r="E6202" s="124">
        <v>145.33000000000001</v>
      </c>
      <c r="F6202" s="123">
        <v>0.50960000000000005</v>
      </c>
    </row>
    <row r="6203" spans="1:6" ht="13.5" x14ac:dyDescent="0.25">
      <c r="A6203" s="123" t="s">
        <v>9185</v>
      </c>
      <c r="B6203" s="123">
        <v>92684</v>
      </c>
      <c r="C6203" s="123" t="s">
        <v>2612</v>
      </c>
      <c r="D6203" s="123" t="s">
        <v>38</v>
      </c>
      <c r="E6203" s="124">
        <v>114.57</v>
      </c>
      <c r="F6203" s="123">
        <v>0.64639999999999997</v>
      </c>
    </row>
    <row r="6204" spans="1:6" ht="13.5" x14ac:dyDescent="0.25">
      <c r="A6204" s="123" t="s">
        <v>9185</v>
      </c>
      <c r="B6204" s="123">
        <v>92642</v>
      </c>
      <c r="C6204" s="123" t="s">
        <v>2583</v>
      </c>
      <c r="D6204" s="123" t="s">
        <v>38</v>
      </c>
      <c r="E6204" s="124">
        <v>222.17</v>
      </c>
      <c r="F6204" s="123">
        <v>0.63290000000000002</v>
      </c>
    </row>
    <row r="6205" spans="1:6" ht="13.5" x14ac:dyDescent="0.25">
      <c r="A6205" s="123" t="s">
        <v>9185</v>
      </c>
      <c r="B6205" s="123">
        <v>92685</v>
      </c>
      <c r="C6205" s="123" t="s">
        <v>2613</v>
      </c>
      <c r="D6205" s="123" t="s">
        <v>38</v>
      </c>
      <c r="E6205" s="124">
        <v>185.34</v>
      </c>
      <c r="F6205" s="123">
        <v>0.75870000000000004</v>
      </c>
    </row>
    <row r="6206" spans="1:6" ht="13.5" x14ac:dyDescent="0.25">
      <c r="A6206" s="123" t="s">
        <v>9185</v>
      </c>
      <c r="B6206" s="123">
        <v>92644</v>
      </c>
      <c r="C6206" s="123" t="s">
        <v>2584</v>
      </c>
      <c r="D6206" s="123" t="s">
        <v>38</v>
      </c>
      <c r="E6206" s="124">
        <v>280.20999999999998</v>
      </c>
      <c r="F6206" s="123">
        <v>0.67210000000000003</v>
      </c>
    </row>
    <row r="6207" spans="1:6" ht="13.5" x14ac:dyDescent="0.25">
      <c r="A6207" s="123" t="s">
        <v>9185</v>
      </c>
      <c r="B6207" s="123">
        <v>92686</v>
      </c>
      <c r="C6207" s="123" t="s">
        <v>2614</v>
      </c>
      <c r="D6207" s="123" t="s">
        <v>38</v>
      </c>
      <c r="E6207" s="124">
        <v>237.26</v>
      </c>
      <c r="F6207" s="123">
        <v>0.79379999999999995</v>
      </c>
    </row>
    <row r="6208" spans="1:6" ht="13.5" x14ac:dyDescent="0.25">
      <c r="A6208" s="123" t="s">
        <v>9185</v>
      </c>
      <c r="B6208" s="123">
        <v>92356</v>
      </c>
      <c r="C6208" s="123" t="s">
        <v>2552</v>
      </c>
      <c r="D6208" s="123" t="s">
        <v>38</v>
      </c>
      <c r="E6208" s="124">
        <v>145.49</v>
      </c>
      <c r="F6208" s="123">
        <v>0.50900000000000001</v>
      </c>
    </row>
    <row r="6209" spans="1:6" ht="13.5" x14ac:dyDescent="0.25">
      <c r="A6209" s="123" t="s">
        <v>9185</v>
      </c>
      <c r="B6209" s="123">
        <v>92357</v>
      </c>
      <c r="C6209" s="123" t="s">
        <v>2553</v>
      </c>
      <c r="D6209" s="123" t="s">
        <v>38</v>
      </c>
      <c r="E6209" s="124">
        <v>218.45</v>
      </c>
      <c r="F6209" s="123">
        <v>0.64370000000000005</v>
      </c>
    </row>
    <row r="6210" spans="1:6" ht="13.5" x14ac:dyDescent="0.25">
      <c r="A6210" s="123" t="s">
        <v>9185</v>
      </c>
      <c r="B6210" s="123">
        <v>92358</v>
      </c>
      <c r="C6210" s="123" t="s">
        <v>2554</v>
      </c>
      <c r="D6210" s="123" t="s">
        <v>38</v>
      </c>
      <c r="E6210" s="124">
        <v>272.56</v>
      </c>
      <c r="F6210" s="123">
        <v>0.69099999999999995</v>
      </c>
    </row>
    <row r="6211" spans="1:6" ht="13.5" x14ac:dyDescent="0.25">
      <c r="A6211" s="123" t="s">
        <v>9185</v>
      </c>
      <c r="B6211" s="123">
        <v>101919</v>
      </c>
      <c r="C6211" s="123" t="s">
        <v>2523</v>
      </c>
      <c r="D6211" s="123" t="s">
        <v>38</v>
      </c>
      <c r="E6211" s="124">
        <v>456.12</v>
      </c>
      <c r="F6211" s="123">
        <v>0.89700000000000002</v>
      </c>
    </row>
    <row r="6212" spans="1:6" ht="13.5" x14ac:dyDescent="0.25">
      <c r="A6212" s="123" t="s">
        <v>9185</v>
      </c>
      <c r="B6212" s="123">
        <v>101928</v>
      </c>
      <c r="C6212" s="123" t="s">
        <v>2532</v>
      </c>
      <c r="D6212" s="123" t="s">
        <v>38</v>
      </c>
      <c r="E6212" s="124">
        <v>462.44</v>
      </c>
      <c r="F6212" s="123">
        <v>0.88470000000000004</v>
      </c>
    </row>
    <row r="6213" spans="1:6" ht="13.5" x14ac:dyDescent="0.25">
      <c r="A6213" s="123" t="s">
        <v>9185</v>
      </c>
      <c r="B6213" s="123">
        <v>92904</v>
      </c>
      <c r="C6213" s="123" t="s">
        <v>2645</v>
      </c>
      <c r="D6213" s="123" t="s">
        <v>38</v>
      </c>
      <c r="E6213" s="124">
        <v>36.75</v>
      </c>
      <c r="F6213" s="123">
        <v>0.73770000000000002</v>
      </c>
    </row>
    <row r="6214" spans="1:6" ht="13.5" x14ac:dyDescent="0.25">
      <c r="A6214" s="123" t="s">
        <v>9185</v>
      </c>
      <c r="B6214" s="123">
        <v>92905</v>
      </c>
      <c r="C6214" s="123" t="s">
        <v>2646</v>
      </c>
      <c r="D6214" s="123" t="s">
        <v>38</v>
      </c>
      <c r="E6214" s="124">
        <v>52.42</v>
      </c>
      <c r="F6214" s="123">
        <v>0.68489999999999995</v>
      </c>
    </row>
    <row r="6215" spans="1:6" ht="13.5" x14ac:dyDescent="0.25">
      <c r="A6215" s="123" t="s">
        <v>9185</v>
      </c>
      <c r="B6215" s="123">
        <v>92906</v>
      </c>
      <c r="C6215" s="123" t="s">
        <v>2647</v>
      </c>
      <c r="D6215" s="123" t="s">
        <v>38</v>
      </c>
      <c r="E6215" s="124">
        <v>63.78</v>
      </c>
      <c r="F6215" s="123">
        <v>0.58220000000000005</v>
      </c>
    </row>
    <row r="6216" spans="1:6" ht="13.5" x14ac:dyDescent="0.25">
      <c r="A6216" s="123" t="s">
        <v>9185</v>
      </c>
      <c r="B6216" s="123">
        <v>92898</v>
      </c>
      <c r="C6216" s="123" t="s">
        <v>2639</v>
      </c>
      <c r="D6216" s="123" t="s">
        <v>38</v>
      </c>
      <c r="E6216" s="124">
        <v>53.9</v>
      </c>
      <c r="F6216" s="123">
        <v>0.68889999999999996</v>
      </c>
    </row>
    <row r="6217" spans="1:6" ht="13.5" x14ac:dyDescent="0.25">
      <c r="A6217" s="123" t="s">
        <v>9185</v>
      </c>
      <c r="B6217" s="123">
        <v>92899</v>
      </c>
      <c r="C6217" s="123" t="s">
        <v>2640</v>
      </c>
      <c r="D6217" s="123" t="s">
        <v>38</v>
      </c>
      <c r="E6217" s="124">
        <v>79.930000000000007</v>
      </c>
      <c r="F6217" s="123">
        <v>0.77729999999999999</v>
      </c>
    </row>
    <row r="6218" spans="1:6" ht="13.5" x14ac:dyDescent="0.25">
      <c r="A6218" s="123" t="s">
        <v>9185</v>
      </c>
      <c r="B6218" s="123">
        <v>92900</v>
      </c>
      <c r="C6218" s="123" t="s">
        <v>2641</v>
      </c>
      <c r="D6218" s="123" t="s">
        <v>38</v>
      </c>
      <c r="E6218" s="124">
        <v>96.23</v>
      </c>
      <c r="F6218" s="123">
        <v>0.80349999999999999</v>
      </c>
    </row>
    <row r="6219" spans="1:6" ht="13.5" x14ac:dyDescent="0.25">
      <c r="A6219" s="123" t="s">
        <v>9185</v>
      </c>
      <c r="B6219" s="123">
        <v>92901</v>
      </c>
      <c r="C6219" s="123" t="s">
        <v>2642</v>
      </c>
      <c r="D6219" s="123" t="s">
        <v>38</v>
      </c>
      <c r="E6219" s="124">
        <v>134.1</v>
      </c>
      <c r="F6219" s="123">
        <v>0.84789999999999999</v>
      </c>
    </row>
    <row r="6220" spans="1:6" ht="13.5" x14ac:dyDescent="0.25">
      <c r="A6220" s="123" t="s">
        <v>9185</v>
      </c>
      <c r="B6220" s="123">
        <v>92902</v>
      </c>
      <c r="C6220" s="123" t="s">
        <v>2643</v>
      </c>
      <c r="D6220" s="123" t="s">
        <v>38</v>
      </c>
      <c r="E6220" s="124">
        <v>210.62</v>
      </c>
      <c r="F6220" s="123">
        <v>0.89319999999999999</v>
      </c>
    </row>
    <row r="6221" spans="1:6" ht="13.5" x14ac:dyDescent="0.25">
      <c r="A6221" s="123" t="s">
        <v>9185</v>
      </c>
      <c r="B6221" s="123">
        <v>92903</v>
      </c>
      <c r="C6221" s="123" t="s">
        <v>2644</v>
      </c>
      <c r="D6221" s="123" t="s">
        <v>38</v>
      </c>
      <c r="E6221" s="124">
        <v>316.08999999999997</v>
      </c>
      <c r="F6221" s="123">
        <v>0.92200000000000004</v>
      </c>
    </row>
    <row r="6222" spans="1:6" ht="13.5" x14ac:dyDescent="0.25">
      <c r="A6222" s="123" t="s">
        <v>9185</v>
      </c>
      <c r="B6222" s="123">
        <v>92892</v>
      </c>
      <c r="C6222" s="123" t="s">
        <v>2633</v>
      </c>
      <c r="D6222" s="123" t="s">
        <v>38</v>
      </c>
      <c r="E6222" s="124">
        <v>64.22</v>
      </c>
      <c r="F6222" s="123">
        <v>0.57820000000000005</v>
      </c>
    </row>
    <row r="6223" spans="1:6" ht="13.5" x14ac:dyDescent="0.25">
      <c r="A6223" s="123" t="s">
        <v>9185</v>
      </c>
      <c r="B6223" s="123">
        <v>92893</v>
      </c>
      <c r="C6223" s="123" t="s">
        <v>2634</v>
      </c>
      <c r="D6223" s="123" t="s">
        <v>38</v>
      </c>
      <c r="E6223" s="124">
        <v>91.69</v>
      </c>
      <c r="F6223" s="123">
        <v>0.67759999999999998</v>
      </c>
    </row>
    <row r="6224" spans="1:6" ht="13.5" x14ac:dyDescent="0.25">
      <c r="A6224" s="123" t="s">
        <v>9185</v>
      </c>
      <c r="B6224" s="123">
        <v>92894</v>
      </c>
      <c r="C6224" s="123" t="s">
        <v>2635</v>
      </c>
      <c r="D6224" s="123" t="s">
        <v>38</v>
      </c>
      <c r="E6224" s="124">
        <v>109.62</v>
      </c>
      <c r="F6224" s="123">
        <v>0.70530000000000004</v>
      </c>
    </row>
    <row r="6225" spans="1:6" ht="13.5" x14ac:dyDescent="0.25">
      <c r="A6225" s="123" t="s">
        <v>9185</v>
      </c>
      <c r="B6225" s="123">
        <v>92889</v>
      </c>
      <c r="C6225" s="123" t="s">
        <v>2630</v>
      </c>
      <c r="D6225" s="123" t="s">
        <v>38</v>
      </c>
      <c r="E6225" s="124">
        <v>149.56</v>
      </c>
      <c r="F6225" s="123">
        <v>0.76019999999999999</v>
      </c>
    </row>
    <row r="6226" spans="1:6" ht="13.5" x14ac:dyDescent="0.25">
      <c r="A6226" s="123" t="s">
        <v>9185</v>
      </c>
      <c r="B6226" s="123">
        <v>92895</v>
      </c>
      <c r="C6226" s="123" t="s">
        <v>2636</v>
      </c>
      <c r="D6226" s="123" t="s">
        <v>38</v>
      </c>
      <c r="E6226" s="124">
        <v>149.5</v>
      </c>
      <c r="F6226" s="123">
        <v>0.76049999999999995</v>
      </c>
    </row>
    <row r="6227" spans="1:6" ht="13.5" x14ac:dyDescent="0.25">
      <c r="A6227" s="123" t="s">
        <v>9185</v>
      </c>
      <c r="B6227" s="123">
        <v>92890</v>
      </c>
      <c r="C6227" s="123" t="s">
        <v>2631</v>
      </c>
      <c r="D6227" s="123" t="s">
        <v>38</v>
      </c>
      <c r="E6227" s="124">
        <v>227.24</v>
      </c>
      <c r="F6227" s="123">
        <v>0.82779999999999998</v>
      </c>
    </row>
    <row r="6228" spans="1:6" ht="13.5" x14ac:dyDescent="0.25">
      <c r="A6228" s="123" t="s">
        <v>9185</v>
      </c>
      <c r="B6228" s="123">
        <v>92896</v>
      </c>
      <c r="C6228" s="123" t="s">
        <v>2637</v>
      </c>
      <c r="D6228" s="123" t="s">
        <v>38</v>
      </c>
      <c r="E6228" s="124">
        <v>229.09</v>
      </c>
      <c r="F6228" s="123">
        <v>0.82120000000000004</v>
      </c>
    </row>
    <row r="6229" spans="1:6" ht="13.5" x14ac:dyDescent="0.25">
      <c r="A6229" s="123" t="s">
        <v>9185</v>
      </c>
      <c r="B6229" s="123">
        <v>92891</v>
      </c>
      <c r="C6229" s="123" t="s">
        <v>2632</v>
      </c>
      <c r="D6229" s="123" t="s">
        <v>38</v>
      </c>
      <c r="E6229" s="124">
        <v>333.74</v>
      </c>
      <c r="F6229" s="123">
        <v>0.87329999999999997</v>
      </c>
    </row>
    <row r="6230" spans="1:6" ht="13.5" x14ac:dyDescent="0.25">
      <c r="A6230" s="123" t="s">
        <v>9185</v>
      </c>
      <c r="B6230" s="123">
        <v>92897</v>
      </c>
      <c r="C6230" s="123" t="s">
        <v>2638</v>
      </c>
      <c r="D6230" s="123" t="s">
        <v>38</v>
      </c>
      <c r="E6230" s="124">
        <v>337.57</v>
      </c>
      <c r="F6230" s="123">
        <v>0.86339999999999995</v>
      </c>
    </row>
    <row r="6231" spans="1:6" ht="13.5" x14ac:dyDescent="0.25">
      <c r="A6231" s="123" t="s">
        <v>9186</v>
      </c>
      <c r="B6231" s="123">
        <v>100822</v>
      </c>
      <c r="C6231" s="123" t="s">
        <v>9187</v>
      </c>
      <c r="D6231" s="123" t="s">
        <v>38</v>
      </c>
      <c r="E6231" s="124">
        <v>0</v>
      </c>
      <c r="F6231" s="123"/>
    </row>
    <row r="6232" spans="1:6" ht="13.5" x14ac:dyDescent="0.25">
      <c r="A6232" s="123" t="s">
        <v>9186</v>
      </c>
      <c r="B6232" s="123">
        <v>100823</v>
      </c>
      <c r="C6232" s="123" t="s">
        <v>9188</v>
      </c>
      <c r="D6232" s="123" t="s">
        <v>38</v>
      </c>
      <c r="E6232" s="124">
        <v>0</v>
      </c>
      <c r="F6232" s="123"/>
    </row>
    <row r="6233" spans="1:6" ht="13.5" x14ac:dyDescent="0.25">
      <c r="A6233" s="123" t="s">
        <v>9186</v>
      </c>
      <c r="B6233" s="123">
        <v>100824</v>
      </c>
      <c r="C6233" s="123" t="s">
        <v>9189</v>
      </c>
      <c r="D6233" s="123" t="s">
        <v>38</v>
      </c>
      <c r="E6233" s="124">
        <v>0</v>
      </c>
      <c r="F6233" s="123"/>
    </row>
    <row r="6234" spans="1:6" ht="13.5" x14ac:dyDescent="0.25">
      <c r="A6234" s="123" t="s">
        <v>9186</v>
      </c>
      <c r="B6234" s="123">
        <v>100825</v>
      </c>
      <c r="C6234" s="123" t="s">
        <v>9190</v>
      </c>
      <c r="D6234" s="123" t="s">
        <v>38</v>
      </c>
      <c r="E6234" s="124">
        <v>0</v>
      </c>
      <c r="F6234" s="123"/>
    </row>
    <row r="6235" spans="1:6" ht="13.5" x14ac:dyDescent="0.25">
      <c r="A6235" s="123" t="s">
        <v>9186</v>
      </c>
      <c r="B6235" s="123">
        <v>100819</v>
      </c>
      <c r="C6235" s="123" t="s">
        <v>9191</v>
      </c>
      <c r="D6235" s="123" t="s">
        <v>38</v>
      </c>
      <c r="E6235" s="124">
        <v>0</v>
      </c>
      <c r="F6235" s="123"/>
    </row>
    <row r="6236" spans="1:6" ht="13.5" x14ac:dyDescent="0.25">
      <c r="A6236" s="123" t="s">
        <v>9186</v>
      </c>
      <c r="B6236" s="123">
        <v>100820</v>
      </c>
      <c r="C6236" s="123" t="s">
        <v>9192</v>
      </c>
      <c r="D6236" s="123" t="s">
        <v>38</v>
      </c>
      <c r="E6236" s="124">
        <v>0</v>
      </c>
      <c r="F6236" s="123"/>
    </row>
    <row r="6237" spans="1:6" ht="13.5" x14ac:dyDescent="0.25">
      <c r="A6237" s="123" t="s">
        <v>9186</v>
      </c>
      <c r="B6237" s="123">
        <v>100821</v>
      </c>
      <c r="C6237" s="123" t="s">
        <v>9193</v>
      </c>
      <c r="D6237" s="123" t="s">
        <v>38</v>
      </c>
      <c r="E6237" s="124">
        <v>0</v>
      </c>
      <c r="F6237" s="123"/>
    </row>
    <row r="6238" spans="1:6" ht="13.5" x14ac:dyDescent="0.25">
      <c r="A6238" s="123" t="s">
        <v>9186</v>
      </c>
      <c r="B6238" s="123">
        <v>100818</v>
      </c>
      <c r="C6238" s="123" t="s">
        <v>9194</v>
      </c>
      <c r="D6238" s="123" t="s">
        <v>38</v>
      </c>
      <c r="E6238" s="124">
        <v>0</v>
      </c>
      <c r="F6238" s="123"/>
    </row>
    <row r="6239" spans="1:6" ht="13.5" x14ac:dyDescent="0.25">
      <c r="A6239" s="123" t="s">
        <v>9186</v>
      </c>
      <c r="B6239" s="123">
        <v>100846</v>
      </c>
      <c r="C6239" s="123" t="s">
        <v>9195</v>
      </c>
      <c r="D6239" s="123" t="s">
        <v>38</v>
      </c>
      <c r="E6239" s="124">
        <v>0</v>
      </c>
      <c r="F6239" s="123"/>
    </row>
    <row r="6240" spans="1:6" ht="13.5" x14ac:dyDescent="0.25">
      <c r="A6240" s="123" t="s">
        <v>9186</v>
      </c>
      <c r="B6240" s="123">
        <v>100834</v>
      </c>
      <c r="C6240" s="123" t="s">
        <v>9196</v>
      </c>
      <c r="D6240" s="123" t="s">
        <v>38</v>
      </c>
      <c r="E6240" s="124">
        <v>0</v>
      </c>
      <c r="F6240" s="123"/>
    </row>
    <row r="6241" spans="1:6" ht="13.5" x14ac:dyDescent="0.25">
      <c r="A6241" s="123" t="s">
        <v>9186</v>
      </c>
      <c r="B6241" s="123">
        <v>100835</v>
      </c>
      <c r="C6241" s="123" t="s">
        <v>9197</v>
      </c>
      <c r="D6241" s="123" t="s">
        <v>38</v>
      </c>
      <c r="E6241" s="124">
        <v>0</v>
      </c>
      <c r="F6241" s="123"/>
    </row>
    <row r="6242" spans="1:6" ht="13.5" x14ac:dyDescent="0.25">
      <c r="A6242" s="123" t="s">
        <v>9186</v>
      </c>
      <c r="B6242" s="123">
        <v>100836</v>
      </c>
      <c r="C6242" s="123" t="s">
        <v>9198</v>
      </c>
      <c r="D6242" s="123" t="s">
        <v>38</v>
      </c>
      <c r="E6242" s="124">
        <v>0</v>
      </c>
      <c r="F6242" s="123"/>
    </row>
    <row r="6243" spans="1:6" ht="13.5" x14ac:dyDescent="0.25">
      <c r="A6243" s="123" t="s">
        <v>9186</v>
      </c>
      <c r="B6243" s="123">
        <v>100837</v>
      </c>
      <c r="C6243" s="123" t="s">
        <v>9199</v>
      </c>
      <c r="D6243" s="123" t="s">
        <v>38</v>
      </c>
      <c r="E6243" s="124">
        <v>0</v>
      </c>
      <c r="F6243" s="123"/>
    </row>
    <row r="6244" spans="1:6" ht="13.5" x14ac:dyDescent="0.25">
      <c r="A6244" s="123" t="s">
        <v>9186</v>
      </c>
      <c r="B6244" s="123">
        <v>100826</v>
      </c>
      <c r="C6244" s="123" t="s">
        <v>9200</v>
      </c>
      <c r="D6244" s="123" t="s">
        <v>38</v>
      </c>
      <c r="E6244" s="124">
        <v>0</v>
      </c>
      <c r="F6244" s="123"/>
    </row>
    <row r="6245" spans="1:6" ht="13.5" x14ac:dyDescent="0.25">
      <c r="A6245" s="123" t="s">
        <v>9186</v>
      </c>
      <c r="B6245" s="123">
        <v>100827</v>
      </c>
      <c r="C6245" s="123" t="s">
        <v>9201</v>
      </c>
      <c r="D6245" s="123" t="s">
        <v>38</v>
      </c>
      <c r="E6245" s="124">
        <v>0</v>
      </c>
      <c r="F6245" s="123"/>
    </row>
    <row r="6246" spans="1:6" ht="13.5" x14ac:dyDescent="0.25">
      <c r="A6246" s="123" t="s">
        <v>9186</v>
      </c>
      <c r="B6246" s="123">
        <v>100828</v>
      </c>
      <c r="C6246" s="123" t="s">
        <v>9202</v>
      </c>
      <c r="D6246" s="123" t="s">
        <v>38</v>
      </c>
      <c r="E6246" s="124">
        <v>0</v>
      </c>
      <c r="F6246" s="123"/>
    </row>
    <row r="6247" spans="1:6" ht="13.5" x14ac:dyDescent="0.25">
      <c r="A6247" s="123" t="s">
        <v>9186</v>
      </c>
      <c r="B6247" s="123">
        <v>100829</v>
      </c>
      <c r="C6247" s="123" t="s">
        <v>9203</v>
      </c>
      <c r="D6247" s="123" t="s">
        <v>38</v>
      </c>
      <c r="E6247" s="124">
        <v>0</v>
      </c>
      <c r="F6247" s="123"/>
    </row>
    <row r="6248" spans="1:6" ht="13.5" x14ac:dyDescent="0.25">
      <c r="A6248" s="123" t="s">
        <v>9186</v>
      </c>
      <c r="B6248" s="123">
        <v>100830</v>
      </c>
      <c r="C6248" s="123" t="s">
        <v>9204</v>
      </c>
      <c r="D6248" s="123" t="s">
        <v>38</v>
      </c>
      <c r="E6248" s="124">
        <v>0</v>
      </c>
      <c r="F6248" s="123"/>
    </row>
    <row r="6249" spans="1:6" ht="13.5" x14ac:dyDescent="0.25">
      <c r="A6249" s="123" t="s">
        <v>9186</v>
      </c>
      <c r="B6249" s="123">
        <v>100831</v>
      </c>
      <c r="C6249" s="123" t="s">
        <v>9205</v>
      </c>
      <c r="D6249" s="123" t="s">
        <v>38</v>
      </c>
      <c r="E6249" s="124">
        <v>0</v>
      </c>
      <c r="F6249" s="123"/>
    </row>
    <row r="6250" spans="1:6" ht="13.5" x14ac:dyDescent="0.25">
      <c r="A6250" s="123" t="s">
        <v>9186</v>
      </c>
      <c r="B6250" s="123">
        <v>100832</v>
      </c>
      <c r="C6250" s="123" t="s">
        <v>9206</v>
      </c>
      <c r="D6250" s="123" t="s">
        <v>38</v>
      </c>
      <c r="E6250" s="124">
        <v>0</v>
      </c>
      <c r="F6250" s="123"/>
    </row>
    <row r="6251" spans="1:6" ht="13.5" x14ac:dyDescent="0.25">
      <c r="A6251" s="123" t="s">
        <v>9186</v>
      </c>
      <c r="B6251" s="123">
        <v>100833</v>
      </c>
      <c r="C6251" s="123" t="s">
        <v>9207</v>
      </c>
      <c r="D6251" s="123" t="s">
        <v>38</v>
      </c>
      <c r="E6251" s="124">
        <v>0</v>
      </c>
      <c r="F6251" s="123"/>
    </row>
    <row r="6252" spans="1:6" ht="13.5" x14ac:dyDescent="0.25">
      <c r="A6252" s="123" t="s">
        <v>9186</v>
      </c>
      <c r="B6252" s="123">
        <v>100790</v>
      </c>
      <c r="C6252" s="123" t="s">
        <v>9208</v>
      </c>
      <c r="D6252" s="123" t="s">
        <v>38</v>
      </c>
      <c r="E6252" s="124">
        <v>0</v>
      </c>
      <c r="F6252" s="123"/>
    </row>
    <row r="6253" spans="1:6" ht="13.5" x14ac:dyDescent="0.25">
      <c r="A6253" s="123" t="s">
        <v>9186</v>
      </c>
      <c r="B6253" s="123">
        <v>100789</v>
      </c>
      <c r="C6253" s="123" t="s">
        <v>9209</v>
      </c>
      <c r="D6253" s="123" t="s">
        <v>38</v>
      </c>
      <c r="E6253" s="124">
        <v>0</v>
      </c>
      <c r="F6253" s="123"/>
    </row>
    <row r="6254" spans="1:6" ht="13.5" x14ac:dyDescent="0.25">
      <c r="A6254" s="123" t="s">
        <v>9186</v>
      </c>
      <c r="B6254" s="123">
        <v>100788</v>
      </c>
      <c r="C6254" s="123" t="s">
        <v>1531</v>
      </c>
      <c r="D6254" s="123" t="s">
        <v>38</v>
      </c>
      <c r="E6254" s="124">
        <v>780.64</v>
      </c>
      <c r="F6254" s="123">
        <v>0.27760000000000001</v>
      </c>
    </row>
    <row r="6255" spans="1:6" ht="13.5" x14ac:dyDescent="0.25">
      <c r="A6255" s="123" t="s">
        <v>9186</v>
      </c>
      <c r="B6255" s="123">
        <v>100811</v>
      </c>
      <c r="C6255" s="123" t="s">
        <v>9210</v>
      </c>
      <c r="D6255" s="123" t="s">
        <v>38</v>
      </c>
      <c r="E6255" s="124">
        <v>0</v>
      </c>
      <c r="F6255" s="123"/>
    </row>
    <row r="6256" spans="1:6" ht="13.5" x14ac:dyDescent="0.25">
      <c r="A6256" s="123" t="s">
        <v>9186</v>
      </c>
      <c r="B6256" s="123">
        <v>100812</v>
      </c>
      <c r="C6256" s="123" t="s">
        <v>9211</v>
      </c>
      <c r="D6256" s="123" t="s">
        <v>38</v>
      </c>
      <c r="E6256" s="124">
        <v>0</v>
      </c>
      <c r="F6256" s="123"/>
    </row>
    <row r="6257" spans="1:6" ht="13.5" x14ac:dyDescent="0.25">
      <c r="A6257" s="123" t="s">
        <v>9186</v>
      </c>
      <c r="B6257" s="123">
        <v>100813</v>
      </c>
      <c r="C6257" s="123" t="s">
        <v>9212</v>
      </c>
      <c r="D6257" s="123" t="s">
        <v>38</v>
      </c>
      <c r="E6257" s="124">
        <v>0</v>
      </c>
      <c r="F6257" s="123"/>
    </row>
    <row r="6258" spans="1:6" ht="13.5" x14ac:dyDescent="0.25">
      <c r="A6258" s="123" t="s">
        <v>9186</v>
      </c>
      <c r="B6258" s="123">
        <v>100814</v>
      </c>
      <c r="C6258" s="123" t="s">
        <v>9213</v>
      </c>
      <c r="D6258" s="123" t="s">
        <v>38</v>
      </c>
      <c r="E6258" s="124">
        <v>0</v>
      </c>
      <c r="F6258" s="123"/>
    </row>
    <row r="6259" spans="1:6" ht="13.5" x14ac:dyDescent="0.25">
      <c r="A6259" s="123" t="s">
        <v>9186</v>
      </c>
      <c r="B6259" s="123">
        <v>100815</v>
      </c>
      <c r="C6259" s="123" t="s">
        <v>9214</v>
      </c>
      <c r="D6259" s="123" t="s">
        <v>38</v>
      </c>
      <c r="E6259" s="124">
        <v>0</v>
      </c>
      <c r="F6259" s="123"/>
    </row>
    <row r="6260" spans="1:6" ht="13.5" x14ac:dyDescent="0.25">
      <c r="A6260" s="123" t="s">
        <v>9186</v>
      </c>
      <c r="B6260" s="123">
        <v>100816</v>
      </c>
      <c r="C6260" s="123" t="s">
        <v>9215</v>
      </c>
      <c r="D6260" s="123" t="s">
        <v>38</v>
      </c>
      <c r="E6260" s="124">
        <v>0</v>
      </c>
      <c r="F6260" s="123"/>
    </row>
    <row r="6261" spans="1:6" ht="13.5" x14ac:dyDescent="0.25">
      <c r="A6261" s="123" t="s">
        <v>9186</v>
      </c>
      <c r="B6261" s="123">
        <v>100817</v>
      </c>
      <c r="C6261" s="123" t="s">
        <v>9216</v>
      </c>
      <c r="D6261" s="123" t="s">
        <v>38</v>
      </c>
      <c r="E6261" s="124">
        <v>0</v>
      </c>
      <c r="F6261" s="123"/>
    </row>
    <row r="6262" spans="1:6" ht="13.5" x14ac:dyDescent="0.25">
      <c r="A6262" s="123" t="s">
        <v>9186</v>
      </c>
      <c r="B6262" s="123">
        <v>100795</v>
      </c>
      <c r="C6262" s="123" t="s">
        <v>9217</v>
      </c>
      <c r="D6262" s="123" t="s">
        <v>33</v>
      </c>
      <c r="E6262" s="124">
        <v>0</v>
      </c>
      <c r="F6262" s="123"/>
    </row>
    <row r="6263" spans="1:6" ht="13.5" x14ac:dyDescent="0.25">
      <c r="A6263" s="123" t="s">
        <v>9186</v>
      </c>
      <c r="B6263" s="123">
        <v>100842</v>
      </c>
      <c r="C6263" s="123" t="s">
        <v>9218</v>
      </c>
      <c r="D6263" s="123" t="s">
        <v>33</v>
      </c>
      <c r="E6263" s="124">
        <v>0</v>
      </c>
      <c r="F6263" s="123"/>
    </row>
    <row r="6264" spans="1:6" ht="13.5" x14ac:dyDescent="0.25">
      <c r="A6264" s="123" t="s">
        <v>9186</v>
      </c>
      <c r="B6264" s="123">
        <v>100796</v>
      </c>
      <c r="C6264" s="123" t="s">
        <v>9219</v>
      </c>
      <c r="D6264" s="123" t="s">
        <v>33</v>
      </c>
      <c r="E6264" s="124">
        <v>0</v>
      </c>
      <c r="F6264" s="123"/>
    </row>
    <row r="6265" spans="1:6" ht="13.5" x14ac:dyDescent="0.25">
      <c r="A6265" s="123" t="s">
        <v>9186</v>
      </c>
      <c r="B6265" s="123">
        <v>100843</v>
      </c>
      <c r="C6265" s="123" t="s">
        <v>9220</v>
      </c>
      <c r="D6265" s="123" t="s">
        <v>33</v>
      </c>
      <c r="E6265" s="124">
        <v>0</v>
      </c>
      <c r="F6265" s="123"/>
    </row>
    <row r="6266" spans="1:6" ht="13.5" x14ac:dyDescent="0.25">
      <c r="A6266" s="123" t="s">
        <v>9186</v>
      </c>
      <c r="B6266" s="123">
        <v>100844</v>
      </c>
      <c r="C6266" s="123" t="s">
        <v>9221</v>
      </c>
      <c r="D6266" s="123" t="s">
        <v>33</v>
      </c>
      <c r="E6266" s="124">
        <v>0</v>
      </c>
      <c r="F6266" s="123"/>
    </row>
    <row r="6267" spans="1:6" ht="13.5" x14ac:dyDescent="0.25">
      <c r="A6267" s="123" t="s">
        <v>9186</v>
      </c>
      <c r="B6267" s="123">
        <v>100797</v>
      </c>
      <c r="C6267" s="123" t="s">
        <v>9222</v>
      </c>
      <c r="D6267" s="123" t="s">
        <v>33</v>
      </c>
      <c r="E6267" s="124">
        <v>0</v>
      </c>
      <c r="F6267" s="123"/>
    </row>
    <row r="6268" spans="1:6" ht="13.5" x14ac:dyDescent="0.25">
      <c r="A6268" s="123" t="s">
        <v>9186</v>
      </c>
      <c r="B6268" s="123">
        <v>100798</v>
      </c>
      <c r="C6268" s="123" t="s">
        <v>9223</v>
      </c>
      <c r="D6268" s="123" t="s">
        <v>33</v>
      </c>
      <c r="E6268" s="124">
        <v>0</v>
      </c>
      <c r="F6268" s="123"/>
    </row>
    <row r="6269" spans="1:6" ht="13.5" x14ac:dyDescent="0.25">
      <c r="A6269" s="123" t="s">
        <v>9186</v>
      </c>
      <c r="B6269" s="123">
        <v>100845</v>
      </c>
      <c r="C6269" s="123" t="s">
        <v>9224</v>
      </c>
      <c r="D6269" s="123" t="s">
        <v>33</v>
      </c>
      <c r="E6269" s="124">
        <v>0</v>
      </c>
      <c r="F6269" s="123"/>
    </row>
    <row r="6270" spans="1:6" ht="13.5" x14ac:dyDescent="0.25">
      <c r="A6270" s="123" t="s">
        <v>9186</v>
      </c>
      <c r="B6270" s="123">
        <v>100799</v>
      </c>
      <c r="C6270" s="123" t="s">
        <v>2927</v>
      </c>
      <c r="D6270" s="123" t="s">
        <v>33</v>
      </c>
      <c r="E6270" s="124">
        <v>18.18</v>
      </c>
      <c r="F6270" s="123">
        <v>0.49559999999999998</v>
      </c>
    </row>
    <row r="6271" spans="1:6" ht="13.5" x14ac:dyDescent="0.25">
      <c r="A6271" s="123" t="s">
        <v>9186</v>
      </c>
      <c r="B6271" s="123">
        <v>100807</v>
      </c>
      <c r="C6271" s="123" t="s">
        <v>2931</v>
      </c>
      <c r="D6271" s="123" t="s">
        <v>33</v>
      </c>
      <c r="E6271" s="124">
        <v>24.55</v>
      </c>
      <c r="F6271" s="123">
        <v>0.36699999999999999</v>
      </c>
    </row>
    <row r="6272" spans="1:6" ht="13.5" x14ac:dyDescent="0.25">
      <c r="A6272" s="123" t="s">
        <v>9186</v>
      </c>
      <c r="B6272" s="123">
        <v>100800</v>
      </c>
      <c r="C6272" s="123" t="s">
        <v>2928</v>
      </c>
      <c r="D6272" s="123" t="s">
        <v>33</v>
      </c>
      <c r="E6272" s="124">
        <v>25.53</v>
      </c>
      <c r="F6272" s="123">
        <v>0.57809999999999995</v>
      </c>
    </row>
    <row r="6273" spans="1:6" ht="13.5" x14ac:dyDescent="0.25">
      <c r="A6273" s="123" t="s">
        <v>9186</v>
      </c>
      <c r="B6273" s="123">
        <v>100808</v>
      </c>
      <c r="C6273" s="123" t="s">
        <v>2932</v>
      </c>
      <c r="D6273" s="123" t="s">
        <v>33</v>
      </c>
      <c r="E6273" s="124">
        <v>33.1</v>
      </c>
      <c r="F6273" s="123">
        <v>0.44590000000000002</v>
      </c>
    </row>
    <row r="6274" spans="1:6" ht="13.5" x14ac:dyDescent="0.25">
      <c r="A6274" s="123" t="s">
        <v>9186</v>
      </c>
      <c r="B6274" s="123">
        <v>100801</v>
      </c>
      <c r="C6274" s="123" t="s">
        <v>2929</v>
      </c>
      <c r="D6274" s="123" t="s">
        <v>33</v>
      </c>
      <c r="E6274" s="124">
        <v>33.21</v>
      </c>
      <c r="F6274" s="123">
        <v>0.61519999999999997</v>
      </c>
    </row>
    <row r="6275" spans="1:6" ht="13.5" x14ac:dyDescent="0.25">
      <c r="A6275" s="123" t="s">
        <v>9186</v>
      </c>
      <c r="B6275" s="123">
        <v>100809</v>
      </c>
      <c r="C6275" s="123" t="s">
        <v>2933</v>
      </c>
      <c r="D6275" s="123" t="s">
        <v>33</v>
      </c>
      <c r="E6275" s="124">
        <v>42.26</v>
      </c>
      <c r="F6275" s="123">
        <v>0.4834</v>
      </c>
    </row>
    <row r="6276" spans="1:6" ht="13.5" x14ac:dyDescent="0.25">
      <c r="A6276" s="123" t="s">
        <v>9186</v>
      </c>
      <c r="B6276" s="123">
        <v>100802</v>
      </c>
      <c r="C6276" s="123" t="s">
        <v>2930</v>
      </c>
      <c r="D6276" s="123" t="s">
        <v>33</v>
      </c>
      <c r="E6276" s="124">
        <v>44.09</v>
      </c>
      <c r="F6276" s="123">
        <v>0.64639999999999997</v>
      </c>
    </row>
    <row r="6277" spans="1:6" ht="13.5" x14ac:dyDescent="0.25">
      <c r="A6277" s="123" t="s">
        <v>9186</v>
      </c>
      <c r="B6277" s="123">
        <v>100810</v>
      </c>
      <c r="C6277" s="123" t="s">
        <v>2934</v>
      </c>
      <c r="D6277" s="123" t="s">
        <v>33</v>
      </c>
      <c r="E6277" s="124">
        <v>55.22</v>
      </c>
      <c r="F6277" s="123">
        <v>0.5161</v>
      </c>
    </row>
    <row r="6278" spans="1:6" ht="13.5" x14ac:dyDescent="0.25">
      <c r="A6278" s="123" t="s">
        <v>9186</v>
      </c>
      <c r="B6278" s="123">
        <v>100791</v>
      </c>
      <c r="C6278" s="123" t="s">
        <v>1532</v>
      </c>
      <c r="D6278" s="123" t="s">
        <v>33</v>
      </c>
      <c r="E6278" s="124">
        <v>17.62</v>
      </c>
      <c r="F6278" s="123">
        <v>0.51139999999999997</v>
      </c>
    </row>
    <row r="6279" spans="1:6" ht="13.5" x14ac:dyDescent="0.25">
      <c r="A6279" s="123" t="s">
        <v>9186</v>
      </c>
      <c r="B6279" s="123">
        <v>100803</v>
      </c>
      <c r="C6279" s="123" t="s">
        <v>1536</v>
      </c>
      <c r="D6279" s="123" t="s">
        <v>33</v>
      </c>
      <c r="E6279" s="124">
        <v>16.510000000000002</v>
      </c>
      <c r="F6279" s="123">
        <v>0.54569999999999996</v>
      </c>
    </row>
    <row r="6280" spans="1:6" ht="13.5" x14ac:dyDescent="0.25">
      <c r="A6280" s="123" t="s">
        <v>9186</v>
      </c>
      <c r="B6280" s="123">
        <v>100792</v>
      </c>
      <c r="C6280" s="123" t="s">
        <v>1533</v>
      </c>
      <c r="D6280" s="123" t="s">
        <v>33</v>
      </c>
      <c r="E6280" s="124">
        <v>24.98</v>
      </c>
      <c r="F6280" s="123">
        <v>0.59089999999999998</v>
      </c>
    </row>
    <row r="6281" spans="1:6" ht="13.5" x14ac:dyDescent="0.25">
      <c r="A6281" s="123" t="s">
        <v>9186</v>
      </c>
      <c r="B6281" s="123">
        <v>100804</v>
      </c>
      <c r="C6281" s="123" t="s">
        <v>1537</v>
      </c>
      <c r="D6281" s="123" t="s">
        <v>33</v>
      </c>
      <c r="E6281" s="124">
        <v>23.66</v>
      </c>
      <c r="F6281" s="123">
        <v>0.62380000000000002</v>
      </c>
    </row>
    <row r="6282" spans="1:6" ht="13.5" x14ac:dyDescent="0.25">
      <c r="A6282" s="123" t="s">
        <v>9186</v>
      </c>
      <c r="B6282" s="123">
        <v>100793</v>
      </c>
      <c r="C6282" s="123" t="s">
        <v>1534</v>
      </c>
      <c r="D6282" s="123" t="s">
        <v>33</v>
      </c>
      <c r="E6282" s="124">
        <v>32.67</v>
      </c>
      <c r="F6282" s="123">
        <v>0.62529999999999997</v>
      </c>
    </row>
    <row r="6283" spans="1:6" ht="13.5" x14ac:dyDescent="0.25">
      <c r="A6283" s="123" t="s">
        <v>9186</v>
      </c>
      <c r="B6283" s="123">
        <v>100805</v>
      </c>
      <c r="C6283" s="123" t="s">
        <v>1538</v>
      </c>
      <c r="D6283" s="123" t="s">
        <v>33</v>
      </c>
      <c r="E6283" s="124">
        <v>31.07</v>
      </c>
      <c r="F6283" s="123">
        <v>0.65749999999999997</v>
      </c>
    </row>
    <row r="6284" spans="1:6" ht="13.5" x14ac:dyDescent="0.25">
      <c r="A6284" s="123" t="s">
        <v>9186</v>
      </c>
      <c r="B6284" s="123">
        <v>100794</v>
      </c>
      <c r="C6284" s="123" t="s">
        <v>1535</v>
      </c>
      <c r="D6284" s="123" t="s">
        <v>33</v>
      </c>
      <c r="E6284" s="124">
        <v>43.53</v>
      </c>
      <c r="F6284" s="123">
        <v>0.65469999999999995</v>
      </c>
    </row>
    <row r="6285" spans="1:6" ht="13.5" x14ac:dyDescent="0.25">
      <c r="A6285" s="123" t="s">
        <v>9186</v>
      </c>
      <c r="B6285" s="123">
        <v>100806</v>
      </c>
      <c r="C6285" s="123" t="s">
        <v>1539</v>
      </c>
      <c r="D6285" s="123" t="s">
        <v>33</v>
      </c>
      <c r="E6285" s="124">
        <v>41.58</v>
      </c>
      <c r="F6285" s="123">
        <v>0.68540000000000001</v>
      </c>
    </row>
    <row r="6286" spans="1:6" ht="13.5" x14ac:dyDescent="0.25">
      <c r="A6286" s="123" t="s">
        <v>9186</v>
      </c>
      <c r="B6286" s="123">
        <v>100838</v>
      </c>
      <c r="C6286" s="123" t="s">
        <v>9225</v>
      </c>
      <c r="D6286" s="123" t="s">
        <v>38</v>
      </c>
      <c r="E6286" s="124">
        <v>0</v>
      </c>
      <c r="F6286" s="123"/>
    </row>
    <row r="6287" spans="1:6" ht="13.5" x14ac:dyDescent="0.25">
      <c r="A6287" s="123" t="s">
        <v>9186</v>
      </c>
      <c r="B6287" s="123">
        <v>100839</v>
      </c>
      <c r="C6287" s="123" t="s">
        <v>9226</v>
      </c>
      <c r="D6287" s="123" t="s">
        <v>38</v>
      </c>
      <c r="E6287" s="124">
        <v>0</v>
      </c>
      <c r="F6287" s="123"/>
    </row>
    <row r="6288" spans="1:6" ht="13.5" x14ac:dyDescent="0.25">
      <c r="A6288" s="123" t="s">
        <v>9186</v>
      </c>
      <c r="B6288" s="123">
        <v>100840</v>
      </c>
      <c r="C6288" s="123" t="s">
        <v>9227</v>
      </c>
      <c r="D6288" s="123" t="s">
        <v>38</v>
      </c>
      <c r="E6288" s="124">
        <v>0</v>
      </c>
      <c r="F6288" s="123"/>
    </row>
    <row r="6289" spans="1:6" ht="13.5" x14ac:dyDescent="0.25">
      <c r="A6289" s="123" t="s">
        <v>9186</v>
      </c>
      <c r="B6289" s="123">
        <v>100841</v>
      </c>
      <c r="C6289" s="123" t="s">
        <v>9228</v>
      </c>
      <c r="D6289" s="123" t="s">
        <v>38</v>
      </c>
      <c r="E6289" s="124">
        <v>0</v>
      </c>
      <c r="F6289" s="123"/>
    </row>
    <row r="6290" spans="1:6" ht="13.5" x14ac:dyDescent="0.25">
      <c r="A6290" s="123" t="s">
        <v>9229</v>
      </c>
      <c r="B6290" s="123">
        <v>103283</v>
      </c>
      <c r="C6290" s="123" t="s">
        <v>9230</v>
      </c>
      <c r="D6290" s="123" t="s">
        <v>38</v>
      </c>
      <c r="E6290" s="124">
        <v>0</v>
      </c>
      <c r="F6290" s="123"/>
    </row>
    <row r="6291" spans="1:6" ht="13.5" x14ac:dyDescent="0.25">
      <c r="A6291" s="123" t="s">
        <v>9229</v>
      </c>
      <c r="B6291" s="123">
        <v>103284</v>
      </c>
      <c r="C6291" s="123" t="s">
        <v>9231</v>
      </c>
      <c r="D6291" s="123" t="s">
        <v>38</v>
      </c>
      <c r="E6291" s="124">
        <v>0</v>
      </c>
      <c r="F6291" s="123"/>
    </row>
    <row r="6292" spans="1:6" ht="13.5" x14ac:dyDescent="0.25">
      <c r="A6292" s="123" t="s">
        <v>9229</v>
      </c>
      <c r="B6292" s="123">
        <v>103282</v>
      </c>
      <c r="C6292" s="123" t="s">
        <v>9232</v>
      </c>
      <c r="D6292" s="123" t="s">
        <v>38</v>
      </c>
      <c r="E6292" s="124">
        <v>0</v>
      </c>
      <c r="F6292" s="123"/>
    </row>
    <row r="6293" spans="1:6" ht="13.5" x14ac:dyDescent="0.25">
      <c r="A6293" s="123" t="s">
        <v>9229</v>
      </c>
      <c r="B6293" s="123">
        <v>103279</v>
      </c>
      <c r="C6293" s="123" t="s">
        <v>9233</v>
      </c>
      <c r="D6293" s="123" t="s">
        <v>38</v>
      </c>
      <c r="E6293" s="124">
        <v>0</v>
      </c>
      <c r="F6293" s="123"/>
    </row>
    <row r="6294" spans="1:6" ht="13.5" x14ac:dyDescent="0.25">
      <c r="A6294" s="123" t="s">
        <v>9229</v>
      </c>
      <c r="B6294" s="123">
        <v>103280</v>
      </c>
      <c r="C6294" s="123" t="s">
        <v>9234</v>
      </c>
      <c r="D6294" s="123" t="s">
        <v>38</v>
      </c>
      <c r="E6294" s="124">
        <v>0</v>
      </c>
      <c r="F6294" s="123"/>
    </row>
    <row r="6295" spans="1:6" ht="13.5" x14ac:dyDescent="0.25">
      <c r="A6295" s="123" t="s">
        <v>9229</v>
      </c>
      <c r="B6295" s="123">
        <v>103281</v>
      </c>
      <c r="C6295" s="123" t="s">
        <v>9235</v>
      </c>
      <c r="D6295" s="123" t="s">
        <v>38</v>
      </c>
      <c r="E6295" s="124">
        <v>0</v>
      </c>
      <c r="F6295" s="123"/>
    </row>
    <row r="6296" spans="1:6" ht="13.5" x14ac:dyDescent="0.25">
      <c r="A6296" s="123" t="s">
        <v>9229</v>
      </c>
      <c r="B6296" s="123">
        <v>103247</v>
      </c>
      <c r="C6296" s="123" t="s">
        <v>4823</v>
      </c>
      <c r="D6296" s="123" t="s">
        <v>38</v>
      </c>
      <c r="E6296" s="124">
        <v>3103.68</v>
      </c>
      <c r="F6296" s="123">
        <v>1.6E-2</v>
      </c>
    </row>
    <row r="6297" spans="1:6" ht="13.5" x14ac:dyDescent="0.25">
      <c r="A6297" s="123" t="s">
        <v>9229</v>
      </c>
      <c r="B6297" s="123">
        <v>103250</v>
      </c>
      <c r="C6297" s="123" t="s">
        <v>4826</v>
      </c>
      <c r="D6297" s="123" t="s">
        <v>38</v>
      </c>
      <c r="E6297" s="124">
        <v>4519.47</v>
      </c>
      <c r="F6297" s="123">
        <v>1.0999999999999999E-2</v>
      </c>
    </row>
    <row r="6298" spans="1:6" ht="13.5" x14ac:dyDescent="0.25">
      <c r="A6298" s="123" t="s">
        <v>9229</v>
      </c>
      <c r="B6298" s="123">
        <v>103253</v>
      </c>
      <c r="C6298" s="123" t="s">
        <v>4829</v>
      </c>
      <c r="D6298" s="123" t="s">
        <v>38</v>
      </c>
      <c r="E6298" s="124">
        <v>6170.51</v>
      </c>
      <c r="F6298" s="123">
        <v>8.0000000000000002E-3</v>
      </c>
    </row>
    <row r="6299" spans="1:6" ht="13.5" x14ac:dyDescent="0.25">
      <c r="A6299" s="123" t="s">
        <v>9229</v>
      </c>
      <c r="B6299" s="123">
        <v>103244</v>
      </c>
      <c r="C6299" s="123" t="s">
        <v>4820</v>
      </c>
      <c r="D6299" s="123" t="s">
        <v>38</v>
      </c>
      <c r="E6299" s="124">
        <v>2793.68</v>
      </c>
      <c r="F6299" s="123">
        <v>1.78E-2</v>
      </c>
    </row>
    <row r="6300" spans="1:6" ht="13.5" x14ac:dyDescent="0.25">
      <c r="A6300" s="123" t="s">
        <v>9229</v>
      </c>
      <c r="B6300" s="123">
        <v>103256</v>
      </c>
      <c r="C6300" s="123" t="s">
        <v>7072</v>
      </c>
      <c r="D6300" s="123" t="s">
        <v>38</v>
      </c>
      <c r="E6300" s="124">
        <v>11470.31</v>
      </c>
      <c r="F6300" s="123">
        <v>6.1000000000000004E-3</v>
      </c>
    </row>
    <row r="6301" spans="1:6" ht="13.5" x14ac:dyDescent="0.25">
      <c r="A6301" s="123" t="s">
        <v>9229</v>
      </c>
      <c r="B6301" s="123">
        <v>103258</v>
      </c>
      <c r="C6301" s="123" t="s">
        <v>7074</v>
      </c>
      <c r="D6301" s="123" t="s">
        <v>38</v>
      </c>
      <c r="E6301" s="124">
        <v>12827.86</v>
      </c>
      <c r="F6301" s="123">
        <v>5.4999999999999997E-3</v>
      </c>
    </row>
    <row r="6302" spans="1:6" ht="13.5" x14ac:dyDescent="0.25">
      <c r="A6302" s="123" t="s">
        <v>9229</v>
      </c>
      <c r="B6302" s="123">
        <v>103260</v>
      </c>
      <c r="C6302" s="123" t="s">
        <v>7076</v>
      </c>
      <c r="D6302" s="123" t="s">
        <v>38</v>
      </c>
      <c r="E6302" s="124">
        <v>7081.83</v>
      </c>
      <c r="F6302" s="123">
        <v>9.9000000000000008E-3</v>
      </c>
    </row>
    <row r="6303" spans="1:6" ht="13.5" x14ac:dyDescent="0.25">
      <c r="A6303" s="123" t="s">
        <v>9229</v>
      </c>
      <c r="B6303" s="123">
        <v>103261</v>
      </c>
      <c r="C6303" s="123" t="s">
        <v>7077</v>
      </c>
      <c r="D6303" s="123" t="s">
        <v>38</v>
      </c>
      <c r="E6303" s="124">
        <v>14474.47</v>
      </c>
      <c r="F6303" s="123">
        <v>4.8999999999999998E-3</v>
      </c>
    </row>
    <row r="6304" spans="1:6" ht="13.5" x14ac:dyDescent="0.25">
      <c r="A6304" s="123" t="s">
        <v>9229</v>
      </c>
      <c r="B6304" s="123">
        <v>103263</v>
      </c>
      <c r="C6304" s="123" t="s">
        <v>4832</v>
      </c>
      <c r="D6304" s="123" t="s">
        <v>38</v>
      </c>
      <c r="E6304" s="124">
        <v>20067.52</v>
      </c>
      <c r="F6304" s="123">
        <v>1.55E-2</v>
      </c>
    </row>
    <row r="6305" spans="1:6" ht="13.5" x14ac:dyDescent="0.25">
      <c r="A6305" s="123" t="s">
        <v>9229</v>
      </c>
      <c r="B6305" s="123">
        <v>103265</v>
      </c>
      <c r="C6305" s="123" t="s">
        <v>4834</v>
      </c>
      <c r="D6305" s="123" t="s">
        <v>38</v>
      </c>
      <c r="E6305" s="124">
        <v>24211.73</v>
      </c>
      <c r="F6305" s="123">
        <v>1.2800000000000001E-2</v>
      </c>
    </row>
    <row r="6306" spans="1:6" ht="13.5" x14ac:dyDescent="0.25">
      <c r="A6306" s="123" t="s">
        <v>9229</v>
      </c>
      <c r="B6306" s="123">
        <v>103268</v>
      </c>
      <c r="C6306" s="123" t="s">
        <v>4837</v>
      </c>
      <c r="D6306" s="123" t="s">
        <v>38</v>
      </c>
      <c r="E6306" s="124">
        <v>8493.7199999999993</v>
      </c>
      <c r="F6306" s="123">
        <v>7.4999999999999997E-3</v>
      </c>
    </row>
    <row r="6307" spans="1:6" ht="13.5" x14ac:dyDescent="0.25">
      <c r="A6307" s="123" t="s">
        <v>9229</v>
      </c>
      <c r="B6307" s="123">
        <v>103270</v>
      </c>
      <c r="C6307" s="123" t="s">
        <v>4839</v>
      </c>
      <c r="D6307" s="123" t="s">
        <v>38</v>
      </c>
      <c r="E6307" s="124">
        <v>9131.44</v>
      </c>
      <c r="F6307" s="123">
        <v>7.0000000000000001E-3</v>
      </c>
    </row>
    <row r="6308" spans="1:6" ht="13.5" x14ac:dyDescent="0.25">
      <c r="A6308" s="123" t="s">
        <v>9229</v>
      </c>
      <c r="B6308" s="123">
        <v>103272</v>
      </c>
      <c r="C6308" s="123" t="s">
        <v>4841</v>
      </c>
      <c r="D6308" s="123" t="s">
        <v>38</v>
      </c>
      <c r="E6308" s="124">
        <v>13379.87</v>
      </c>
      <c r="F6308" s="123">
        <v>4.7000000000000002E-3</v>
      </c>
    </row>
    <row r="6309" spans="1:6" ht="13.5" x14ac:dyDescent="0.25">
      <c r="A6309" s="123" t="s">
        <v>9229</v>
      </c>
      <c r="B6309" s="123">
        <v>103274</v>
      </c>
      <c r="C6309" s="123" t="s">
        <v>4843</v>
      </c>
      <c r="D6309" s="123" t="s">
        <v>38</v>
      </c>
      <c r="E6309" s="124">
        <v>15725.75</v>
      </c>
      <c r="F6309" s="123">
        <v>1.9300000000000001E-2</v>
      </c>
    </row>
    <row r="6310" spans="1:6" ht="13.5" x14ac:dyDescent="0.25">
      <c r="A6310" s="123" t="s">
        <v>9229</v>
      </c>
      <c r="B6310" s="123">
        <v>103276</v>
      </c>
      <c r="C6310" s="123" t="s">
        <v>4845</v>
      </c>
      <c r="D6310" s="123" t="s">
        <v>38</v>
      </c>
      <c r="E6310" s="124">
        <v>16421.04</v>
      </c>
      <c r="F6310" s="123">
        <v>1.8499999999999999E-2</v>
      </c>
    </row>
    <row r="6311" spans="1:6" ht="13.5" x14ac:dyDescent="0.25">
      <c r="A6311" s="123" t="s">
        <v>9229</v>
      </c>
      <c r="B6311" s="123">
        <v>103267</v>
      </c>
      <c r="C6311" s="123" t="s">
        <v>4836</v>
      </c>
      <c r="D6311" s="123" t="s">
        <v>38</v>
      </c>
      <c r="E6311" s="124">
        <v>7148.52</v>
      </c>
      <c r="F6311" s="123">
        <v>8.8999999999999999E-3</v>
      </c>
    </row>
    <row r="6312" spans="1:6" ht="13.5" x14ac:dyDescent="0.25">
      <c r="A6312" s="123" t="s">
        <v>9229</v>
      </c>
      <c r="B6312" s="123">
        <v>103269</v>
      </c>
      <c r="C6312" s="123" t="s">
        <v>4838</v>
      </c>
      <c r="D6312" s="123" t="s">
        <v>38</v>
      </c>
      <c r="E6312" s="124">
        <v>8795.3799999999992</v>
      </c>
      <c r="F6312" s="123">
        <v>7.1999999999999998E-3</v>
      </c>
    </row>
    <row r="6313" spans="1:6" ht="13.5" x14ac:dyDescent="0.25">
      <c r="A6313" s="123" t="s">
        <v>9229</v>
      </c>
      <c r="B6313" s="123">
        <v>103271</v>
      </c>
      <c r="C6313" s="123" t="s">
        <v>4840</v>
      </c>
      <c r="D6313" s="123" t="s">
        <v>38</v>
      </c>
      <c r="E6313" s="124">
        <v>12952.52</v>
      </c>
      <c r="F6313" s="123">
        <v>4.8999999999999998E-3</v>
      </c>
    </row>
    <row r="6314" spans="1:6" ht="13.5" x14ac:dyDescent="0.25">
      <c r="A6314" s="123" t="s">
        <v>9229</v>
      </c>
      <c r="B6314" s="123">
        <v>103273</v>
      </c>
      <c r="C6314" s="123" t="s">
        <v>4842</v>
      </c>
      <c r="D6314" s="123" t="s">
        <v>38</v>
      </c>
      <c r="E6314" s="124">
        <v>13715.87</v>
      </c>
      <c r="F6314" s="123">
        <v>2.2100000000000002E-2</v>
      </c>
    </row>
    <row r="6315" spans="1:6" ht="13.5" x14ac:dyDescent="0.25">
      <c r="A6315" s="123" t="s">
        <v>9229</v>
      </c>
      <c r="B6315" s="123">
        <v>103275</v>
      </c>
      <c r="C6315" s="123" t="s">
        <v>4844</v>
      </c>
      <c r="D6315" s="123" t="s">
        <v>38</v>
      </c>
      <c r="E6315" s="124">
        <v>15643.69</v>
      </c>
      <c r="F6315" s="123">
        <v>1.9400000000000001E-2</v>
      </c>
    </row>
    <row r="6316" spans="1:6" ht="13.5" x14ac:dyDescent="0.25">
      <c r="A6316" s="123" t="s">
        <v>9229</v>
      </c>
      <c r="B6316" s="123">
        <v>103248</v>
      </c>
      <c r="C6316" s="123" t="s">
        <v>4824</v>
      </c>
      <c r="D6316" s="123" t="s">
        <v>38</v>
      </c>
      <c r="E6316" s="124">
        <v>2531.2199999999998</v>
      </c>
      <c r="F6316" s="123">
        <v>1.9599999999999999E-2</v>
      </c>
    </row>
    <row r="6317" spans="1:6" ht="13.5" x14ac:dyDescent="0.25">
      <c r="A6317" s="123" t="s">
        <v>9229</v>
      </c>
      <c r="B6317" s="123">
        <v>103249</v>
      </c>
      <c r="C6317" s="123" t="s">
        <v>4825</v>
      </c>
      <c r="D6317" s="123" t="s">
        <v>38</v>
      </c>
      <c r="E6317" s="124">
        <v>2721.43</v>
      </c>
      <c r="F6317" s="123">
        <v>1.8200000000000001E-2</v>
      </c>
    </row>
    <row r="6318" spans="1:6" ht="13.5" x14ac:dyDescent="0.25">
      <c r="A6318" s="123" t="s">
        <v>9229</v>
      </c>
      <c r="B6318" s="123">
        <v>103251</v>
      </c>
      <c r="C6318" s="123" t="s">
        <v>4827</v>
      </c>
      <c r="D6318" s="123" t="s">
        <v>38</v>
      </c>
      <c r="E6318" s="124">
        <v>3563.36</v>
      </c>
      <c r="F6318" s="123">
        <v>1.3899999999999999E-2</v>
      </c>
    </row>
    <row r="6319" spans="1:6" ht="13.5" x14ac:dyDescent="0.25">
      <c r="A6319" s="123" t="s">
        <v>9229</v>
      </c>
      <c r="B6319" s="123">
        <v>103252</v>
      </c>
      <c r="C6319" s="123" t="s">
        <v>4828</v>
      </c>
      <c r="D6319" s="123" t="s">
        <v>38</v>
      </c>
      <c r="E6319" s="124">
        <v>3948.94</v>
      </c>
      <c r="F6319" s="123">
        <v>1.26E-2</v>
      </c>
    </row>
    <row r="6320" spans="1:6" ht="13.5" x14ac:dyDescent="0.25">
      <c r="A6320" s="123" t="s">
        <v>9229</v>
      </c>
      <c r="B6320" s="123">
        <v>103254</v>
      </c>
      <c r="C6320" s="123" t="s">
        <v>4830</v>
      </c>
      <c r="D6320" s="123" t="s">
        <v>38</v>
      </c>
      <c r="E6320" s="124">
        <v>4607.3900000000003</v>
      </c>
      <c r="F6320" s="123">
        <v>1.0800000000000001E-2</v>
      </c>
    </row>
    <row r="6321" spans="1:6" ht="13.5" x14ac:dyDescent="0.25">
      <c r="A6321" s="123" t="s">
        <v>9229</v>
      </c>
      <c r="B6321" s="123">
        <v>103255</v>
      </c>
      <c r="C6321" s="123" t="s">
        <v>4831</v>
      </c>
      <c r="D6321" s="123" t="s">
        <v>38</v>
      </c>
      <c r="E6321" s="124">
        <v>5158.8999999999996</v>
      </c>
      <c r="F6321" s="123">
        <v>9.5999999999999992E-3</v>
      </c>
    </row>
    <row r="6322" spans="1:6" ht="13.5" x14ac:dyDescent="0.25">
      <c r="A6322" s="123" t="s">
        <v>9229</v>
      </c>
      <c r="B6322" s="123">
        <v>103245</v>
      </c>
      <c r="C6322" s="123" t="s">
        <v>4821</v>
      </c>
      <c r="D6322" s="123" t="s">
        <v>38</v>
      </c>
      <c r="E6322" s="124">
        <v>2197.6799999999998</v>
      </c>
      <c r="F6322" s="123">
        <v>2.2599999999999999E-2</v>
      </c>
    </row>
    <row r="6323" spans="1:6" ht="13.5" x14ac:dyDescent="0.25">
      <c r="A6323" s="123" t="s">
        <v>9229</v>
      </c>
      <c r="B6323" s="123">
        <v>103246</v>
      </c>
      <c r="C6323" s="123" t="s">
        <v>4822</v>
      </c>
      <c r="D6323" s="123" t="s">
        <v>38</v>
      </c>
      <c r="E6323" s="124">
        <v>2399.2399999999998</v>
      </c>
      <c r="F6323" s="123">
        <v>2.07E-2</v>
      </c>
    </row>
    <row r="6324" spans="1:6" ht="13.5" x14ac:dyDescent="0.25">
      <c r="A6324" s="123" t="s">
        <v>9229</v>
      </c>
      <c r="B6324" s="123">
        <v>103257</v>
      </c>
      <c r="C6324" s="123" t="s">
        <v>7073</v>
      </c>
      <c r="D6324" s="123" t="s">
        <v>38</v>
      </c>
      <c r="E6324" s="124">
        <v>6537.58</v>
      </c>
      <c r="F6324" s="123">
        <v>9.5999999999999992E-3</v>
      </c>
    </row>
    <row r="6325" spans="1:6" ht="13.5" x14ac:dyDescent="0.25">
      <c r="A6325" s="123" t="s">
        <v>9229</v>
      </c>
      <c r="B6325" s="123">
        <v>103259</v>
      </c>
      <c r="C6325" s="123" t="s">
        <v>7075</v>
      </c>
      <c r="D6325" s="123" t="s">
        <v>38</v>
      </c>
      <c r="E6325" s="124">
        <v>6892.97</v>
      </c>
      <c r="F6325" s="123">
        <v>1.0200000000000001E-2</v>
      </c>
    </row>
    <row r="6326" spans="1:6" ht="13.5" x14ac:dyDescent="0.25">
      <c r="A6326" s="123" t="s">
        <v>9229</v>
      </c>
      <c r="B6326" s="123">
        <v>103262</v>
      </c>
      <c r="C6326" s="123" t="s">
        <v>7078</v>
      </c>
      <c r="D6326" s="123" t="s">
        <v>38</v>
      </c>
      <c r="E6326" s="124">
        <v>9066.9699999999993</v>
      </c>
      <c r="F6326" s="123">
        <v>7.7999999999999996E-3</v>
      </c>
    </row>
    <row r="6327" spans="1:6" ht="13.5" x14ac:dyDescent="0.25">
      <c r="A6327" s="123" t="s">
        <v>9229</v>
      </c>
      <c r="B6327" s="123">
        <v>103264</v>
      </c>
      <c r="C6327" s="123" t="s">
        <v>4833</v>
      </c>
      <c r="D6327" s="123" t="s">
        <v>38</v>
      </c>
      <c r="E6327" s="124">
        <v>11213.91</v>
      </c>
      <c r="F6327" s="123">
        <v>2.7699999999999999E-2</v>
      </c>
    </row>
    <row r="6328" spans="1:6" ht="13.5" x14ac:dyDescent="0.25">
      <c r="A6328" s="123" t="s">
        <v>9229</v>
      </c>
      <c r="B6328" s="123">
        <v>103266</v>
      </c>
      <c r="C6328" s="123" t="s">
        <v>4835</v>
      </c>
      <c r="D6328" s="123" t="s">
        <v>38</v>
      </c>
      <c r="E6328" s="125">
        <v>12534.56</v>
      </c>
      <c r="F6328" s="123">
        <v>2.4799999999999999E-2</v>
      </c>
    </row>
    <row r="6329" spans="1:6" ht="13.5" x14ac:dyDescent="0.25">
      <c r="A6329" s="123" t="s">
        <v>9229</v>
      </c>
      <c r="B6329" s="123">
        <v>103277</v>
      </c>
      <c r="C6329" s="123" t="s">
        <v>4846</v>
      </c>
      <c r="D6329" s="123" t="s">
        <v>38</v>
      </c>
      <c r="E6329" s="125">
        <v>30343.35</v>
      </c>
      <c r="F6329" s="123">
        <v>1.9099999999999999E-2</v>
      </c>
    </row>
    <row r="6330" spans="1:6" ht="13.5" x14ac:dyDescent="0.25">
      <c r="A6330" s="123" t="s">
        <v>9229</v>
      </c>
      <c r="B6330" s="123">
        <v>103278</v>
      </c>
      <c r="C6330" s="123" t="s">
        <v>4847</v>
      </c>
      <c r="D6330" s="123" t="s">
        <v>38</v>
      </c>
      <c r="E6330" s="124">
        <v>38882.47</v>
      </c>
      <c r="F6330" s="123">
        <v>1.49E-2</v>
      </c>
    </row>
    <row r="6331" spans="1:6" ht="13.5" x14ac:dyDescent="0.25">
      <c r="A6331" s="123" t="s">
        <v>9229</v>
      </c>
      <c r="B6331" s="123">
        <v>103285</v>
      </c>
      <c r="C6331" s="123" t="s">
        <v>9236</v>
      </c>
      <c r="D6331" s="123" t="s">
        <v>38</v>
      </c>
      <c r="E6331" s="124">
        <v>0</v>
      </c>
      <c r="F6331" s="123"/>
    </row>
    <row r="6332" spans="1:6" ht="13.5" x14ac:dyDescent="0.25">
      <c r="A6332" s="123" t="s">
        <v>9229</v>
      </c>
      <c r="B6332" s="123">
        <v>103286</v>
      </c>
      <c r="C6332" s="123" t="s">
        <v>9237</v>
      </c>
      <c r="D6332" s="123" t="s">
        <v>38</v>
      </c>
      <c r="E6332" s="124">
        <v>0</v>
      </c>
      <c r="F6332" s="123"/>
    </row>
    <row r="6333" spans="1:6" ht="13.5" x14ac:dyDescent="0.25">
      <c r="A6333" s="123" t="s">
        <v>9229</v>
      </c>
      <c r="B6333" s="123">
        <v>103287</v>
      </c>
      <c r="C6333" s="123" t="s">
        <v>9238</v>
      </c>
      <c r="D6333" s="123" t="s">
        <v>38</v>
      </c>
      <c r="E6333" s="124">
        <v>0</v>
      </c>
      <c r="F6333" s="123"/>
    </row>
    <row r="6334" spans="1:6" ht="13.5" x14ac:dyDescent="0.25">
      <c r="A6334" s="123" t="s">
        <v>9229</v>
      </c>
      <c r="B6334" s="123">
        <v>103288</v>
      </c>
      <c r="C6334" s="123" t="s">
        <v>3504</v>
      </c>
      <c r="D6334" s="123" t="s">
        <v>38</v>
      </c>
      <c r="E6334" s="124">
        <v>16.63</v>
      </c>
      <c r="F6334" s="123">
        <v>0</v>
      </c>
    </row>
    <row r="6335" spans="1:6" ht="13.5" x14ac:dyDescent="0.25">
      <c r="A6335" s="123" t="s">
        <v>9229</v>
      </c>
      <c r="B6335" s="123">
        <v>103291</v>
      </c>
      <c r="C6335" s="123" t="s">
        <v>9239</v>
      </c>
      <c r="D6335" s="123" t="s">
        <v>33</v>
      </c>
      <c r="E6335" s="124">
        <v>90.98</v>
      </c>
      <c r="F6335" s="123">
        <v>0.1232</v>
      </c>
    </row>
    <row r="6336" spans="1:6" ht="13.5" x14ac:dyDescent="0.25">
      <c r="A6336" s="123" t="s">
        <v>9229</v>
      </c>
      <c r="B6336" s="123">
        <v>103289</v>
      </c>
      <c r="C6336" s="123" t="s">
        <v>9240</v>
      </c>
      <c r="D6336" s="123" t="s">
        <v>33</v>
      </c>
      <c r="E6336" s="124">
        <v>46.03</v>
      </c>
      <c r="F6336" s="123">
        <v>0.10059999999999999</v>
      </c>
    </row>
    <row r="6337" spans="1:6" ht="13.5" x14ac:dyDescent="0.25">
      <c r="A6337" s="123" t="s">
        <v>9229</v>
      </c>
      <c r="B6337" s="123">
        <v>103290</v>
      </c>
      <c r="C6337" s="123" t="s">
        <v>9241</v>
      </c>
      <c r="D6337" s="123" t="s">
        <v>33</v>
      </c>
      <c r="E6337" s="124">
        <v>70.709999999999994</v>
      </c>
      <c r="F6337" s="123">
        <v>0.1454</v>
      </c>
    </row>
    <row r="6338" spans="1:6" ht="13.5" x14ac:dyDescent="0.25">
      <c r="A6338" s="123" t="s">
        <v>9229</v>
      </c>
      <c r="B6338" s="123">
        <v>103292</v>
      </c>
      <c r="C6338" s="123" t="s">
        <v>9242</v>
      </c>
      <c r="D6338" s="123" t="s">
        <v>33</v>
      </c>
      <c r="E6338" s="124">
        <v>110.88</v>
      </c>
      <c r="F6338" s="123">
        <v>0.1192</v>
      </c>
    </row>
    <row r="6339" spans="1:6" ht="13.5" x14ac:dyDescent="0.25">
      <c r="A6339" s="123" t="s">
        <v>9243</v>
      </c>
      <c r="B6339" s="123">
        <v>97333</v>
      </c>
      <c r="C6339" s="123" t="s">
        <v>6497</v>
      </c>
      <c r="D6339" s="123" t="s">
        <v>33</v>
      </c>
      <c r="E6339" s="124">
        <v>86.58</v>
      </c>
      <c r="F6339" s="123">
        <v>0.11899999999999999</v>
      </c>
    </row>
    <row r="6340" spans="1:6" ht="13.5" x14ac:dyDescent="0.25">
      <c r="A6340" s="123" t="s">
        <v>9243</v>
      </c>
      <c r="B6340" s="123">
        <v>97329</v>
      </c>
      <c r="C6340" s="123" t="s">
        <v>6493</v>
      </c>
      <c r="D6340" s="123" t="s">
        <v>33</v>
      </c>
      <c r="E6340" s="124">
        <v>86.03</v>
      </c>
      <c r="F6340" s="123">
        <v>0.1197</v>
      </c>
    </row>
    <row r="6341" spans="1:6" ht="13.5" x14ac:dyDescent="0.25">
      <c r="A6341" s="123" t="s">
        <v>9243</v>
      </c>
      <c r="B6341" s="123">
        <v>97331</v>
      </c>
      <c r="C6341" s="123" t="s">
        <v>6495</v>
      </c>
      <c r="D6341" s="123" t="s">
        <v>33</v>
      </c>
      <c r="E6341" s="124">
        <v>41.63</v>
      </c>
      <c r="F6341" s="123">
        <v>8.9399999999999993E-2</v>
      </c>
    </row>
    <row r="6342" spans="1:6" ht="13.5" x14ac:dyDescent="0.25">
      <c r="A6342" s="123" t="s">
        <v>9243</v>
      </c>
      <c r="B6342" s="123">
        <v>97327</v>
      </c>
      <c r="C6342" s="123" t="s">
        <v>6491</v>
      </c>
      <c r="D6342" s="123" t="s">
        <v>33</v>
      </c>
      <c r="E6342" s="124">
        <v>41.25</v>
      </c>
      <c r="F6342" s="123">
        <v>9.0200000000000002E-2</v>
      </c>
    </row>
    <row r="6343" spans="1:6" ht="13.5" x14ac:dyDescent="0.25">
      <c r="A6343" s="123" t="s">
        <v>9243</v>
      </c>
      <c r="B6343" s="123">
        <v>97332</v>
      </c>
      <c r="C6343" s="123" t="s">
        <v>6496</v>
      </c>
      <c r="D6343" s="123" t="s">
        <v>33</v>
      </c>
      <c r="E6343" s="124">
        <v>66.31</v>
      </c>
      <c r="F6343" s="123">
        <v>0.14130000000000001</v>
      </c>
    </row>
    <row r="6344" spans="1:6" ht="13.5" x14ac:dyDescent="0.25">
      <c r="A6344" s="123" t="s">
        <v>9243</v>
      </c>
      <c r="B6344" s="123">
        <v>97328</v>
      </c>
      <c r="C6344" s="123" t="s">
        <v>6492</v>
      </c>
      <c r="D6344" s="123" t="s">
        <v>33</v>
      </c>
      <c r="E6344" s="124">
        <v>65.86</v>
      </c>
      <c r="F6344" s="123">
        <v>0.14230000000000001</v>
      </c>
    </row>
    <row r="6345" spans="1:6" ht="13.5" x14ac:dyDescent="0.25">
      <c r="A6345" s="123" t="s">
        <v>9243</v>
      </c>
      <c r="B6345" s="123">
        <v>97334</v>
      </c>
      <c r="C6345" s="123" t="s">
        <v>6498</v>
      </c>
      <c r="D6345" s="123" t="s">
        <v>33</v>
      </c>
      <c r="E6345" s="124">
        <v>106.48</v>
      </c>
      <c r="F6345" s="123">
        <v>0.11559999999999999</v>
      </c>
    </row>
    <row r="6346" spans="1:6" ht="13.5" x14ac:dyDescent="0.25">
      <c r="A6346" s="123" t="s">
        <v>9243</v>
      </c>
      <c r="B6346" s="123">
        <v>97330</v>
      </c>
      <c r="C6346" s="123" t="s">
        <v>6494</v>
      </c>
      <c r="D6346" s="123" t="s">
        <v>33</v>
      </c>
      <c r="E6346" s="124">
        <v>105.87</v>
      </c>
      <c r="F6346" s="123">
        <v>0.1163</v>
      </c>
    </row>
    <row r="6347" spans="1:6" ht="13.5" x14ac:dyDescent="0.25">
      <c r="A6347" s="123" t="s">
        <v>9244</v>
      </c>
      <c r="B6347" s="123">
        <v>93085</v>
      </c>
      <c r="C6347" s="123" t="s">
        <v>3758</v>
      </c>
      <c r="D6347" s="123" t="s">
        <v>38</v>
      </c>
      <c r="E6347" s="124">
        <v>21.32</v>
      </c>
      <c r="F6347" s="123">
        <v>0</v>
      </c>
    </row>
    <row r="6348" spans="1:6" ht="13.5" x14ac:dyDescent="0.25">
      <c r="A6348" s="123" t="s">
        <v>9244</v>
      </c>
      <c r="B6348" s="123">
        <v>103892</v>
      </c>
      <c r="C6348" s="123" t="s">
        <v>3867</v>
      </c>
      <c r="D6348" s="123" t="s">
        <v>38</v>
      </c>
      <c r="E6348" s="124">
        <v>22.56</v>
      </c>
      <c r="F6348" s="123">
        <v>0</v>
      </c>
    </row>
    <row r="6349" spans="1:6" ht="13.5" x14ac:dyDescent="0.25">
      <c r="A6349" s="123" t="s">
        <v>9244</v>
      </c>
      <c r="B6349" s="123">
        <v>103823</v>
      </c>
      <c r="C6349" s="123" t="s">
        <v>3814</v>
      </c>
      <c r="D6349" s="123" t="s">
        <v>38</v>
      </c>
      <c r="E6349" s="124">
        <v>24.68</v>
      </c>
      <c r="F6349" s="123">
        <v>0</v>
      </c>
    </row>
    <row r="6350" spans="1:6" ht="13.5" x14ac:dyDescent="0.25">
      <c r="A6350" s="123" t="s">
        <v>9244</v>
      </c>
      <c r="B6350" s="123">
        <v>103856</v>
      </c>
      <c r="C6350" s="123" t="s">
        <v>3837</v>
      </c>
      <c r="D6350" s="123" t="s">
        <v>38</v>
      </c>
      <c r="E6350" s="124">
        <v>22.45</v>
      </c>
      <c r="F6350" s="123">
        <v>0</v>
      </c>
    </row>
    <row r="6351" spans="1:6" ht="13.5" x14ac:dyDescent="0.25">
      <c r="A6351" s="123" t="s">
        <v>9244</v>
      </c>
      <c r="B6351" s="123">
        <v>93108</v>
      </c>
      <c r="C6351" s="123" t="s">
        <v>3779</v>
      </c>
      <c r="D6351" s="123" t="s">
        <v>38</v>
      </c>
      <c r="E6351" s="124">
        <v>19.64</v>
      </c>
      <c r="F6351" s="123">
        <v>0</v>
      </c>
    </row>
    <row r="6352" spans="1:6" ht="13.5" x14ac:dyDescent="0.25">
      <c r="A6352" s="123" t="s">
        <v>9244</v>
      </c>
      <c r="B6352" s="123">
        <v>93091</v>
      </c>
      <c r="C6352" s="123" t="s">
        <v>3764</v>
      </c>
      <c r="D6352" s="123" t="s">
        <v>38</v>
      </c>
      <c r="E6352" s="124">
        <v>25.36</v>
      </c>
      <c r="F6352" s="123">
        <v>0</v>
      </c>
    </row>
    <row r="6353" spans="1:6" ht="13.5" x14ac:dyDescent="0.25">
      <c r="A6353" s="123" t="s">
        <v>9244</v>
      </c>
      <c r="B6353" s="123">
        <v>103900</v>
      </c>
      <c r="C6353" s="123" t="s">
        <v>3875</v>
      </c>
      <c r="D6353" s="123" t="s">
        <v>38</v>
      </c>
      <c r="E6353" s="124">
        <v>29.99</v>
      </c>
      <c r="F6353" s="123">
        <v>0</v>
      </c>
    </row>
    <row r="6354" spans="1:6" ht="13.5" x14ac:dyDescent="0.25">
      <c r="A6354" s="123" t="s">
        <v>9244</v>
      </c>
      <c r="B6354" s="123">
        <v>103831</v>
      </c>
      <c r="C6354" s="123" t="s">
        <v>3819</v>
      </c>
      <c r="D6354" s="123" t="s">
        <v>38</v>
      </c>
      <c r="E6354" s="124">
        <v>36.86</v>
      </c>
      <c r="F6354" s="123">
        <v>0</v>
      </c>
    </row>
    <row r="6355" spans="1:6" ht="13.5" x14ac:dyDescent="0.25">
      <c r="A6355" s="123" t="s">
        <v>9244</v>
      </c>
      <c r="B6355" s="123">
        <v>103864</v>
      </c>
      <c r="C6355" s="123" t="s">
        <v>3845</v>
      </c>
      <c r="D6355" s="123" t="s">
        <v>38</v>
      </c>
      <c r="E6355" s="124">
        <v>31.28</v>
      </c>
      <c r="F6355" s="123">
        <v>0</v>
      </c>
    </row>
    <row r="6356" spans="1:6" ht="13.5" x14ac:dyDescent="0.25">
      <c r="A6356" s="123" t="s">
        <v>9244</v>
      </c>
      <c r="B6356" s="123">
        <v>93133</v>
      </c>
      <c r="C6356" s="123" t="s">
        <v>3798</v>
      </c>
      <c r="D6356" s="123" t="s">
        <v>38</v>
      </c>
      <c r="E6356" s="124">
        <v>28.55</v>
      </c>
      <c r="F6356" s="123">
        <v>0</v>
      </c>
    </row>
    <row r="6357" spans="1:6" ht="13.5" x14ac:dyDescent="0.25">
      <c r="A6357" s="123" t="s">
        <v>9244</v>
      </c>
      <c r="B6357" s="123">
        <v>93057</v>
      </c>
      <c r="C6357" s="123" t="s">
        <v>3731</v>
      </c>
      <c r="D6357" s="123" t="s">
        <v>38</v>
      </c>
      <c r="E6357" s="124">
        <v>22.39</v>
      </c>
      <c r="F6357" s="123">
        <v>0</v>
      </c>
    </row>
    <row r="6358" spans="1:6" ht="13.5" x14ac:dyDescent="0.25">
      <c r="A6358" s="123" t="s">
        <v>9244</v>
      </c>
      <c r="B6358" s="123">
        <v>93062</v>
      </c>
      <c r="C6358" s="123" t="s">
        <v>3736</v>
      </c>
      <c r="D6358" s="123" t="s">
        <v>38</v>
      </c>
      <c r="E6358" s="124">
        <v>44.48</v>
      </c>
      <c r="F6358" s="123">
        <v>0</v>
      </c>
    </row>
    <row r="6359" spans="1:6" ht="13.5" x14ac:dyDescent="0.25">
      <c r="A6359" s="123" t="s">
        <v>9244</v>
      </c>
      <c r="B6359" s="123">
        <v>93065</v>
      </c>
      <c r="C6359" s="123" t="s">
        <v>3739</v>
      </c>
      <c r="D6359" s="123" t="s">
        <v>38</v>
      </c>
      <c r="E6359" s="124">
        <v>73.81</v>
      </c>
      <c r="F6359" s="123">
        <v>0</v>
      </c>
    </row>
    <row r="6360" spans="1:6" ht="13.5" x14ac:dyDescent="0.25">
      <c r="A6360" s="123" t="s">
        <v>9244</v>
      </c>
      <c r="B6360" s="123">
        <v>93068</v>
      </c>
      <c r="C6360" s="123" t="s">
        <v>3742</v>
      </c>
      <c r="D6360" s="123" t="s">
        <v>38</v>
      </c>
      <c r="E6360" s="124">
        <v>104.46</v>
      </c>
      <c r="F6360" s="123">
        <v>0</v>
      </c>
    </row>
    <row r="6361" spans="1:6" ht="13.5" x14ac:dyDescent="0.25">
      <c r="A6361" s="123" t="s">
        <v>9244</v>
      </c>
      <c r="B6361" s="123">
        <v>93071</v>
      </c>
      <c r="C6361" s="123" t="s">
        <v>3745</v>
      </c>
      <c r="D6361" s="123" t="s">
        <v>38</v>
      </c>
      <c r="E6361" s="124">
        <v>291.45999999999998</v>
      </c>
      <c r="F6361" s="123">
        <v>0</v>
      </c>
    </row>
    <row r="6362" spans="1:6" ht="13.5" x14ac:dyDescent="0.25">
      <c r="A6362" s="123" t="s">
        <v>9244</v>
      </c>
      <c r="B6362" s="123">
        <v>93081</v>
      </c>
      <c r="C6362" s="123" t="s">
        <v>3754</v>
      </c>
      <c r="D6362" s="123" t="s">
        <v>38</v>
      </c>
      <c r="E6362" s="124">
        <v>29.85</v>
      </c>
      <c r="F6362" s="123">
        <v>0</v>
      </c>
    </row>
    <row r="6363" spans="1:6" ht="13.5" x14ac:dyDescent="0.25">
      <c r="A6363" s="123" t="s">
        <v>9244</v>
      </c>
      <c r="B6363" s="123">
        <v>103887</v>
      </c>
      <c r="C6363" s="123" t="s">
        <v>3862</v>
      </c>
      <c r="D6363" s="123" t="s">
        <v>38</v>
      </c>
      <c r="E6363" s="124">
        <v>31.6</v>
      </c>
      <c r="F6363" s="123">
        <v>0</v>
      </c>
    </row>
    <row r="6364" spans="1:6" ht="13.5" x14ac:dyDescent="0.25">
      <c r="A6364" s="123" t="s">
        <v>9244</v>
      </c>
      <c r="B6364" s="123">
        <v>103818</v>
      </c>
      <c r="C6364" s="123" t="s">
        <v>6515</v>
      </c>
      <c r="D6364" s="123" t="s">
        <v>38</v>
      </c>
      <c r="E6364" s="124">
        <v>31.58</v>
      </c>
      <c r="F6364" s="123">
        <v>0</v>
      </c>
    </row>
    <row r="6365" spans="1:6" ht="13.5" x14ac:dyDescent="0.25">
      <c r="A6365" s="123" t="s">
        <v>9244</v>
      </c>
      <c r="B6365" s="123">
        <v>103851</v>
      </c>
      <c r="C6365" s="123" t="s">
        <v>6522</v>
      </c>
      <c r="D6365" s="123" t="s">
        <v>38</v>
      </c>
      <c r="E6365" s="124">
        <v>31.32</v>
      </c>
      <c r="F6365" s="123">
        <v>0</v>
      </c>
    </row>
    <row r="6366" spans="1:6" ht="13.5" x14ac:dyDescent="0.25">
      <c r="A6366" s="123" t="s">
        <v>9244</v>
      </c>
      <c r="B6366" s="123">
        <v>93104</v>
      </c>
      <c r="C6366" s="123" t="s">
        <v>3775</v>
      </c>
      <c r="D6366" s="123" t="s">
        <v>38</v>
      </c>
      <c r="E6366" s="124">
        <v>29.94</v>
      </c>
      <c r="F6366" s="123">
        <v>0</v>
      </c>
    </row>
    <row r="6367" spans="1:6" ht="13.5" x14ac:dyDescent="0.25">
      <c r="A6367" s="123" t="s">
        <v>9244</v>
      </c>
      <c r="B6367" s="123">
        <v>98602</v>
      </c>
      <c r="C6367" s="123" t="s">
        <v>3799</v>
      </c>
      <c r="D6367" s="123" t="s">
        <v>38</v>
      </c>
      <c r="E6367" s="124">
        <v>29.6</v>
      </c>
      <c r="F6367" s="123">
        <v>0</v>
      </c>
    </row>
    <row r="6368" spans="1:6" ht="13.5" x14ac:dyDescent="0.25">
      <c r="A6368" s="123" t="s">
        <v>9244</v>
      </c>
      <c r="B6368" s="123">
        <v>93087</v>
      </c>
      <c r="C6368" s="123" t="s">
        <v>3760</v>
      </c>
      <c r="D6368" s="123" t="s">
        <v>38</v>
      </c>
      <c r="E6368" s="124">
        <v>31.14</v>
      </c>
      <c r="F6368" s="123">
        <v>0</v>
      </c>
    </row>
    <row r="6369" spans="1:6" ht="13.5" x14ac:dyDescent="0.25">
      <c r="A6369" s="123" t="s">
        <v>9244</v>
      </c>
      <c r="B6369" s="123">
        <v>103893</v>
      </c>
      <c r="C6369" s="123" t="s">
        <v>3868</v>
      </c>
      <c r="D6369" s="123" t="s">
        <v>38</v>
      </c>
      <c r="E6369" s="124">
        <v>33.29</v>
      </c>
      <c r="F6369" s="123">
        <v>0</v>
      </c>
    </row>
    <row r="6370" spans="1:6" ht="13.5" x14ac:dyDescent="0.25">
      <c r="A6370" s="123" t="s">
        <v>9244</v>
      </c>
      <c r="B6370" s="123">
        <v>103824</v>
      </c>
      <c r="C6370" s="123" t="s">
        <v>6516</v>
      </c>
      <c r="D6370" s="123" t="s">
        <v>38</v>
      </c>
      <c r="E6370" s="124">
        <v>35.69</v>
      </c>
      <c r="F6370" s="123">
        <v>0</v>
      </c>
    </row>
    <row r="6371" spans="1:6" ht="13.5" x14ac:dyDescent="0.25">
      <c r="A6371" s="123" t="s">
        <v>9244</v>
      </c>
      <c r="B6371" s="123">
        <v>103857</v>
      </c>
      <c r="C6371" s="123" t="s">
        <v>3838</v>
      </c>
      <c r="D6371" s="123" t="s">
        <v>38</v>
      </c>
      <c r="E6371" s="124">
        <v>33.619999999999997</v>
      </c>
      <c r="F6371" s="123">
        <v>0</v>
      </c>
    </row>
    <row r="6372" spans="1:6" ht="13.5" x14ac:dyDescent="0.25">
      <c r="A6372" s="123" t="s">
        <v>9244</v>
      </c>
      <c r="B6372" s="123">
        <v>93110</v>
      </c>
      <c r="C6372" s="123" t="s">
        <v>3781</v>
      </c>
      <c r="D6372" s="123" t="s">
        <v>38</v>
      </c>
      <c r="E6372" s="124">
        <v>32.29</v>
      </c>
      <c r="F6372" s="123">
        <v>0</v>
      </c>
    </row>
    <row r="6373" spans="1:6" ht="13.5" x14ac:dyDescent="0.25">
      <c r="A6373" s="123" t="s">
        <v>9244</v>
      </c>
      <c r="B6373" s="123">
        <v>93054</v>
      </c>
      <c r="C6373" s="123" t="s">
        <v>3728</v>
      </c>
      <c r="D6373" s="123" t="s">
        <v>38</v>
      </c>
      <c r="E6373" s="124">
        <v>36.6</v>
      </c>
      <c r="F6373" s="123">
        <v>0</v>
      </c>
    </row>
    <row r="6374" spans="1:6" ht="13.5" x14ac:dyDescent="0.25">
      <c r="A6374" s="123" t="s">
        <v>9244</v>
      </c>
      <c r="B6374" s="123">
        <v>93088</v>
      </c>
      <c r="C6374" s="123" t="s">
        <v>3761</v>
      </c>
      <c r="D6374" s="123" t="s">
        <v>38</v>
      </c>
      <c r="E6374" s="124">
        <v>38.68</v>
      </c>
      <c r="F6374" s="123">
        <v>0</v>
      </c>
    </row>
    <row r="6375" spans="1:6" ht="13.5" x14ac:dyDescent="0.25">
      <c r="A6375" s="123" t="s">
        <v>9244</v>
      </c>
      <c r="B6375" s="123">
        <v>103894</v>
      </c>
      <c r="C6375" s="123" t="s">
        <v>3869</v>
      </c>
      <c r="D6375" s="123" t="s">
        <v>38</v>
      </c>
      <c r="E6375" s="124">
        <v>40.29</v>
      </c>
      <c r="F6375" s="123">
        <v>0</v>
      </c>
    </row>
    <row r="6376" spans="1:6" ht="13.5" x14ac:dyDescent="0.25">
      <c r="A6376" s="123" t="s">
        <v>9244</v>
      </c>
      <c r="B6376" s="123">
        <v>103825</v>
      </c>
      <c r="C6376" s="123" t="s">
        <v>6517</v>
      </c>
      <c r="D6376" s="123" t="s">
        <v>38</v>
      </c>
      <c r="E6376" s="124">
        <v>42.69</v>
      </c>
      <c r="F6376" s="123">
        <v>0</v>
      </c>
    </row>
    <row r="6377" spans="1:6" ht="13.5" x14ac:dyDescent="0.25">
      <c r="A6377" s="123" t="s">
        <v>9244</v>
      </c>
      <c r="B6377" s="123">
        <v>103858</v>
      </c>
      <c r="C6377" s="123" t="s">
        <v>3839</v>
      </c>
      <c r="D6377" s="123" t="s">
        <v>38</v>
      </c>
      <c r="E6377" s="124">
        <v>40.61</v>
      </c>
      <c r="F6377" s="123">
        <v>0</v>
      </c>
    </row>
    <row r="6378" spans="1:6" ht="13.5" x14ac:dyDescent="0.25">
      <c r="A6378" s="123" t="s">
        <v>9244</v>
      </c>
      <c r="B6378" s="123">
        <v>93111</v>
      </c>
      <c r="C6378" s="123" t="s">
        <v>3782</v>
      </c>
      <c r="D6378" s="123" t="s">
        <v>38</v>
      </c>
      <c r="E6378" s="124">
        <v>39.29</v>
      </c>
      <c r="F6378" s="123">
        <v>0</v>
      </c>
    </row>
    <row r="6379" spans="1:6" ht="13.5" x14ac:dyDescent="0.25">
      <c r="A6379" s="123" t="s">
        <v>9244</v>
      </c>
      <c r="B6379" s="123">
        <v>93059</v>
      </c>
      <c r="C6379" s="123" t="s">
        <v>3733</v>
      </c>
      <c r="D6379" s="123" t="s">
        <v>38</v>
      </c>
      <c r="E6379" s="124">
        <v>48.97</v>
      </c>
      <c r="F6379" s="123">
        <v>0</v>
      </c>
    </row>
    <row r="6380" spans="1:6" ht="13.5" x14ac:dyDescent="0.25">
      <c r="A6380" s="123" t="s">
        <v>9244</v>
      </c>
      <c r="B6380" s="123">
        <v>93093</v>
      </c>
      <c r="C6380" s="123" t="s">
        <v>3766</v>
      </c>
      <c r="D6380" s="123" t="s">
        <v>38</v>
      </c>
      <c r="E6380" s="124">
        <v>50.4</v>
      </c>
      <c r="F6380" s="123">
        <v>0</v>
      </c>
    </row>
    <row r="6381" spans="1:6" ht="13.5" x14ac:dyDescent="0.25">
      <c r="A6381" s="123" t="s">
        <v>9244</v>
      </c>
      <c r="B6381" s="123">
        <v>103899</v>
      </c>
      <c r="C6381" s="123" t="s">
        <v>3874</v>
      </c>
      <c r="D6381" s="123" t="s">
        <v>38</v>
      </c>
      <c r="E6381" s="124">
        <v>52.87</v>
      </c>
      <c r="F6381" s="123">
        <v>0</v>
      </c>
    </row>
    <row r="6382" spans="1:6" ht="13.5" x14ac:dyDescent="0.25">
      <c r="A6382" s="123" t="s">
        <v>9244</v>
      </c>
      <c r="B6382" s="123">
        <v>103830</v>
      </c>
      <c r="C6382" s="123" t="s">
        <v>6518</v>
      </c>
      <c r="D6382" s="123" t="s">
        <v>38</v>
      </c>
      <c r="E6382" s="124">
        <v>56.92</v>
      </c>
      <c r="F6382" s="123">
        <v>0</v>
      </c>
    </row>
    <row r="6383" spans="1:6" ht="13.5" x14ac:dyDescent="0.25">
      <c r="A6383" s="123" t="s">
        <v>9244</v>
      </c>
      <c r="B6383" s="123">
        <v>103863</v>
      </c>
      <c r="C6383" s="123" t="s">
        <v>3844</v>
      </c>
      <c r="D6383" s="123" t="s">
        <v>38</v>
      </c>
      <c r="E6383" s="124">
        <v>53.71</v>
      </c>
      <c r="F6383" s="123">
        <v>0</v>
      </c>
    </row>
    <row r="6384" spans="1:6" ht="13.5" x14ac:dyDescent="0.25">
      <c r="A6384" s="123" t="s">
        <v>9244</v>
      </c>
      <c r="B6384" s="123">
        <v>93114</v>
      </c>
      <c r="C6384" s="123" t="s">
        <v>3785</v>
      </c>
      <c r="D6384" s="123" t="s">
        <v>38</v>
      </c>
      <c r="E6384" s="124">
        <v>52.45</v>
      </c>
      <c r="F6384" s="123">
        <v>0</v>
      </c>
    </row>
    <row r="6385" spans="1:6" ht="13.5" x14ac:dyDescent="0.25">
      <c r="A6385" s="123" t="s">
        <v>9244</v>
      </c>
      <c r="B6385" s="123">
        <v>93075</v>
      </c>
      <c r="C6385" s="123" t="s">
        <v>3748</v>
      </c>
      <c r="D6385" s="123" t="s">
        <v>38</v>
      </c>
      <c r="E6385" s="124">
        <v>31.03</v>
      </c>
      <c r="F6385" s="123">
        <v>0</v>
      </c>
    </row>
    <row r="6386" spans="1:6" ht="13.5" x14ac:dyDescent="0.25">
      <c r="A6386" s="123" t="s">
        <v>9244</v>
      </c>
      <c r="B6386" s="123">
        <v>103876</v>
      </c>
      <c r="C6386" s="123" t="s">
        <v>3851</v>
      </c>
      <c r="D6386" s="123" t="s">
        <v>38</v>
      </c>
      <c r="E6386" s="124">
        <v>33.659999999999997</v>
      </c>
      <c r="F6386" s="123">
        <v>0</v>
      </c>
    </row>
    <row r="6387" spans="1:6" ht="13.5" x14ac:dyDescent="0.25">
      <c r="A6387" s="123" t="s">
        <v>9244</v>
      </c>
      <c r="B6387" s="123">
        <v>103807</v>
      </c>
      <c r="C6387" s="123" t="s">
        <v>6512</v>
      </c>
      <c r="D6387" s="123" t="s">
        <v>38</v>
      </c>
      <c r="E6387" s="124">
        <v>33.630000000000003</v>
      </c>
      <c r="F6387" s="123">
        <v>0</v>
      </c>
    </row>
    <row r="6388" spans="1:6" ht="13.5" x14ac:dyDescent="0.25">
      <c r="A6388" s="123" t="s">
        <v>9244</v>
      </c>
      <c r="B6388" s="123">
        <v>103840</v>
      </c>
      <c r="C6388" s="123" t="s">
        <v>6519</v>
      </c>
      <c r="D6388" s="123" t="s">
        <v>38</v>
      </c>
      <c r="E6388" s="124">
        <v>33.24</v>
      </c>
      <c r="F6388" s="123">
        <v>0</v>
      </c>
    </row>
    <row r="6389" spans="1:6" ht="13.5" x14ac:dyDescent="0.25">
      <c r="A6389" s="123" t="s">
        <v>9244</v>
      </c>
      <c r="B6389" s="123">
        <v>93098</v>
      </c>
      <c r="C6389" s="123" t="s">
        <v>3769</v>
      </c>
      <c r="D6389" s="123" t="s">
        <v>38</v>
      </c>
      <c r="E6389" s="124">
        <v>31.18</v>
      </c>
      <c r="F6389" s="123">
        <v>0</v>
      </c>
    </row>
    <row r="6390" spans="1:6" ht="13.5" x14ac:dyDescent="0.25">
      <c r="A6390" s="123" t="s">
        <v>9244</v>
      </c>
      <c r="B6390" s="123">
        <v>93120</v>
      </c>
      <c r="C6390" s="123" t="s">
        <v>3791</v>
      </c>
      <c r="D6390" s="123" t="s">
        <v>38</v>
      </c>
      <c r="E6390" s="124">
        <v>42.69</v>
      </c>
      <c r="F6390" s="123">
        <v>0</v>
      </c>
    </row>
    <row r="6391" spans="1:6" ht="13.5" x14ac:dyDescent="0.25">
      <c r="A6391" s="123" t="s">
        <v>9244</v>
      </c>
      <c r="B6391" s="123">
        <v>93077</v>
      </c>
      <c r="C6391" s="123" t="s">
        <v>3750</v>
      </c>
      <c r="D6391" s="123" t="s">
        <v>38</v>
      </c>
      <c r="E6391" s="124">
        <v>44.99</v>
      </c>
      <c r="F6391" s="123">
        <v>0</v>
      </c>
    </row>
    <row r="6392" spans="1:6" ht="13.5" x14ac:dyDescent="0.25">
      <c r="A6392" s="123" t="s">
        <v>9244</v>
      </c>
      <c r="B6392" s="123">
        <v>103879</v>
      </c>
      <c r="C6392" s="123" t="s">
        <v>3854</v>
      </c>
      <c r="D6392" s="123" t="s">
        <v>38</v>
      </c>
      <c r="E6392" s="124">
        <v>48.2</v>
      </c>
      <c r="F6392" s="123">
        <v>0</v>
      </c>
    </row>
    <row r="6393" spans="1:6" ht="13.5" x14ac:dyDescent="0.25">
      <c r="A6393" s="123" t="s">
        <v>9244</v>
      </c>
      <c r="B6393" s="123">
        <v>103810</v>
      </c>
      <c r="C6393" s="123" t="s">
        <v>6513</v>
      </c>
      <c r="D6393" s="123" t="s">
        <v>38</v>
      </c>
      <c r="E6393" s="124">
        <v>51.76</v>
      </c>
      <c r="F6393" s="123">
        <v>0</v>
      </c>
    </row>
    <row r="6394" spans="1:6" ht="13.5" x14ac:dyDescent="0.25">
      <c r="A6394" s="123" t="s">
        <v>9244</v>
      </c>
      <c r="B6394" s="123">
        <v>103843</v>
      </c>
      <c r="C6394" s="123" t="s">
        <v>6520</v>
      </c>
      <c r="D6394" s="123" t="s">
        <v>38</v>
      </c>
      <c r="E6394" s="124">
        <v>48.66</v>
      </c>
      <c r="F6394" s="123">
        <v>0</v>
      </c>
    </row>
    <row r="6395" spans="1:6" ht="13.5" x14ac:dyDescent="0.25">
      <c r="A6395" s="123" t="s">
        <v>9244</v>
      </c>
      <c r="B6395" s="123">
        <v>93100</v>
      </c>
      <c r="C6395" s="123" t="s">
        <v>3771</v>
      </c>
      <c r="D6395" s="123" t="s">
        <v>38</v>
      </c>
      <c r="E6395" s="124">
        <v>46.7</v>
      </c>
      <c r="F6395" s="123">
        <v>0</v>
      </c>
    </row>
    <row r="6396" spans="1:6" ht="13.5" x14ac:dyDescent="0.25">
      <c r="A6396" s="123" t="s">
        <v>9244</v>
      </c>
      <c r="B6396" s="123">
        <v>93121</v>
      </c>
      <c r="C6396" s="123" t="s">
        <v>3792</v>
      </c>
      <c r="D6396" s="123" t="s">
        <v>38</v>
      </c>
      <c r="E6396" s="124">
        <v>48.21</v>
      </c>
      <c r="F6396" s="123">
        <v>0</v>
      </c>
    </row>
    <row r="6397" spans="1:6" ht="13.5" x14ac:dyDescent="0.25">
      <c r="A6397" s="123" t="s">
        <v>9244</v>
      </c>
      <c r="B6397" s="123">
        <v>93078</v>
      </c>
      <c r="C6397" s="123" t="s">
        <v>3751</v>
      </c>
      <c r="D6397" s="123" t="s">
        <v>38</v>
      </c>
      <c r="E6397" s="124">
        <v>50.51</v>
      </c>
      <c r="F6397" s="123">
        <v>0</v>
      </c>
    </row>
    <row r="6398" spans="1:6" ht="13.5" x14ac:dyDescent="0.25">
      <c r="A6398" s="123" t="s">
        <v>9244</v>
      </c>
      <c r="B6398" s="123">
        <v>103880</v>
      </c>
      <c r="C6398" s="123" t="s">
        <v>3855</v>
      </c>
      <c r="D6398" s="123" t="s">
        <v>38</v>
      </c>
      <c r="E6398" s="124">
        <v>53.73</v>
      </c>
      <c r="F6398" s="123">
        <v>0</v>
      </c>
    </row>
    <row r="6399" spans="1:6" ht="13.5" x14ac:dyDescent="0.25">
      <c r="A6399" s="123" t="s">
        <v>9244</v>
      </c>
      <c r="B6399" s="123">
        <v>103811</v>
      </c>
      <c r="C6399" s="123" t="s">
        <v>6514</v>
      </c>
      <c r="D6399" s="123" t="s">
        <v>38</v>
      </c>
      <c r="E6399" s="124">
        <v>57.29</v>
      </c>
      <c r="F6399" s="123">
        <v>0</v>
      </c>
    </row>
    <row r="6400" spans="1:6" ht="13.5" x14ac:dyDescent="0.25">
      <c r="A6400" s="123" t="s">
        <v>9244</v>
      </c>
      <c r="B6400" s="123">
        <v>103844</v>
      </c>
      <c r="C6400" s="123" t="s">
        <v>6521</v>
      </c>
      <c r="D6400" s="123" t="s">
        <v>38</v>
      </c>
      <c r="E6400" s="124">
        <v>54.19</v>
      </c>
      <c r="F6400" s="123">
        <v>0</v>
      </c>
    </row>
    <row r="6401" spans="1:6" ht="13.5" x14ac:dyDescent="0.25">
      <c r="A6401" s="123" t="s">
        <v>9244</v>
      </c>
      <c r="B6401" s="123">
        <v>93101</v>
      </c>
      <c r="C6401" s="123" t="s">
        <v>3772</v>
      </c>
      <c r="D6401" s="123" t="s">
        <v>38</v>
      </c>
      <c r="E6401" s="124">
        <v>52.22</v>
      </c>
      <c r="F6401" s="123">
        <v>0</v>
      </c>
    </row>
    <row r="6402" spans="1:6" ht="13.5" x14ac:dyDescent="0.25">
      <c r="A6402" s="123" t="s">
        <v>9244</v>
      </c>
      <c r="B6402" s="123">
        <v>92311</v>
      </c>
      <c r="C6402" s="123" t="s">
        <v>4349</v>
      </c>
      <c r="D6402" s="123" t="s">
        <v>38</v>
      </c>
      <c r="E6402" s="124">
        <v>18.399999999999999</v>
      </c>
      <c r="F6402" s="123">
        <v>0</v>
      </c>
    </row>
    <row r="6403" spans="1:6" ht="13.5" x14ac:dyDescent="0.25">
      <c r="A6403" s="123" t="s">
        <v>9244</v>
      </c>
      <c r="B6403" s="123">
        <v>103874</v>
      </c>
      <c r="C6403" s="123" t="s">
        <v>3849</v>
      </c>
      <c r="D6403" s="123" t="s">
        <v>38</v>
      </c>
      <c r="E6403" s="124">
        <v>24.04</v>
      </c>
      <c r="F6403" s="123">
        <v>0</v>
      </c>
    </row>
    <row r="6404" spans="1:6" ht="13.5" x14ac:dyDescent="0.25">
      <c r="A6404" s="123" t="s">
        <v>9244</v>
      </c>
      <c r="B6404" s="123">
        <v>103805</v>
      </c>
      <c r="C6404" s="123" t="s">
        <v>3800</v>
      </c>
      <c r="D6404" s="123" t="s">
        <v>38</v>
      </c>
      <c r="E6404" s="124">
        <v>23.99</v>
      </c>
      <c r="F6404" s="123">
        <v>0</v>
      </c>
    </row>
    <row r="6405" spans="1:6" ht="13.5" x14ac:dyDescent="0.25">
      <c r="A6405" s="123" t="s">
        <v>9244</v>
      </c>
      <c r="B6405" s="123">
        <v>103838</v>
      </c>
      <c r="C6405" s="123" t="s">
        <v>3823</v>
      </c>
      <c r="D6405" s="123" t="s">
        <v>38</v>
      </c>
      <c r="E6405" s="124">
        <v>23.19</v>
      </c>
      <c r="F6405" s="123">
        <v>0</v>
      </c>
    </row>
    <row r="6406" spans="1:6" ht="13.5" x14ac:dyDescent="0.25">
      <c r="A6406" s="123" t="s">
        <v>9244</v>
      </c>
      <c r="B6406" s="123">
        <v>92326</v>
      </c>
      <c r="C6406" s="123" t="s">
        <v>3717</v>
      </c>
      <c r="D6406" s="123" t="s">
        <v>38</v>
      </c>
      <c r="E6406" s="124">
        <v>19.05</v>
      </c>
      <c r="F6406" s="123">
        <v>0</v>
      </c>
    </row>
    <row r="6407" spans="1:6" ht="13.5" x14ac:dyDescent="0.25">
      <c r="A6407" s="123" t="s">
        <v>9244</v>
      </c>
      <c r="B6407" s="123">
        <v>92287</v>
      </c>
      <c r="C6407" s="123" t="s">
        <v>3691</v>
      </c>
      <c r="D6407" s="123" t="s">
        <v>38</v>
      </c>
      <c r="E6407" s="124">
        <v>27.91</v>
      </c>
      <c r="F6407" s="123">
        <v>0</v>
      </c>
    </row>
    <row r="6408" spans="1:6" ht="13.5" x14ac:dyDescent="0.25">
      <c r="A6408" s="123" t="s">
        <v>9244</v>
      </c>
      <c r="B6408" s="123">
        <v>92312</v>
      </c>
      <c r="C6408" s="123" t="s">
        <v>3709</v>
      </c>
      <c r="D6408" s="123" t="s">
        <v>38</v>
      </c>
      <c r="E6408" s="124">
        <v>32.51</v>
      </c>
      <c r="F6408" s="123">
        <v>0</v>
      </c>
    </row>
    <row r="6409" spans="1:6" ht="13.5" x14ac:dyDescent="0.25">
      <c r="A6409" s="123" t="s">
        <v>9244</v>
      </c>
      <c r="B6409" s="123">
        <v>103877</v>
      </c>
      <c r="C6409" s="123" t="s">
        <v>3852</v>
      </c>
      <c r="D6409" s="123" t="s">
        <v>38</v>
      </c>
      <c r="E6409" s="124">
        <v>38.93</v>
      </c>
      <c r="F6409" s="123">
        <v>0</v>
      </c>
    </row>
    <row r="6410" spans="1:6" ht="13.5" x14ac:dyDescent="0.25">
      <c r="A6410" s="123" t="s">
        <v>9244</v>
      </c>
      <c r="B6410" s="123">
        <v>103808</v>
      </c>
      <c r="C6410" s="123" t="s">
        <v>3802</v>
      </c>
      <c r="D6410" s="123" t="s">
        <v>38</v>
      </c>
      <c r="E6410" s="124">
        <v>46.05</v>
      </c>
      <c r="F6410" s="123">
        <v>0</v>
      </c>
    </row>
    <row r="6411" spans="1:6" ht="13.5" x14ac:dyDescent="0.25">
      <c r="A6411" s="123" t="s">
        <v>9244</v>
      </c>
      <c r="B6411" s="123">
        <v>103841</v>
      </c>
      <c r="C6411" s="123" t="s">
        <v>3825</v>
      </c>
      <c r="D6411" s="123" t="s">
        <v>38</v>
      </c>
      <c r="E6411" s="124">
        <v>39.85</v>
      </c>
      <c r="F6411" s="123">
        <v>0</v>
      </c>
    </row>
    <row r="6412" spans="1:6" ht="13.5" x14ac:dyDescent="0.25">
      <c r="A6412" s="123" t="s">
        <v>9244</v>
      </c>
      <c r="B6412" s="123">
        <v>92327</v>
      </c>
      <c r="C6412" s="123" t="s">
        <v>3718</v>
      </c>
      <c r="D6412" s="123" t="s">
        <v>38</v>
      </c>
      <c r="E6412" s="124">
        <v>35.93</v>
      </c>
      <c r="F6412" s="123">
        <v>0</v>
      </c>
    </row>
    <row r="6413" spans="1:6" ht="13.5" x14ac:dyDescent="0.25">
      <c r="A6413" s="123" t="s">
        <v>9244</v>
      </c>
      <c r="B6413" s="123">
        <v>92288</v>
      </c>
      <c r="C6413" s="123" t="s">
        <v>3692</v>
      </c>
      <c r="D6413" s="123" t="s">
        <v>38</v>
      </c>
      <c r="E6413" s="124">
        <v>44.84</v>
      </c>
      <c r="F6413" s="123">
        <v>0</v>
      </c>
    </row>
    <row r="6414" spans="1:6" ht="13.5" x14ac:dyDescent="0.25">
      <c r="A6414" s="123" t="s">
        <v>9244</v>
      </c>
      <c r="B6414" s="123">
        <v>92313</v>
      </c>
      <c r="C6414" s="123" t="s">
        <v>3710</v>
      </c>
      <c r="D6414" s="123" t="s">
        <v>38</v>
      </c>
      <c r="E6414" s="124">
        <v>49.1</v>
      </c>
      <c r="F6414" s="123">
        <v>0</v>
      </c>
    </row>
    <row r="6415" spans="1:6" ht="13.5" x14ac:dyDescent="0.25">
      <c r="A6415" s="123" t="s">
        <v>9244</v>
      </c>
      <c r="B6415" s="123">
        <v>103881</v>
      </c>
      <c r="C6415" s="123" t="s">
        <v>3856</v>
      </c>
      <c r="D6415" s="123" t="s">
        <v>38</v>
      </c>
      <c r="E6415" s="124">
        <v>56.53</v>
      </c>
      <c r="F6415" s="123">
        <v>0</v>
      </c>
    </row>
    <row r="6416" spans="1:6" ht="13.5" x14ac:dyDescent="0.25">
      <c r="A6416" s="123" t="s">
        <v>9244</v>
      </c>
      <c r="B6416" s="123">
        <v>103812</v>
      </c>
      <c r="C6416" s="123" t="s">
        <v>3804</v>
      </c>
      <c r="D6416" s="123" t="s">
        <v>38</v>
      </c>
      <c r="E6416" s="124">
        <v>69.78</v>
      </c>
      <c r="F6416" s="123">
        <v>0</v>
      </c>
    </row>
    <row r="6417" spans="1:6" ht="13.5" x14ac:dyDescent="0.25">
      <c r="A6417" s="123" t="s">
        <v>9244</v>
      </c>
      <c r="B6417" s="123">
        <v>103845</v>
      </c>
      <c r="C6417" s="123" t="s">
        <v>3827</v>
      </c>
      <c r="D6417" s="123" t="s">
        <v>38</v>
      </c>
      <c r="E6417" s="124">
        <v>58.97</v>
      </c>
      <c r="F6417" s="123">
        <v>0</v>
      </c>
    </row>
    <row r="6418" spans="1:6" ht="13.5" x14ac:dyDescent="0.25">
      <c r="A6418" s="123" t="s">
        <v>9244</v>
      </c>
      <c r="B6418" s="123">
        <v>92328</v>
      </c>
      <c r="C6418" s="123" t="s">
        <v>3719</v>
      </c>
      <c r="D6418" s="123" t="s">
        <v>38</v>
      </c>
      <c r="E6418" s="124">
        <v>55.19</v>
      </c>
      <c r="F6418" s="123">
        <v>0</v>
      </c>
    </row>
    <row r="6419" spans="1:6" ht="13.5" x14ac:dyDescent="0.25">
      <c r="A6419" s="123" t="s">
        <v>9244</v>
      </c>
      <c r="B6419" s="123">
        <v>92289</v>
      </c>
      <c r="C6419" s="123" t="s">
        <v>3693</v>
      </c>
      <c r="D6419" s="123" t="s">
        <v>38</v>
      </c>
      <c r="E6419" s="124">
        <v>81.42</v>
      </c>
      <c r="F6419" s="123">
        <v>0</v>
      </c>
    </row>
    <row r="6420" spans="1:6" ht="13.5" x14ac:dyDescent="0.25">
      <c r="A6420" s="123" t="s">
        <v>9244</v>
      </c>
      <c r="B6420" s="123">
        <v>92290</v>
      </c>
      <c r="C6420" s="123" t="s">
        <v>3694</v>
      </c>
      <c r="D6420" s="123" t="s">
        <v>38</v>
      </c>
      <c r="E6420" s="124">
        <v>124.85</v>
      </c>
      <c r="F6420" s="123">
        <v>0</v>
      </c>
    </row>
    <row r="6421" spans="1:6" ht="13.5" x14ac:dyDescent="0.25">
      <c r="A6421" s="123" t="s">
        <v>9244</v>
      </c>
      <c r="B6421" s="123">
        <v>92291</v>
      </c>
      <c r="C6421" s="123" t="s">
        <v>3695</v>
      </c>
      <c r="D6421" s="123" t="s">
        <v>38</v>
      </c>
      <c r="E6421" s="124">
        <v>194.93</v>
      </c>
      <c r="F6421" s="123">
        <v>0</v>
      </c>
    </row>
    <row r="6422" spans="1:6" ht="13.5" x14ac:dyDescent="0.25">
      <c r="A6422" s="123" t="s">
        <v>9244</v>
      </c>
      <c r="B6422" s="123">
        <v>92292</v>
      </c>
      <c r="C6422" s="123" t="s">
        <v>3696</v>
      </c>
      <c r="D6422" s="123" t="s">
        <v>38</v>
      </c>
      <c r="E6422" s="124">
        <v>618.04999999999995</v>
      </c>
      <c r="F6422" s="123">
        <v>0</v>
      </c>
    </row>
    <row r="6423" spans="1:6" ht="13.5" x14ac:dyDescent="0.25">
      <c r="A6423" s="123" t="s">
        <v>9244</v>
      </c>
      <c r="B6423" s="123">
        <v>93082</v>
      </c>
      <c r="C6423" s="123" t="s">
        <v>3755</v>
      </c>
      <c r="D6423" s="123" t="s">
        <v>38</v>
      </c>
      <c r="E6423" s="124">
        <v>39</v>
      </c>
      <c r="F6423" s="123">
        <v>0</v>
      </c>
    </row>
    <row r="6424" spans="1:6" ht="13.5" x14ac:dyDescent="0.25">
      <c r="A6424" s="123" t="s">
        <v>9244</v>
      </c>
      <c r="B6424" s="123">
        <v>103885</v>
      </c>
      <c r="C6424" s="123" t="s">
        <v>3860</v>
      </c>
      <c r="D6424" s="123" t="s">
        <v>38</v>
      </c>
      <c r="E6424" s="124">
        <v>42.51</v>
      </c>
      <c r="F6424" s="123">
        <v>0</v>
      </c>
    </row>
    <row r="6425" spans="1:6" ht="13.5" x14ac:dyDescent="0.25">
      <c r="A6425" s="123" t="s">
        <v>9244</v>
      </c>
      <c r="B6425" s="123">
        <v>103816</v>
      </c>
      <c r="C6425" s="123" t="s">
        <v>3808</v>
      </c>
      <c r="D6425" s="123" t="s">
        <v>38</v>
      </c>
      <c r="E6425" s="124">
        <v>42.49</v>
      </c>
      <c r="F6425" s="123">
        <v>0</v>
      </c>
    </row>
    <row r="6426" spans="1:6" ht="13.5" x14ac:dyDescent="0.25">
      <c r="A6426" s="123" t="s">
        <v>9244</v>
      </c>
      <c r="B6426" s="123">
        <v>103849</v>
      </c>
      <c r="C6426" s="123" t="s">
        <v>3831</v>
      </c>
      <c r="D6426" s="123" t="s">
        <v>38</v>
      </c>
      <c r="E6426" s="124">
        <v>41.96</v>
      </c>
      <c r="F6426" s="123">
        <v>0</v>
      </c>
    </row>
    <row r="6427" spans="1:6" ht="13.5" x14ac:dyDescent="0.25">
      <c r="A6427" s="123" t="s">
        <v>9244</v>
      </c>
      <c r="B6427" s="123">
        <v>93105</v>
      </c>
      <c r="C6427" s="123" t="s">
        <v>3776</v>
      </c>
      <c r="D6427" s="123" t="s">
        <v>38</v>
      </c>
      <c r="E6427" s="124">
        <v>39.200000000000003</v>
      </c>
      <c r="F6427" s="123">
        <v>0</v>
      </c>
    </row>
    <row r="6428" spans="1:6" ht="13.5" x14ac:dyDescent="0.25">
      <c r="A6428" s="123" t="s">
        <v>9244</v>
      </c>
      <c r="B6428" s="123">
        <v>93055</v>
      </c>
      <c r="C6428" s="123" t="s">
        <v>3729</v>
      </c>
      <c r="D6428" s="123" t="s">
        <v>38</v>
      </c>
      <c r="E6428" s="124">
        <v>76.959999999999994</v>
      </c>
      <c r="F6428" s="123">
        <v>0</v>
      </c>
    </row>
    <row r="6429" spans="1:6" ht="13.5" x14ac:dyDescent="0.25">
      <c r="A6429" s="123" t="s">
        <v>9244</v>
      </c>
      <c r="B6429" s="123">
        <v>93089</v>
      </c>
      <c r="C6429" s="123" t="s">
        <v>3762</v>
      </c>
      <c r="D6429" s="123" t="s">
        <v>38</v>
      </c>
      <c r="E6429" s="124">
        <v>80.03</v>
      </c>
      <c r="F6429" s="123">
        <v>0</v>
      </c>
    </row>
    <row r="6430" spans="1:6" ht="13.5" x14ac:dyDescent="0.25">
      <c r="A6430" s="123" t="s">
        <v>9244</v>
      </c>
      <c r="B6430" s="123">
        <v>103891</v>
      </c>
      <c r="C6430" s="123" t="s">
        <v>3866</v>
      </c>
      <c r="D6430" s="123" t="s">
        <v>38</v>
      </c>
      <c r="E6430" s="124">
        <v>84.33</v>
      </c>
      <c r="F6430" s="123">
        <v>0</v>
      </c>
    </row>
    <row r="6431" spans="1:6" ht="13.5" x14ac:dyDescent="0.25">
      <c r="A6431" s="123" t="s">
        <v>9244</v>
      </c>
      <c r="B6431" s="123">
        <v>103822</v>
      </c>
      <c r="C6431" s="123" t="s">
        <v>3813</v>
      </c>
      <c r="D6431" s="123" t="s">
        <v>38</v>
      </c>
      <c r="E6431" s="124">
        <v>89.14</v>
      </c>
      <c r="F6431" s="123">
        <v>0</v>
      </c>
    </row>
    <row r="6432" spans="1:6" ht="13.5" x14ac:dyDescent="0.25">
      <c r="A6432" s="123" t="s">
        <v>9244</v>
      </c>
      <c r="B6432" s="123">
        <v>103855</v>
      </c>
      <c r="C6432" s="123" t="s">
        <v>3836</v>
      </c>
      <c r="D6432" s="123" t="s">
        <v>38</v>
      </c>
      <c r="E6432" s="124">
        <v>84.97</v>
      </c>
      <c r="F6432" s="123">
        <v>0</v>
      </c>
    </row>
    <row r="6433" spans="1:6" ht="13.5" x14ac:dyDescent="0.25">
      <c r="A6433" s="123" t="s">
        <v>9244</v>
      </c>
      <c r="B6433" s="123">
        <v>93112</v>
      </c>
      <c r="C6433" s="123" t="s">
        <v>3783</v>
      </c>
      <c r="D6433" s="123" t="s">
        <v>38</v>
      </c>
      <c r="E6433" s="124">
        <v>82.34</v>
      </c>
      <c r="F6433" s="123">
        <v>0</v>
      </c>
    </row>
    <row r="6434" spans="1:6" ht="13.5" x14ac:dyDescent="0.25">
      <c r="A6434" s="123" t="s">
        <v>9244</v>
      </c>
      <c r="B6434" s="123">
        <v>93060</v>
      </c>
      <c r="C6434" s="123" t="s">
        <v>3734</v>
      </c>
      <c r="D6434" s="123" t="s">
        <v>38</v>
      </c>
      <c r="E6434" s="124">
        <v>135.74</v>
      </c>
      <c r="F6434" s="123">
        <v>0</v>
      </c>
    </row>
    <row r="6435" spans="1:6" ht="13.5" x14ac:dyDescent="0.25">
      <c r="A6435" s="123" t="s">
        <v>9244</v>
      </c>
      <c r="B6435" s="123">
        <v>93094</v>
      </c>
      <c r="C6435" s="123" t="s">
        <v>3767</v>
      </c>
      <c r="D6435" s="123" t="s">
        <v>38</v>
      </c>
      <c r="E6435" s="124">
        <v>138.59</v>
      </c>
      <c r="F6435" s="123">
        <v>0</v>
      </c>
    </row>
    <row r="6436" spans="1:6" ht="13.5" x14ac:dyDescent="0.25">
      <c r="A6436" s="123" t="s">
        <v>9244</v>
      </c>
      <c r="B6436" s="123">
        <v>103897</v>
      </c>
      <c r="C6436" s="123" t="s">
        <v>3872</v>
      </c>
      <c r="D6436" s="123" t="s">
        <v>38</v>
      </c>
      <c r="E6436" s="124">
        <v>143.54</v>
      </c>
      <c r="F6436" s="123">
        <v>0</v>
      </c>
    </row>
    <row r="6437" spans="1:6" ht="13.5" x14ac:dyDescent="0.25">
      <c r="A6437" s="123" t="s">
        <v>9244</v>
      </c>
      <c r="B6437" s="123">
        <v>103828</v>
      </c>
      <c r="C6437" s="123" t="s">
        <v>3817</v>
      </c>
      <c r="D6437" s="123" t="s">
        <v>38</v>
      </c>
      <c r="E6437" s="124">
        <v>151.65</v>
      </c>
      <c r="F6437" s="123">
        <v>0</v>
      </c>
    </row>
    <row r="6438" spans="1:6" ht="13.5" x14ac:dyDescent="0.25">
      <c r="A6438" s="123" t="s">
        <v>9244</v>
      </c>
      <c r="B6438" s="123">
        <v>103861</v>
      </c>
      <c r="C6438" s="123" t="s">
        <v>3842</v>
      </c>
      <c r="D6438" s="123" t="s">
        <v>38</v>
      </c>
      <c r="E6438" s="124">
        <v>145.22</v>
      </c>
      <c r="F6438" s="123">
        <v>0</v>
      </c>
    </row>
    <row r="6439" spans="1:6" ht="13.5" x14ac:dyDescent="0.25">
      <c r="A6439" s="123" t="s">
        <v>9244</v>
      </c>
      <c r="B6439" s="123">
        <v>93115</v>
      </c>
      <c r="C6439" s="123" t="s">
        <v>3786</v>
      </c>
      <c r="D6439" s="123" t="s">
        <v>38</v>
      </c>
      <c r="E6439" s="124">
        <v>142.69</v>
      </c>
      <c r="F6439" s="123">
        <v>0</v>
      </c>
    </row>
    <row r="6440" spans="1:6" ht="13.5" x14ac:dyDescent="0.25">
      <c r="A6440" s="123" t="s">
        <v>9244</v>
      </c>
      <c r="B6440" s="123">
        <v>93074</v>
      </c>
      <c r="C6440" s="123" t="s">
        <v>3747</v>
      </c>
      <c r="D6440" s="123" t="s">
        <v>38</v>
      </c>
      <c r="E6440" s="124">
        <v>18.75</v>
      </c>
      <c r="F6440" s="123">
        <v>0</v>
      </c>
    </row>
    <row r="6441" spans="1:6" ht="13.5" x14ac:dyDescent="0.25">
      <c r="A6441" s="123" t="s">
        <v>9244</v>
      </c>
      <c r="B6441" s="123">
        <v>103875</v>
      </c>
      <c r="C6441" s="123" t="s">
        <v>3850</v>
      </c>
      <c r="D6441" s="123" t="s">
        <v>38</v>
      </c>
      <c r="E6441" s="124">
        <v>23.99</v>
      </c>
      <c r="F6441" s="123">
        <v>0</v>
      </c>
    </row>
    <row r="6442" spans="1:6" ht="13.5" x14ac:dyDescent="0.25">
      <c r="A6442" s="123" t="s">
        <v>9244</v>
      </c>
      <c r="B6442" s="123">
        <v>103806</v>
      </c>
      <c r="C6442" s="123" t="s">
        <v>3801</v>
      </c>
      <c r="D6442" s="123" t="s">
        <v>38</v>
      </c>
      <c r="E6442" s="124">
        <v>23.94</v>
      </c>
      <c r="F6442" s="123">
        <v>0</v>
      </c>
    </row>
    <row r="6443" spans="1:6" ht="13.5" x14ac:dyDescent="0.25">
      <c r="A6443" s="123" t="s">
        <v>9244</v>
      </c>
      <c r="B6443" s="123">
        <v>103839</v>
      </c>
      <c r="C6443" s="123" t="s">
        <v>3824</v>
      </c>
      <c r="D6443" s="123" t="s">
        <v>38</v>
      </c>
      <c r="E6443" s="124">
        <v>23.14</v>
      </c>
      <c r="F6443" s="123">
        <v>0</v>
      </c>
    </row>
    <row r="6444" spans="1:6" ht="13.5" x14ac:dyDescent="0.25">
      <c r="A6444" s="123" t="s">
        <v>9244</v>
      </c>
      <c r="B6444" s="123">
        <v>93097</v>
      </c>
      <c r="C6444" s="123" t="s">
        <v>3768</v>
      </c>
      <c r="D6444" s="123" t="s">
        <v>38</v>
      </c>
      <c r="E6444" s="124">
        <v>19.04</v>
      </c>
      <c r="F6444" s="123">
        <v>0</v>
      </c>
    </row>
    <row r="6445" spans="1:6" ht="13.5" x14ac:dyDescent="0.25">
      <c r="A6445" s="123" t="s">
        <v>9244</v>
      </c>
      <c r="B6445" s="123">
        <v>93119</v>
      </c>
      <c r="C6445" s="123" t="s">
        <v>3790</v>
      </c>
      <c r="D6445" s="123" t="s">
        <v>38</v>
      </c>
      <c r="E6445" s="124">
        <v>27.4</v>
      </c>
      <c r="F6445" s="123">
        <v>0</v>
      </c>
    </row>
    <row r="6446" spans="1:6" ht="13.5" x14ac:dyDescent="0.25">
      <c r="A6446" s="123" t="s">
        <v>9244</v>
      </c>
      <c r="B6446" s="123">
        <v>93076</v>
      </c>
      <c r="C6446" s="123" t="s">
        <v>3749</v>
      </c>
      <c r="D6446" s="123" t="s">
        <v>38</v>
      </c>
      <c r="E6446" s="124">
        <v>32</v>
      </c>
      <c r="F6446" s="123">
        <v>0</v>
      </c>
    </row>
    <row r="6447" spans="1:6" ht="13.5" x14ac:dyDescent="0.25">
      <c r="A6447" s="123" t="s">
        <v>9244</v>
      </c>
      <c r="B6447" s="123">
        <v>103878</v>
      </c>
      <c r="C6447" s="123" t="s">
        <v>3853</v>
      </c>
      <c r="D6447" s="123" t="s">
        <v>38</v>
      </c>
      <c r="E6447" s="124">
        <v>38.42</v>
      </c>
      <c r="F6447" s="123">
        <v>0</v>
      </c>
    </row>
    <row r="6448" spans="1:6" ht="13.5" x14ac:dyDescent="0.25">
      <c r="A6448" s="123" t="s">
        <v>9244</v>
      </c>
      <c r="B6448" s="123">
        <v>103809</v>
      </c>
      <c r="C6448" s="123" t="s">
        <v>3803</v>
      </c>
      <c r="D6448" s="123" t="s">
        <v>38</v>
      </c>
      <c r="E6448" s="124">
        <v>45.54</v>
      </c>
      <c r="F6448" s="123">
        <v>0</v>
      </c>
    </row>
    <row r="6449" spans="1:6" ht="13.5" x14ac:dyDescent="0.25">
      <c r="A6449" s="123" t="s">
        <v>9244</v>
      </c>
      <c r="B6449" s="123">
        <v>103842</v>
      </c>
      <c r="C6449" s="123" t="s">
        <v>3826</v>
      </c>
      <c r="D6449" s="123" t="s">
        <v>38</v>
      </c>
      <c r="E6449" s="124">
        <v>39.340000000000003</v>
      </c>
      <c r="F6449" s="123">
        <v>0</v>
      </c>
    </row>
    <row r="6450" spans="1:6" ht="13.5" x14ac:dyDescent="0.25">
      <c r="A6450" s="123" t="s">
        <v>9244</v>
      </c>
      <c r="B6450" s="123">
        <v>93099</v>
      </c>
      <c r="C6450" s="123" t="s">
        <v>3770</v>
      </c>
      <c r="D6450" s="123" t="s">
        <v>38</v>
      </c>
      <c r="E6450" s="124">
        <v>35.42</v>
      </c>
      <c r="F6450" s="123">
        <v>0</v>
      </c>
    </row>
    <row r="6451" spans="1:6" ht="13.5" x14ac:dyDescent="0.25">
      <c r="A6451" s="123" t="s">
        <v>9244</v>
      </c>
      <c r="B6451" s="123">
        <v>93122</v>
      </c>
      <c r="C6451" s="123" t="s">
        <v>3793</v>
      </c>
      <c r="D6451" s="123" t="s">
        <v>38</v>
      </c>
      <c r="E6451" s="124">
        <v>41.73</v>
      </c>
      <c r="F6451" s="123">
        <v>0</v>
      </c>
    </row>
    <row r="6452" spans="1:6" ht="13.5" x14ac:dyDescent="0.25">
      <c r="A6452" s="123" t="s">
        <v>9244</v>
      </c>
      <c r="B6452" s="123">
        <v>93079</v>
      </c>
      <c r="C6452" s="123" t="s">
        <v>3752</v>
      </c>
      <c r="D6452" s="123" t="s">
        <v>38</v>
      </c>
      <c r="E6452" s="124">
        <v>45.99</v>
      </c>
      <c r="F6452" s="123">
        <v>0</v>
      </c>
    </row>
    <row r="6453" spans="1:6" ht="13.5" x14ac:dyDescent="0.25">
      <c r="A6453" s="123" t="s">
        <v>9244</v>
      </c>
      <c r="B6453" s="123">
        <v>103882</v>
      </c>
      <c r="C6453" s="123" t="s">
        <v>3857</v>
      </c>
      <c r="D6453" s="123" t="s">
        <v>38</v>
      </c>
      <c r="E6453" s="124">
        <v>53.42</v>
      </c>
      <c r="F6453" s="123">
        <v>0</v>
      </c>
    </row>
    <row r="6454" spans="1:6" ht="13.5" x14ac:dyDescent="0.25">
      <c r="A6454" s="123" t="s">
        <v>9244</v>
      </c>
      <c r="B6454" s="123">
        <v>103813</v>
      </c>
      <c r="C6454" s="123" t="s">
        <v>3805</v>
      </c>
      <c r="D6454" s="123" t="s">
        <v>38</v>
      </c>
      <c r="E6454" s="124">
        <v>66.67</v>
      </c>
      <c r="F6454" s="123">
        <v>0</v>
      </c>
    </row>
    <row r="6455" spans="1:6" ht="13.5" x14ac:dyDescent="0.25">
      <c r="A6455" s="123" t="s">
        <v>9244</v>
      </c>
      <c r="B6455" s="123">
        <v>103846</v>
      </c>
      <c r="C6455" s="123" t="s">
        <v>3828</v>
      </c>
      <c r="D6455" s="123" t="s">
        <v>38</v>
      </c>
      <c r="E6455" s="124">
        <v>55.86</v>
      </c>
      <c r="F6455" s="123">
        <v>0</v>
      </c>
    </row>
    <row r="6456" spans="1:6" ht="13.5" x14ac:dyDescent="0.25">
      <c r="A6456" s="123" t="s">
        <v>9244</v>
      </c>
      <c r="B6456" s="123">
        <v>93102</v>
      </c>
      <c r="C6456" s="123" t="s">
        <v>3773</v>
      </c>
      <c r="D6456" s="123" t="s">
        <v>38</v>
      </c>
      <c r="E6456" s="124">
        <v>52.08</v>
      </c>
      <c r="F6456" s="123">
        <v>0</v>
      </c>
    </row>
    <row r="6457" spans="1:6" ht="13.5" x14ac:dyDescent="0.25">
      <c r="A6457" s="123" t="s">
        <v>9244</v>
      </c>
      <c r="B6457" s="123">
        <v>93123</v>
      </c>
      <c r="C6457" s="123" t="s">
        <v>3794</v>
      </c>
      <c r="D6457" s="123" t="s">
        <v>38</v>
      </c>
      <c r="E6457" s="124">
        <v>96.66</v>
      </c>
      <c r="F6457" s="123">
        <v>0</v>
      </c>
    </row>
    <row r="6458" spans="1:6" ht="13.5" x14ac:dyDescent="0.25">
      <c r="A6458" s="123" t="s">
        <v>9244</v>
      </c>
      <c r="B6458" s="123">
        <v>93124</v>
      </c>
      <c r="C6458" s="123" t="s">
        <v>3795</v>
      </c>
      <c r="D6458" s="123" t="s">
        <v>38</v>
      </c>
      <c r="E6458" s="124">
        <v>153.47</v>
      </c>
      <c r="F6458" s="123">
        <v>0</v>
      </c>
    </row>
    <row r="6459" spans="1:6" ht="13.5" x14ac:dyDescent="0.25">
      <c r="A6459" s="123" t="s">
        <v>9244</v>
      </c>
      <c r="B6459" s="123">
        <v>93125</v>
      </c>
      <c r="C6459" s="123" t="s">
        <v>3796</v>
      </c>
      <c r="D6459" s="123" t="s">
        <v>38</v>
      </c>
      <c r="E6459" s="124">
        <v>226.63</v>
      </c>
      <c r="F6459" s="123">
        <v>0</v>
      </c>
    </row>
    <row r="6460" spans="1:6" ht="13.5" x14ac:dyDescent="0.25">
      <c r="A6460" s="123" t="s">
        <v>9244</v>
      </c>
      <c r="B6460" s="123">
        <v>93126</v>
      </c>
      <c r="C6460" s="123" t="s">
        <v>3797</v>
      </c>
      <c r="D6460" s="123" t="s">
        <v>38</v>
      </c>
      <c r="E6460" s="124">
        <v>507.83</v>
      </c>
      <c r="F6460" s="123">
        <v>0</v>
      </c>
    </row>
    <row r="6461" spans="1:6" ht="13.5" x14ac:dyDescent="0.25">
      <c r="A6461" s="123" t="s">
        <v>9244</v>
      </c>
      <c r="B6461" s="123">
        <v>93063</v>
      </c>
      <c r="C6461" s="123" t="s">
        <v>3737</v>
      </c>
      <c r="D6461" s="123" t="s">
        <v>38</v>
      </c>
      <c r="E6461" s="124">
        <v>1146.74</v>
      </c>
      <c r="F6461" s="123">
        <v>0</v>
      </c>
    </row>
    <row r="6462" spans="1:6" ht="13.5" x14ac:dyDescent="0.25">
      <c r="A6462" s="123" t="s">
        <v>9244</v>
      </c>
      <c r="B6462" s="123">
        <v>93066</v>
      </c>
      <c r="C6462" s="123" t="s">
        <v>3740</v>
      </c>
      <c r="D6462" s="123" t="s">
        <v>38</v>
      </c>
      <c r="E6462" s="124">
        <v>1439.26</v>
      </c>
      <c r="F6462" s="123">
        <v>0</v>
      </c>
    </row>
    <row r="6463" spans="1:6" ht="13.5" x14ac:dyDescent="0.25">
      <c r="A6463" s="123" t="s">
        <v>9244</v>
      </c>
      <c r="B6463" s="123">
        <v>93069</v>
      </c>
      <c r="C6463" s="123" t="s">
        <v>3743</v>
      </c>
      <c r="D6463" s="123" t="s">
        <v>38</v>
      </c>
      <c r="E6463" s="124">
        <v>1995.36</v>
      </c>
      <c r="F6463" s="123">
        <v>0</v>
      </c>
    </row>
    <row r="6464" spans="1:6" ht="13.5" x14ac:dyDescent="0.25">
      <c r="A6464" s="123" t="s">
        <v>9244</v>
      </c>
      <c r="B6464" s="123">
        <v>93072</v>
      </c>
      <c r="C6464" s="123" t="s">
        <v>3746</v>
      </c>
      <c r="D6464" s="123" t="s">
        <v>38</v>
      </c>
      <c r="E6464" s="124">
        <v>2633.79</v>
      </c>
      <c r="F6464" s="123">
        <v>0</v>
      </c>
    </row>
    <row r="6465" spans="1:6" ht="13.5" x14ac:dyDescent="0.25">
      <c r="A6465" s="123" t="s">
        <v>9244</v>
      </c>
      <c r="B6465" s="123">
        <v>93083</v>
      </c>
      <c r="C6465" s="123" t="s">
        <v>3756</v>
      </c>
      <c r="D6465" s="123" t="s">
        <v>38</v>
      </c>
      <c r="E6465" s="124">
        <v>786.65</v>
      </c>
      <c r="F6465" s="123">
        <v>0</v>
      </c>
    </row>
    <row r="6466" spans="1:6" ht="13.5" x14ac:dyDescent="0.25">
      <c r="A6466" s="123" t="s">
        <v>9244</v>
      </c>
      <c r="B6466" s="123">
        <v>103886</v>
      </c>
      <c r="C6466" s="123" t="s">
        <v>3861</v>
      </c>
      <c r="D6466" s="123" t="s">
        <v>38</v>
      </c>
      <c r="E6466" s="124">
        <v>790.16</v>
      </c>
      <c r="F6466" s="123">
        <v>0</v>
      </c>
    </row>
    <row r="6467" spans="1:6" ht="13.5" x14ac:dyDescent="0.25">
      <c r="A6467" s="123" t="s">
        <v>9244</v>
      </c>
      <c r="B6467" s="123">
        <v>103817</v>
      </c>
      <c r="C6467" s="123" t="s">
        <v>3809</v>
      </c>
      <c r="D6467" s="123" t="s">
        <v>38</v>
      </c>
      <c r="E6467" s="124">
        <v>790.14</v>
      </c>
      <c r="F6467" s="123">
        <v>0</v>
      </c>
    </row>
    <row r="6468" spans="1:6" ht="13.5" x14ac:dyDescent="0.25">
      <c r="A6468" s="123" t="s">
        <v>9244</v>
      </c>
      <c r="B6468" s="123">
        <v>103850</v>
      </c>
      <c r="C6468" s="123" t="s">
        <v>3832</v>
      </c>
      <c r="D6468" s="123" t="s">
        <v>38</v>
      </c>
      <c r="E6468" s="124">
        <v>789.61</v>
      </c>
      <c r="F6468" s="123">
        <v>0</v>
      </c>
    </row>
    <row r="6469" spans="1:6" ht="13.5" x14ac:dyDescent="0.25">
      <c r="A6469" s="123" t="s">
        <v>9244</v>
      </c>
      <c r="B6469" s="123">
        <v>93106</v>
      </c>
      <c r="C6469" s="123" t="s">
        <v>3777</v>
      </c>
      <c r="D6469" s="123" t="s">
        <v>38</v>
      </c>
      <c r="E6469" s="124">
        <v>786.85</v>
      </c>
      <c r="F6469" s="123">
        <v>0</v>
      </c>
    </row>
    <row r="6470" spans="1:6" ht="13.5" x14ac:dyDescent="0.25">
      <c r="A6470" s="123" t="s">
        <v>9244</v>
      </c>
      <c r="B6470" s="123">
        <v>93052</v>
      </c>
      <c r="C6470" s="123" t="s">
        <v>3727</v>
      </c>
      <c r="D6470" s="123" t="s">
        <v>38</v>
      </c>
      <c r="E6470" s="124">
        <v>910.2</v>
      </c>
      <c r="F6470" s="123">
        <v>0</v>
      </c>
    </row>
    <row r="6471" spans="1:6" ht="13.5" x14ac:dyDescent="0.25">
      <c r="A6471" s="123" t="s">
        <v>9244</v>
      </c>
      <c r="B6471" s="123">
        <v>93086</v>
      </c>
      <c r="C6471" s="123" t="s">
        <v>3759</v>
      </c>
      <c r="D6471" s="123" t="s">
        <v>38</v>
      </c>
      <c r="E6471" s="124">
        <v>913.27</v>
      </c>
      <c r="F6471" s="123">
        <v>0</v>
      </c>
    </row>
    <row r="6472" spans="1:6" ht="13.5" x14ac:dyDescent="0.25">
      <c r="A6472" s="123" t="s">
        <v>9244</v>
      </c>
      <c r="B6472" s="123">
        <v>103890</v>
      </c>
      <c r="C6472" s="123" t="s">
        <v>3865</v>
      </c>
      <c r="D6472" s="123" t="s">
        <v>38</v>
      </c>
      <c r="E6472" s="124">
        <v>917.57</v>
      </c>
      <c r="F6472" s="123">
        <v>0</v>
      </c>
    </row>
    <row r="6473" spans="1:6" ht="13.5" x14ac:dyDescent="0.25">
      <c r="A6473" s="123" t="s">
        <v>9244</v>
      </c>
      <c r="B6473" s="123">
        <v>103821</v>
      </c>
      <c r="C6473" s="123" t="s">
        <v>3812</v>
      </c>
      <c r="D6473" s="123" t="s">
        <v>38</v>
      </c>
      <c r="E6473" s="124">
        <v>922.38</v>
      </c>
      <c r="F6473" s="123">
        <v>0</v>
      </c>
    </row>
    <row r="6474" spans="1:6" ht="13.5" x14ac:dyDescent="0.25">
      <c r="A6474" s="123" t="s">
        <v>9244</v>
      </c>
      <c r="B6474" s="123">
        <v>103854</v>
      </c>
      <c r="C6474" s="123" t="s">
        <v>3835</v>
      </c>
      <c r="D6474" s="123" t="s">
        <v>38</v>
      </c>
      <c r="E6474" s="124">
        <v>918.21</v>
      </c>
      <c r="F6474" s="123">
        <v>0</v>
      </c>
    </row>
    <row r="6475" spans="1:6" ht="13.5" x14ac:dyDescent="0.25">
      <c r="A6475" s="123" t="s">
        <v>9244</v>
      </c>
      <c r="B6475" s="123">
        <v>93109</v>
      </c>
      <c r="C6475" s="123" t="s">
        <v>3780</v>
      </c>
      <c r="D6475" s="123" t="s">
        <v>38</v>
      </c>
      <c r="E6475" s="124">
        <v>915.58</v>
      </c>
      <c r="F6475" s="123">
        <v>0</v>
      </c>
    </row>
    <row r="6476" spans="1:6" ht="13.5" x14ac:dyDescent="0.25">
      <c r="A6476" s="123" t="s">
        <v>9244</v>
      </c>
      <c r="B6476" s="123">
        <v>93058</v>
      </c>
      <c r="C6476" s="123" t="s">
        <v>3732</v>
      </c>
      <c r="D6476" s="123" t="s">
        <v>38</v>
      </c>
      <c r="E6476" s="124">
        <v>1000.96</v>
      </c>
      <c r="F6476" s="123">
        <v>0</v>
      </c>
    </row>
    <row r="6477" spans="1:6" ht="13.5" x14ac:dyDescent="0.25">
      <c r="A6477" s="123" t="s">
        <v>9244</v>
      </c>
      <c r="B6477" s="123">
        <v>93092</v>
      </c>
      <c r="C6477" s="123" t="s">
        <v>3765</v>
      </c>
      <c r="D6477" s="123" t="s">
        <v>38</v>
      </c>
      <c r="E6477" s="124">
        <v>1003.81</v>
      </c>
      <c r="F6477" s="123">
        <v>0</v>
      </c>
    </row>
    <row r="6478" spans="1:6" ht="13.5" x14ac:dyDescent="0.25">
      <c r="A6478" s="123" t="s">
        <v>9244</v>
      </c>
      <c r="B6478" s="123">
        <v>103898</v>
      </c>
      <c r="C6478" s="123" t="s">
        <v>3873</v>
      </c>
      <c r="D6478" s="123" t="s">
        <v>38</v>
      </c>
      <c r="E6478" s="124">
        <v>1008.76</v>
      </c>
      <c r="F6478" s="123">
        <v>0</v>
      </c>
    </row>
    <row r="6479" spans="1:6" ht="13.5" x14ac:dyDescent="0.25">
      <c r="A6479" s="123" t="s">
        <v>9244</v>
      </c>
      <c r="B6479" s="123">
        <v>103829</v>
      </c>
      <c r="C6479" s="123" t="s">
        <v>3818</v>
      </c>
      <c r="D6479" s="123" t="s">
        <v>38</v>
      </c>
      <c r="E6479" s="124">
        <v>1016.87</v>
      </c>
      <c r="F6479" s="123">
        <v>0</v>
      </c>
    </row>
    <row r="6480" spans="1:6" ht="13.5" x14ac:dyDescent="0.25">
      <c r="A6480" s="123" t="s">
        <v>9244</v>
      </c>
      <c r="B6480" s="123">
        <v>103862</v>
      </c>
      <c r="C6480" s="123" t="s">
        <v>3843</v>
      </c>
      <c r="D6480" s="123" t="s">
        <v>38</v>
      </c>
      <c r="E6480" s="124">
        <v>1010.44</v>
      </c>
      <c r="F6480" s="123">
        <v>0</v>
      </c>
    </row>
    <row r="6481" spans="1:6" ht="13.5" x14ac:dyDescent="0.25">
      <c r="A6481" s="123" t="s">
        <v>9244</v>
      </c>
      <c r="B6481" s="123">
        <v>93116</v>
      </c>
      <c r="C6481" s="123" t="s">
        <v>3787</v>
      </c>
      <c r="D6481" s="123" t="s">
        <v>38</v>
      </c>
      <c r="E6481" s="124">
        <v>1007.91</v>
      </c>
      <c r="F6481" s="123">
        <v>0</v>
      </c>
    </row>
    <row r="6482" spans="1:6" ht="13.5" x14ac:dyDescent="0.25">
      <c r="A6482" s="123" t="s">
        <v>9244</v>
      </c>
      <c r="B6482" s="123">
        <v>92314</v>
      </c>
      <c r="C6482" s="123" t="s">
        <v>3711</v>
      </c>
      <c r="D6482" s="123" t="s">
        <v>38</v>
      </c>
      <c r="E6482" s="124">
        <v>12.06</v>
      </c>
      <c r="F6482" s="123">
        <v>0</v>
      </c>
    </row>
    <row r="6483" spans="1:6" ht="13.5" x14ac:dyDescent="0.25">
      <c r="A6483" s="123" t="s">
        <v>9244</v>
      </c>
      <c r="B6483" s="123">
        <v>103883</v>
      </c>
      <c r="C6483" s="123" t="s">
        <v>3858</v>
      </c>
      <c r="D6483" s="123" t="s">
        <v>38</v>
      </c>
      <c r="E6483" s="124">
        <v>15.57</v>
      </c>
      <c r="F6483" s="123">
        <v>0</v>
      </c>
    </row>
    <row r="6484" spans="1:6" ht="13.5" x14ac:dyDescent="0.25">
      <c r="A6484" s="123" t="s">
        <v>9244</v>
      </c>
      <c r="B6484" s="123">
        <v>103814</v>
      </c>
      <c r="C6484" s="123" t="s">
        <v>3806</v>
      </c>
      <c r="D6484" s="123" t="s">
        <v>38</v>
      </c>
      <c r="E6484" s="124">
        <v>15.55</v>
      </c>
      <c r="F6484" s="123">
        <v>0</v>
      </c>
    </row>
    <row r="6485" spans="1:6" ht="13.5" x14ac:dyDescent="0.25">
      <c r="A6485" s="123" t="s">
        <v>9244</v>
      </c>
      <c r="B6485" s="123">
        <v>103847</v>
      </c>
      <c r="C6485" s="123" t="s">
        <v>3829</v>
      </c>
      <c r="D6485" s="123" t="s">
        <v>38</v>
      </c>
      <c r="E6485" s="124">
        <v>15.02</v>
      </c>
      <c r="F6485" s="123">
        <v>0</v>
      </c>
    </row>
    <row r="6486" spans="1:6" ht="13.5" x14ac:dyDescent="0.25">
      <c r="A6486" s="123" t="s">
        <v>9244</v>
      </c>
      <c r="B6486" s="123">
        <v>92329</v>
      </c>
      <c r="C6486" s="123" t="s">
        <v>3720</v>
      </c>
      <c r="D6486" s="123" t="s">
        <v>38</v>
      </c>
      <c r="E6486" s="124">
        <v>12.26</v>
      </c>
      <c r="F6486" s="123">
        <v>0</v>
      </c>
    </row>
    <row r="6487" spans="1:6" ht="13.5" x14ac:dyDescent="0.25">
      <c r="A6487" s="123" t="s">
        <v>9244</v>
      </c>
      <c r="B6487" s="123">
        <v>92293</v>
      </c>
      <c r="C6487" s="123" t="s">
        <v>3697</v>
      </c>
      <c r="D6487" s="123" t="s">
        <v>38</v>
      </c>
      <c r="E6487" s="124">
        <v>15.55</v>
      </c>
      <c r="F6487" s="123">
        <v>0</v>
      </c>
    </row>
    <row r="6488" spans="1:6" ht="13.5" x14ac:dyDescent="0.25">
      <c r="A6488" s="123" t="s">
        <v>9244</v>
      </c>
      <c r="B6488" s="123">
        <v>92315</v>
      </c>
      <c r="C6488" s="123" t="s">
        <v>3712</v>
      </c>
      <c r="D6488" s="123" t="s">
        <v>38</v>
      </c>
      <c r="E6488" s="124">
        <v>18.62</v>
      </c>
      <c r="F6488" s="123">
        <v>0</v>
      </c>
    </row>
    <row r="6489" spans="1:6" ht="13.5" x14ac:dyDescent="0.25">
      <c r="A6489" s="123" t="s">
        <v>9244</v>
      </c>
      <c r="B6489" s="123">
        <v>103888</v>
      </c>
      <c r="C6489" s="123" t="s">
        <v>3863</v>
      </c>
      <c r="D6489" s="123" t="s">
        <v>38</v>
      </c>
      <c r="E6489" s="124">
        <v>22.92</v>
      </c>
      <c r="F6489" s="123">
        <v>0</v>
      </c>
    </row>
    <row r="6490" spans="1:6" ht="13.5" x14ac:dyDescent="0.25">
      <c r="A6490" s="123" t="s">
        <v>9244</v>
      </c>
      <c r="B6490" s="123">
        <v>103819</v>
      </c>
      <c r="C6490" s="123" t="s">
        <v>3810</v>
      </c>
      <c r="D6490" s="123" t="s">
        <v>38</v>
      </c>
      <c r="E6490" s="124">
        <v>27.73</v>
      </c>
      <c r="F6490" s="123">
        <v>0</v>
      </c>
    </row>
    <row r="6491" spans="1:6" ht="13.5" x14ac:dyDescent="0.25">
      <c r="A6491" s="123" t="s">
        <v>9244</v>
      </c>
      <c r="B6491" s="123">
        <v>103852</v>
      </c>
      <c r="C6491" s="123" t="s">
        <v>3833</v>
      </c>
      <c r="D6491" s="123" t="s">
        <v>38</v>
      </c>
      <c r="E6491" s="124">
        <v>23.56</v>
      </c>
      <c r="F6491" s="123">
        <v>0</v>
      </c>
    </row>
    <row r="6492" spans="1:6" ht="13.5" x14ac:dyDescent="0.25">
      <c r="A6492" s="123" t="s">
        <v>9244</v>
      </c>
      <c r="B6492" s="123">
        <v>92330</v>
      </c>
      <c r="C6492" s="123" t="s">
        <v>3721</v>
      </c>
      <c r="D6492" s="123" t="s">
        <v>38</v>
      </c>
      <c r="E6492" s="124">
        <v>20.93</v>
      </c>
      <c r="F6492" s="123">
        <v>0</v>
      </c>
    </row>
    <row r="6493" spans="1:6" ht="13.5" x14ac:dyDescent="0.25">
      <c r="A6493" s="123" t="s">
        <v>9244</v>
      </c>
      <c r="B6493" s="123">
        <v>92294</v>
      </c>
      <c r="C6493" s="123" t="s">
        <v>3698</v>
      </c>
      <c r="D6493" s="123" t="s">
        <v>38</v>
      </c>
      <c r="E6493" s="124">
        <v>27.08</v>
      </c>
      <c r="F6493" s="123">
        <v>0</v>
      </c>
    </row>
    <row r="6494" spans="1:6" ht="13.5" x14ac:dyDescent="0.25">
      <c r="A6494" s="123" t="s">
        <v>9244</v>
      </c>
      <c r="B6494" s="123">
        <v>92316</v>
      </c>
      <c r="C6494" s="123" t="s">
        <v>3713</v>
      </c>
      <c r="D6494" s="123" t="s">
        <v>38</v>
      </c>
      <c r="E6494" s="124">
        <v>29.93</v>
      </c>
      <c r="F6494" s="123">
        <v>0</v>
      </c>
    </row>
    <row r="6495" spans="1:6" ht="13.5" x14ac:dyDescent="0.25">
      <c r="A6495" s="123" t="s">
        <v>9244</v>
      </c>
      <c r="B6495" s="123">
        <v>103895</v>
      </c>
      <c r="C6495" s="123" t="s">
        <v>3870</v>
      </c>
      <c r="D6495" s="123" t="s">
        <v>38</v>
      </c>
      <c r="E6495" s="124">
        <v>34.880000000000003</v>
      </c>
      <c r="F6495" s="123">
        <v>0</v>
      </c>
    </row>
    <row r="6496" spans="1:6" ht="13.5" x14ac:dyDescent="0.25">
      <c r="A6496" s="123" t="s">
        <v>9244</v>
      </c>
      <c r="B6496" s="123">
        <v>103826</v>
      </c>
      <c r="C6496" s="123" t="s">
        <v>3815</v>
      </c>
      <c r="D6496" s="123" t="s">
        <v>38</v>
      </c>
      <c r="E6496" s="124">
        <v>42.99</v>
      </c>
      <c r="F6496" s="123">
        <v>0</v>
      </c>
    </row>
    <row r="6497" spans="1:6" ht="13.5" x14ac:dyDescent="0.25">
      <c r="A6497" s="123" t="s">
        <v>9244</v>
      </c>
      <c r="B6497" s="123">
        <v>103859</v>
      </c>
      <c r="C6497" s="123" t="s">
        <v>3840</v>
      </c>
      <c r="D6497" s="123" t="s">
        <v>38</v>
      </c>
      <c r="E6497" s="124">
        <v>36.56</v>
      </c>
      <c r="F6497" s="123">
        <v>0</v>
      </c>
    </row>
    <row r="6498" spans="1:6" ht="13.5" x14ac:dyDescent="0.25">
      <c r="A6498" s="123" t="s">
        <v>9244</v>
      </c>
      <c r="B6498" s="123">
        <v>92331</v>
      </c>
      <c r="C6498" s="123" t="s">
        <v>3722</v>
      </c>
      <c r="D6498" s="123" t="s">
        <v>38</v>
      </c>
      <c r="E6498" s="124">
        <v>34.03</v>
      </c>
      <c r="F6498" s="123">
        <v>0</v>
      </c>
    </row>
    <row r="6499" spans="1:6" ht="13.5" x14ac:dyDescent="0.25">
      <c r="A6499" s="123" t="s">
        <v>9244</v>
      </c>
      <c r="B6499" s="123">
        <v>92295</v>
      </c>
      <c r="C6499" s="123" t="s">
        <v>3699</v>
      </c>
      <c r="D6499" s="123" t="s">
        <v>38</v>
      </c>
      <c r="E6499" s="124">
        <v>52.69</v>
      </c>
      <c r="F6499" s="123">
        <v>0</v>
      </c>
    </row>
    <row r="6500" spans="1:6" ht="13.5" x14ac:dyDescent="0.25">
      <c r="A6500" s="123" t="s">
        <v>9244</v>
      </c>
      <c r="B6500" s="123">
        <v>92296</v>
      </c>
      <c r="C6500" s="123" t="s">
        <v>3700</v>
      </c>
      <c r="D6500" s="123" t="s">
        <v>38</v>
      </c>
      <c r="E6500" s="124">
        <v>70.209999999999994</v>
      </c>
      <c r="F6500" s="123">
        <v>0</v>
      </c>
    </row>
    <row r="6501" spans="1:6" ht="13.5" x14ac:dyDescent="0.25">
      <c r="A6501" s="123" t="s">
        <v>9244</v>
      </c>
      <c r="B6501" s="123">
        <v>92297</v>
      </c>
      <c r="C6501" s="123" t="s">
        <v>3701</v>
      </c>
      <c r="D6501" s="123" t="s">
        <v>38</v>
      </c>
      <c r="E6501" s="124">
        <v>109.93</v>
      </c>
      <c r="F6501" s="123">
        <v>0</v>
      </c>
    </row>
    <row r="6502" spans="1:6" ht="13.5" x14ac:dyDescent="0.25">
      <c r="A6502" s="123" t="s">
        <v>9244</v>
      </c>
      <c r="B6502" s="123">
        <v>92298</v>
      </c>
      <c r="C6502" s="123" t="s">
        <v>3702</v>
      </c>
      <c r="D6502" s="123" t="s">
        <v>38</v>
      </c>
      <c r="E6502" s="124">
        <v>316.94</v>
      </c>
      <c r="F6502" s="123">
        <v>0</v>
      </c>
    </row>
    <row r="6503" spans="1:6" ht="13.5" x14ac:dyDescent="0.25">
      <c r="A6503" s="123" t="s">
        <v>9244</v>
      </c>
      <c r="B6503" s="123">
        <v>93080</v>
      </c>
      <c r="C6503" s="123" t="s">
        <v>3753</v>
      </c>
      <c r="D6503" s="123" t="s">
        <v>38</v>
      </c>
      <c r="E6503" s="124">
        <v>12.11</v>
      </c>
      <c r="F6503" s="123">
        <v>0</v>
      </c>
    </row>
    <row r="6504" spans="1:6" ht="13.5" x14ac:dyDescent="0.25">
      <c r="A6504" s="123" t="s">
        <v>9244</v>
      </c>
      <c r="B6504" s="123">
        <v>103884</v>
      </c>
      <c r="C6504" s="123" t="s">
        <v>3859</v>
      </c>
      <c r="D6504" s="123" t="s">
        <v>38</v>
      </c>
      <c r="E6504" s="124">
        <v>15.62</v>
      </c>
      <c r="F6504" s="123">
        <v>0</v>
      </c>
    </row>
    <row r="6505" spans="1:6" ht="13.5" x14ac:dyDescent="0.25">
      <c r="A6505" s="123" t="s">
        <v>9244</v>
      </c>
      <c r="B6505" s="123">
        <v>103815</v>
      </c>
      <c r="C6505" s="123" t="s">
        <v>3807</v>
      </c>
      <c r="D6505" s="123" t="s">
        <v>38</v>
      </c>
      <c r="E6505" s="124">
        <v>15.6</v>
      </c>
      <c r="F6505" s="123">
        <v>0</v>
      </c>
    </row>
    <row r="6506" spans="1:6" ht="13.5" x14ac:dyDescent="0.25">
      <c r="A6506" s="123" t="s">
        <v>9244</v>
      </c>
      <c r="B6506" s="123">
        <v>103848</v>
      </c>
      <c r="C6506" s="123" t="s">
        <v>3830</v>
      </c>
      <c r="D6506" s="123" t="s">
        <v>38</v>
      </c>
      <c r="E6506" s="124">
        <v>15.07</v>
      </c>
      <c r="F6506" s="123">
        <v>0</v>
      </c>
    </row>
    <row r="6507" spans="1:6" ht="13.5" x14ac:dyDescent="0.25">
      <c r="A6507" s="123" t="s">
        <v>9244</v>
      </c>
      <c r="B6507" s="123">
        <v>93103</v>
      </c>
      <c r="C6507" s="123" t="s">
        <v>3774</v>
      </c>
      <c r="D6507" s="123" t="s">
        <v>38</v>
      </c>
      <c r="E6507" s="124">
        <v>12.31</v>
      </c>
      <c r="F6507" s="123">
        <v>0</v>
      </c>
    </row>
    <row r="6508" spans="1:6" ht="13.5" x14ac:dyDescent="0.25">
      <c r="A6508" s="123" t="s">
        <v>9244</v>
      </c>
      <c r="B6508" s="123">
        <v>93050</v>
      </c>
      <c r="C6508" s="123" t="s">
        <v>3726</v>
      </c>
      <c r="D6508" s="123" t="s">
        <v>38</v>
      </c>
      <c r="E6508" s="124">
        <v>17.86</v>
      </c>
      <c r="F6508" s="123">
        <v>0</v>
      </c>
    </row>
    <row r="6509" spans="1:6" ht="13.5" x14ac:dyDescent="0.25">
      <c r="A6509" s="123" t="s">
        <v>9244</v>
      </c>
      <c r="B6509" s="123">
        <v>93084</v>
      </c>
      <c r="C6509" s="123" t="s">
        <v>3757</v>
      </c>
      <c r="D6509" s="123" t="s">
        <v>38</v>
      </c>
      <c r="E6509" s="124">
        <v>20.93</v>
      </c>
      <c r="F6509" s="123">
        <v>0</v>
      </c>
    </row>
    <row r="6510" spans="1:6" ht="13.5" x14ac:dyDescent="0.25">
      <c r="A6510" s="123" t="s">
        <v>9244</v>
      </c>
      <c r="B6510" s="123">
        <v>103889</v>
      </c>
      <c r="C6510" s="123" t="s">
        <v>3864</v>
      </c>
      <c r="D6510" s="123" t="s">
        <v>38</v>
      </c>
      <c r="E6510" s="124">
        <v>25.23</v>
      </c>
      <c r="F6510" s="123">
        <v>0</v>
      </c>
    </row>
    <row r="6511" spans="1:6" ht="13.5" x14ac:dyDescent="0.25">
      <c r="A6511" s="123" t="s">
        <v>9244</v>
      </c>
      <c r="B6511" s="123">
        <v>103820</v>
      </c>
      <c r="C6511" s="123" t="s">
        <v>3811</v>
      </c>
      <c r="D6511" s="123" t="s">
        <v>38</v>
      </c>
      <c r="E6511" s="124">
        <v>30.04</v>
      </c>
      <c r="F6511" s="123">
        <v>0</v>
      </c>
    </row>
    <row r="6512" spans="1:6" ht="13.5" x14ac:dyDescent="0.25">
      <c r="A6512" s="123" t="s">
        <v>9244</v>
      </c>
      <c r="B6512" s="123">
        <v>103853</v>
      </c>
      <c r="C6512" s="123" t="s">
        <v>3834</v>
      </c>
      <c r="D6512" s="123" t="s">
        <v>38</v>
      </c>
      <c r="E6512" s="124">
        <v>25.87</v>
      </c>
      <c r="F6512" s="123">
        <v>0</v>
      </c>
    </row>
    <row r="6513" spans="1:6" ht="13.5" x14ac:dyDescent="0.25">
      <c r="A6513" s="123" t="s">
        <v>9244</v>
      </c>
      <c r="B6513" s="123">
        <v>93107</v>
      </c>
      <c r="C6513" s="123" t="s">
        <v>3778</v>
      </c>
      <c r="D6513" s="123" t="s">
        <v>38</v>
      </c>
      <c r="E6513" s="124">
        <v>23.24</v>
      </c>
      <c r="F6513" s="123">
        <v>0</v>
      </c>
    </row>
    <row r="6514" spans="1:6" ht="13.5" x14ac:dyDescent="0.25">
      <c r="A6514" s="123" t="s">
        <v>9244</v>
      </c>
      <c r="B6514" s="123">
        <v>93056</v>
      </c>
      <c r="C6514" s="123" t="s">
        <v>3730</v>
      </c>
      <c r="D6514" s="123" t="s">
        <v>38</v>
      </c>
      <c r="E6514" s="124">
        <v>27.08</v>
      </c>
      <c r="F6514" s="123">
        <v>0</v>
      </c>
    </row>
    <row r="6515" spans="1:6" ht="13.5" x14ac:dyDescent="0.25">
      <c r="A6515" s="123" t="s">
        <v>9244</v>
      </c>
      <c r="B6515" s="123">
        <v>93090</v>
      </c>
      <c r="C6515" s="123" t="s">
        <v>3763</v>
      </c>
      <c r="D6515" s="123" t="s">
        <v>38</v>
      </c>
      <c r="E6515" s="124">
        <v>29.93</v>
      </c>
      <c r="F6515" s="123">
        <v>0</v>
      </c>
    </row>
    <row r="6516" spans="1:6" ht="13.5" x14ac:dyDescent="0.25">
      <c r="A6516" s="123" t="s">
        <v>9244</v>
      </c>
      <c r="B6516" s="123">
        <v>93113</v>
      </c>
      <c r="C6516" s="123" t="s">
        <v>3784</v>
      </c>
      <c r="D6516" s="123" t="s">
        <v>38</v>
      </c>
      <c r="E6516" s="124">
        <v>34.03</v>
      </c>
      <c r="F6516" s="123">
        <v>0</v>
      </c>
    </row>
    <row r="6517" spans="1:6" ht="13.5" x14ac:dyDescent="0.25">
      <c r="A6517" s="123" t="s">
        <v>9244</v>
      </c>
      <c r="B6517" s="123">
        <v>103896</v>
      </c>
      <c r="C6517" s="123" t="s">
        <v>3871</v>
      </c>
      <c r="D6517" s="123" t="s">
        <v>38</v>
      </c>
      <c r="E6517" s="124">
        <v>34.880000000000003</v>
      </c>
      <c r="F6517" s="123">
        <v>0</v>
      </c>
    </row>
    <row r="6518" spans="1:6" ht="13.5" x14ac:dyDescent="0.25">
      <c r="A6518" s="123" t="s">
        <v>9244</v>
      </c>
      <c r="B6518" s="123">
        <v>103827</v>
      </c>
      <c r="C6518" s="123" t="s">
        <v>3816</v>
      </c>
      <c r="D6518" s="123" t="s">
        <v>38</v>
      </c>
      <c r="E6518" s="124">
        <v>42.99</v>
      </c>
      <c r="F6518" s="123">
        <v>0</v>
      </c>
    </row>
    <row r="6519" spans="1:6" ht="13.5" x14ac:dyDescent="0.25">
      <c r="A6519" s="123" t="s">
        <v>9244</v>
      </c>
      <c r="B6519" s="123">
        <v>103860</v>
      </c>
      <c r="C6519" s="123" t="s">
        <v>3841</v>
      </c>
      <c r="D6519" s="123" t="s">
        <v>38</v>
      </c>
      <c r="E6519" s="124">
        <v>36.56</v>
      </c>
      <c r="F6519" s="123">
        <v>0</v>
      </c>
    </row>
    <row r="6520" spans="1:6" ht="13.5" x14ac:dyDescent="0.25">
      <c r="A6520" s="123" t="s">
        <v>9244</v>
      </c>
      <c r="B6520" s="123">
        <v>93061</v>
      </c>
      <c r="C6520" s="123" t="s">
        <v>3735</v>
      </c>
      <c r="D6520" s="123" t="s">
        <v>38</v>
      </c>
      <c r="E6520" s="124">
        <v>52.92</v>
      </c>
      <c r="F6520" s="123">
        <v>0</v>
      </c>
    </row>
    <row r="6521" spans="1:6" ht="13.5" x14ac:dyDescent="0.25">
      <c r="A6521" s="123" t="s">
        <v>9244</v>
      </c>
      <c r="B6521" s="123">
        <v>93064</v>
      </c>
      <c r="C6521" s="123" t="s">
        <v>3738</v>
      </c>
      <c r="D6521" s="123" t="s">
        <v>38</v>
      </c>
      <c r="E6521" s="124">
        <v>82.26</v>
      </c>
      <c r="F6521" s="123">
        <v>0</v>
      </c>
    </row>
    <row r="6522" spans="1:6" ht="13.5" x14ac:dyDescent="0.25">
      <c r="A6522" s="123" t="s">
        <v>9244</v>
      </c>
      <c r="B6522" s="123">
        <v>93067</v>
      </c>
      <c r="C6522" s="123" t="s">
        <v>3741</v>
      </c>
      <c r="D6522" s="123" t="s">
        <v>38</v>
      </c>
      <c r="E6522" s="124">
        <v>123.05</v>
      </c>
      <c r="F6522" s="123">
        <v>0</v>
      </c>
    </row>
    <row r="6523" spans="1:6" ht="13.5" x14ac:dyDescent="0.25">
      <c r="A6523" s="123" t="s">
        <v>9244</v>
      </c>
      <c r="B6523" s="123">
        <v>93070</v>
      </c>
      <c r="C6523" s="123" t="s">
        <v>3744</v>
      </c>
      <c r="D6523" s="123" t="s">
        <v>38</v>
      </c>
      <c r="E6523" s="124">
        <v>316.94</v>
      </c>
      <c r="F6523" s="123">
        <v>0</v>
      </c>
    </row>
    <row r="6524" spans="1:6" ht="13.5" x14ac:dyDescent="0.25">
      <c r="A6524" s="123" t="s">
        <v>9244</v>
      </c>
      <c r="B6524" s="123">
        <v>93117</v>
      </c>
      <c r="C6524" s="123" t="s">
        <v>3788</v>
      </c>
      <c r="D6524" s="123" t="s">
        <v>38</v>
      </c>
      <c r="E6524" s="124">
        <v>97.37</v>
      </c>
      <c r="F6524" s="123">
        <v>0</v>
      </c>
    </row>
    <row r="6525" spans="1:6" ht="13.5" x14ac:dyDescent="0.25">
      <c r="A6525" s="123" t="s">
        <v>9244</v>
      </c>
      <c r="B6525" s="123">
        <v>93118</v>
      </c>
      <c r="C6525" s="123" t="s">
        <v>3789</v>
      </c>
      <c r="D6525" s="123" t="s">
        <v>38</v>
      </c>
      <c r="E6525" s="124">
        <v>143.33000000000001</v>
      </c>
      <c r="F6525" s="123">
        <v>0</v>
      </c>
    </row>
    <row r="6526" spans="1:6" ht="13.5" x14ac:dyDescent="0.25">
      <c r="A6526" s="123" t="s">
        <v>9244</v>
      </c>
      <c r="B6526" s="123">
        <v>92317</v>
      </c>
      <c r="C6526" s="123" t="s">
        <v>3714</v>
      </c>
      <c r="D6526" s="123" t="s">
        <v>38</v>
      </c>
      <c r="E6526" s="124">
        <v>25.59</v>
      </c>
      <c r="F6526" s="123">
        <v>0</v>
      </c>
    </row>
    <row r="6527" spans="1:6" ht="13.5" x14ac:dyDescent="0.25">
      <c r="A6527" s="123" t="s">
        <v>9244</v>
      </c>
      <c r="B6527" s="123">
        <v>92332</v>
      </c>
      <c r="C6527" s="123" t="s">
        <v>3723</v>
      </c>
      <c r="D6527" s="123" t="s">
        <v>38</v>
      </c>
      <c r="E6527" s="124">
        <v>25.98</v>
      </c>
      <c r="F6527" s="123">
        <v>0</v>
      </c>
    </row>
    <row r="6528" spans="1:6" ht="13.5" x14ac:dyDescent="0.25">
      <c r="A6528" s="123" t="s">
        <v>9244</v>
      </c>
      <c r="B6528" s="123">
        <v>92299</v>
      </c>
      <c r="C6528" s="123" t="s">
        <v>3703</v>
      </c>
      <c r="D6528" s="123" t="s">
        <v>38</v>
      </c>
      <c r="E6528" s="124">
        <v>36.65</v>
      </c>
      <c r="F6528" s="123">
        <v>0</v>
      </c>
    </row>
    <row r="6529" spans="1:6" ht="13.5" x14ac:dyDescent="0.25">
      <c r="A6529" s="123" t="s">
        <v>9244</v>
      </c>
      <c r="B6529" s="123">
        <v>92318</v>
      </c>
      <c r="C6529" s="123" t="s">
        <v>3715</v>
      </c>
      <c r="D6529" s="123" t="s">
        <v>38</v>
      </c>
      <c r="E6529" s="124">
        <v>42.8</v>
      </c>
      <c r="F6529" s="123">
        <v>0</v>
      </c>
    </row>
    <row r="6530" spans="1:6" ht="13.5" x14ac:dyDescent="0.25">
      <c r="A6530" s="123" t="s">
        <v>9244</v>
      </c>
      <c r="B6530" s="123">
        <v>103833</v>
      </c>
      <c r="C6530" s="123" t="s">
        <v>3821</v>
      </c>
      <c r="D6530" s="123" t="s">
        <v>38</v>
      </c>
      <c r="E6530" s="124">
        <v>60.89</v>
      </c>
      <c r="F6530" s="123">
        <v>0</v>
      </c>
    </row>
    <row r="6531" spans="1:6" ht="13.5" x14ac:dyDescent="0.25">
      <c r="A6531" s="123" t="s">
        <v>9244</v>
      </c>
      <c r="B6531" s="123">
        <v>92333</v>
      </c>
      <c r="C6531" s="123" t="s">
        <v>3724</v>
      </c>
      <c r="D6531" s="123" t="s">
        <v>38</v>
      </c>
      <c r="E6531" s="124">
        <v>47.35</v>
      </c>
      <c r="F6531" s="123">
        <v>0</v>
      </c>
    </row>
    <row r="6532" spans="1:6" ht="13.5" x14ac:dyDescent="0.25">
      <c r="A6532" s="123" t="s">
        <v>9244</v>
      </c>
      <c r="B6532" s="123">
        <v>92300</v>
      </c>
      <c r="C6532" s="123" t="s">
        <v>3704</v>
      </c>
      <c r="D6532" s="123" t="s">
        <v>38</v>
      </c>
      <c r="E6532" s="124">
        <v>56.75</v>
      </c>
      <c r="F6532" s="123">
        <v>0</v>
      </c>
    </row>
    <row r="6533" spans="1:6" ht="13.5" x14ac:dyDescent="0.25">
      <c r="A6533" s="123" t="s">
        <v>9244</v>
      </c>
      <c r="B6533" s="123">
        <v>92319</v>
      </c>
      <c r="C6533" s="123" t="s">
        <v>3716</v>
      </c>
      <c r="D6533" s="123" t="s">
        <v>38</v>
      </c>
      <c r="E6533" s="124">
        <v>62.44</v>
      </c>
      <c r="F6533" s="123">
        <v>0</v>
      </c>
    </row>
    <row r="6534" spans="1:6" ht="13.5" x14ac:dyDescent="0.25">
      <c r="A6534" s="123" t="s">
        <v>9244</v>
      </c>
      <c r="B6534" s="123">
        <v>92334</v>
      </c>
      <c r="C6534" s="123" t="s">
        <v>3725</v>
      </c>
      <c r="D6534" s="123" t="s">
        <v>38</v>
      </c>
      <c r="E6534" s="124">
        <v>70.569999999999993</v>
      </c>
      <c r="F6534" s="123">
        <v>0</v>
      </c>
    </row>
    <row r="6535" spans="1:6" ht="13.5" x14ac:dyDescent="0.25">
      <c r="A6535" s="123" t="s">
        <v>9244</v>
      </c>
      <c r="B6535" s="123">
        <v>92301</v>
      </c>
      <c r="C6535" s="123" t="s">
        <v>3705</v>
      </c>
      <c r="D6535" s="123" t="s">
        <v>38</v>
      </c>
      <c r="E6535" s="124">
        <v>116.04</v>
      </c>
      <c r="F6535" s="123">
        <v>0</v>
      </c>
    </row>
    <row r="6536" spans="1:6" ht="13.5" x14ac:dyDescent="0.25">
      <c r="A6536" s="123" t="s">
        <v>9244</v>
      </c>
      <c r="B6536" s="123">
        <v>92302</v>
      </c>
      <c r="C6536" s="123" t="s">
        <v>3706</v>
      </c>
      <c r="D6536" s="123" t="s">
        <v>38</v>
      </c>
      <c r="E6536" s="124">
        <v>154.06</v>
      </c>
      <c r="F6536" s="123">
        <v>0</v>
      </c>
    </row>
    <row r="6537" spans="1:6" ht="13.5" x14ac:dyDescent="0.25">
      <c r="A6537" s="123" t="s">
        <v>9244</v>
      </c>
      <c r="B6537" s="123">
        <v>92303</v>
      </c>
      <c r="C6537" s="123" t="s">
        <v>3707</v>
      </c>
      <c r="D6537" s="123" t="s">
        <v>38</v>
      </c>
      <c r="E6537" s="124">
        <v>286.99</v>
      </c>
      <c r="F6537" s="123">
        <v>0</v>
      </c>
    </row>
    <row r="6538" spans="1:6" ht="13.5" x14ac:dyDescent="0.25">
      <c r="A6538" s="123" t="s">
        <v>9244</v>
      </c>
      <c r="B6538" s="123">
        <v>92304</v>
      </c>
      <c r="C6538" s="123" t="s">
        <v>3708</v>
      </c>
      <c r="D6538" s="123" t="s">
        <v>38</v>
      </c>
      <c r="E6538" s="124">
        <v>758.97</v>
      </c>
      <c r="F6538" s="123">
        <v>0</v>
      </c>
    </row>
    <row r="6539" spans="1:6" ht="13.5" x14ac:dyDescent="0.25">
      <c r="A6539" s="123" t="s">
        <v>9244</v>
      </c>
      <c r="B6539" s="123">
        <v>103835</v>
      </c>
      <c r="C6539" s="123" t="s">
        <v>3682</v>
      </c>
      <c r="D6539" s="123" t="s">
        <v>33</v>
      </c>
      <c r="E6539" s="124">
        <v>101.09</v>
      </c>
      <c r="F6539" s="123">
        <v>0</v>
      </c>
    </row>
    <row r="6540" spans="1:6" ht="13.5" x14ac:dyDescent="0.25">
      <c r="A6540" s="123" t="s">
        <v>9244</v>
      </c>
      <c r="B6540" s="123">
        <v>92308</v>
      </c>
      <c r="C6540" s="123" t="s">
        <v>3664</v>
      </c>
      <c r="D6540" s="123" t="s">
        <v>33</v>
      </c>
      <c r="E6540" s="124">
        <v>76.97</v>
      </c>
      <c r="F6540" s="123">
        <v>0.13389999999999999</v>
      </c>
    </row>
    <row r="6541" spans="1:6" ht="13.5" x14ac:dyDescent="0.25">
      <c r="A6541" s="123" t="s">
        <v>9244</v>
      </c>
      <c r="B6541" s="123">
        <v>103871</v>
      </c>
      <c r="C6541" s="123" t="s">
        <v>3688</v>
      </c>
      <c r="D6541" s="123" t="s">
        <v>33</v>
      </c>
      <c r="E6541" s="124">
        <v>87.15</v>
      </c>
      <c r="F6541" s="123">
        <v>0.1183</v>
      </c>
    </row>
    <row r="6542" spans="1:6" ht="13.5" x14ac:dyDescent="0.25">
      <c r="A6542" s="123" t="s">
        <v>9244</v>
      </c>
      <c r="B6542" s="123">
        <v>92323</v>
      </c>
      <c r="C6542" s="123" t="s">
        <v>3670</v>
      </c>
      <c r="D6542" s="123" t="s">
        <v>33</v>
      </c>
      <c r="E6542" s="124">
        <v>86.59</v>
      </c>
      <c r="F6542" s="123">
        <v>0.1191</v>
      </c>
    </row>
    <row r="6543" spans="1:6" ht="13.5" x14ac:dyDescent="0.25">
      <c r="A6543" s="123" t="s">
        <v>9244</v>
      </c>
      <c r="B6543" s="123">
        <v>92305</v>
      </c>
      <c r="C6543" s="123" t="s">
        <v>3661</v>
      </c>
      <c r="D6543" s="123" t="s">
        <v>33</v>
      </c>
      <c r="E6543" s="124">
        <v>62.46</v>
      </c>
      <c r="F6543" s="123">
        <v>0</v>
      </c>
    </row>
    <row r="6544" spans="1:6" ht="13.5" x14ac:dyDescent="0.25">
      <c r="A6544" s="123" t="s">
        <v>9244</v>
      </c>
      <c r="B6544" s="123">
        <v>103868</v>
      </c>
      <c r="C6544" s="123" t="s">
        <v>3685</v>
      </c>
      <c r="D6544" s="123" t="s">
        <v>33</v>
      </c>
      <c r="E6544" s="124">
        <v>75.81</v>
      </c>
      <c r="F6544" s="123">
        <v>0</v>
      </c>
    </row>
    <row r="6545" spans="1:6" ht="13.5" x14ac:dyDescent="0.25">
      <c r="A6545" s="123" t="s">
        <v>9244</v>
      </c>
      <c r="B6545" s="123">
        <v>103802</v>
      </c>
      <c r="C6545" s="123" t="s">
        <v>3679</v>
      </c>
      <c r="D6545" s="123" t="s">
        <v>33</v>
      </c>
      <c r="E6545" s="124">
        <v>64.89</v>
      </c>
      <c r="F6545" s="123">
        <v>0</v>
      </c>
    </row>
    <row r="6546" spans="1:6" ht="13.5" x14ac:dyDescent="0.25">
      <c r="A6546" s="123" t="s">
        <v>9244</v>
      </c>
      <c r="B6546" s="123">
        <v>92320</v>
      </c>
      <c r="C6546" s="123" t="s">
        <v>3667</v>
      </c>
      <c r="D6546" s="123" t="s">
        <v>33</v>
      </c>
      <c r="E6546" s="124">
        <v>75.11</v>
      </c>
      <c r="F6546" s="123">
        <v>0</v>
      </c>
    </row>
    <row r="6547" spans="1:6" ht="13.5" x14ac:dyDescent="0.25">
      <c r="A6547" s="123" t="s">
        <v>9244</v>
      </c>
      <c r="B6547" s="123">
        <v>97335</v>
      </c>
      <c r="C6547" s="123" t="s">
        <v>3673</v>
      </c>
      <c r="D6547" s="123" t="s">
        <v>33</v>
      </c>
      <c r="E6547" s="124">
        <v>140.28</v>
      </c>
      <c r="F6547" s="123">
        <v>0</v>
      </c>
    </row>
    <row r="6548" spans="1:6" ht="13.5" x14ac:dyDescent="0.25">
      <c r="A6548" s="123" t="s">
        <v>9244</v>
      </c>
      <c r="B6548" s="123">
        <v>103836</v>
      </c>
      <c r="C6548" s="123" t="s">
        <v>3683</v>
      </c>
      <c r="D6548" s="123" t="s">
        <v>33</v>
      </c>
      <c r="E6548" s="124">
        <v>159.06</v>
      </c>
      <c r="F6548" s="123">
        <v>0</v>
      </c>
    </row>
    <row r="6549" spans="1:6" ht="13.5" x14ac:dyDescent="0.25">
      <c r="A6549" s="123" t="s">
        <v>9244</v>
      </c>
      <c r="B6549" s="123">
        <v>92281</v>
      </c>
      <c r="C6549" s="123" t="s">
        <v>3655</v>
      </c>
      <c r="D6549" s="123" t="s">
        <v>33</v>
      </c>
      <c r="E6549" s="124">
        <v>149.16999999999999</v>
      </c>
      <c r="F6549" s="123">
        <v>0.34160000000000001</v>
      </c>
    </row>
    <row r="6550" spans="1:6" ht="13.5" x14ac:dyDescent="0.25">
      <c r="A6550" s="123" t="s">
        <v>9244</v>
      </c>
      <c r="B6550" s="123">
        <v>92309</v>
      </c>
      <c r="C6550" s="123" t="s">
        <v>3665</v>
      </c>
      <c r="D6550" s="123" t="s">
        <v>33</v>
      </c>
      <c r="E6550" s="124">
        <v>158.4</v>
      </c>
      <c r="F6550" s="123">
        <v>0.32169999999999999</v>
      </c>
    </row>
    <row r="6551" spans="1:6" ht="13.5" x14ac:dyDescent="0.25">
      <c r="A6551" s="123" t="s">
        <v>9244</v>
      </c>
      <c r="B6551" s="123">
        <v>103872</v>
      </c>
      <c r="C6551" s="123" t="s">
        <v>3689</v>
      </c>
      <c r="D6551" s="123" t="s">
        <v>33</v>
      </c>
      <c r="E6551" s="124">
        <v>171.21</v>
      </c>
      <c r="F6551" s="123">
        <v>0.29759999999999998</v>
      </c>
    </row>
    <row r="6552" spans="1:6" ht="13.5" x14ac:dyDescent="0.25">
      <c r="A6552" s="123" t="s">
        <v>9244</v>
      </c>
      <c r="B6552" s="123">
        <v>92324</v>
      </c>
      <c r="C6552" s="123" t="s">
        <v>3671</v>
      </c>
      <c r="D6552" s="123" t="s">
        <v>33</v>
      </c>
      <c r="E6552" s="124">
        <v>177.17</v>
      </c>
      <c r="F6552" s="123">
        <v>0.28760000000000002</v>
      </c>
    </row>
    <row r="6553" spans="1:6" ht="13.5" x14ac:dyDescent="0.25">
      <c r="A6553" s="123" t="s">
        <v>9244</v>
      </c>
      <c r="B6553" s="123">
        <v>92275</v>
      </c>
      <c r="C6553" s="123" t="s">
        <v>3649</v>
      </c>
      <c r="D6553" s="123" t="s">
        <v>33</v>
      </c>
      <c r="E6553" s="124">
        <v>97.07</v>
      </c>
      <c r="F6553" s="123">
        <v>0</v>
      </c>
    </row>
    <row r="6554" spans="1:6" ht="13.5" x14ac:dyDescent="0.25">
      <c r="A6554" s="123" t="s">
        <v>9244</v>
      </c>
      <c r="B6554" s="123">
        <v>92306</v>
      </c>
      <c r="C6554" s="123" t="s">
        <v>3662</v>
      </c>
      <c r="D6554" s="123" t="s">
        <v>33</v>
      </c>
      <c r="E6554" s="124">
        <v>103.23</v>
      </c>
      <c r="F6554" s="123">
        <v>0</v>
      </c>
    </row>
    <row r="6555" spans="1:6" ht="13.5" x14ac:dyDescent="0.25">
      <c r="A6555" s="123" t="s">
        <v>9244</v>
      </c>
      <c r="B6555" s="123">
        <v>103869</v>
      </c>
      <c r="C6555" s="123" t="s">
        <v>3686</v>
      </c>
      <c r="D6555" s="123" t="s">
        <v>33</v>
      </c>
      <c r="E6555" s="124">
        <v>119.2</v>
      </c>
      <c r="F6555" s="123">
        <v>0</v>
      </c>
    </row>
    <row r="6556" spans="1:6" ht="13.5" x14ac:dyDescent="0.25">
      <c r="A6556" s="123" t="s">
        <v>9244</v>
      </c>
      <c r="B6556" s="123">
        <v>103803</v>
      </c>
      <c r="C6556" s="123" t="s">
        <v>3680</v>
      </c>
      <c r="D6556" s="123" t="s">
        <v>33</v>
      </c>
      <c r="E6556" s="124">
        <v>111.56</v>
      </c>
      <c r="F6556" s="123">
        <v>0</v>
      </c>
    </row>
    <row r="6557" spans="1:6" ht="13.5" x14ac:dyDescent="0.25">
      <c r="A6557" s="123" t="s">
        <v>9244</v>
      </c>
      <c r="B6557" s="123">
        <v>92321</v>
      </c>
      <c r="C6557" s="123" t="s">
        <v>3668</v>
      </c>
      <c r="D6557" s="123" t="s">
        <v>33</v>
      </c>
      <c r="E6557" s="124">
        <v>125.05</v>
      </c>
      <c r="F6557" s="123">
        <v>0</v>
      </c>
    </row>
    <row r="6558" spans="1:6" ht="13.5" x14ac:dyDescent="0.25">
      <c r="A6558" s="123" t="s">
        <v>9244</v>
      </c>
      <c r="B6558" s="123">
        <v>97336</v>
      </c>
      <c r="C6558" s="123" t="s">
        <v>3674</v>
      </c>
      <c r="D6558" s="123" t="s">
        <v>33</v>
      </c>
      <c r="E6558" s="124">
        <v>178.49</v>
      </c>
      <c r="F6558" s="123">
        <v>0</v>
      </c>
    </row>
    <row r="6559" spans="1:6" ht="13.5" x14ac:dyDescent="0.25">
      <c r="A6559" s="123" t="s">
        <v>9244</v>
      </c>
      <c r="B6559" s="123">
        <v>103837</v>
      </c>
      <c r="C6559" s="123" t="s">
        <v>3684</v>
      </c>
      <c r="D6559" s="123" t="s">
        <v>33</v>
      </c>
      <c r="E6559" s="124">
        <v>201.1</v>
      </c>
      <c r="F6559" s="123">
        <v>0</v>
      </c>
    </row>
    <row r="6560" spans="1:6" ht="13.5" x14ac:dyDescent="0.25">
      <c r="A6560" s="123" t="s">
        <v>9244</v>
      </c>
      <c r="B6560" s="123">
        <v>92282</v>
      </c>
      <c r="C6560" s="123" t="s">
        <v>3656</v>
      </c>
      <c r="D6560" s="123" t="s">
        <v>33</v>
      </c>
      <c r="E6560" s="124">
        <v>177.43</v>
      </c>
      <c r="F6560" s="123">
        <v>0.29899999999999999</v>
      </c>
    </row>
    <row r="6561" spans="1:6" ht="13.5" x14ac:dyDescent="0.25">
      <c r="A6561" s="123" t="s">
        <v>9244</v>
      </c>
      <c r="B6561" s="123">
        <v>92310</v>
      </c>
      <c r="C6561" s="123" t="s">
        <v>3666</v>
      </c>
      <c r="D6561" s="123" t="s">
        <v>33</v>
      </c>
      <c r="E6561" s="124">
        <v>186.96</v>
      </c>
      <c r="F6561" s="123">
        <v>0.2838</v>
      </c>
    </row>
    <row r="6562" spans="1:6" ht="13.5" x14ac:dyDescent="0.25">
      <c r="A6562" s="123" t="s">
        <v>9244</v>
      </c>
      <c r="B6562" s="123">
        <v>103873</v>
      </c>
      <c r="C6562" s="123" t="s">
        <v>3690</v>
      </c>
      <c r="D6562" s="123" t="s">
        <v>33</v>
      </c>
      <c r="E6562" s="124">
        <v>202</v>
      </c>
      <c r="F6562" s="123">
        <v>0.26269999999999999</v>
      </c>
    </row>
    <row r="6563" spans="1:6" ht="13.5" x14ac:dyDescent="0.25">
      <c r="A6563" s="123" t="s">
        <v>9244</v>
      </c>
      <c r="B6563" s="123">
        <v>92325</v>
      </c>
      <c r="C6563" s="123" t="s">
        <v>3672</v>
      </c>
      <c r="D6563" s="123" t="s">
        <v>33</v>
      </c>
      <c r="E6563" s="124">
        <v>213.57</v>
      </c>
      <c r="F6563" s="123">
        <v>0.24840000000000001</v>
      </c>
    </row>
    <row r="6564" spans="1:6" ht="13.5" x14ac:dyDescent="0.25">
      <c r="A6564" s="123" t="s">
        <v>9244</v>
      </c>
      <c r="B6564" s="123">
        <v>92276</v>
      </c>
      <c r="C6564" s="123" t="s">
        <v>3650</v>
      </c>
      <c r="D6564" s="123" t="s">
        <v>33</v>
      </c>
      <c r="E6564" s="124">
        <v>123.25</v>
      </c>
      <c r="F6564" s="123">
        <v>0</v>
      </c>
    </row>
    <row r="6565" spans="1:6" ht="13.5" x14ac:dyDescent="0.25">
      <c r="A6565" s="123" t="s">
        <v>9244</v>
      </c>
      <c r="B6565" s="123">
        <v>92307</v>
      </c>
      <c r="C6565" s="123" t="s">
        <v>3663</v>
      </c>
      <c r="D6565" s="123" t="s">
        <v>33</v>
      </c>
      <c r="E6565" s="124">
        <v>129.69</v>
      </c>
      <c r="F6565" s="123">
        <v>0</v>
      </c>
    </row>
    <row r="6566" spans="1:6" ht="13.5" x14ac:dyDescent="0.25">
      <c r="A6566" s="123" t="s">
        <v>9244</v>
      </c>
      <c r="B6566" s="123">
        <v>103870</v>
      </c>
      <c r="C6566" s="123" t="s">
        <v>3687</v>
      </c>
      <c r="D6566" s="123" t="s">
        <v>33</v>
      </c>
      <c r="E6566" s="124">
        <v>147.91</v>
      </c>
      <c r="F6566" s="123">
        <v>0</v>
      </c>
    </row>
    <row r="6567" spans="1:6" ht="13.5" x14ac:dyDescent="0.25">
      <c r="A6567" s="123" t="s">
        <v>9244</v>
      </c>
      <c r="B6567" s="123">
        <v>103804</v>
      </c>
      <c r="C6567" s="123" t="s">
        <v>3681</v>
      </c>
      <c r="D6567" s="123" t="s">
        <v>33</v>
      </c>
      <c r="E6567" s="124">
        <v>137.04</v>
      </c>
      <c r="F6567" s="123">
        <v>0</v>
      </c>
    </row>
    <row r="6568" spans="1:6" ht="13.5" x14ac:dyDescent="0.25">
      <c r="A6568" s="123" t="s">
        <v>9244</v>
      </c>
      <c r="B6568" s="123">
        <v>92322</v>
      </c>
      <c r="C6568" s="123" t="s">
        <v>3669</v>
      </c>
      <c r="D6568" s="123" t="s">
        <v>33</v>
      </c>
      <c r="E6568" s="124">
        <v>159.34</v>
      </c>
      <c r="F6568" s="123">
        <v>0</v>
      </c>
    </row>
    <row r="6569" spans="1:6" ht="13.5" x14ac:dyDescent="0.25">
      <c r="A6569" s="123" t="s">
        <v>9244</v>
      </c>
      <c r="B6569" s="123">
        <v>97337</v>
      </c>
      <c r="C6569" s="123" t="s">
        <v>3675</v>
      </c>
      <c r="D6569" s="123" t="s">
        <v>33</v>
      </c>
      <c r="E6569" s="124">
        <v>268.81</v>
      </c>
      <c r="F6569" s="123">
        <v>0</v>
      </c>
    </row>
    <row r="6570" spans="1:6" ht="13.5" x14ac:dyDescent="0.25">
      <c r="A6570" s="123" t="s">
        <v>9244</v>
      </c>
      <c r="B6570" s="123">
        <v>92283</v>
      </c>
      <c r="C6570" s="123" t="s">
        <v>3657</v>
      </c>
      <c r="D6570" s="123" t="s">
        <v>33</v>
      </c>
      <c r="E6570" s="124">
        <v>246.77</v>
      </c>
      <c r="F6570" s="123">
        <v>0.27239999999999998</v>
      </c>
    </row>
    <row r="6571" spans="1:6" ht="13.5" x14ac:dyDescent="0.25">
      <c r="A6571" s="123" t="s">
        <v>9244</v>
      </c>
      <c r="B6571" s="123">
        <v>92277</v>
      </c>
      <c r="C6571" s="123" t="s">
        <v>3651</v>
      </c>
      <c r="D6571" s="123" t="s">
        <v>33</v>
      </c>
      <c r="E6571" s="124">
        <v>178.4</v>
      </c>
      <c r="F6571" s="123">
        <v>0</v>
      </c>
    </row>
    <row r="6572" spans="1:6" ht="13.5" x14ac:dyDescent="0.25">
      <c r="A6572" s="123" t="s">
        <v>9244</v>
      </c>
      <c r="B6572" s="123">
        <v>97338</v>
      </c>
      <c r="C6572" s="123" t="s">
        <v>3676</v>
      </c>
      <c r="D6572" s="123" t="s">
        <v>33</v>
      </c>
      <c r="E6572" s="124">
        <v>323.45</v>
      </c>
      <c r="F6572" s="123">
        <v>0</v>
      </c>
    </row>
    <row r="6573" spans="1:6" ht="13.5" x14ac:dyDescent="0.25">
      <c r="A6573" s="123" t="s">
        <v>9244</v>
      </c>
      <c r="B6573" s="123">
        <v>92284</v>
      </c>
      <c r="C6573" s="123" t="s">
        <v>3658</v>
      </c>
      <c r="D6573" s="123" t="s">
        <v>33</v>
      </c>
      <c r="E6573" s="124">
        <v>318.20999999999998</v>
      </c>
      <c r="F6573" s="123">
        <v>0.24110000000000001</v>
      </c>
    </row>
    <row r="6574" spans="1:6" ht="13.5" x14ac:dyDescent="0.25">
      <c r="A6574" s="123" t="s">
        <v>9244</v>
      </c>
      <c r="B6574" s="123">
        <v>92278</v>
      </c>
      <c r="C6574" s="123" t="s">
        <v>3652</v>
      </c>
      <c r="D6574" s="123" t="s">
        <v>33</v>
      </c>
      <c r="E6574" s="124">
        <v>240.35</v>
      </c>
      <c r="F6574" s="123">
        <v>0</v>
      </c>
    </row>
    <row r="6575" spans="1:6" ht="13.5" x14ac:dyDescent="0.25">
      <c r="A6575" s="123" t="s">
        <v>9244</v>
      </c>
      <c r="B6575" s="123">
        <v>97339</v>
      </c>
      <c r="C6575" s="123" t="s">
        <v>3677</v>
      </c>
      <c r="D6575" s="123" t="s">
        <v>33</v>
      </c>
      <c r="E6575" s="124">
        <v>347.83</v>
      </c>
      <c r="F6575" s="123">
        <v>0</v>
      </c>
    </row>
    <row r="6576" spans="1:6" ht="13.5" x14ac:dyDescent="0.25">
      <c r="A6576" s="123" t="s">
        <v>9244</v>
      </c>
      <c r="B6576" s="123">
        <v>92285</v>
      </c>
      <c r="C6576" s="123" t="s">
        <v>3659</v>
      </c>
      <c r="D6576" s="123" t="s">
        <v>33</v>
      </c>
      <c r="E6576" s="124">
        <v>440.81</v>
      </c>
      <c r="F6576" s="123">
        <v>0.20830000000000001</v>
      </c>
    </row>
    <row r="6577" spans="1:6" ht="13.5" x14ac:dyDescent="0.25">
      <c r="A6577" s="123" t="s">
        <v>9244</v>
      </c>
      <c r="B6577" s="123">
        <v>92279</v>
      </c>
      <c r="C6577" s="123" t="s">
        <v>3653</v>
      </c>
      <c r="D6577" s="123" t="s">
        <v>33</v>
      </c>
      <c r="E6577" s="124">
        <v>347.83</v>
      </c>
      <c r="F6577" s="123">
        <v>0</v>
      </c>
    </row>
    <row r="6578" spans="1:6" ht="13.5" x14ac:dyDescent="0.25">
      <c r="A6578" s="123" t="s">
        <v>9244</v>
      </c>
      <c r="B6578" s="123">
        <v>97340</v>
      </c>
      <c r="C6578" s="123" t="s">
        <v>3678</v>
      </c>
      <c r="D6578" s="123" t="s">
        <v>33</v>
      </c>
      <c r="E6578" s="124">
        <v>349.22</v>
      </c>
      <c r="F6578" s="123">
        <v>0</v>
      </c>
    </row>
    <row r="6579" spans="1:6" ht="13.5" x14ac:dyDescent="0.25">
      <c r="A6579" s="123" t="s">
        <v>9244</v>
      </c>
      <c r="B6579" s="123">
        <v>92286</v>
      </c>
      <c r="C6579" s="123" t="s">
        <v>3660</v>
      </c>
      <c r="D6579" s="123" t="s">
        <v>33</v>
      </c>
      <c r="E6579" s="124">
        <v>583.20000000000005</v>
      </c>
      <c r="F6579" s="123">
        <v>0.15970000000000001</v>
      </c>
    </row>
    <row r="6580" spans="1:6" ht="13.5" x14ac:dyDescent="0.25">
      <c r="A6580" s="123" t="s">
        <v>9244</v>
      </c>
      <c r="B6580" s="123">
        <v>92280</v>
      </c>
      <c r="C6580" s="123" t="s">
        <v>3654</v>
      </c>
      <c r="D6580" s="123" t="s">
        <v>33</v>
      </c>
      <c r="E6580" s="124">
        <v>488.94</v>
      </c>
      <c r="F6580" s="123">
        <v>0</v>
      </c>
    </row>
    <row r="6581" spans="1:6" ht="13.5" x14ac:dyDescent="0.25">
      <c r="A6581" s="123" t="s">
        <v>9244</v>
      </c>
      <c r="B6581" s="123">
        <v>103901</v>
      </c>
      <c r="C6581" s="123" t="s">
        <v>3876</v>
      </c>
      <c r="D6581" s="123" t="s">
        <v>38</v>
      </c>
      <c r="E6581" s="124">
        <v>32.58</v>
      </c>
      <c r="F6581" s="123">
        <v>0</v>
      </c>
    </row>
    <row r="6582" spans="1:6" ht="13.5" x14ac:dyDescent="0.25">
      <c r="A6582" s="123" t="s">
        <v>9244</v>
      </c>
      <c r="B6582" s="123">
        <v>103832</v>
      </c>
      <c r="C6582" s="123" t="s">
        <v>3820</v>
      </c>
      <c r="D6582" s="123" t="s">
        <v>38</v>
      </c>
      <c r="E6582" s="124">
        <v>32.51</v>
      </c>
      <c r="F6582" s="123">
        <v>0</v>
      </c>
    </row>
    <row r="6583" spans="1:6" ht="13.5" x14ac:dyDescent="0.25">
      <c r="A6583" s="123" t="s">
        <v>9244</v>
      </c>
      <c r="B6583" s="123">
        <v>103865</v>
      </c>
      <c r="C6583" s="123" t="s">
        <v>3846</v>
      </c>
      <c r="D6583" s="123" t="s">
        <v>38</v>
      </c>
      <c r="E6583" s="124">
        <v>31.44</v>
      </c>
      <c r="F6583" s="123">
        <v>0</v>
      </c>
    </row>
    <row r="6584" spans="1:6" ht="13.5" x14ac:dyDescent="0.25">
      <c r="A6584" s="123" t="s">
        <v>9244</v>
      </c>
      <c r="B6584" s="123">
        <v>103902</v>
      </c>
      <c r="C6584" s="123" t="s">
        <v>3877</v>
      </c>
      <c r="D6584" s="123" t="s">
        <v>38</v>
      </c>
      <c r="E6584" s="124">
        <v>51.37</v>
      </c>
      <c r="F6584" s="123">
        <v>0</v>
      </c>
    </row>
    <row r="6585" spans="1:6" ht="13.5" x14ac:dyDescent="0.25">
      <c r="A6585" s="123" t="s">
        <v>9244</v>
      </c>
      <c r="B6585" s="123">
        <v>103866</v>
      </c>
      <c r="C6585" s="123" t="s">
        <v>3847</v>
      </c>
      <c r="D6585" s="123" t="s">
        <v>38</v>
      </c>
      <c r="E6585" s="124">
        <v>52.6</v>
      </c>
      <c r="F6585" s="123">
        <v>0</v>
      </c>
    </row>
    <row r="6586" spans="1:6" ht="13.5" x14ac:dyDescent="0.25">
      <c r="A6586" s="123" t="s">
        <v>9244</v>
      </c>
      <c r="B6586" s="123">
        <v>103903</v>
      </c>
      <c r="C6586" s="123" t="s">
        <v>3878</v>
      </c>
      <c r="D6586" s="123" t="s">
        <v>38</v>
      </c>
      <c r="E6586" s="124">
        <v>72.349999999999994</v>
      </c>
      <c r="F6586" s="123">
        <v>0</v>
      </c>
    </row>
    <row r="6587" spans="1:6" ht="13.5" x14ac:dyDescent="0.25">
      <c r="A6587" s="123" t="s">
        <v>9244</v>
      </c>
      <c r="B6587" s="123">
        <v>103834</v>
      </c>
      <c r="C6587" s="123" t="s">
        <v>3822</v>
      </c>
      <c r="D6587" s="123" t="s">
        <v>38</v>
      </c>
      <c r="E6587" s="124">
        <v>90.09</v>
      </c>
      <c r="F6587" s="123">
        <v>0</v>
      </c>
    </row>
    <row r="6588" spans="1:6" ht="13.5" x14ac:dyDescent="0.25">
      <c r="A6588" s="123" t="s">
        <v>9244</v>
      </c>
      <c r="B6588" s="123">
        <v>103867</v>
      </c>
      <c r="C6588" s="123" t="s">
        <v>3848</v>
      </c>
      <c r="D6588" s="123" t="s">
        <v>38</v>
      </c>
      <c r="E6588" s="124">
        <v>75.62</v>
      </c>
      <c r="F6588" s="123">
        <v>0</v>
      </c>
    </row>
    <row r="6589" spans="1:6" ht="13.5" x14ac:dyDescent="0.25">
      <c r="A6589" s="123" t="s">
        <v>9245</v>
      </c>
      <c r="B6589" s="123">
        <v>105113</v>
      </c>
      <c r="C6589" s="123" t="s">
        <v>6981</v>
      </c>
      <c r="D6589" s="123" t="s">
        <v>38</v>
      </c>
      <c r="E6589" s="124">
        <v>7754.96</v>
      </c>
      <c r="F6589" s="123">
        <v>0</v>
      </c>
    </row>
    <row r="6590" spans="1:6" ht="13.5" x14ac:dyDescent="0.25">
      <c r="A6590" s="123" t="s">
        <v>9245</v>
      </c>
      <c r="B6590" s="123">
        <v>98461</v>
      </c>
      <c r="C6590" s="123" t="s">
        <v>6979</v>
      </c>
      <c r="D6590" s="123" t="s">
        <v>38</v>
      </c>
      <c r="E6590" s="124">
        <v>5877.16</v>
      </c>
      <c r="F6590" s="123">
        <v>0</v>
      </c>
    </row>
    <row r="6591" spans="1:6" ht="13.5" x14ac:dyDescent="0.25">
      <c r="A6591" s="123" t="s">
        <v>9245</v>
      </c>
      <c r="B6591" s="123">
        <v>98462</v>
      </c>
      <c r="C6591" s="123" t="s">
        <v>6980</v>
      </c>
      <c r="D6591" s="123" t="s">
        <v>38</v>
      </c>
      <c r="E6591" s="124">
        <v>10014.01</v>
      </c>
      <c r="F6591" s="123">
        <v>0</v>
      </c>
    </row>
    <row r="6592" spans="1:6" ht="13.5" x14ac:dyDescent="0.25">
      <c r="A6592" s="123" t="s">
        <v>9245</v>
      </c>
      <c r="B6592" s="123">
        <v>105130</v>
      </c>
      <c r="C6592" s="123" t="s">
        <v>6379</v>
      </c>
      <c r="D6592" s="123" t="s">
        <v>33</v>
      </c>
      <c r="E6592" s="124">
        <v>29.31</v>
      </c>
      <c r="F6592" s="123">
        <v>0</v>
      </c>
    </row>
    <row r="6593" spans="1:6" ht="13.5" x14ac:dyDescent="0.25">
      <c r="A6593" s="123" t="s">
        <v>9245</v>
      </c>
      <c r="B6593" s="123">
        <v>105114</v>
      </c>
      <c r="C6593" s="123" t="s">
        <v>6373</v>
      </c>
      <c r="D6593" s="123" t="s">
        <v>13</v>
      </c>
      <c r="E6593" s="124">
        <v>1921.72</v>
      </c>
      <c r="F6593" s="123">
        <v>5.0000000000000001E-4</v>
      </c>
    </row>
    <row r="6594" spans="1:6" ht="13.5" x14ac:dyDescent="0.25">
      <c r="A6594" s="123" t="s">
        <v>9245</v>
      </c>
      <c r="B6594" s="123">
        <v>105129</v>
      </c>
      <c r="C6594" s="123" t="s">
        <v>9246</v>
      </c>
      <c r="D6594" s="123" t="s">
        <v>38</v>
      </c>
      <c r="E6594" s="124">
        <v>0</v>
      </c>
      <c r="F6594" s="123"/>
    </row>
    <row r="6595" spans="1:6" ht="13.5" x14ac:dyDescent="0.25">
      <c r="A6595" s="123" t="s">
        <v>9245</v>
      </c>
      <c r="B6595" s="123">
        <v>105127</v>
      </c>
      <c r="C6595" s="123" t="s">
        <v>6377</v>
      </c>
      <c r="D6595" s="123" t="s">
        <v>33</v>
      </c>
      <c r="E6595" s="124">
        <v>26.11</v>
      </c>
      <c r="F6595" s="123">
        <v>0</v>
      </c>
    </row>
    <row r="6596" spans="1:6" ht="13.5" x14ac:dyDescent="0.25">
      <c r="A6596" s="123" t="s">
        <v>9245</v>
      </c>
      <c r="B6596" s="123">
        <v>105128</v>
      </c>
      <c r="C6596" s="123" t="s">
        <v>6378</v>
      </c>
      <c r="D6596" s="123" t="s">
        <v>33</v>
      </c>
      <c r="E6596" s="124">
        <v>85.15</v>
      </c>
      <c r="F6596" s="123">
        <v>0</v>
      </c>
    </row>
    <row r="6597" spans="1:6" ht="13.5" x14ac:dyDescent="0.25">
      <c r="A6597" s="123" t="s">
        <v>9245</v>
      </c>
      <c r="B6597" s="123">
        <v>105126</v>
      </c>
      <c r="C6597" s="123" t="s">
        <v>6376</v>
      </c>
      <c r="D6597" s="123" t="s">
        <v>33</v>
      </c>
      <c r="E6597" s="124">
        <v>28.08</v>
      </c>
      <c r="F6597" s="123">
        <v>0</v>
      </c>
    </row>
    <row r="6598" spans="1:6" ht="13.5" x14ac:dyDescent="0.25">
      <c r="A6598" s="123" t="s">
        <v>9245</v>
      </c>
      <c r="B6598" s="123">
        <v>105116</v>
      </c>
      <c r="C6598" s="123" t="s">
        <v>6375</v>
      </c>
      <c r="D6598" s="123" t="s">
        <v>38</v>
      </c>
      <c r="E6598" s="124">
        <v>12.7</v>
      </c>
      <c r="F6598" s="123">
        <v>0</v>
      </c>
    </row>
    <row r="6599" spans="1:6" ht="13.5" x14ac:dyDescent="0.25">
      <c r="A6599" s="123" t="s">
        <v>9245</v>
      </c>
      <c r="B6599" s="123">
        <v>105115</v>
      </c>
      <c r="C6599" s="123" t="s">
        <v>6374</v>
      </c>
      <c r="D6599" s="123" t="s">
        <v>38</v>
      </c>
      <c r="E6599" s="124">
        <v>133.79</v>
      </c>
      <c r="F6599" s="123">
        <v>0.2485</v>
      </c>
    </row>
    <row r="6600" spans="1:6" ht="13.5" x14ac:dyDescent="0.25">
      <c r="A6600" s="123" t="s">
        <v>9245</v>
      </c>
      <c r="B6600" s="123">
        <v>98453</v>
      </c>
      <c r="C6600" s="123" t="s">
        <v>6366</v>
      </c>
      <c r="D6600" s="123" t="s">
        <v>17</v>
      </c>
      <c r="E6600" s="124">
        <v>139.87</v>
      </c>
      <c r="F6600" s="123">
        <v>0</v>
      </c>
    </row>
    <row r="6601" spans="1:6" ht="13.5" x14ac:dyDescent="0.25">
      <c r="A6601" s="123" t="s">
        <v>9245</v>
      </c>
      <c r="B6601" s="123">
        <v>98454</v>
      </c>
      <c r="C6601" s="123" t="s">
        <v>6367</v>
      </c>
      <c r="D6601" s="123" t="s">
        <v>17</v>
      </c>
      <c r="E6601" s="124">
        <v>179.4</v>
      </c>
      <c r="F6601" s="123">
        <v>0</v>
      </c>
    </row>
    <row r="6602" spans="1:6" ht="13.5" x14ac:dyDescent="0.25">
      <c r="A6602" s="123" t="s">
        <v>9245</v>
      </c>
      <c r="B6602" s="123">
        <v>98449</v>
      </c>
      <c r="C6602" s="123" t="s">
        <v>6364</v>
      </c>
      <c r="D6602" s="123" t="s">
        <v>17</v>
      </c>
      <c r="E6602" s="124">
        <v>118.89</v>
      </c>
      <c r="F6602" s="123">
        <v>0</v>
      </c>
    </row>
    <row r="6603" spans="1:6" ht="13.5" x14ac:dyDescent="0.25">
      <c r="A6603" s="123" t="s">
        <v>9245</v>
      </c>
      <c r="B6603" s="123">
        <v>98455</v>
      </c>
      <c r="C6603" s="123" t="s">
        <v>6368</v>
      </c>
      <c r="D6603" s="123" t="s">
        <v>17</v>
      </c>
      <c r="E6603" s="124">
        <v>110.21</v>
      </c>
      <c r="F6603" s="123">
        <v>0</v>
      </c>
    </row>
    <row r="6604" spans="1:6" ht="13.5" x14ac:dyDescent="0.25">
      <c r="A6604" s="123" t="s">
        <v>9245</v>
      </c>
      <c r="B6604" s="123">
        <v>98456</v>
      </c>
      <c r="C6604" s="123" t="s">
        <v>6369</v>
      </c>
      <c r="D6604" s="123" t="s">
        <v>17</v>
      </c>
      <c r="E6604" s="124">
        <v>143.41</v>
      </c>
      <c r="F6604" s="123">
        <v>0</v>
      </c>
    </row>
    <row r="6605" spans="1:6" ht="13.5" x14ac:dyDescent="0.25">
      <c r="A6605" s="123" t="s">
        <v>9245</v>
      </c>
      <c r="B6605" s="123">
        <v>98451</v>
      </c>
      <c r="C6605" s="123" t="s">
        <v>6365</v>
      </c>
      <c r="D6605" s="123" t="s">
        <v>17</v>
      </c>
      <c r="E6605" s="124">
        <v>93.85</v>
      </c>
      <c r="F6605" s="123">
        <v>0</v>
      </c>
    </row>
    <row r="6606" spans="1:6" ht="13.5" x14ac:dyDescent="0.25">
      <c r="A6606" s="123" t="s">
        <v>9245</v>
      </c>
      <c r="B6606" s="123">
        <v>98445</v>
      </c>
      <c r="C6606" s="123" t="s">
        <v>6360</v>
      </c>
      <c r="D6606" s="123" t="s">
        <v>17</v>
      </c>
      <c r="E6606" s="124">
        <v>104.36</v>
      </c>
      <c r="F6606" s="123">
        <v>0</v>
      </c>
    </row>
    <row r="6607" spans="1:6" ht="13.5" x14ac:dyDescent="0.25">
      <c r="A6607" s="123" t="s">
        <v>9245</v>
      </c>
      <c r="B6607" s="123">
        <v>98446</v>
      </c>
      <c r="C6607" s="123" t="s">
        <v>6361</v>
      </c>
      <c r="D6607" s="123" t="s">
        <v>17</v>
      </c>
      <c r="E6607" s="124">
        <v>135.6</v>
      </c>
      <c r="F6607" s="123">
        <v>0</v>
      </c>
    </row>
    <row r="6608" spans="1:6" ht="13.5" x14ac:dyDescent="0.25">
      <c r="A6608" s="123" t="s">
        <v>9245</v>
      </c>
      <c r="B6608" s="123">
        <v>98441</v>
      </c>
      <c r="C6608" s="123" t="s">
        <v>6358</v>
      </c>
      <c r="D6608" s="123" t="s">
        <v>17</v>
      </c>
      <c r="E6608" s="124">
        <v>87.73</v>
      </c>
      <c r="F6608" s="123">
        <v>0</v>
      </c>
    </row>
    <row r="6609" spans="1:6" ht="13.5" x14ac:dyDescent="0.25">
      <c r="A6609" s="123" t="s">
        <v>9245</v>
      </c>
      <c r="B6609" s="123">
        <v>98447</v>
      </c>
      <c r="C6609" s="123" t="s">
        <v>6362</v>
      </c>
      <c r="D6609" s="123" t="s">
        <v>17</v>
      </c>
      <c r="E6609" s="124">
        <v>78.569999999999993</v>
      </c>
      <c r="F6609" s="123">
        <v>0</v>
      </c>
    </row>
    <row r="6610" spans="1:6" ht="13.5" x14ac:dyDescent="0.25">
      <c r="A6610" s="123" t="s">
        <v>9245</v>
      </c>
      <c r="B6610" s="123">
        <v>98448</v>
      </c>
      <c r="C6610" s="123" t="s">
        <v>6363</v>
      </c>
      <c r="D6610" s="123" t="s">
        <v>17</v>
      </c>
      <c r="E6610" s="124">
        <v>103.03</v>
      </c>
      <c r="F6610" s="123">
        <v>0</v>
      </c>
    </row>
    <row r="6611" spans="1:6" ht="13.5" x14ac:dyDescent="0.25">
      <c r="A6611" s="123" t="s">
        <v>9245</v>
      </c>
      <c r="B6611" s="123">
        <v>98443</v>
      </c>
      <c r="C6611" s="123" t="s">
        <v>6359</v>
      </c>
      <c r="D6611" s="123" t="s">
        <v>17</v>
      </c>
      <c r="E6611" s="124">
        <v>65.69</v>
      </c>
      <c r="F6611" s="123">
        <v>0</v>
      </c>
    </row>
    <row r="6612" spans="1:6" ht="13.5" x14ac:dyDescent="0.25">
      <c r="A6612" s="123" t="s">
        <v>9245</v>
      </c>
      <c r="B6612" s="123">
        <v>105122</v>
      </c>
      <c r="C6612" s="123" t="s">
        <v>9247</v>
      </c>
      <c r="D6612" s="123" t="s">
        <v>17</v>
      </c>
      <c r="E6612" s="124">
        <v>0</v>
      </c>
      <c r="F6612" s="123"/>
    </row>
    <row r="6613" spans="1:6" ht="13.5" x14ac:dyDescent="0.25">
      <c r="A6613" s="123" t="s">
        <v>9245</v>
      </c>
      <c r="B6613" s="123">
        <v>105125</v>
      </c>
      <c r="C6613" s="123" t="s">
        <v>9248</v>
      </c>
      <c r="D6613" s="123" t="s">
        <v>17</v>
      </c>
      <c r="E6613" s="124">
        <v>0</v>
      </c>
      <c r="F6613" s="123"/>
    </row>
    <row r="6614" spans="1:6" ht="13.5" x14ac:dyDescent="0.25">
      <c r="A6614" s="123" t="s">
        <v>9245</v>
      </c>
      <c r="B6614" s="123">
        <v>105133</v>
      </c>
      <c r="C6614" s="123" t="s">
        <v>9249</v>
      </c>
      <c r="D6614" s="123" t="s">
        <v>17</v>
      </c>
      <c r="E6614" s="124">
        <v>0</v>
      </c>
      <c r="F6614" s="123"/>
    </row>
    <row r="6615" spans="1:6" ht="13.5" x14ac:dyDescent="0.25">
      <c r="A6615" s="123" t="s">
        <v>9245</v>
      </c>
      <c r="B6615" s="123">
        <v>105123</v>
      </c>
      <c r="C6615" s="123" t="s">
        <v>9250</v>
      </c>
      <c r="D6615" s="123" t="s">
        <v>17</v>
      </c>
      <c r="E6615" s="124">
        <v>0</v>
      </c>
      <c r="F6615" s="123"/>
    </row>
    <row r="6616" spans="1:6" ht="13.5" x14ac:dyDescent="0.25">
      <c r="A6616" s="123" t="s">
        <v>9245</v>
      </c>
      <c r="B6616" s="123">
        <v>105124</v>
      </c>
      <c r="C6616" s="123" t="s">
        <v>9251</v>
      </c>
      <c r="D6616" s="123" t="s">
        <v>17</v>
      </c>
      <c r="E6616" s="124">
        <v>0</v>
      </c>
      <c r="F6616" s="123"/>
    </row>
    <row r="6617" spans="1:6" ht="13.5" x14ac:dyDescent="0.25">
      <c r="A6617" s="123" t="s">
        <v>9245</v>
      </c>
      <c r="B6617" s="123">
        <v>105134</v>
      </c>
      <c r="C6617" s="123" t="s">
        <v>9252</v>
      </c>
      <c r="D6617" s="123" t="s">
        <v>17</v>
      </c>
      <c r="E6617" s="124">
        <v>0</v>
      </c>
      <c r="F6617" s="123"/>
    </row>
    <row r="6618" spans="1:6" ht="13.5" x14ac:dyDescent="0.25">
      <c r="A6618" s="123" t="s">
        <v>9245</v>
      </c>
      <c r="B6618" s="123">
        <v>105117</v>
      </c>
      <c r="C6618" s="123" t="s">
        <v>9253</v>
      </c>
      <c r="D6618" s="123" t="s">
        <v>17</v>
      </c>
      <c r="E6618" s="124">
        <v>0</v>
      </c>
      <c r="F6618" s="123"/>
    </row>
    <row r="6619" spans="1:6" ht="13.5" x14ac:dyDescent="0.25">
      <c r="A6619" s="123" t="s">
        <v>9245</v>
      </c>
      <c r="B6619" s="123">
        <v>105119</v>
      </c>
      <c r="C6619" s="123" t="s">
        <v>9254</v>
      </c>
      <c r="D6619" s="123" t="s">
        <v>17</v>
      </c>
      <c r="E6619" s="124">
        <v>0</v>
      </c>
      <c r="F6619" s="123"/>
    </row>
    <row r="6620" spans="1:6" ht="13.5" x14ac:dyDescent="0.25">
      <c r="A6620" s="123" t="s">
        <v>9245</v>
      </c>
      <c r="B6620" s="123">
        <v>105131</v>
      </c>
      <c r="C6620" s="123" t="s">
        <v>9255</v>
      </c>
      <c r="D6620" s="123" t="s">
        <v>17</v>
      </c>
      <c r="E6620" s="124">
        <v>0</v>
      </c>
      <c r="F6620" s="123"/>
    </row>
    <row r="6621" spans="1:6" ht="13.5" x14ac:dyDescent="0.25">
      <c r="A6621" s="123" t="s">
        <v>9245</v>
      </c>
      <c r="B6621" s="123">
        <v>105120</v>
      </c>
      <c r="C6621" s="123" t="s">
        <v>9256</v>
      </c>
      <c r="D6621" s="123" t="s">
        <v>17</v>
      </c>
      <c r="E6621" s="124">
        <v>0</v>
      </c>
      <c r="F6621" s="123"/>
    </row>
    <row r="6622" spans="1:6" ht="13.5" x14ac:dyDescent="0.25">
      <c r="A6622" s="123" t="s">
        <v>9245</v>
      </c>
      <c r="B6622" s="123">
        <v>105121</v>
      </c>
      <c r="C6622" s="123" t="s">
        <v>9257</v>
      </c>
      <c r="D6622" s="123" t="s">
        <v>17</v>
      </c>
      <c r="E6622" s="124">
        <v>0</v>
      </c>
      <c r="F6622" s="123"/>
    </row>
    <row r="6623" spans="1:6" ht="13.5" x14ac:dyDescent="0.25">
      <c r="A6623" s="123" t="s">
        <v>9245</v>
      </c>
      <c r="B6623" s="123">
        <v>105132</v>
      </c>
      <c r="C6623" s="123" t="s">
        <v>9258</v>
      </c>
      <c r="D6623" s="123" t="s">
        <v>17</v>
      </c>
      <c r="E6623" s="124">
        <v>0</v>
      </c>
      <c r="F6623" s="123"/>
    </row>
    <row r="6624" spans="1:6" ht="13.5" x14ac:dyDescent="0.25">
      <c r="A6624" s="123" t="s">
        <v>9245</v>
      </c>
      <c r="B6624" s="123">
        <v>98460</v>
      </c>
      <c r="C6624" s="123" t="s">
        <v>6372</v>
      </c>
      <c r="D6624" s="123" t="s">
        <v>17</v>
      </c>
      <c r="E6624" s="124">
        <v>63.7</v>
      </c>
      <c r="F6624" s="123">
        <v>0</v>
      </c>
    </row>
    <row r="6625" spans="1:6" ht="13.5" x14ac:dyDescent="0.25">
      <c r="A6625" s="123" t="s">
        <v>9245</v>
      </c>
      <c r="B6625" s="123">
        <v>98457</v>
      </c>
      <c r="C6625" s="123" t="s">
        <v>9259</v>
      </c>
      <c r="D6625" s="123" t="s">
        <v>17</v>
      </c>
      <c r="E6625" s="124">
        <v>0</v>
      </c>
      <c r="F6625" s="123"/>
    </row>
    <row r="6626" spans="1:6" ht="13.5" x14ac:dyDescent="0.25">
      <c r="A6626" s="123" t="s">
        <v>9245</v>
      </c>
      <c r="B6626" s="123">
        <v>98458</v>
      </c>
      <c r="C6626" s="123" t="s">
        <v>6370</v>
      </c>
      <c r="D6626" s="123" t="s">
        <v>17</v>
      </c>
      <c r="E6626" s="124">
        <v>88.48</v>
      </c>
      <c r="F6626" s="123">
        <v>0</v>
      </c>
    </row>
    <row r="6627" spans="1:6" ht="13.5" x14ac:dyDescent="0.25">
      <c r="A6627" s="123" t="s">
        <v>9245</v>
      </c>
      <c r="B6627" s="123">
        <v>98459</v>
      </c>
      <c r="C6627" s="123" t="s">
        <v>6371</v>
      </c>
      <c r="D6627" s="123" t="s">
        <v>17</v>
      </c>
      <c r="E6627" s="124">
        <v>91.45</v>
      </c>
      <c r="F6627" s="123">
        <v>0.33600000000000002</v>
      </c>
    </row>
    <row r="6628" spans="1:6" ht="13.5" x14ac:dyDescent="0.25">
      <c r="A6628" s="123" t="s">
        <v>9245</v>
      </c>
      <c r="B6628" s="123">
        <v>105118</v>
      </c>
      <c r="C6628" s="123" t="s">
        <v>9260</v>
      </c>
      <c r="D6628" s="123" t="s">
        <v>17</v>
      </c>
      <c r="E6628" s="124">
        <v>0</v>
      </c>
      <c r="F6628" s="123"/>
    </row>
    <row r="6629" spans="1:6" ht="13.5" x14ac:dyDescent="0.25">
      <c r="A6629" s="123" t="s">
        <v>9261</v>
      </c>
      <c r="B6629" s="123">
        <v>101956</v>
      </c>
      <c r="C6629" s="123" t="s">
        <v>9262</v>
      </c>
      <c r="D6629" s="123" t="s">
        <v>17</v>
      </c>
      <c r="E6629" s="124">
        <v>0</v>
      </c>
      <c r="F6629" s="123"/>
    </row>
    <row r="6630" spans="1:6" ht="13.5" x14ac:dyDescent="0.25">
      <c r="A6630" s="123" t="s">
        <v>9261</v>
      </c>
      <c r="B6630" s="123">
        <v>104690</v>
      </c>
      <c r="C6630" s="123" t="s">
        <v>9263</v>
      </c>
      <c r="D6630" s="123" t="s">
        <v>17</v>
      </c>
      <c r="E6630" s="124">
        <v>0</v>
      </c>
      <c r="F6630" s="123"/>
    </row>
    <row r="6631" spans="1:6" ht="13.5" x14ac:dyDescent="0.25">
      <c r="A6631" s="123" t="s">
        <v>9261</v>
      </c>
      <c r="B6631" s="123">
        <v>101958</v>
      </c>
      <c r="C6631" s="123" t="s">
        <v>9264</v>
      </c>
      <c r="D6631" s="123" t="s">
        <v>17</v>
      </c>
      <c r="E6631" s="124">
        <v>0</v>
      </c>
      <c r="F6631" s="123"/>
    </row>
    <row r="6632" spans="1:6" ht="13.5" x14ac:dyDescent="0.25">
      <c r="A6632" s="123" t="s">
        <v>9261</v>
      </c>
      <c r="B6632" s="123">
        <v>101955</v>
      </c>
      <c r="C6632" s="123" t="s">
        <v>9265</v>
      </c>
      <c r="D6632" s="123" t="s">
        <v>17</v>
      </c>
      <c r="E6632" s="124">
        <v>0</v>
      </c>
      <c r="F6632" s="123"/>
    </row>
    <row r="6633" spans="1:6" ht="13.5" x14ac:dyDescent="0.25">
      <c r="A6633" s="123" t="s">
        <v>9261</v>
      </c>
      <c r="B6633" s="123">
        <v>101948</v>
      </c>
      <c r="C6633" s="123" t="s">
        <v>9266</v>
      </c>
      <c r="D6633" s="123" t="s">
        <v>17</v>
      </c>
      <c r="E6633" s="124">
        <v>0</v>
      </c>
      <c r="F6633" s="123"/>
    </row>
    <row r="6634" spans="1:6" ht="13.5" x14ac:dyDescent="0.25">
      <c r="A6634" s="123" t="s">
        <v>9261</v>
      </c>
      <c r="B6634" s="123">
        <v>101949</v>
      </c>
      <c r="C6634" s="123" t="s">
        <v>9267</v>
      </c>
      <c r="D6634" s="123" t="s">
        <v>17</v>
      </c>
      <c r="E6634" s="124">
        <v>0</v>
      </c>
      <c r="F6634" s="123"/>
    </row>
    <row r="6635" spans="1:6" ht="13.5" x14ac:dyDescent="0.25">
      <c r="A6635" s="123" t="s">
        <v>9261</v>
      </c>
      <c r="B6635" s="123">
        <v>101950</v>
      </c>
      <c r="C6635" s="123" t="s">
        <v>9268</v>
      </c>
      <c r="D6635" s="123" t="s">
        <v>17</v>
      </c>
      <c r="E6635" s="124">
        <v>0</v>
      </c>
      <c r="F6635" s="123"/>
    </row>
    <row r="6636" spans="1:6" ht="13.5" x14ac:dyDescent="0.25">
      <c r="A6636" s="123" t="s">
        <v>9261</v>
      </c>
      <c r="B6636" s="123">
        <v>101947</v>
      </c>
      <c r="C6636" s="123" t="s">
        <v>9269</v>
      </c>
      <c r="D6636" s="123" t="s">
        <v>17</v>
      </c>
      <c r="E6636" s="124">
        <v>0</v>
      </c>
      <c r="F6636" s="123"/>
    </row>
    <row r="6637" spans="1:6" ht="13.5" x14ac:dyDescent="0.25">
      <c r="A6637" s="123" t="s">
        <v>9261</v>
      </c>
      <c r="B6637" s="123">
        <v>101960</v>
      </c>
      <c r="C6637" s="123" t="s">
        <v>9270</v>
      </c>
      <c r="D6637" s="123" t="s">
        <v>17</v>
      </c>
      <c r="E6637" s="124">
        <v>0</v>
      </c>
      <c r="F6637" s="123"/>
    </row>
    <row r="6638" spans="1:6" ht="13.5" x14ac:dyDescent="0.25">
      <c r="A6638" s="123" t="s">
        <v>9261</v>
      </c>
      <c r="B6638" s="123">
        <v>101961</v>
      </c>
      <c r="C6638" s="123" t="s">
        <v>9271</v>
      </c>
      <c r="D6638" s="123" t="s">
        <v>17</v>
      </c>
      <c r="E6638" s="124">
        <v>0</v>
      </c>
      <c r="F6638" s="123"/>
    </row>
    <row r="6639" spans="1:6" ht="13.5" x14ac:dyDescent="0.25">
      <c r="A6639" s="123" t="s">
        <v>9261</v>
      </c>
      <c r="B6639" s="123">
        <v>101962</v>
      </c>
      <c r="C6639" s="123" t="s">
        <v>9272</v>
      </c>
      <c r="D6639" s="123" t="s">
        <v>17</v>
      </c>
      <c r="E6639" s="124">
        <v>0</v>
      </c>
      <c r="F6639" s="123"/>
    </row>
    <row r="6640" spans="1:6" ht="13.5" x14ac:dyDescent="0.25">
      <c r="A6640" s="123" t="s">
        <v>9261</v>
      </c>
      <c r="B6640" s="123">
        <v>101959</v>
      </c>
      <c r="C6640" s="123" t="s">
        <v>9273</v>
      </c>
      <c r="D6640" s="123" t="s">
        <v>17</v>
      </c>
      <c r="E6640" s="124">
        <v>0</v>
      </c>
      <c r="F6640" s="123"/>
    </row>
    <row r="6641" spans="1:6" ht="13.5" x14ac:dyDescent="0.25">
      <c r="A6641" s="123" t="s">
        <v>9261</v>
      </c>
      <c r="B6641" s="123">
        <v>101952</v>
      </c>
      <c r="C6641" s="123" t="s">
        <v>9274</v>
      </c>
      <c r="D6641" s="123" t="s">
        <v>17</v>
      </c>
      <c r="E6641" s="124">
        <v>0</v>
      </c>
      <c r="F6641" s="123"/>
    </row>
    <row r="6642" spans="1:6" ht="13.5" x14ac:dyDescent="0.25">
      <c r="A6642" s="123" t="s">
        <v>9261</v>
      </c>
      <c r="B6642" s="123">
        <v>101953</v>
      </c>
      <c r="C6642" s="123" t="s">
        <v>9275</v>
      </c>
      <c r="D6642" s="123" t="s">
        <v>17</v>
      </c>
      <c r="E6642" s="124">
        <v>0</v>
      </c>
      <c r="F6642" s="123"/>
    </row>
    <row r="6643" spans="1:6" ht="13.5" x14ac:dyDescent="0.25">
      <c r="A6643" s="123" t="s">
        <v>9261</v>
      </c>
      <c r="B6643" s="123">
        <v>101954</v>
      </c>
      <c r="C6643" s="123" t="s">
        <v>9276</v>
      </c>
      <c r="D6643" s="123" t="s">
        <v>17</v>
      </c>
      <c r="E6643" s="124">
        <v>0</v>
      </c>
      <c r="F6643" s="123"/>
    </row>
    <row r="6644" spans="1:6" ht="13.5" x14ac:dyDescent="0.25">
      <c r="A6644" s="123" t="s">
        <v>9261</v>
      </c>
      <c r="B6644" s="123">
        <v>101951</v>
      </c>
      <c r="C6644" s="123" t="s">
        <v>9277</v>
      </c>
      <c r="D6644" s="123" t="s">
        <v>17</v>
      </c>
      <c r="E6644" s="124">
        <v>0</v>
      </c>
      <c r="F6644" s="123"/>
    </row>
    <row r="6645" spans="1:6" ht="13.5" x14ac:dyDescent="0.25">
      <c r="A6645" s="123" t="s">
        <v>9261</v>
      </c>
      <c r="B6645" s="123">
        <v>101964</v>
      </c>
      <c r="C6645" s="123" t="s">
        <v>9278</v>
      </c>
      <c r="D6645" s="123" t="s">
        <v>17</v>
      </c>
      <c r="E6645" s="124">
        <v>169.82</v>
      </c>
      <c r="F6645" s="123">
        <v>3.5999999999999999E-3</v>
      </c>
    </row>
    <row r="6646" spans="1:6" ht="13.5" x14ac:dyDescent="0.25">
      <c r="A6646" s="123" t="s">
        <v>9261</v>
      </c>
      <c r="B6646" s="123">
        <v>101963</v>
      </c>
      <c r="C6646" s="123" t="s">
        <v>9279</v>
      </c>
      <c r="D6646" s="123" t="s">
        <v>17</v>
      </c>
      <c r="E6646" s="124">
        <v>181.82</v>
      </c>
      <c r="F6646" s="123">
        <v>4.1000000000000003E-3</v>
      </c>
    </row>
    <row r="6647" spans="1:6" ht="13.5" x14ac:dyDescent="0.25">
      <c r="A6647" s="123" t="s">
        <v>9280</v>
      </c>
      <c r="B6647" s="123">
        <v>100323</v>
      </c>
      <c r="C6647" s="123" t="s">
        <v>6227</v>
      </c>
      <c r="D6647" s="123" t="s">
        <v>13</v>
      </c>
      <c r="E6647" s="124">
        <v>293.97000000000003</v>
      </c>
      <c r="F6647" s="123">
        <v>2.0000000000000001E-4</v>
      </c>
    </row>
    <row r="6648" spans="1:6" ht="13.5" x14ac:dyDescent="0.25">
      <c r="A6648" s="123" t="s">
        <v>9280</v>
      </c>
      <c r="B6648" s="123">
        <v>100324</v>
      </c>
      <c r="C6648" s="123" t="s">
        <v>6228</v>
      </c>
      <c r="D6648" s="123" t="s">
        <v>13</v>
      </c>
      <c r="E6648" s="124">
        <v>287.18</v>
      </c>
      <c r="F6648" s="123">
        <v>2.0000000000000001E-4</v>
      </c>
    </row>
    <row r="6649" spans="1:6" ht="13.5" x14ac:dyDescent="0.25">
      <c r="A6649" s="123" t="s">
        <v>9280</v>
      </c>
      <c r="B6649" s="123">
        <v>96624</v>
      </c>
      <c r="C6649" s="123" t="s">
        <v>6225</v>
      </c>
      <c r="D6649" s="123" t="s">
        <v>13</v>
      </c>
      <c r="E6649" s="124">
        <v>287.77</v>
      </c>
      <c r="F6649" s="123">
        <v>2.0000000000000001E-4</v>
      </c>
    </row>
    <row r="6650" spans="1:6" ht="13.5" x14ac:dyDescent="0.25">
      <c r="A6650" s="123" t="s">
        <v>9280</v>
      </c>
      <c r="B6650" s="123">
        <v>100322</v>
      </c>
      <c r="C6650" s="123" t="s">
        <v>6226</v>
      </c>
      <c r="D6650" s="123" t="s">
        <v>13</v>
      </c>
      <c r="E6650" s="124">
        <v>274.32</v>
      </c>
      <c r="F6650" s="123">
        <v>2.0000000000000001E-4</v>
      </c>
    </row>
    <row r="6651" spans="1:6" ht="13.5" x14ac:dyDescent="0.25">
      <c r="A6651" s="123" t="s">
        <v>9280</v>
      </c>
      <c r="B6651" s="123">
        <v>96623</v>
      </c>
      <c r="C6651" s="123" t="s">
        <v>6224</v>
      </c>
      <c r="D6651" s="123" t="s">
        <v>13</v>
      </c>
      <c r="E6651" s="124">
        <v>303.99</v>
      </c>
      <c r="F6651" s="123">
        <v>5.0000000000000001E-4</v>
      </c>
    </row>
    <row r="6652" spans="1:6" ht="13.5" x14ac:dyDescent="0.25">
      <c r="A6652" s="123" t="s">
        <v>9280</v>
      </c>
      <c r="B6652" s="123">
        <v>96622</v>
      </c>
      <c r="C6652" s="123" t="s">
        <v>6223</v>
      </c>
      <c r="D6652" s="123" t="s">
        <v>13</v>
      </c>
      <c r="E6652" s="124">
        <v>337.85</v>
      </c>
      <c r="F6652" s="123">
        <v>2.0000000000000001E-4</v>
      </c>
    </row>
    <row r="6653" spans="1:6" ht="13.5" x14ac:dyDescent="0.25">
      <c r="A6653" s="123" t="s">
        <v>9280</v>
      </c>
      <c r="B6653" s="123">
        <v>96621</v>
      </c>
      <c r="C6653" s="123" t="s">
        <v>6222</v>
      </c>
      <c r="D6653" s="123" t="s">
        <v>13</v>
      </c>
      <c r="E6653" s="124">
        <v>354.07</v>
      </c>
      <c r="F6653" s="123">
        <v>4.0000000000000002E-4</v>
      </c>
    </row>
    <row r="6654" spans="1:6" ht="13.5" x14ac:dyDescent="0.25">
      <c r="A6654" s="123" t="s">
        <v>9280</v>
      </c>
      <c r="B6654" s="123">
        <v>96617</v>
      </c>
      <c r="C6654" s="123" t="s">
        <v>6219</v>
      </c>
      <c r="D6654" s="123" t="s">
        <v>17</v>
      </c>
      <c r="E6654" s="124">
        <v>23.86</v>
      </c>
      <c r="F6654" s="123">
        <v>0</v>
      </c>
    </row>
    <row r="6655" spans="1:6" ht="13.5" x14ac:dyDescent="0.25">
      <c r="A6655" s="123" t="s">
        <v>9280</v>
      </c>
      <c r="B6655" s="123">
        <v>96619</v>
      </c>
      <c r="C6655" s="123" t="s">
        <v>6220</v>
      </c>
      <c r="D6655" s="123" t="s">
        <v>17</v>
      </c>
      <c r="E6655" s="124">
        <v>47.8</v>
      </c>
      <c r="F6655" s="123">
        <v>0</v>
      </c>
    </row>
    <row r="6656" spans="1:6" ht="13.5" x14ac:dyDescent="0.25">
      <c r="A6656" s="123" t="s">
        <v>9280</v>
      </c>
      <c r="B6656" s="123">
        <v>96616</v>
      </c>
      <c r="C6656" s="123" t="s">
        <v>6218</v>
      </c>
      <c r="D6656" s="123" t="s">
        <v>13</v>
      </c>
      <c r="E6656" s="124">
        <v>956.19</v>
      </c>
      <c r="F6656" s="123">
        <v>0</v>
      </c>
    </row>
    <row r="6657" spans="1:6" ht="13.5" x14ac:dyDescent="0.25">
      <c r="A6657" s="123" t="s">
        <v>9280</v>
      </c>
      <c r="B6657" s="123">
        <v>95240</v>
      </c>
      <c r="C6657" s="123" t="s">
        <v>6216</v>
      </c>
      <c r="D6657" s="123" t="s">
        <v>17</v>
      </c>
      <c r="E6657" s="124">
        <v>22.99</v>
      </c>
      <c r="F6657" s="123">
        <v>0</v>
      </c>
    </row>
    <row r="6658" spans="1:6" ht="13.5" x14ac:dyDescent="0.25">
      <c r="A6658" s="123" t="s">
        <v>9280</v>
      </c>
      <c r="B6658" s="123">
        <v>95241</v>
      </c>
      <c r="C6658" s="123" t="s">
        <v>6217</v>
      </c>
      <c r="D6658" s="123" t="s">
        <v>17</v>
      </c>
      <c r="E6658" s="124">
        <v>44.41</v>
      </c>
      <c r="F6658" s="123">
        <v>0</v>
      </c>
    </row>
    <row r="6659" spans="1:6" ht="13.5" x14ac:dyDescent="0.25">
      <c r="A6659" s="123" t="s">
        <v>9280</v>
      </c>
      <c r="B6659" s="123">
        <v>96620</v>
      </c>
      <c r="C6659" s="123" t="s">
        <v>6221</v>
      </c>
      <c r="D6659" s="123" t="s">
        <v>13</v>
      </c>
      <c r="E6659" s="124">
        <v>888.38</v>
      </c>
      <c r="F6659" s="123">
        <v>0</v>
      </c>
    </row>
    <row r="6660" spans="1:6" ht="13.5" x14ac:dyDescent="0.25">
      <c r="A6660" s="123" t="s">
        <v>9281</v>
      </c>
      <c r="B6660" s="123">
        <v>104043</v>
      </c>
      <c r="C6660" s="123" t="s">
        <v>4433</v>
      </c>
      <c r="D6660" s="123" t="s">
        <v>38</v>
      </c>
      <c r="E6660" s="124">
        <v>8.59</v>
      </c>
      <c r="F6660" s="123">
        <v>0.4854</v>
      </c>
    </row>
    <row r="6661" spans="1:6" ht="13.5" x14ac:dyDescent="0.25">
      <c r="A6661" s="123" t="s">
        <v>9281</v>
      </c>
      <c r="B6661" s="123">
        <v>104044</v>
      </c>
      <c r="C6661" s="123" t="s">
        <v>4434</v>
      </c>
      <c r="D6661" s="123" t="s">
        <v>38</v>
      </c>
      <c r="E6661" s="124">
        <v>9.17</v>
      </c>
      <c r="F6661" s="123">
        <v>0.42970000000000003</v>
      </c>
    </row>
    <row r="6662" spans="1:6" ht="13.5" x14ac:dyDescent="0.25">
      <c r="A6662" s="123" t="s">
        <v>9281</v>
      </c>
      <c r="B6662" s="123">
        <v>104045</v>
      </c>
      <c r="C6662" s="123" t="s">
        <v>4435</v>
      </c>
      <c r="D6662" s="123" t="s">
        <v>38</v>
      </c>
      <c r="E6662" s="124">
        <v>14.22</v>
      </c>
      <c r="F6662" s="123">
        <v>0.57450000000000001</v>
      </c>
    </row>
    <row r="6663" spans="1:6" ht="13.5" x14ac:dyDescent="0.25">
      <c r="A6663" s="123" t="s">
        <v>9281</v>
      </c>
      <c r="B6663" s="123">
        <v>104049</v>
      </c>
      <c r="C6663" s="123" t="s">
        <v>4439</v>
      </c>
      <c r="D6663" s="123" t="s">
        <v>38</v>
      </c>
      <c r="E6663" s="124">
        <v>6.2</v>
      </c>
      <c r="F6663" s="123">
        <v>0</v>
      </c>
    </row>
    <row r="6664" spans="1:6" ht="13.5" x14ac:dyDescent="0.25">
      <c r="A6664" s="123" t="s">
        <v>9281</v>
      </c>
      <c r="B6664" s="123">
        <v>104050</v>
      </c>
      <c r="C6664" s="123" t="s">
        <v>4440</v>
      </c>
      <c r="D6664" s="123" t="s">
        <v>38</v>
      </c>
      <c r="E6664" s="124">
        <v>9.33</v>
      </c>
      <c r="F6664" s="123">
        <v>0</v>
      </c>
    </row>
    <row r="6665" spans="1:6" ht="13.5" x14ac:dyDescent="0.25">
      <c r="A6665" s="123" t="s">
        <v>9281</v>
      </c>
      <c r="B6665" s="123">
        <v>104084</v>
      </c>
      <c r="C6665" s="123" t="s">
        <v>4459</v>
      </c>
      <c r="D6665" s="123" t="s">
        <v>38</v>
      </c>
      <c r="E6665" s="124">
        <v>78.290000000000006</v>
      </c>
      <c r="F6665" s="123">
        <v>0</v>
      </c>
    </row>
    <row r="6666" spans="1:6" ht="13.5" x14ac:dyDescent="0.25">
      <c r="A6666" s="123" t="s">
        <v>9281</v>
      </c>
      <c r="B6666" s="123">
        <v>104037</v>
      </c>
      <c r="C6666" s="123" t="s">
        <v>9282</v>
      </c>
      <c r="D6666" s="123" t="s">
        <v>38</v>
      </c>
      <c r="E6666" s="124">
        <v>0</v>
      </c>
      <c r="F6666" s="123"/>
    </row>
    <row r="6667" spans="1:6" ht="13.5" x14ac:dyDescent="0.25">
      <c r="A6667" s="123" t="s">
        <v>9281</v>
      </c>
      <c r="B6667" s="123">
        <v>104035</v>
      </c>
      <c r="C6667" s="123" t="s">
        <v>4430</v>
      </c>
      <c r="D6667" s="123" t="s">
        <v>38</v>
      </c>
      <c r="E6667" s="124">
        <v>38.880000000000003</v>
      </c>
      <c r="F6667" s="123">
        <v>0.42670000000000002</v>
      </c>
    </row>
    <row r="6668" spans="1:6" ht="13.5" x14ac:dyDescent="0.25">
      <c r="A6668" s="123" t="s">
        <v>9281</v>
      </c>
      <c r="B6668" s="123">
        <v>104036</v>
      </c>
      <c r="C6668" s="123" t="s">
        <v>4431</v>
      </c>
      <c r="D6668" s="123" t="s">
        <v>38</v>
      </c>
      <c r="E6668" s="124">
        <v>40.14</v>
      </c>
      <c r="F6668" s="123">
        <v>0.42449999999999999</v>
      </c>
    </row>
    <row r="6669" spans="1:6" ht="13.5" x14ac:dyDescent="0.25">
      <c r="A6669" s="123" t="s">
        <v>9281</v>
      </c>
      <c r="B6669" s="123">
        <v>104034</v>
      </c>
      <c r="C6669" s="123" t="s">
        <v>4429</v>
      </c>
      <c r="D6669" s="123" t="s">
        <v>38</v>
      </c>
      <c r="E6669" s="124">
        <v>31.72</v>
      </c>
      <c r="F6669" s="123">
        <v>0.66459999999999997</v>
      </c>
    </row>
    <row r="6670" spans="1:6" ht="13.5" x14ac:dyDescent="0.25">
      <c r="A6670" s="123" t="s">
        <v>9281</v>
      </c>
      <c r="B6670" s="123">
        <v>104031</v>
      </c>
      <c r="C6670" s="123" t="s">
        <v>4426</v>
      </c>
      <c r="D6670" s="123" t="s">
        <v>38</v>
      </c>
      <c r="E6670" s="124">
        <v>21.11</v>
      </c>
      <c r="F6670" s="123">
        <v>0.52490000000000003</v>
      </c>
    </row>
    <row r="6671" spans="1:6" ht="13.5" x14ac:dyDescent="0.25">
      <c r="A6671" s="123" t="s">
        <v>9281</v>
      </c>
      <c r="B6671" s="123">
        <v>104032</v>
      </c>
      <c r="C6671" s="123" t="s">
        <v>4427</v>
      </c>
      <c r="D6671" s="123" t="s">
        <v>38</v>
      </c>
      <c r="E6671" s="124">
        <v>26.64</v>
      </c>
      <c r="F6671" s="123">
        <v>0.61450000000000005</v>
      </c>
    </row>
    <row r="6672" spans="1:6" ht="13.5" x14ac:dyDescent="0.25">
      <c r="A6672" s="123" t="s">
        <v>9281</v>
      </c>
      <c r="B6672" s="123">
        <v>104033</v>
      </c>
      <c r="C6672" s="123" t="s">
        <v>4428</v>
      </c>
      <c r="D6672" s="123" t="s">
        <v>38</v>
      </c>
      <c r="E6672" s="124">
        <v>24.25</v>
      </c>
      <c r="F6672" s="123">
        <v>0.57199999999999995</v>
      </c>
    </row>
    <row r="6673" spans="1:6" ht="13.5" x14ac:dyDescent="0.25">
      <c r="A6673" s="123" t="s">
        <v>9281</v>
      </c>
      <c r="B6673" s="123">
        <v>104038</v>
      </c>
      <c r="C6673" s="123" t="s">
        <v>9283</v>
      </c>
      <c r="D6673" s="123" t="s">
        <v>38</v>
      </c>
      <c r="E6673" s="124">
        <v>0</v>
      </c>
      <c r="F6673" s="123"/>
    </row>
    <row r="6674" spans="1:6" ht="13.5" x14ac:dyDescent="0.25">
      <c r="A6674" s="123" t="s">
        <v>9281</v>
      </c>
      <c r="B6674" s="123">
        <v>104051</v>
      </c>
      <c r="C6674" s="123" t="s">
        <v>4441</v>
      </c>
      <c r="D6674" s="123" t="s">
        <v>38</v>
      </c>
      <c r="E6674" s="124">
        <v>7.68</v>
      </c>
      <c r="F6674" s="123">
        <v>0.4622</v>
      </c>
    </row>
    <row r="6675" spans="1:6" ht="13.5" x14ac:dyDescent="0.25">
      <c r="A6675" s="123" t="s">
        <v>9281</v>
      </c>
      <c r="B6675" s="123">
        <v>104052</v>
      </c>
      <c r="C6675" s="123" t="s">
        <v>4442</v>
      </c>
      <c r="D6675" s="123" t="s">
        <v>38</v>
      </c>
      <c r="E6675" s="124">
        <v>10.74</v>
      </c>
      <c r="F6675" s="123">
        <v>0.4758</v>
      </c>
    </row>
    <row r="6676" spans="1:6" ht="13.5" x14ac:dyDescent="0.25">
      <c r="A6676" s="123" t="s">
        <v>9281</v>
      </c>
      <c r="B6676" s="123">
        <v>104046</v>
      </c>
      <c r="C6676" s="123" t="s">
        <v>4436</v>
      </c>
      <c r="D6676" s="123" t="s">
        <v>38</v>
      </c>
      <c r="E6676" s="124">
        <v>8.2200000000000006</v>
      </c>
      <c r="F6676" s="123">
        <v>0.46229999999999999</v>
      </c>
    </row>
    <row r="6677" spans="1:6" ht="13.5" x14ac:dyDescent="0.25">
      <c r="A6677" s="123" t="s">
        <v>9281</v>
      </c>
      <c r="B6677" s="123">
        <v>104047</v>
      </c>
      <c r="C6677" s="123" t="s">
        <v>4437</v>
      </c>
      <c r="D6677" s="123" t="s">
        <v>38</v>
      </c>
      <c r="E6677" s="124">
        <v>9.5399999999999991</v>
      </c>
      <c r="F6677" s="123">
        <v>0.45179999999999998</v>
      </c>
    </row>
    <row r="6678" spans="1:6" ht="13.5" x14ac:dyDescent="0.25">
      <c r="A6678" s="123" t="s">
        <v>9281</v>
      </c>
      <c r="B6678" s="123">
        <v>104048</v>
      </c>
      <c r="C6678" s="123" t="s">
        <v>4438</v>
      </c>
      <c r="D6678" s="123" t="s">
        <v>38</v>
      </c>
      <c r="E6678" s="124">
        <v>13.89</v>
      </c>
      <c r="F6678" s="123">
        <v>0.56440000000000001</v>
      </c>
    </row>
    <row r="6679" spans="1:6" ht="13.5" x14ac:dyDescent="0.25">
      <c r="A6679" s="123" t="s">
        <v>9281</v>
      </c>
      <c r="B6679" s="123">
        <v>104063</v>
      </c>
      <c r="C6679" s="123" t="s">
        <v>4452</v>
      </c>
      <c r="D6679" s="123" t="s">
        <v>38</v>
      </c>
      <c r="E6679" s="124">
        <v>65.89</v>
      </c>
      <c r="F6679" s="123">
        <v>0</v>
      </c>
    </row>
    <row r="6680" spans="1:6" ht="13.5" x14ac:dyDescent="0.25">
      <c r="A6680" s="123" t="s">
        <v>9281</v>
      </c>
      <c r="B6680" s="123">
        <v>104065</v>
      </c>
      <c r="C6680" s="123" t="s">
        <v>4454</v>
      </c>
      <c r="D6680" s="123" t="s">
        <v>38</v>
      </c>
      <c r="E6680" s="124">
        <v>141.62</v>
      </c>
      <c r="F6680" s="123">
        <v>0</v>
      </c>
    </row>
    <row r="6681" spans="1:6" ht="13.5" x14ac:dyDescent="0.25">
      <c r="A6681" s="123" t="s">
        <v>9281</v>
      </c>
      <c r="B6681" s="123">
        <v>104062</v>
      </c>
      <c r="C6681" s="123" t="s">
        <v>4451</v>
      </c>
      <c r="D6681" s="123" t="s">
        <v>38</v>
      </c>
      <c r="E6681" s="124">
        <v>69.25</v>
      </c>
      <c r="F6681" s="123">
        <v>0</v>
      </c>
    </row>
    <row r="6682" spans="1:6" ht="13.5" x14ac:dyDescent="0.25">
      <c r="A6682" s="123" t="s">
        <v>9281</v>
      </c>
      <c r="B6682" s="123">
        <v>104064</v>
      </c>
      <c r="C6682" s="123" t="s">
        <v>4453</v>
      </c>
      <c r="D6682" s="123" t="s">
        <v>38</v>
      </c>
      <c r="E6682" s="124">
        <v>166.83</v>
      </c>
      <c r="F6682" s="123">
        <v>0</v>
      </c>
    </row>
    <row r="6683" spans="1:6" ht="13.5" x14ac:dyDescent="0.25">
      <c r="A6683" s="123" t="s">
        <v>9281</v>
      </c>
      <c r="B6683" s="123">
        <v>104059</v>
      </c>
      <c r="C6683" s="123" t="s">
        <v>4448</v>
      </c>
      <c r="D6683" s="123" t="s">
        <v>38</v>
      </c>
      <c r="E6683" s="124">
        <v>11.59</v>
      </c>
      <c r="F6683" s="123">
        <v>0</v>
      </c>
    </row>
    <row r="6684" spans="1:6" ht="13.5" x14ac:dyDescent="0.25">
      <c r="A6684" s="123" t="s">
        <v>9281</v>
      </c>
      <c r="B6684" s="123">
        <v>104058</v>
      </c>
      <c r="C6684" s="123" t="s">
        <v>4447</v>
      </c>
      <c r="D6684" s="123" t="s">
        <v>38</v>
      </c>
      <c r="E6684" s="124">
        <v>7.18</v>
      </c>
      <c r="F6684" s="123">
        <v>0</v>
      </c>
    </row>
    <row r="6685" spans="1:6" ht="13.5" x14ac:dyDescent="0.25">
      <c r="A6685" s="123" t="s">
        <v>9281</v>
      </c>
      <c r="B6685" s="123">
        <v>104082</v>
      </c>
      <c r="C6685" s="123" t="s">
        <v>4457</v>
      </c>
      <c r="D6685" s="123" t="s">
        <v>38</v>
      </c>
      <c r="E6685" s="124">
        <v>28.75</v>
      </c>
      <c r="F6685" s="123">
        <v>0</v>
      </c>
    </row>
    <row r="6686" spans="1:6" ht="13.5" x14ac:dyDescent="0.25">
      <c r="A6686" s="123" t="s">
        <v>9281</v>
      </c>
      <c r="B6686" s="123">
        <v>104083</v>
      </c>
      <c r="C6686" s="123" t="s">
        <v>4458</v>
      </c>
      <c r="D6686" s="123" t="s">
        <v>38</v>
      </c>
      <c r="E6686" s="124">
        <v>68.790000000000006</v>
      </c>
      <c r="F6686" s="123">
        <v>0</v>
      </c>
    </row>
    <row r="6687" spans="1:6" ht="13.5" x14ac:dyDescent="0.25">
      <c r="A6687" s="123" t="s">
        <v>9281</v>
      </c>
      <c r="B6687" s="123">
        <v>104057</v>
      </c>
      <c r="C6687" s="123" t="s">
        <v>9284</v>
      </c>
      <c r="D6687" s="123" t="s">
        <v>38</v>
      </c>
      <c r="E6687" s="124">
        <v>0</v>
      </c>
      <c r="F6687" s="123"/>
    </row>
    <row r="6688" spans="1:6" ht="13.5" x14ac:dyDescent="0.25">
      <c r="A6688" s="123" t="s">
        <v>9281</v>
      </c>
      <c r="B6688" s="123">
        <v>104056</v>
      </c>
      <c r="C6688" s="123" t="s">
        <v>4446</v>
      </c>
      <c r="D6688" s="123" t="s">
        <v>38</v>
      </c>
      <c r="E6688" s="124">
        <v>24.94</v>
      </c>
      <c r="F6688" s="123">
        <v>0</v>
      </c>
    </row>
    <row r="6689" spans="1:6" ht="13.5" x14ac:dyDescent="0.25">
      <c r="A6689" s="123" t="s">
        <v>9281</v>
      </c>
      <c r="B6689" s="123">
        <v>104055</v>
      </c>
      <c r="C6689" s="123" t="s">
        <v>4445</v>
      </c>
      <c r="D6689" s="123" t="s">
        <v>38</v>
      </c>
      <c r="E6689" s="124">
        <v>16.63</v>
      </c>
      <c r="F6689" s="123">
        <v>0</v>
      </c>
    </row>
    <row r="6690" spans="1:6" ht="13.5" x14ac:dyDescent="0.25">
      <c r="A6690" s="123" t="s">
        <v>9281</v>
      </c>
      <c r="B6690" s="123">
        <v>104076</v>
      </c>
      <c r="C6690" s="123" t="s">
        <v>4456</v>
      </c>
      <c r="D6690" s="123" t="s">
        <v>38</v>
      </c>
      <c r="E6690" s="124">
        <v>44.71</v>
      </c>
      <c r="F6690" s="123">
        <v>0</v>
      </c>
    </row>
    <row r="6691" spans="1:6" ht="13.5" x14ac:dyDescent="0.25">
      <c r="A6691" s="123" t="s">
        <v>9281</v>
      </c>
      <c r="B6691" s="123">
        <v>104060</v>
      </c>
      <c r="C6691" s="123" t="s">
        <v>4449</v>
      </c>
      <c r="D6691" s="123" t="s">
        <v>33</v>
      </c>
      <c r="E6691" s="124">
        <v>9.36</v>
      </c>
      <c r="F6691" s="123">
        <v>0.60040000000000004</v>
      </c>
    </row>
    <row r="6692" spans="1:6" ht="13.5" x14ac:dyDescent="0.25">
      <c r="A6692" s="123" t="s">
        <v>9281</v>
      </c>
      <c r="B6692" s="123">
        <v>104061</v>
      </c>
      <c r="C6692" s="123" t="s">
        <v>4450</v>
      </c>
      <c r="D6692" s="123" t="s">
        <v>33</v>
      </c>
      <c r="E6692" s="124">
        <v>16.760000000000002</v>
      </c>
      <c r="F6692" s="123">
        <v>0.6623</v>
      </c>
    </row>
    <row r="6693" spans="1:6" ht="13.5" x14ac:dyDescent="0.25">
      <c r="A6693" s="123" t="s">
        <v>9281</v>
      </c>
      <c r="B6693" s="123">
        <v>104085</v>
      </c>
      <c r="C6693" s="123" t="s">
        <v>4460</v>
      </c>
      <c r="D6693" s="123" t="s">
        <v>33</v>
      </c>
      <c r="E6693" s="124">
        <v>52.27</v>
      </c>
      <c r="F6693" s="123">
        <v>0</v>
      </c>
    </row>
    <row r="6694" spans="1:6" ht="13.5" x14ac:dyDescent="0.25">
      <c r="A6694" s="123" t="s">
        <v>9281</v>
      </c>
      <c r="B6694" s="123">
        <v>104086</v>
      </c>
      <c r="C6694" s="123" t="s">
        <v>4461</v>
      </c>
      <c r="D6694" s="123" t="s">
        <v>33</v>
      </c>
      <c r="E6694" s="124">
        <v>92.49</v>
      </c>
      <c r="F6694" s="123">
        <v>0</v>
      </c>
    </row>
    <row r="6695" spans="1:6" ht="13.5" x14ac:dyDescent="0.25">
      <c r="A6695" s="123" t="s">
        <v>9281</v>
      </c>
      <c r="B6695" s="123">
        <v>104073</v>
      </c>
      <c r="C6695" s="123" t="s">
        <v>9285</v>
      </c>
      <c r="D6695" s="123" t="s">
        <v>38</v>
      </c>
      <c r="E6695" s="124">
        <v>0</v>
      </c>
      <c r="F6695" s="123"/>
    </row>
    <row r="6696" spans="1:6" ht="13.5" x14ac:dyDescent="0.25">
      <c r="A6696" s="123" t="s">
        <v>9281</v>
      </c>
      <c r="B6696" s="123">
        <v>104074</v>
      </c>
      <c r="C6696" s="123" t="s">
        <v>9286</v>
      </c>
      <c r="D6696" s="123" t="s">
        <v>38</v>
      </c>
      <c r="E6696" s="124">
        <v>0</v>
      </c>
      <c r="F6696" s="123"/>
    </row>
    <row r="6697" spans="1:6" ht="13.5" x14ac:dyDescent="0.25">
      <c r="A6697" s="123" t="s">
        <v>9281</v>
      </c>
      <c r="B6697" s="123">
        <v>104075</v>
      </c>
      <c r="C6697" s="123" t="s">
        <v>9287</v>
      </c>
      <c r="D6697" s="123" t="s">
        <v>38</v>
      </c>
      <c r="E6697" s="124">
        <v>0</v>
      </c>
      <c r="F6697" s="123"/>
    </row>
    <row r="6698" spans="1:6" ht="13.5" x14ac:dyDescent="0.25">
      <c r="A6698" s="123" t="s">
        <v>9281</v>
      </c>
      <c r="B6698" s="123">
        <v>104039</v>
      </c>
      <c r="C6698" s="123" t="s">
        <v>4432</v>
      </c>
      <c r="D6698" s="123" t="s">
        <v>38</v>
      </c>
      <c r="E6698" s="124">
        <v>73.290000000000006</v>
      </c>
      <c r="F6698" s="123">
        <v>0.69899999999999995</v>
      </c>
    </row>
    <row r="6699" spans="1:6" ht="13.5" x14ac:dyDescent="0.25">
      <c r="A6699" s="123" t="s">
        <v>9281</v>
      </c>
      <c r="B6699" s="123">
        <v>104040</v>
      </c>
      <c r="C6699" s="123" t="s">
        <v>9288</v>
      </c>
      <c r="D6699" s="123" t="s">
        <v>38</v>
      </c>
      <c r="E6699" s="124">
        <v>0</v>
      </c>
      <c r="F6699" s="123"/>
    </row>
    <row r="6700" spans="1:6" ht="13.5" x14ac:dyDescent="0.25">
      <c r="A6700" s="123" t="s">
        <v>9281</v>
      </c>
      <c r="B6700" s="123">
        <v>104041</v>
      </c>
      <c r="C6700" s="123" t="s">
        <v>9289</v>
      </c>
      <c r="D6700" s="123" t="s">
        <v>38</v>
      </c>
      <c r="E6700" s="124">
        <v>0</v>
      </c>
      <c r="F6700" s="123"/>
    </row>
    <row r="6701" spans="1:6" ht="13.5" x14ac:dyDescent="0.25">
      <c r="A6701" s="123" t="s">
        <v>9281</v>
      </c>
      <c r="B6701" s="123">
        <v>104042</v>
      </c>
      <c r="C6701" s="123" t="s">
        <v>9290</v>
      </c>
      <c r="D6701" s="123" t="s">
        <v>38</v>
      </c>
      <c r="E6701" s="124">
        <v>0</v>
      </c>
      <c r="F6701" s="123"/>
    </row>
    <row r="6702" spans="1:6" ht="13.5" x14ac:dyDescent="0.25">
      <c r="A6702" s="123" t="s">
        <v>9281</v>
      </c>
      <c r="B6702" s="123">
        <v>104072</v>
      </c>
      <c r="C6702" s="123" t="s">
        <v>4455</v>
      </c>
      <c r="D6702" s="123" t="s">
        <v>38</v>
      </c>
      <c r="E6702" s="124">
        <v>261.7</v>
      </c>
      <c r="F6702" s="123">
        <v>0</v>
      </c>
    </row>
    <row r="6703" spans="1:6" ht="13.5" x14ac:dyDescent="0.25">
      <c r="A6703" s="123" t="s">
        <v>9281</v>
      </c>
      <c r="B6703" s="123">
        <v>104053</v>
      </c>
      <c r="C6703" s="123" t="s">
        <v>4443</v>
      </c>
      <c r="D6703" s="123" t="s">
        <v>38</v>
      </c>
      <c r="E6703" s="124">
        <v>8.89</v>
      </c>
      <c r="F6703" s="123">
        <v>0.53539999999999999</v>
      </c>
    </row>
    <row r="6704" spans="1:6" ht="13.5" x14ac:dyDescent="0.25">
      <c r="A6704" s="123" t="s">
        <v>9281</v>
      </c>
      <c r="B6704" s="123">
        <v>104054</v>
      </c>
      <c r="C6704" s="123" t="s">
        <v>4444</v>
      </c>
      <c r="D6704" s="123" t="s">
        <v>38</v>
      </c>
      <c r="E6704" s="124">
        <v>17.39</v>
      </c>
      <c r="F6704" s="123">
        <v>0.67630000000000001</v>
      </c>
    </row>
    <row r="6705" spans="1:6" ht="13.5" x14ac:dyDescent="0.25">
      <c r="A6705" s="123" t="s">
        <v>9291</v>
      </c>
      <c r="B6705" s="123">
        <v>99818</v>
      </c>
      <c r="C6705" s="123" t="s">
        <v>3464</v>
      </c>
      <c r="D6705" s="123" t="s">
        <v>38</v>
      </c>
      <c r="E6705" s="124">
        <v>5.58</v>
      </c>
      <c r="F6705" s="123">
        <v>0</v>
      </c>
    </row>
    <row r="6706" spans="1:6" ht="13.5" x14ac:dyDescent="0.25">
      <c r="A6706" s="123" t="s">
        <v>9291</v>
      </c>
      <c r="B6706" s="123">
        <v>99819</v>
      </c>
      <c r="C6706" s="123" t="s">
        <v>3465</v>
      </c>
      <c r="D6706" s="123" t="s">
        <v>17</v>
      </c>
      <c r="E6706" s="124">
        <v>18.62</v>
      </c>
      <c r="F6706" s="123">
        <v>0</v>
      </c>
    </row>
    <row r="6707" spans="1:6" ht="13.5" x14ac:dyDescent="0.25">
      <c r="A6707" s="123" t="s">
        <v>9291</v>
      </c>
      <c r="B6707" s="123">
        <v>99811</v>
      </c>
      <c r="C6707" s="123" t="s">
        <v>1143</v>
      </c>
      <c r="D6707" s="123" t="s">
        <v>17</v>
      </c>
      <c r="E6707" s="124">
        <v>3.91</v>
      </c>
      <c r="F6707" s="123">
        <v>0</v>
      </c>
    </row>
    <row r="6708" spans="1:6" ht="13.5" x14ac:dyDescent="0.25">
      <c r="A6708" s="123" t="s">
        <v>9291</v>
      </c>
      <c r="B6708" s="123">
        <v>99826</v>
      </c>
      <c r="C6708" s="123" t="s">
        <v>1147</v>
      </c>
      <c r="D6708" s="123" t="s">
        <v>17</v>
      </c>
      <c r="E6708" s="124">
        <v>1.71</v>
      </c>
      <c r="F6708" s="123">
        <v>0</v>
      </c>
    </row>
    <row r="6709" spans="1:6" ht="13.5" x14ac:dyDescent="0.25">
      <c r="A6709" s="123" t="s">
        <v>9291</v>
      </c>
      <c r="B6709" s="123">
        <v>99821</v>
      </c>
      <c r="C6709" s="123" t="s">
        <v>3467</v>
      </c>
      <c r="D6709" s="123" t="s">
        <v>17</v>
      </c>
      <c r="E6709" s="124">
        <v>3.18</v>
      </c>
      <c r="F6709" s="123">
        <v>0</v>
      </c>
    </row>
    <row r="6710" spans="1:6" ht="13.5" x14ac:dyDescent="0.25">
      <c r="A6710" s="123" t="s">
        <v>9291</v>
      </c>
      <c r="B6710" s="123">
        <v>99820</v>
      </c>
      <c r="C6710" s="123" t="s">
        <v>3466</v>
      </c>
      <c r="D6710" s="123" t="s">
        <v>17</v>
      </c>
      <c r="E6710" s="124">
        <v>2.06</v>
      </c>
      <c r="F6710" s="123">
        <v>0</v>
      </c>
    </row>
    <row r="6711" spans="1:6" ht="13.5" x14ac:dyDescent="0.25">
      <c r="A6711" s="123" t="s">
        <v>9291</v>
      </c>
      <c r="B6711" s="123">
        <v>99812</v>
      </c>
      <c r="C6711" s="123" t="s">
        <v>1144</v>
      </c>
      <c r="D6711" s="123" t="s">
        <v>17</v>
      </c>
      <c r="E6711" s="124">
        <v>1.25</v>
      </c>
      <c r="F6711" s="123">
        <v>0</v>
      </c>
    </row>
    <row r="6712" spans="1:6" ht="13.5" x14ac:dyDescent="0.25">
      <c r="A6712" s="123" t="s">
        <v>9291</v>
      </c>
      <c r="B6712" s="123">
        <v>99817</v>
      </c>
      <c r="C6712" s="123" t="s">
        <v>3463</v>
      </c>
      <c r="D6712" s="123" t="s">
        <v>38</v>
      </c>
      <c r="E6712" s="124">
        <v>5.58</v>
      </c>
      <c r="F6712" s="123">
        <v>0</v>
      </c>
    </row>
    <row r="6713" spans="1:6" ht="13.5" x14ac:dyDescent="0.25">
      <c r="A6713" s="123" t="s">
        <v>9291</v>
      </c>
      <c r="B6713" s="123">
        <v>99813</v>
      </c>
      <c r="C6713" s="123" t="s">
        <v>3460</v>
      </c>
      <c r="D6713" s="123" t="s">
        <v>17</v>
      </c>
      <c r="E6713" s="124">
        <v>1.05</v>
      </c>
      <c r="F6713" s="123">
        <v>0</v>
      </c>
    </row>
    <row r="6714" spans="1:6" ht="13.5" x14ac:dyDescent="0.25">
      <c r="A6714" s="123" t="s">
        <v>9291</v>
      </c>
      <c r="B6714" s="123">
        <v>99815</v>
      </c>
      <c r="C6714" s="123" t="s">
        <v>3461</v>
      </c>
      <c r="D6714" s="123" t="s">
        <v>38</v>
      </c>
      <c r="E6714" s="124">
        <v>9.1199999999999992</v>
      </c>
      <c r="F6714" s="123">
        <v>0</v>
      </c>
    </row>
    <row r="6715" spans="1:6" ht="13.5" x14ac:dyDescent="0.25">
      <c r="A6715" s="123" t="s">
        <v>9291</v>
      </c>
      <c r="B6715" s="123">
        <v>99805</v>
      </c>
      <c r="C6715" s="123" t="s">
        <v>1139</v>
      </c>
      <c r="D6715" s="123" t="s">
        <v>17</v>
      </c>
      <c r="E6715" s="124">
        <v>12.32</v>
      </c>
      <c r="F6715" s="123">
        <v>0</v>
      </c>
    </row>
    <row r="6716" spans="1:6" ht="13.5" x14ac:dyDescent="0.25">
      <c r="A6716" s="123" t="s">
        <v>9291</v>
      </c>
      <c r="B6716" s="123">
        <v>99803</v>
      </c>
      <c r="C6716" s="123" t="s">
        <v>1138</v>
      </c>
      <c r="D6716" s="123" t="s">
        <v>17</v>
      </c>
      <c r="E6716" s="124">
        <v>2.2999999999999998</v>
      </c>
      <c r="F6716" s="123">
        <v>0</v>
      </c>
    </row>
    <row r="6717" spans="1:6" ht="13.5" x14ac:dyDescent="0.25">
      <c r="A6717" s="123" t="s">
        <v>9291</v>
      </c>
      <c r="B6717" s="123">
        <v>99802</v>
      </c>
      <c r="C6717" s="123" t="s">
        <v>1137</v>
      </c>
      <c r="D6717" s="123" t="s">
        <v>17</v>
      </c>
      <c r="E6717" s="124">
        <v>0.59</v>
      </c>
      <c r="F6717" s="123">
        <v>0</v>
      </c>
    </row>
    <row r="6718" spans="1:6" ht="13.5" x14ac:dyDescent="0.25">
      <c r="A6718" s="123" t="s">
        <v>9291</v>
      </c>
      <c r="B6718" s="123">
        <v>99804</v>
      </c>
      <c r="C6718" s="123" t="s">
        <v>3457</v>
      </c>
      <c r="D6718" s="123" t="s">
        <v>17</v>
      </c>
      <c r="E6718" s="124">
        <v>5.95</v>
      </c>
      <c r="F6718" s="123">
        <v>0</v>
      </c>
    </row>
    <row r="6719" spans="1:6" ht="13.5" x14ac:dyDescent="0.25">
      <c r="A6719" s="123" t="s">
        <v>9291</v>
      </c>
      <c r="B6719" s="123">
        <v>99809</v>
      </c>
      <c r="C6719" s="123" t="s">
        <v>1142</v>
      </c>
      <c r="D6719" s="123" t="s">
        <v>17</v>
      </c>
      <c r="E6719" s="124">
        <v>6.55</v>
      </c>
      <c r="F6719" s="123">
        <v>0</v>
      </c>
    </row>
    <row r="6720" spans="1:6" ht="13.5" x14ac:dyDescent="0.25">
      <c r="A6720" s="123" t="s">
        <v>9291</v>
      </c>
      <c r="B6720" s="123">
        <v>99810</v>
      </c>
      <c r="C6720" s="123" t="s">
        <v>3459</v>
      </c>
      <c r="D6720" s="123" t="s">
        <v>17</v>
      </c>
      <c r="E6720" s="124">
        <v>8.1300000000000008</v>
      </c>
      <c r="F6720" s="123">
        <v>0</v>
      </c>
    </row>
    <row r="6721" spans="1:6" ht="13.5" x14ac:dyDescent="0.25">
      <c r="A6721" s="123" t="s">
        <v>9291</v>
      </c>
      <c r="B6721" s="123">
        <v>99801</v>
      </c>
      <c r="C6721" s="123" t="s">
        <v>9292</v>
      </c>
      <c r="D6721" s="123" t="s">
        <v>17</v>
      </c>
      <c r="E6721" s="124">
        <v>0</v>
      </c>
      <c r="F6721" s="123"/>
    </row>
    <row r="6722" spans="1:6" ht="13.5" x14ac:dyDescent="0.25">
      <c r="A6722" s="123" t="s">
        <v>9291</v>
      </c>
      <c r="B6722" s="123">
        <v>99822</v>
      </c>
      <c r="C6722" s="123" t="s">
        <v>1146</v>
      </c>
      <c r="D6722" s="123" t="s">
        <v>17</v>
      </c>
      <c r="E6722" s="124">
        <v>1.1100000000000001</v>
      </c>
      <c r="F6722" s="123">
        <v>0</v>
      </c>
    </row>
    <row r="6723" spans="1:6" ht="13.5" x14ac:dyDescent="0.25">
      <c r="A6723" s="123" t="s">
        <v>9291</v>
      </c>
      <c r="B6723" s="123">
        <v>99825</v>
      </c>
      <c r="C6723" s="123" t="s">
        <v>3470</v>
      </c>
      <c r="D6723" s="123" t="s">
        <v>17</v>
      </c>
      <c r="E6723" s="124">
        <v>3.75</v>
      </c>
      <c r="F6723" s="123">
        <v>0</v>
      </c>
    </row>
    <row r="6724" spans="1:6" ht="13.5" x14ac:dyDescent="0.25">
      <c r="A6724" s="123" t="s">
        <v>9291</v>
      </c>
      <c r="B6724" s="123">
        <v>99824</v>
      </c>
      <c r="C6724" s="123" t="s">
        <v>3469</v>
      </c>
      <c r="D6724" s="123" t="s">
        <v>17</v>
      </c>
      <c r="E6724" s="124">
        <v>2.69</v>
      </c>
      <c r="F6724" s="123">
        <v>0</v>
      </c>
    </row>
    <row r="6725" spans="1:6" ht="13.5" x14ac:dyDescent="0.25">
      <c r="A6725" s="123" t="s">
        <v>9291</v>
      </c>
      <c r="B6725" s="123">
        <v>99823</v>
      </c>
      <c r="C6725" s="123" t="s">
        <v>3468</v>
      </c>
      <c r="D6725" s="123" t="s">
        <v>17</v>
      </c>
      <c r="E6725" s="124">
        <v>2.44</v>
      </c>
      <c r="F6725" s="123">
        <v>0</v>
      </c>
    </row>
    <row r="6726" spans="1:6" ht="13.5" x14ac:dyDescent="0.25">
      <c r="A6726" s="123" t="s">
        <v>9291</v>
      </c>
      <c r="B6726" s="123">
        <v>99806</v>
      </c>
      <c r="C6726" s="123" t="s">
        <v>1140</v>
      </c>
      <c r="D6726" s="123" t="s">
        <v>17</v>
      </c>
      <c r="E6726" s="124">
        <v>0.95</v>
      </c>
      <c r="F6726" s="123">
        <v>0</v>
      </c>
    </row>
    <row r="6727" spans="1:6" ht="13.5" x14ac:dyDescent="0.25">
      <c r="A6727" s="123" t="s">
        <v>9291</v>
      </c>
      <c r="B6727" s="123">
        <v>99807</v>
      </c>
      <c r="C6727" s="123" t="s">
        <v>3458</v>
      </c>
      <c r="D6727" s="123" t="s">
        <v>17</v>
      </c>
      <c r="E6727" s="124">
        <v>1.79</v>
      </c>
      <c r="F6727" s="123">
        <v>0</v>
      </c>
    </row>
    <row r="6728" spans="1:6" ht="13.5" x14ac:dyDescent="0.25">
      <c r="A6728" s="123" t="s">
        <v>9291</v>
      </c>
      <c r="B6728" s="123">
        <v>99808</v>
      </c>
      <c r="C6728" s="123" t="s">
        <v>1141</v>
      </c>
      <c r="D6728" s="123" t="s">
        <v>17</v>
      </c>
      <c r="E6728" s="124">
        <v>4.25</v>
      </c>
      <c r="F6728" s="123">
        <v>0</v>
      </c>
    </row>
    <row r="6729" spans="1:6" ht="13.5" x14ac:dyDescent="0.25">
      <c r="A6729" s="123" t="s">
        <v>9291</v>
      </c>
      <c r="B6729" s="123">
        <v>99814</v>
      </c>
      <c r="C6729" s="123" t="s">
        <v>1145</v>
      </c>
      <c r="D6729" s="123" t="s">
        <v>17</v>
      </c>
      <c r="E6729" s="124">
        <v>2.16</v>
      </c>
      <c r="F6729" s="123">
        <v>0</v>
      </c>
    </row>
    <row r="6730" spans="1:6" ht="13.5" x14ac:dyDescent="0.25">
      <c r="A6730" s="123" t="s">
        <v>9291</v>
      </c>
      <c r="B6730" s="123">
        <v>99816</v>
      </c>
      <c r="C6730" s="123" t="s">
        <v>3462</v>
      </c>
      <c r="D6730" s="123" t="s">
        <v>38</v>
      </c>
      <c r="E6730" s="124">
        <v>9.7100000000000009</v>
      </c>
      <c r="F6730" s="123">
        <v>0</v>
      </c>
    </row>
    <row r="6731" spans="1:6" ht="13.5" x14ac:dyDescent="0.25">
      <c r="A6731" s="123" t="s">
        <v>9293</v>
      </c>
      <c r="B6731" s="123">
        <v>88238</v>
      </c>
      <c r="C6731" s="123" t="s">
        <v>885</v>
      </c>
      <c r="D6731" s="123" t="s">
        <v>40</v>
      </c>
      <c r="E6731" s="124">
        <v>24.57</v>
      </c>
      <c r="F6731" s="123">
        <v>0</v>
      </c>
    </row>
    <row r="6732" spans="1:6" ht="13.5" x14ac:dyDescent="0.25">
      <c r="A6732" s="123" t="s">
        <v>9293</v>
      </c>
      <c r="B6732" s="123">
        <v>101374</v>
      </c>
      <c r="C6732" s="123" t="s">
        <v>885</v>
      </c>
      <c r="D6732" s="123" t="s">
        <v>868</v>
      </c>
      <c r="E6732" s="124">
        <v>4469.2</v>
      </c>
      <c r="F6732" s="123">
        <v>0</v>
      </c>
    </row>
    <row r="6733" spans="1:6" ht="13.5" x14ac:dyDescent="0.25">
      <c r="A6733" s="123" t="s">
        <v>9293</v>
      </c>
      <c r="B6733" s="123">
        <v>88239</v>
      </c>
      <c r="C6733" s="123" t="s">
        <v>59</v>
      </c>
      <c r="D6733" s="123" t="s">
        <v>40</v>
      </c>
      <c r="E6733" s="124">
        <v>24.4</v>
      </c>
      <c r="F6733" s="123">
        <v>0</v>
      </c>
    </row>
    <row r="6734" spans="1:6" ht="13.5" x14ac:dyDescent="0.25">
      <c r="A6734" s="123" t="s">
        <v>9293</v>
      </c>
      <c r="B6734" s="123">
        <v>101375</v>
      </c>
      <c r="C6734" s="123" t="s">
        <v>1760</v>
      </c>
      <c r="D6734" s="123" t="s">
        <v>868</v>
      </c>
      <c r="E6734" s="124">
        <v>4527.13</v>
      </c>
      <c r="F6734" s="123">
        <v>0</v>
      </c>
    </row>
    <row r="6735" spans="1:6" ht="13.5" x14ac:dyDescent="0.25">
      <c r="A6735" s="123" t="s">
        <v>9293</v>
      </c>
      <c r="B6735" s="123">
        <v>88240</v>
      </c>
      <c r="C6735" s="123" t="s">
        <v>1158</v>
      </c>
      <c r="D6735" s="123" t="s">
        <v>40</v>
      </c>
      <c r="E6735" s="124">
        <v>23.38</v>
      </c>
      <c r="F6735" s="123">
        <v>0</v>
      </c>
    </row>
    <row r="6736" spans="1:6" ht="13.5" x14ac:dyDescent="0.25">
      <c r="A6736" s="123" t="s">
        <v>9293</v>
      </c>
      <c r="B6736" s="123">
        <v>101376</v>
      </c>
      <c r="C6736" s="123" t="s">
        <v>1761</v>
      </c>
      <c r="D6736" s="123" t="s">
        <v>868</v>
      </c>
      <c r="E6736" s="124">
        <v>4242.18</v>
      </c>
      <c r="F6736" s="123">
        <v>0</v>
      </c>
    </row>
    <row r="6737" spans="1:6" ht="13.5" x14ac:dyDescent="0.25">
      <c r="A6737" s="123" t="s">
        <v>9293</v>
      </c>
      <c r="B6737" s="123">
        <v>88241</v>
      </c>
      <c r="C6737" s="123" t="s">
        <v>1148</v>
      </c>
      <c r="D6737" s="123" t="s">
        <v>40</v>
      </c>
      <c r="E6737" s="124">
        <v>24.49</v>
      </c>
      <c r="F6737" s="123">
        <v>0</v>
      </c>
    </row>
    <row r="6738" spans="1:6" ht="13.5" x14ac:dyDescent="0.25">
      <c r="A6738" s="123" t="s">
        <v>9293</v>
      </c>
      <c r="B6738" s="123">
        <v>101377</v>
      </c>
      <c r="C6738" s="123" t="s">
        <v>1148</v>
      </c>
      <c r="D6738" s="123" t="s">
        <v>868</v>
      </c>
      <c r="E6738" s="124">
        <v>4457.0600000000004</v>
      </c>
      <c r="F6738" s="123">
        <v>0</v>
      </c>
    </row>
    <row r="6739" spans="1:6" ht="13.5" x14ac:dyDescent="0.25">
      <c r="A6739" s="123" t="s">
        <v>9293</v>
      </c>
      <c r="B6739" s="123">
        <v>88242</v>
      </c>
      <c r="C6739" s="123" t="s">
        <v>863</v>
      </c>
      <c r="D6739" s="123" t="s">
        <v>40</v>
      </c>
      <c r="E6739" s="124">
        <v>24.62</v>
      </c>
      <c r="F6739" s="123">
        <v>0</v>
      </c>
    </row>
    <row r="6740" spans="1:6" ht="13.5" x14ac:dyDescent="0.25">
      <c r="A6740" s="123" t="s">
        <v>9293</v>
      </c>
      <c r="B6740" s="123">
        <v>100301</v>
      </c>
      <c r="C6740" s="123" t="s">
        <v>1294</v>
      </c>
      <c r="D6740" s="123" t="s">
        <v>40</v>
      </c>
      <c r="E6740" s="124">
        <v>26.43</v>
      </c>
      <c r="F6740" s="123">
        <v>0</v>
      </c>
    </row>
    <row r="6741" spans="1:6" ht="13.5" x14ac:dyDescent="0.25">
      <c r="A6741" s="123" t="s">
        <v>9293</v>
      </c>
      <c r="B6741" s="123">
        <v>101378</v>
      </c>
      <c r="C6741" s="123" t="s">
        <v>1294</v>
      </c>
      <c r="D6741" s="123" t="s">
        <v>868</v>
      </c>
      <c r="E6741" s="124">
        <v>4816.62</v>
      </c>
      <c r="F6741" s="123">
        <v>0</v>
      </c>
    </row>
    <row r="6742" spans="1:6" ht="13.5" x14ac:dyDescent="0.25">
      <c r="A6742" s="123" t="s">
        <v>9293</v>
      </c>
      <c r="B6742" s="123">
        <v>101379</v>
      </c>
      <c r="C6742" s="123" t="s">
        <v>1762</v>
      </c>
      <c r="D6742" s="123" t="s">
        <v>868</v>
      </c>
      <c r="E6742" s="124">
        <v>4469.2</v>
      </c>
      <c r="F6742" s="123">
        <v>0</v>
      </c>
    </row>
    <row r="6743" spans="1:6" ht="13.5" x14ac:dyDescent="0.25">
      <c r="A6743" s="123" t="s">
        <v>9293</v>
      </c>
      <c r="B6743" s="123">
        <v>88243</v>
      </c>
      <c r="C6743" s="123" t="s">
        <v>872</v>
      </c>
      <c r="D6743" s="123" t="s">
        <v>40</v>
      </c>
      <c r="E6743" s="124">
        <v>24.4</v>
      </c>
      <c r="F6743" s="123">
        <v>0</v>
      </c>
    </row>
    <row r="6744" spans="1:6" ht="13.5" x14ac:dyDescent="0.25">
      <c r="A6744" s="123" t="s">
        <v>9293</v>
      </c>
      <c r="B6744" s="123">
        <v>101380</v>
      </c>
      <c r="C6744" s="123" t="s">
        <v>872</v>
      </c>
      <c r="D6744" s="123" t="s">
        <v>868</v>
      </c>
      <c r="E6744" s="124">
        <v>4438.78</v>
      </c>
      <c r="F6744" s="123">
        <v>0</v>
      </c>
    </row>
    <row r="6745" spans="1:6" ht="13.5" x14ac:dyDescent="0.25">
      <c r="A6745" s="123" t="s">
        <v>9293</v>
      </c>
      <c r="B6745" s="123">
        <v>90766</v>
      </c>
      <c r="C6745" s="123" t="s">
        <v>1245</v>
      </c>
      <c r="D6745" s="123" t="s">
        <v>40</v>
      </c>
      <c r="E6745" s="124">
        <v>37.26</v>
      </c>
      <c r="F6745" s="123">
        <v>0</v>
      </c>
    </row>
    <row r="6746" spans="1:6" ht="13.5" x14ac:dyDescent="0.25">
      <c r="A6746" s="123" t="s">
        <v>9293</v>
      </c>
      <c r="B6746" s="123">
        <v>93563</v>
      </c>
      <c r="C6746" s="123" t="s">
        <v>1245</v>
      </c>
      <c r="D6746" s="123" t="s">
        <v>868</v>
      </c>
      <c r="E6746" s="124">
        <v>6659.72</v>
      </c>
      <c r="F6746" s="123">
        <v>0</v>
      </c>
    </row>
    <row r="6747" spans="1:6" ht="13.5" x14ac:dyDescent="0.25">
      <c r="A6747" s="123" t="s">
        <v>9293</v>
      </c>
      <c r="B6747" s="123">
        <v>90767</v>
      </c>
      <c r="C6747" s="123" t="s">
        <v>1247</v>
      </c>
      <c r="D6747" s="123" t="s">
        <v>40</v>
      </c>
      <c r="E6747" s="124">
        <v>36.1</v>
      </c>
      <c r="F6747" s="123">
        <v>0</v>
      </c>
    </row>
    <row r="6748" spans="1:6" ht="13.5" x14ac:dyDescent="0.25">
      <c r="A6748" s="123" t="s">
        <v>9293</v>
      </c>
      <c r="B6748" s="123">
        <v>93564</v>
      </c>
      <c r="C6748" s="123" t="s">
        <v>1247</v>
      </c>
      <c r="D6748" s="123" t="s">
        <v>868</v>
      </c>
      <c r="E6748" s="124">
        <v>6433.21</v>
      </c>
      <c r="F6748" s="123">
        <v>0</v>
      </c>
    </row>
    <row r="6749" spans="1:6" ht="13.5" x14ac:dyDescent="0.25">
      <c r="A6749" s="123" t="s">
        <v>9293</v>
      </c>
      <c r="B6749" s="123">
        <v>88245</v>
      </c>
      <c r="C6749" s="123" t="s">
        <v>866</v>
      </c>
      <c r="D6749" s="123" t="s">
        <v>40</v>
      </c>
      <c r="E6749" s="124">
        <v>31.13</v>
      </c>
      <c r="F6749" s="123">
        <v>0</v>
      </c>
    </row>
    <row r="6750" spans="1:6" ht="13.5" x14ac:dyDescent="0.25">
      <c r="A6750" s="123" t="s">
        <v>9293</v>
      </c>
      <c r="B6750" s="123">
        <v>101381</v>
      </c>
      <c r="C6750" s="123" t="s">
        <v>866</v>
      </c>
      <c r="D6750" s="123" t="s">
        <v>868</v>
      </c>
      <c r="E6750" s="124">
        <v>5632.23</v>
      </c>
      <c r="F6750" s="123">
        <v>0</v>
      </c>
    </row>
    <row r="6751" spans="1:6" ht="13.5" x14ac:dyDescent="0.25">
      <c r="A6751" s="123" t="s">
        <v>9293</v>
      </c>
      <c r="B6751" s="123">
        <v>90768</v>
      </c>
      <c r="C6751" s="123" t="s">
        <v>1249</v>
      </c>
      <c r="D6751" s="123" t="s">
        <v>40</v>
      </c>
      <c r="E6751" s="124">
        <v>125.96</v>
      </c>
      <c r="F6751" s="123">
        <v>0</v>
      </c>
    </row>
    <row r="6752" spans="1:6" ht="13.5" x14ac:dyDescent="0.25">
      <c r="A6752" s="123" t="s">
        <v>9293</v>
      </c>
      <c r="B6752" s="123">
        <v>90769</v>
      </c>
      <c r="C6752" s="123" t="s">
        <v>1251</v>
      </c>
      <c r="D6752" s="123" t="s">
        <v>40</v>
      </c>
      <c r="E6752" s="124">
        <v>131.47</v>
      </c>
      <c r="F6752" s="123">
        <v>0</v>
      </c>
    </row>
    <row r="6753" spans="1:6" ht="13.5" x14ac:dyDescent="0.25">
      <c r="A6753" s="123" t="s">
        <v>9293</v>
      </c>
      <c r="B6753" s="123">
        <v>90770</v>
      </c>
      <c r="C6753" s="123" t="s">
        <v>1253</v>
      </c>
      <c r="D6753" s="123" t="s">
        <v>40</v>
      </c>
      <c r="E6753" s="124">
        <v>137.68</v>
      </c>
      <c r="F6753" s="123">
        <v>0</v>
      </c>
    </row>
    <row r="6754" spans="1:6" ht="13.5" x14ac:dyDescent="0.25">
      <c r="A6754" s="123" t="s">
        <v>9293</v>
      </c>
      <c r="B6754" s="123">
        <v>93569</v>
      </c>
      <c r="C6754" s="123" t="s">
        <v>1277</v>
      </c>
      <c r="D6754" s="123" t="s">
        <v>868</v>
      </c>
      <c r="E6754" s="124">
        <v>22433.13</v>
      </c>
      <c r="F6754" s="123">
        <v>0</v>
      </c>
    </row>
    <row r="6755" spans="1:6" ht="13.5" x14ac:dyDescent="0.25">
      <c r="A6755" s="123" t="s">
        <v>9293</v>
      </c>
      <c r="B6755" s="123">
        <v>93570</v>
      </c>
      <c r="C6755" s="123" t="s">
        <v>1279</v>
      </c>
      <c r="D6755" s="123" t="s">
        <v>868</v>
      </c>
      <c r="E6755" s="124">
        <v>23411.37</v>
      </c>
      <c r="F6755" s="123">
        <v>0</v>
      </c>
    </row>
    <row r="6756" spans="1:6" ht="13.5" x14ac:dyDescent="0.25">
      <c r="A6756" s="123" t="s">
        <v>9293</v>
      </c>
      <c r="B6756" s="123">
        <v>93571</v>
      </c>
      <c r="C6756" s="123" t="s">
        <v>1281</v>
      </c>
      <c r="D6756" s="123" t="s">
        <v>868</v>
      </c>
      <c r="E6756" s="124">
        <v>24515.01</v>
      </c>
      <c r="F6756" s="123">
        <v>0</v>
      </c>
    </row>
    <row r="6757" spans="1:6" ht="13.5" x14ac:dyDescent="0.25">
      <c r="A6757" s="123" t="s">
        <v>9293</v>
      </c>
      <c r="B6757" s="123">
        <v>101382</v>
      </c>
      <c r="C6757" s="123" t="s">
        <v>1763</v>
      </c>
      <c r="D6757" s="123" t="s">
        <v>868</v>
      </c>
      <c r="E6757" s="124">
        <v>4611.3100000000004</v>
      </c>
      <c r="F6757" s="123">
        <v>0</v>
      </c>
    </row>
    <row r="6758" spans="1:6" ht="13.5" x14ac:dyDescent="0.25">
      <c r="A6758" s="123" t="s">
        <v>9293</v>
      </c>
      <c r="B6758" s="123">
        <v>88246</v>
      </c>
      <c r="C6758" s="123" t="s">
        <v>39</v>
      </c>
      <c r="D6758" s="123" t="s">
        <v>40</v>
      </c>
      <c r="E6758" s="124">
        <v>25.46</v>
      </c>
      <c r="F6758" s="123">
        <v>0</v>
      </c>
    </row>
    <row r="6759" spans="1:6" ht="13.5" x14ac:dyDescent="0.25">
      <c r="A6759" s="123" t="s">
        <v>9293</v>
      </c>
      <c r="B6759" s="123">
        <v>100303</v>
      </c>
      <c r="C6759" s="123" t="s">
        <v>1295</v>
      </c>
      <c r="D6759" s="123" t="s">
        <v>40</v>
      </c>
      <c r="E6759" s="124">
        <v>23.45</v>
      </c>
      <c r="F6759" s="123">
        <v>0</v>
      </c>
    </row>
    <row r="6760" spans="1:6" ht="13.5" x14ac:dyDescent="0.25">
      <c r="A6760" s="123" t="s">
        <v>9293</v>
      </c>
      <c r="B6760" s="123">
        <v>101383</v>
      </c>
      <c r="C6760" s="123" t="s">
        <v>1295</v>
      </c>
      <c r="D6760" s="123" t="s">
        <v>868</v>
      </c>
      <c r="E6760" s="124">
        <v>4269.3100000000004</v>
      </c>
      <c r="F6760" s="123">
        <v>0</v>
      </c>
    </row>
    <row r="6761" spans="1:6" ht="13.5" x14ac:dyDescent="0.25">
      <c r="A6761" s="123" t="s">
        <v>9293</v>
      </c>
      <c r="B6761" s="123">
        <v>88247</v>
      </c>
      <c r="C6761" s="123" t="s">
        <v>897</v>
      </c>
      <c r="D6761" s="123" t="s">
        <v>40</v>
      </c>
      <c r="E6761" s="124">
        <v>25</v>
      </c>
      <c r="F6761" s="123">
        <v>0</v>
      </c>
    </row>
    <row r="6762" spans="1:6" ht="13.5" x14ac:dyDescent="0.25">
      <c r="A6762" s="123" t="s">
        <v>9293</v>
      </c>
      <c r="B6762" s="123">
        <v>88248</v>
      </c>
      <c r="C6762" s="123" t="s">
        <v>53</v>
      </c>
      <c r="D6762" s="123" t="s">
        <v>40</v>
      </c>
      <c r="E6762" s="124">
        <v>24.02</v>
      </c>
      <c r="F6762" s="123">
        <v>0</v>
      </c>
    </row>
    <row r="6763" spans="1:6" ht="13.5" x14ac:dyDescent="0.25">
      <c r="A6763" s="123" t="s">
        <v>9293</v>
      </c>
      <c r="B6763" s="123">
        <v>101384</v>
      </c>
      <c r="C6763" s="123" t="s">
        <v>53</v>
      </c>
      <c r="D6763" s="123" t="s">
        <v>868</v>
      </c>
      <c r="E6763" s="124">
        <v>4358.96</v>
      </c>
      <c r="F6763" s="123">
        <v>0</v>
      </c>
    </row>
    <row r="6764" spans="1:6" ht="13.5" x14ac:dyDescent="0.25">
      <c r="A6764" s="123" t="s">
        <v>9293</v>
      </c>
      <c r="B6764" s="123">
        <v>90772</v>
      </c>
      <c r="C6764" s="123" t="s">
        <v>1255</v>
      </c>
      <c r="D6764" s="123" t="s">
        <v>40</v>
      </c>
      <c r="E6764" s="124">
        <v>28.29</v>
      </c>
      <c r="F6764" s="123">
        <v>0</v>
      </c>
    </row>
    <row r="6765" spans="1:6" ht="13.5" x14ac:dyDescent="0.25">
      <c r="A6765" s="123" t="s">
        <v>9293</v>
      </c>
      <c r="B6765" s="123">
        <v>93566</v>
      </c>
      <c r="C6765" s="123" t="s">
        <v>1255</v>
      </c>
      <c r="D6765" s="123" t="s">
        <v>868</v>
      </c>
      <c r="E6765" s="124">
        <v>5066.03</v>
      </c>
      <c r="F6765" s="123">
        <v>0</v>
      </c>
    </row>
    <row r="6766" spans="1:6" ht="13.5" x14ac:dyDescent="0.25">
      <c r="A6766" s="123" t="s">
        <v>9293</v>
      </c>
      <c r="B6766" s="123">
        <v>101385</v>
      </c>
      <c r="C6766" s="123" t="s">
        <v>1764</v>
      </c>
      <c r="D6766" s="123" t="s">
        <v>868</v>
      </c>
      <c r="E6766" s="124">
        <v>6319.53</v>
      </c>
      <c r="F6766" s="123">
        <v>0</v>
      </c>
    </row>
    <row r="6767" spans="1:6" ht="13.5" x14ac:dyDescent="0.25">
      <c r="A6767" s="123" t="s">
        <v>9293</v>
      </c>
      <c r="B6767" s="123">
        <v>88249</v>
      </c>
      <c r="C6767" s="123" t="s">
        <v>1167</v>
      </c>
      <c r="D6767" s="123" t="s">
        <v>40</v>
      </c>
      <c r="E6767" s="124">
        <v>35.36</v>
      </c>
      <c r="F6767" s="123">
        <v>0</v>
      </c>
    </row>
    <row r="6768" spans="1:6" ht="13.5" x14ac:dyDescent="0.25">
      <c r="A6768" s="123" t="s">
        <v>9293</v>
      </c>
      <c r="B6768" s="123">
        <v>88250</v>
      </c>
      <c r="C6768" s="123" t="s">
        <v>1169</v>
      </c>
      <c r="D6768" s="123" t="s">
        <v>40</v>
      </c>
      <c r="E6768" s="124">
        <v>23.38</v>
      </c>
      <c r="F6768" s="123">
        <v>0</v>
      </c>
    </row>
    <row r="6769" spans="1:6" ht="13.5" x14ac:dyDescent="0.25">
      <c r="A6769" s="123" t="s">
        <v>9293</v>
      </c>
      <c r="B6769" s="123">
        <v>101386</v>
      </c>
      <c r="C6769" s="123" t="s">
        <v>1169</v>
      </c>
      <c r="D6769" s="123" t="s">
        <v>868</v>
      </c>
      <c r="E6769" s="124">
        <v>4242.18</v>
      </c>
      <c r="F6769" s="123">
        <v>0</v>
      </c>
    </row>
    <row r="6770" spans="1:6" ht="13.5" x14ac:dyDescent="0.25">
      <c r="A6770" s="123" t="s">
        <v>9293</v>
      </c>
      <c r="B6770" s="123">
        <v>101387</v>
      </c>
      <c r="C6770" s="123" t="s">
        <v>1765</v>
      </c>
      <c r="D6770" s="123" t="s">
        <v>868</v>
      </c>
      <c r="E6770" s="124">
        <v>4475.8500000000004</v>
      </c>
      <c r="F6770" s="123">
        <v>0</v>
      </c>
    </row>
    <row r="6771" spans="1:6" ht="13.5" x14ac:dyDescent="0.25">
      <c r="A6771" s="123" t="s">
        <v>9293</v>
      </c>
      <c r="B6771" s="123">
        <v>88251</v>
      </c>
      <c r="C6771" s="123" t="s">
        <v>875</v>
      </c>
      <c r="D6771" s="123" t="s">
        <v>40</v>
      </c>
      <c r="E6771" s="124">
        <v>24.57</v>
      </c>
      <c r="F6771" s="123">
        <v>0</v>
      </c>
    </row>
    <row r="6772" spans="1:6" ht="13.5" x14ac:dyDescent="0.25">
      <c r="A6772" s="123" t="s">
        <v>9293</v>
      </c>
      <c r="B6772" s="123">
        <v>88252</v>
      </c>
      <c r="C6772" s="123" t="s">
        <v>931</v>
      </c>
      <c r="D6772" s="123" t="s">
        <v>40</v>
      </c>
      <c r="E6772" s="124">
        <v>23.61</v>
      </c>
      <c r="F6772" s="123">
        <v>0</v>
      </c>
    </row>
    <row r="6773" spans="1:6" ht="13.5" x14ac:dyDescent="0.25">
      <c r="A6773" s="123" t="s">
        <v>9293</v>
      </c>
      <c r="B6773" s="123">
        <v>101388</v>
      </c>
      <c r="C6773" s="123" t="s">
        <v>931</v>
      </c>
      <c r="D6773" s="123" t="s">
        <v>868</v>
      </c>
      <c r="E6773" s="124">
        <v>4295.88</v>
      </c>
      <c r="F6773" s="123">
        <v>0</v>
      </c>
    </row>
    <row r="6774" spans="1:6" ht="13.5" x14ac:dyDescent="0.25">
      <c r="A6774" s="123" t="s">
        <v>9293</v>
      </c>
      <c r="B6774" s="123">
        <v>88253</v>
      </c>
      <c r="C6774" s="123" t="s">
        <v>1151</v>
      </c>
      <c r="D6774" s="123" t="s">
        <v>40</v>
      </c>
      <c r="E6774" s="124">
        <v>12.19</v>
      </c>
      <c r="F6774" s="123">
        <v>0</v>
      </c>
    </row>
    <row r="6775" spans="1:6" ht="13.5" x14ac:dyDescent="0.25">
      <c r="A6775" s="123" t="s">
        <v>9293</v>
      </c>
      <c r="B6775" s="123">
        <v>101389</v>
      </c>
      <c r="C6775" s="123" t="s">
        <v>1151</v>
      </c>
      <c r="D6775" s="123" t="s">
        <v>868</v>
      </c>
      <c r="E6775" s="124">
        <v>2196.48</v>
      </c>
      <c r="F6775" s="123">
        <v>0</v>
      </c>
    </row>
    <row r="6776" spans="1:6" ht="13.5" x14ac:dyDescent="0.25">
      <c r="A6776" s="123" t="s">
        <v>9293</v>
      </c>
      <c r="B6776" s="123">
        <v>101390</v>
      </c>
      <c r="C6776" s="123" t="s">
        <v>1766</v>
      </c>
      <c r="D6776" s="123" t="s">
        <v>868</v>
      </c>
      <c r="E6776" s="124">
        <v>6531.29</v>
      </c>
      <c r="F6776" s="123">
        <v>0</v>
      </c>
    </row>
    <row r="6777" spans="1:6" ht="13.5" x14ac:dyDescent="0.25">
      <c r="A6777" s="123" t="s">
        <v>9293</v>
      </c>
      <c r="B6777" s="123">
        <v>88255</v>
      </c>
      <c r="C6777" s="123" t="s">
        <v>1174</v>
      </c>
      <c r="D6777" s="123" t="s">
        <v>40</v>
      </c>
      <c r="E6777" s="124">
        <v>36.56</v>
      </c>
      <c r="F6777" s="123">
        <v>0</v>
      </c>
    </row>
    <row r="6778" spans="1:6" ht="13.5" x14ac:dyDescent="0.25">
      <c r="A6778" s="123" t="s">
        <v>9293</v>
      </c>
      <c r="B6778" s="123">
        <v>101391</v>
      </c>
      <c r="C6778" s="123" t="s">
        <v>1767</v>
      </c>
      <c r="D6778" s="123" t="s">
        <v>868</v>
      </c>
      <c r="E6778" s="124">
        <v>5641.68</v>
      </c>
      <c r="F6778" s="123">
        <v>0</v>
      </c>
    </row>
    <row r="6779" spans="1:6" ht="13.5" x14ac:dyDescent="0.25">
      <c r="A6779" s="123" t="s">
        <v>9293</v>
      </c>
      <c r="B6779" s="123">
        <v>88256</v>
      </c>
      <c r="C6779" s="123" t="s">
        <v>880</v>
      </c>
      <c r="D6779" s="123" t="s">
        <v>40</v>
      </c>
      <c r="E6779" s="124">
        <v>31.2</v>
      </c>
      <c r="F6779" s="123">
        <v>0</v>
      </c>
    </row>
    <row r="6780" spans="1:6" ht="13.5" x14ac:dyDescent="0.25">
      <c r="A6780" s="123" t="s">
        <v>9293</v>
      </c>
      <c r="B6780" s="123">
        <v>88257</v>
      </c>
      <c r="C6780" s="123" t="s">
        <v>1177</v>
      </c>
      <c r="D6780" s="123" t="s">
        <v>40</v>
      </c>
      <c r="E6780" s="124">
        <v>23.63</v>
      </c>
      <c r="F6780" s="123">
        <v>0</v>
      </c>
    </row>
    <row r="6781" spans="1:6" ht="13.5" x14ac:dyDescent="0.25">
      <c r="A6781" s="123" t="s">
        <v>9293</v>
      </c>
      <c r="B6781" s="123">
        <v>101392</v>
      </c>
      <c r="C6781" s="123" t="s">
        <v>1768</v>
      </c>
      <c r="D6781" s="123" t="s">
        <v>868</v>
      </c>
      <c r="E6781" s="124">
        <v>4284.2700000000004</v>
      </c>
      <c r="F6781" s="123">
        <v>0</v>
      </c>
    </row>
    <row r="6782" spans="1:6" ht="13.5" x14ac:dyDescent="0.25">
      <c r="A6782" s="123" t="s">
        <v>9293</v>
      </c>
      <c r="B6782" s="123">
        <v>88260</v>
      </c>
      <c r="C6782" s="123" t="s">
        <v>912</v>
      </c>
      <c r="D6782" s="123" t="s">
        <v>40</v>
      </c>
      <c r="E6782" s="124">
        <v>29.04</v>
      </c>
      <c r="F6782" s="123">
        <v>0</v>
      </c>
    </row>
    <row r="6783" spans="1:6" ht="13.5" x14ac:dyDescent="0.25">
      <c r="A6783" s="123" t="s">
        <v>9293</v>
      </c>
      <c r="B6783" s="123">
        <v>101394</v>
      </c>
      <c r="C6783" s="123" t="s">
        <v>912</v>
      </c>
      <c r="D6783" s="123" t="s">
        <v>868</v>
      </c>
      <c r="E6783" s="124">
        <v>5262.35</v>
      </c>
      <c r="F6783" s="123">
        <v>0</v>
      </c>
    </row>
    <row r="6784" spans="1:6" ht="13.5" x14ac:dyDescent="0.25">
      <c r="A6784" s="123" t="s">
        <v>9293</v>
      </c>
      <c r="B6784" s="123">
        <v>101395</v>
      </c>
      <c r="C6784" s="123" t="s">
        <v>1769</v>
      </c>
      <c r="D6784" s="123" t="s">
        <v>868</v>
      </c>
      <c r="E6784" s="124">
        <v>4433.6899999999996</v>
      </c>
      <c r="F6784" s="123">
        <v>0</v>
      </c>
    </row>
    <row r="6785" spans="1:6" ht="13.5" x14ac:dyDescent="0.25">
      <c r="A6785" s="123" t="s">
        <v>9293</v>
      </c>
      <c r="B6785" s="123">
        <v>88261</v>
      </c>
      <c r="C6785" s="123" t="s">
        <v>873</v>
      </c>
      <c r="D6785" s="123" t="s">
        <v>40</v>
      </c>
      <c r="E6785" s="124">
        <v>29.67</v>
      </c>
      <c r="F6785" s="123">
        <v>0</v>
      </c>
    </row>
    <row r="6786" spans="1:6" ht="13.5" x14ac:dyDescent="0.25">
      <c r="A6786" s="123" t="s">
        <v>9293</v>
      </c>
      <c r="B6786" s="123">
        <v>101396</v>
      </c>
      <c r="C6786" s="123" t="s">
        <v>1770</v>
      </c>
      <c r="D6786" s="123" t="s">
        <v>868</v>
      </c>
      <c r="E6786" s="124">
        <v>5370</v>
      </c>
      <c r="F6786" s="123">
        <v>0</v>
      </c>
    </row>
    <row r="6787" spans="1:6" ht="13.5" x14ac:dyDescent="0.25">
      <c r="A6787" s="123" t="s">
        <v>9293</v>
      </c>
      <c r="B6787" s="123">
        <v>88262</v>
      </c>
      <c r="C6787" s="123" t="s">
        <v>55</v>
      </c>
      <c r="D6787" s="123" t="s">
        <v>40</v>
      </c>
      <c r="E6787" s="124">
        <v>30.91</v>
      </c>
      <c r="F6787" s="123">
        <v>0</v>
      </c>
    </row>
    <row r="6788" spans="1:6" ht="13.5" x14ac:dyDescent="0.25">
      <c r="A6788" s="123" t="s">
        <v>9293</v>
      </c>
      <c r="B6788" s="123">
        <v>101397</v>
      </c>
      <c r="C6788" s="123" t="s">
        <v>55</v>
      </c>
      <c r="D6788" s="123" t="s">
        <v>868</v>
      </c>
      <c r="E6788" s="124">
        <v>5590.07</v>
      </c>
      <c r="F6788" s="123">
        <v>0</v>
      </c>
    </row>
    <row r="6789" spans="1:6" ht="13.5" x14ac:dyDescent="0.25">
      <c r="A6789" s="123" t="s">
        <v>9293</v>
      </c>
      <c r="B6789" s="123">
        <v>101398</v>
      </c>
      <c r="C6789" s="123" t="s">
        <v>1771</v>
      </c>
      <c r="D6789" s="123" t="s">
        <v>868</v>
      </c>
      <c r="E6789" s="124">
        <v>4682.59</v>
      </c>
      <c r="F6789" s="123">
        <v>0</v>
      </c>
    </row>
    <row r="6790" spans="1:6" ht="13.5" x14ac:dyDescent="0.25">
      <c r="A6790" s="123" t="s">
        <v>9293</v>
      </c>
      <c r="B6790" s="123">
        <v>88263</v>
      </c>
      <c r="C6790" s="123" t="s">
        <v>1182</v>
      </c>
      <c r="D6790" s="123" t="s">
        <v>40</v>
      </c>
      <c r="E6790" s="124">
        <v>25.85</v>
      </c>
      <c r="F6790" s="123">
        <v>0</v>
      </c>
    </row>
    <row r="6791" spans="1:6" ht="13.5" x14ac:dyDescent="0.25">
      <c r="A6791" s="123" t="s">
        <v>9293</v>
      </c>
      <c r="B6791" s="123">
        <v>95408</v>
      </c>
      <c r="C6791" s="123" t="s">
        <v>1269</v>
      </c>
      <c r="D6791" s="123" t="s">
        <v>868</v>
      </c>
      <c r="E6791" s="124">
        <v>14.89</v>
      </c>
      <c r="F6791" s="123">
        <v>0</v>
      </c>
    </row>
    <row r="6792" spans="1:6" ht="13.5" x14ac:dyDescent="0.25">
      <c r="A6792" s="123" t="s">
        <v>9293</v>
      </c>
      <c r="B6792" s="123">
        <v>95308</v>
      </c>
      <c r="C6792" s="123" t="s">
        <v>1156</v>
      </c>
      <c r="D6792" s="123" t="s">
        <v>40</v>
      </c>
      <c r="E6792" s="124">
        <v>0.17</v>
      </c>
      <c r="F6792" s="123">
        <v>0</v>
      </c>
    </row>
    <row r="6793" spans="1:6" ht="13.5" x14ac:dyDescent="0.25">
      <c r="A6793" s="123" t="s">
        <v>9293</v>
      </c>
      <c r="B6793" s="123">
        <v>101286</v>
      </c>
      <c r="C6793" s="123" t="s">
        <v>1684</v>
      </c>
      <c r="D6793" s="123" t="s">
        <v>868</v>
      </c>
      <c r="E6793" s="124">
        <v>23.78</v>
      </c>
      <c r="F6793" s="123">
        <v>0</v>
      </c>
    </row>
    <row r="6794" spans="1:6" ht="13.5" x14ac:dyDescent="0.25">
      <c r="A6794" s="123" t="s">
        <v>9293</v>
      </c>
      <c r="B6794" s="123">
        <v>95309</v>
      </c>
      <c r="C6794" s="123" t="s">
        <v>1157</v>
      </c>
      <c r="D6794" s="123" t="s">
        <v>40</v>
      </c>
      <c r="E6794" s="124">
        <v>0.22</v>
      </c>
      <c r="F6794" s="123">
        <v>0</v>
      </c>
    </row>
    <row r="6795" spans="1:6" ht="13.5" x14ac:dyDescent="0.25">
      <c r="A6795" s="123" t="s">
        <v>9293</v>
      </c>
      <c r="B6795" s="123">
        <v>101287</v>
      </c>
      <c r="C6795" s="123" t="s">
        <v>1685</v>
      </c>
      <c r="D6795" s="123" t="s">
        <v>868</v>
      </c>
      <c r="E6795" s="124">
        <v>76.94</v>
      </c>
      <c r="F6795" s="123">
        <v>0</v>
      </c>
    </row>
    <row r="6796" spans="1:6" ht="13.5" x14ac:dyDescent="0.25">
      <c r="A6796" s="123" t="s">
        <v>9293</v>
      </c>
      <c r="B6796" s="123">
        <v>95310</v>
      </c>
      <c r="C6796" s="123" t="s">
        <v>1159</v>
      </c>
      <c r="D6796" s="123" t="s">
        <v>40</v>
      </c>
      <c r="E6796" s="124">
        <v>0.17</v>
      </c>
      <c r="F6796" s="123">
        <v>0</v>
      </c>
    </row>
    <row r="6797" spans="1:6" ht="13.5" x14ac:dyDescent="0.25">
      <c r="A6797" s="123" t="s">
        <v>9293</v>
      </c>
      <c r="B6797" s="123">
        <v>101288</v>
      </c>
      <c r="C6797" s="123" t="s">
        <v>1686</v>
      </c>
      <c r="D6797" s="123" t="s">
        <v>868</v>
      </c>
      <c r="E6797" s="124">
        <v>23.78</v>
      </c>
      <c r="F6797" s="123">
        <v>0</v>
      </c>
    </row>
    <row r="6798" spans="1:6" ht="13.5" x14ac:dyDescent="0.25">
      <c r="A6798" s="123" t="s">
        <v>9293</v>
      </c>
      <c r="B6798" s="123">
        <v>95311</v>
      </c>
      <c r="C6798" s="123" t="s">
        <v>1160</v>
      </c>
      <c r="D6798" s="123" t="s">
        <v>40</v>
      </c>
      <c r="E6798" s="124">
        <v>0.17</v>
      </c>
      <c r="F6798" s="123">
        <v>0</v>
      </c>
    </row>
    <row r="6799" spans="1:6" ht="13.5" x14ac:dyDescent="0.25">
      <c r="A6799" s="123" t="s">
        <v>9293</v>
      </c>
      <c r="B6799" s="123">
        <v>101289</v>
      </c>
      <c r="C6799" s="123" t="s">
        <v>1687</v>
      </c>
      <c r="D6799" s="123" t="s">
        <v>868</v>
      </c>
      <c r="E6799" s="124">
        <v>23.68</v>
      </c>
      <c r="F6799" s="123">
        <v>0</v>
      </c>
    </row>
    <row r="6800" spans="1:6" ht="13.5" x14ac:dyDescent="0.25">
      <c r="A6800" s="123" t="s">
        <v>9293</v>
      </c>
      <c r="B6800" s="123">
        <v>95312</v>
      </c>
      <c r="C6800" s="123" t="s">
        <v>1161</v>
      </c>
      <c r="D6800" s="123" t="s">
        <v>40</v>
      </c>
      <c r="E6800" s="124">
        <v>0.22</v>
      </c>
      <c r="F6800" s="123">
        <v>0</v>
      </c>
    </row>
    <row r="6801" spans="1:6" ht="13.5" x14ac:dyDescent="0.25">
      <c r="A6801" s="123" t="s">
        <v>9293</v>
      </c>
      <c r="B6801" s="123">
        <v>100291</v>
      </c>
      <c r="C6801" s="123" t="s">
        <v>1289</v>
      </c>
      <c r="D6801" s="123" t="s">
        <v>40</v>
      </c>
      <c r="E6801" s="124">
        <v>0.22</v>
      </c>
      <c r="F6801" s="123">
        <v>0</v>
      </c>
    </row>
    <row r="6802" spans="1:6" ht="13.5" x14ac:dyDescent="0.25">
      <c r="A6802" s="123" t="s">
        <v>9293</v>
      </c>
      <c r="B6802" s="123">
        <v>101290</v>
      </c>
      <c r="C6802" s="123" t="s">
        <v>1688</v>
      </c>
      <c r="D6802" s="123" t="s">
        <v>868</v>
      </c>
      <c r="E6802" s="124">
        <v>30.43</v>
      </c>
      <c r="F6802" s="123">
        <v>0</v>
      </c>
    </row>
    <row r="6803" spans="1:6" ht="13.5" x14ac:dyDescent="0.25">
      <c r="A6803" s="123" t="s">
        <v>9293</v>
      </c>
      <c r="B6803" s="123">
        <v>101291</v>
      </c>
      <c r="C6803" s="123" t="s">
        <v>1689</v>
      </c>
      <c r="D6803" s="123" t="s">
        <v>868</v>
      </c>
      <c r="E6803" s="124">
        <v>23.78</v>
      </c>
      <c r="F6803" s="123">
        <v>0</v>
      </c>
    </row>
    <row r="6804" spans="1:6" ht="13.5" x14ac:dyDescent="0.25">
      <c r="A6804" s="123" t="s">
        <v>9293</v>
      </c>
      <c r="B6804" s="123">
        <v>95313</v>
      </c>
      <c r="C6804" s="123" t="s">
        <v>1162</v>
      </c>
      <c r="D6804" s="123" t="s">
        <v>40</v>
      </c>
      <c r="E6804" s="124">
        <v>0.17</v>
      </c>
      <c r="F6804" s="123">
        <v>0</v>
      </c>
    </row>
    <row r="6805" spans="1:6" ht="13.5" x14ac:dyDescent="0.25">
      <c r="A6805" s="123" t="s">
        <v>9293</v>
      </c>
      <c r="B6805" s="123">
        <v>101292</v>
      </c>
      <c r="C6805" s="123" t="s">
        <v>1690</v>
      </c>
      <c r="D6805" s="123" t="s">
        <v>868</v>
      </c>
      <c r="E6805" s="124">
        <v>23.68</v>
      </c>
      <c r="F6805" s="123">
        <v>0</v>
      </c>
    </row>
    <row r="6806" spans="1:6" ht="13.5" x14ac:dyDescent="0.25">
      <c r="A6806" s="123" t="s">
        <v>9293</v>
      </c>
      <c r="B6806" s="123">
        <v>95392</v>
      </c>
      <c r="C6806" s="123" t="s">
        <v>1246</v>
      </c>
      <c r="D6806" s="123" t="s">
        <v>40</v>
      </c>
      <c r="E6806" s="124">
        <v>0.17</v>
      </c>
      <c r="F6806" s="123">
        <v>0</v>
      </c>
    </row>
    <row r="6807" spans="1:6" ht="13.5" x14ac:dyDescent="0.25">
      <c r="A6807" s="123" t="s">
        <v>9293</v>
      </c>
      <c r="B6807" s="123">
        <v>95413</v>
      </c>
      <c r="C6807" s="123" t="s">
        <v>1271</v>
      </c>
      <c r="D6807" s="123" t="s">
        <v>868</v>
      </c>
      <c r="E6807" s="124">
        <v>23.69</v>
      </c>
      <c r="F6807" s="123">
        <v>0</v>
      </c>
    </row>
    <row r="6808" spans="1:6" ht="13.5" x14ac:dyDescent="0.25">
      <c r="A6808" s="123" t="s">
        <v>9293</v>
      </c>
      <c r="B6808" s="123">
        <v>95393</v>
      </c>
      <c r="C6808" s="123" t="s">
        <v>1248</v>
      </c>
      <c r="D6808" s="123" t="s">
        <v>40</v>
      </c>
      <c r="E6808" s="124">
        <v>0.7</v>
      </c>
      <c r="F6808" s="123">
        <v>0</v>
      </c>
    </row>
    <row r="6809" spans="1:6" ht="13.5" x14ac:dyDescent="0.25">
      <c r="A6809" s="123" t="s">
        <v>9293</v>
      </c>
      <c r="B6809" s="123">
        <v>95414</v>
      </c>
      <c r="C6809" s="123" t="s">
        <v>1272</v>
      </c>
      <c r="D6809" s="123" t="s">
        <v>868</v>
      </c>
      <c r="E6809" s="124">
        <v>94.03</v>
      </c>
      <c r="F6809" s="123">
        <v>0</v>
      </c>
    </row>
    <row r="6810" spans="1:6" ht="13.5" x14ac:dyDescent="0.25">
      <c r="A6810" s="123" t="s">
        <v>9293</v>
      </c>
      <c r="B6810" s="123">
        <v>95314</v>
      </c>
      <c r="C6810" s="123" t="s">
        <v>1163</v>
      </c>
      <c r="D6810" s="123" t="s">
        <v>40</v>
      </c>
      <c r="E6810" s="124">
        <v>0.25</v>
      </c>
      <c r="F6810" s="123">
        <v>0</v>
      </c>
    </row>
    <row r="6811" spans="1:6" ht="13.5" x14ac:dyDescent="0.25">
      <c r="A6811" s="123" t="s">
        <v>9293</v>
      </c>
      <c r="B6811" s="123">
        <v>101293</v>
      </c>
      <c r="C6811" s="123" t="s">
        <v>1691</v>
      </c>
      <c r="D6811" s="123" t="s">
        <v>868</v>
      </c>
      <c r="E6811" s="124">
        <v>33.799999999999997</v>
      </c>
      <c r="F6811" s="123">
        <v>0</v>
      </c>
    </row>
    <row r="6812" spans="1:6" ht="13.5" x14ac:dyDescent="0.25">
      <c r="A6812" s="123" t="s">
        <v>9293</v>
      </c>
      <c r="B6812" s="123">
        <v>95394</v>
      </c>
      <c r="C6812" s="123" t="s">
        <v>1250</v>
      </c>
      <c r="D6812" s="123" t="s">
        <v>40</v>
      </c>
      <c r="E6812" s="124">
        <v>1.01</v>
      </c>
      <c r="F6812" s="123">
        <v>0</v>
      </c>
    </row>
    <row r="6813" spans="1:6" ht="13.5" x14ac:dyDescent="0.25">
      <c r="A6813" s="123" t="s">
        <v>9293</v>
      </c>
      <c r="B6813" s="123">
        <v>95395</v>
      </c>
      <c r="C6813" s="123" t="s">
        <v>1252</v>
      </c>
      <c r="D6813" s="123" t="s">
        <v>40</v>
      </c>
      <c r="E6813" s="124">
        <v>1.06</v>
      </c>
      <c r="F6813" s="123">
        <v>0</v>
      </c>
    </row>
    <row r="6814" spans="1:6" ht="13.5" x14ac:dyDescent="0.25">
      <c r="A6814" s="123" t="s">
        <v>9293</v>
      </c>
      <c r="B6814" s="123">
        <v>95396</v>
      </c>
      <c r="C6814" s="123" t="s">
        <v>1254</v>
      </c>
      <c r="D6814" s="123" t="s">
        <v>40</v>
      </c>
      <c r="E6814" s="124">
        <v>1.1100000000000001</v>
      </c>
      <c r="F6814" s="123">
        <v>0</v>
      </c>
    </row>
    <row r="6815" spans="1:6" ht="13.5" x14ac:dyDescent="0.25">
      <c r="A6815" s="123" t="s">
        <v>9293</v>
      </c>
      <c r="B6815" s="123">
        <v>95419</v>
      </c>
      <c r="C6815" s="123" t="s">
        <v>1278</v>
      </c>
      <c r="D6815" s="123" t="s">
        <v>868</v>
      </c>
      <c r="E6815" s="124">
        <v>136.85</v>
      </c>
      <c r="F6815" s="123">
        <v>0</v>
      </c>
    </row>
    <row r="6816" spans="1:6" ht="13.5" x14ac:dyDescent="0.25">
      <c r="A6816" s="123" t="s">
        <v>9293</v>
      </c>
      <c r="B6816" s="123">
        <v>95420</v>
      </c>
      <c r="C6816" s="123" t="s">
        <v>1280</v>
      </c>
      <c r="D6816" s="123" t="s">
        <v>868</v>
      </c>
      <c r="E6816" s="124">
        <v>142.94</v>
      </c>
      <c r="F6816" s="123">
        <v>0</v>
      </c>
    </row>
    <row r="6817" spans="1:6" ht="13.5" x14ac:dyDescent="0.25">
      <c r="A6817" s="123" t="s">
        <v>9293</v>
      </c>
      <c r="B6817" s="123">
        <v>95421</v>
      </c>
      <c r="C6817" s="123" t="s">
        <v>1282</v>
      </c>
      <c r="D6817" s="123" t="s">
        <v>868</v>
      </c>
      <c r="E6817" s="124">
        <v>149.80000000000001</v>
      </c>
      <c r="F6817" s="123">
        <v>0</v>
      </c>
    </row>
    <row r="6818" spans="1:6" ht="13.5" x14ac:dyDescent="0.25">
      <c r="A6818" s="123" t="s">
        <v>9293</v>
      </c>
      <c r="B6818" s="123">
        <v>101294</v>
      </c>
      <c r="C6818" s="123" t="s">
        <v>1692</v>
      </c>
      <c r="D6818" s="123" t="s">
        <v>868</v>
      </c>
      <c r="E6818" s="124">
        <v>34.42</v>
      </c>
      <c r="F6818" s="123">
        <v>0</v>
      </c>
    </row>
    <row r="6819" spans="1:6" ht="13.5" x14ac:dyDescent="0.25">
      <c r="A6819" s="123" t="s">
        <v>9293</v>
      </c>
      <c r="B6819" s="123">
        <v>95315</v>
      </c>
      <c r="C6819" s="123" t="s">
        <v>1164</v>
      </c>
      <c r="D6819" s="123" t="s">
        <v>40</v>
      </c>
      <c r="E6819" s="124">
        <v>0.25</v>
      </c>
      <c r="F6819" s="123">
        <v>0</v>
      </c>
    </row>
    <row r="6820" spans="1:6" ht="13.5" x14ac:dyDescent="0.25">
      <c r="A6820" s="123" t="s">
        <v>9293</v>
      </c>
      <c r="B6820" s="123">
        <v>100293</v>
      </c>
      <c r="C6820" s="123" t="s">
        <v>1290</v>
      </c>
      <c r="D6820" s="123" t="s">
        <v>40</v>
      </c>
      <c r="E6820" s="124">
        <v>0.2</v>
      </c>
      <c r="F6820" s="123">
        <v>0</v>
      </c>
    </row>
    <row r="6821" spans="1:6" ht="13.5" x14ac:dyDescent="0.25">
      <c r="A6821" s="123" t="s">
        <v>9293</v>
      </c>
      <c r="B6821" s="123">
        <v>101295</v>
      </c>
      <c r="C6821" s="123" t="s">
        <v>1693</v>
      </c>
      <c r="D6821" s="123" t="s">
        <v>868</v>
      </c>
      <c r="E6821" s="124">
        <v>28.16</v>
      </c>
      <c r="F6821" s="123">
        <v>0</v>
      </c>
    </row>
    <row r="6822" spans="1:6" ht="13.5" x14ac:dyDescent="0.25">
      <c r="A6822" s="123" t="s">
        <v>9293</v>
      </c>
      <c r="B6822" s="123">
        <v>95316</v>
      </c>
      <c r="C6822" s="123" t="s">
        <v>1165</v>
      </c>
      <c r="D6822" s="123" t="s">
        <v>40</v>
      </c>
      <c r="E6822" s="124">
        <v>0.56999999999999995</v>
      </c>
      <c r="F6822" s="123">
        <v>0</v>
      </c>
    </row>
    <row r="6823" spans="1:6" ht="13.5" x14ac:dyDescent="0.25">
      <c r="A6823" s="123" t="s">
        <v>9293</v>
      </c>
      <c r="B6823" s="123">
        <v>95317</v>
      </c>
      <c r="C6823" s="123" t="s">
        <v>1166</v>
      </c>
      <c r="D6823" s="123" t="s">
        <v>40</v>
      </c>
      <c r="E6823" s="124">
        <v>0.27</v>
      </c>
      <c r="F6823" s="123">
        <v>0</v>
      </c>
    </row>
    <row r="6824" spans="1:6" ht="13.5" x14ac:dyDescent="0.25">
      <c r="A6824" s="123" t="s">
        <v>9293</v>
      </c>
      <c r="B6824" s="123">
        <v>101296</v>
      </c>
      <c r="C6824" s="123" t="s">
        <v>1694</v>
      </c>
      <c r="D6824" s="123" t="s">
        <v>868</v>
      </c>
      <c r="E6824" s="124">
        <v>37.06</v>
      </c>
      <c r="F6824" s="123">
        <v>0</v>
      </c>
    </row>
    <row r="6825" spans="1:6" ht="13.5" x14ac:dyDescent="0.25">
      <c r="A6825" s="123" t="s">
        <v>9293</v>
      </c>
      <c r="B6825" s="123">
        <v>95398</v>
      </c>
      <c r="C6825" s="123" t="s">
        <v>1256</v>
      </c>
      <c r="D6825" s="123" t="s">
        <v>40</v>
      </c>
      <c r="E6825" s="124">
        <v>0.13</v>
      </c>
      <c r="F6825" s="123">
        <v>0</v>
      </c>
    </row>
    <row r="6826" spans="1:6" ht="13.5" x14ac:dyDescent="0.25">
      <c r="A6826" s="123" t="s">
        <v>9293</v>
      </c>
      <c r="B6826" s="123">
        <v>95416</v>
      </c>
      <c r="C6826" s="123" t="s">
        <v>1274</v>
      </c>
      <c r="D6826" s="123" t="s">
        <v>868</v>
      </c>
      <c r="E6826" s="124">
        <v>17.600000000000001</v>
      </c>
      <c r="F6826" s="123">
        <v>0</v>
      </c>
    </row>
    <row r="6827" spans="1:6" ht="13.5" x14ac:dyDescent="0.25">
      <c r="A6827" s="123" t="s">
        <v>9293</v>
      </c>
      <c r="B6827" s="123">
        <v>101297</v>
      </c>
      <c r="C6827" s="123" t="s">
        <v>1695</v>
      </c>
      <c r="D6827" s="123" t="s">
        <v>868</v>
      </c>
      <c r="E6827" s="124">
        <v>36.51</v>
      </c>
      <c r="F6827" s="123">
        <v>0</v>
      </c>
    </row>
    <row r="6828" spans="1:6" ht="13.5" x14ac:dyDescent="0.25">
      <c r="A6828" s="123" t="s">
        <v>9293</v>
      </c>
      <c r="B6828" s="123">
        <v>95318</v>
      </c>
      <c r="C6828" s="123" t="s">
        <v>1168</v>
      </c>
      <c r="D6828" s="123" t="s">
        <v>40</v>
      </c>
      <c r="E6828" s="124">
        <v>0.27</v>
      </c>
      <c r="F6828" s="123">
        <v>0</v>
      </c>
    </row>
    <row r="6829" spans="1:6" ht="13.5" x14ac:dyDescent="0.25">
      <c r="A6829" s="123" t="s">
        <v>9293</v>
      </c>
      <c r="B6829" s="123">
        <v>101298</v>
      </c>
      <c r="C6829" s="123" t="s">
        <v>1696</v>
      </c>
      <c r="D6829" s="123" t="s">
        <v>868</v>
      </c>
      <c r="E6829" s="124">
        <v>23.78</v>
      </c>
      <c r="F6829" s="123">
        <v>0</v>
      </c>
    </row>
    <row r="6830" spans="1:6" ht="13.5" x14ac:dyDescent="0.25">
      <c r="A6830" s="123" t="s">
        <v>9293</v>
      </c>
      <c r="B6830" s="123">
        <v>95319</v>
      </c>
      <c r="C6830" s="123" t="s">
        <v>1170</v>
      </c>
      <c r="D6830" s="123" t="s">
        <v>40</v>
      </c>
      <c r="E6830" s="124">
        <v>0.17</v>
      </c>
      <c r="F6830" s="123">
        <v>0</v>
      </c>
    </row>
    <row r="6831" spans="1:6" ht="13.5" x14ac:dyDescent="0.25">
      <c r="A6831" s="123" t="s">
        <v>9293</v>
      </c>
      <c r="B6831" s="123">
        <v>101299</v>
      </c>
      <c r="C6831" s="123" t="s">
        <v>1697</v>
      </c>
      <c r="D6831" s="123" t="s">
        <v>868</v>
      </c>
      <c r="E6831" s="124">
        <v>30.43</v>
      </c>
      <c r="F6831" s="123">
        <v>0</v>
      </c>
    </row>
    <row r="6832" spans="1:6" ht="13.5" x14ac:dyDescent="0.25">
      <c r="A6832" s="123" t="s">
        <v>9293</v>
      </c>
      <c r="B6832" s="123">
        <v>95320</v>
      </c>
      <c r="C6832" s="123" t="s">
        <v>1171</v>
      </c>
      <c r="D6832" s="123" t="s">
        <v>40</v>
      </c>
      <c r="E6832" s="124">
        <v>0.17</v>
      </c>
      <c r="F6832" s="123">
        <v>0</v>
      </c>
    </row>
    <row r="6833" spans="1:6" ht="13.5" x14ac:dyDescent="0.25">
      <c r="A6833" s="123" t="s">
        <v>9293</v>
      </c>
      <c r="B6833" s="123">
        <v>95321</v>
      </c>
      <c r="C6833" s="123" t="s">
        <v>1172</v>
      </c>
      <c r="D6833" s="123" t="s">
        <v>40</v>
      </c>
      <c r="E6833" s="124">
        <v>0.16</v>
      </c>
      <c r="F6833" s="123">
        <v>0</v>
      </c>
    </row>
    <row r="6834" spans="1:6" ht="13.5" x14ac:dyDescent="0.25">
      <c r="A6834" s="123" t="s">
        <v>9293</v>
      </c>
      <c r="B6834" s="123">
        <v>101300</v>
      </c>
      <c r="C6834" s="123" t="s">
        <v>1698</v>
      </c>
      <c r="D6834" s="123" t="s">
        <v>868</v>
      </c>
      <c r="E6834" s="124">
        <v>22.45</v>
      </c>
      <c r="F6834" s="123">
        <v>0</v>
      </c>
    </row>
    <row r="6835" spans="1:6" ht="13.5" x14ac:dyDescent="0.25">
      <c r="A6835" s="123" t="s">
        <v>9293</v>
      </c>
      <c r="B6835" s="123">
        <v>95322</v>
      </c>
      <c r="C6835" s="123" t="s">
        <v>1173</v>
      </c>
      <c r="D6835" s="123" t="s">
        <v>40</v>
      </c>
      <c r="E6835" s="124">
        <v>0.08</v>
      </c>
      <c r="F6835" s="123">
        <v>0</v>
      </c>
    </row>
    <row r="6836" spans="1:6" ht="13.5" x14ac:dyDescent="0.25">
      <c r="A6836" s="123" t="s">
        <v>9293</v>
      </c>
      <c r="B6836" s="123">
        <v>101301</v>
      </c>
      <c r="C6836" s="123" t="s">
        <v>1699</v>
      </c>
      <c r="D6836" s="123" t="s">
        <v>868</v>
      </c>
      <c r="E6836" s="124">
        <v>10.95</v>
      </c>
      <c r="F6836" s="123">
        <v>0</v>
      </c>
    </row>
    <row r="6837" spans="1:6" ht="13.5" x14ac:dyDescent="0.25">
      <c r="A6837" s="123" t="s">
        <v>9293</v>
      </c>
      <c r="B6837" s="123">
        <v>95323</v>
      </c>
      <c r="C6837" s="123" t="s">
        <v>1175</v>
      </c>
      <c r="D6837" s="123" t="s">
        <v>40</v>
      </c>
      <c r="E6837" s="124">
        <v>0.28000000000000003</v>
      </c>
      <c r="F6837" s="123">
        <v>0</v>
      </c>
    </row>
    <row r="6838" spans="1:6" ht="13.5" x14ac:dyDescent="0.25">
      <c r="A6838" s="123" t="s">
        <v>9293</v>
      </c>
      <c r="B6838" s="123">
        <v>101302</v>
      </c>
      <c r="C6838" s="123" t="s">
        <v>1700</v>
      </c>
      <c r="D6838" s="123" t="s">
        <v>868</v>
      </c>
      <c r="E6838" s="124">
        <v>37.92</v>
      </c>
      <c r="F6838" s="123">
        <v>0</v>
      </c>
    </row>
    <row r="6839" spans="1:6" ht="13.5" x14ac:dyDescent="0.25">
      <c r="A6839" s="123" t="s">
        <v>9293</v>
      </c>
      <c r="B6839" s="123">
        <v>95324</v>
      </c>
      <c r="C6839" s="123" t="s">
        <v>1176</v>
      </c>
      <c r="D6839" s="123" t="s">
        <v>40</v>
      </c>
      <c r="E6839" s="124">
        <v>0.32</v>
      </c>
      <c r="F6839" s="123">
        <v>0</v>
      </c>
    </row>
    <row r="6840" spans="1:6" ht="13.5" x14ac:dyDescent="0.25">
      <c r="A6840" s="123" t="s">
        <v>9293</v>
      </c>
      <c r="B6840" s="123">
        <v>101304</v>
      </c>
      <c r="C6840" s="123" t="s">
        <v>1702</v>
      </c>
      <c r="D6840" s="123" t="s">
        <v>868</v>
      </c>
      <c r="E6840" s="124">
        <v>43.25</v>
      </c>
      <c r="F6840" s="123">
        <v>0</v>
      </c>
    </row>
    <row r="6841" spans="1:6" ht="13.5" x14ac:dyDescent="0.25">
      <c r="A6841" s="123" t="s">
        <v>9293</v>
      </c>
      <c r="B6841" s="123">
        <v>95325</v>
      </c>
      <c r="C6841" s="123" t="s">
        <v>1178</v>
      </c>
      <c r="D6841" s="123" t="s">
        <v>40</v>
      </c>
      <c r="E6841" s="124">
        <v>0.27</v>
      </c>
      <c r="F6841" s="123">
        <v>0</v>
      </c>
    </row>
    <row r="6842" spans="1:6" ht="13.5" x14ac:dyDescent="0.25">
      <c r="A6842" s="123" t="s">
        <v>9293</v>
      </c>
      <c r="B6842" s="123">
        <v>101305</v>
      </c>
      <c r="C6842" s="123" t="s">
        <v>1703</v>
      </c>
      <c r="D6842" s="123" t="s">
        <v>868</v>
      </c>
      <c r="E6842" s="124">
        <v>37.44</v>
      </c>
      <c r="F6842" s="123">
        <v>0</v>
      </c>
    </row>
    <row r="6843" spans="1:6" ht="13.5" x14ac:dyDescent="0.25">
      <c r="A6843" s="123" t="s">
        <v>9293</v>
      </c>
      <c r="B6843" s="123">
        <v>95328</v>
      </c>
      <c r="C6843" s="123" t="s">
        <v>1179</v>
      </c>
      <c r="D6843" s="123" t="s">
        <v>40</v>
      </c>
      <c r="E6843" s="124">
        <v>0.22</v>
      </c>
      <c r="F6843" s="123">
        <v>0</v>
      </c>
    </row>
    <row r="6844" spans="1:6" ht="13.5" x14ac:dyDescent="0.25">
      <c r="A6844" s="123" t="s">
        <v>9293</v>
      </c>
      <c r="B6844" s="123">
        <v>101307</v>
      </c>
      <c r="C6844" s="123" t="s">
        <v>1704</v>
      </c>
      <c r="D6844" s="123" t="s">
        <v>868</v>
      </c>
      <c r="E6844" s="124">
        <v>30.61</v>
      </c>
      <c r="F6844" s="123">
        <v>0</v>
      </c>
    </row>
    <row r="6845" spans="1:6" ht="13.5" x14ac:dyDescent="0.25">
      <c r="A6845" s="123" t="s">
        <v>9293</v>
      </c>
      <c r="B6845" s="123">
        <v>101309</v>
      </c>
      <c r="C6845" s="123" t="s">
        <v>1706</v>
      </c>
      <c r="D6845" s="123" t="s">
        <v>868</v>
      </c>
      <c r="E6845" s="124">
        <v>30.43</v>
      </c>
      <c r="F6845" s="123">
        <v>0</v>
      </c>
    </row>
    <row r="6846" spans="1:6" ht="13.5" x14ac:dyDescent="0.25">
      <c r="A6846" s="123" t="s">
        <v>9293</v>
      </c>
      <c r="B6846" s="123">
        <v>95329</v>
      </c>
      <c r="C6846" s="123" t="s">
        <v>1180</v>
      </c>
      <c r="D6846" s="123" t="s">
        <v>40</v>
      </c>
      <c r="E6846" s="124">
        <v>0.3</v>
      </c>
      <c r="F6846" s="123">
        <v>0</v>
      </c>
    </row>
    <row r="6847" spans="1:6" ht="13.5" x14ac:dyDescent="0.25">
      <c r="A6847" s="123" t="s">
        <v>9293</v>
      </c>
      <c r="B6847" s="123">
        <v>101310</v>
      </c>
      <c r="C6847" s="123" t="s">
        <v>1707</v>
      </c>
      <c r="D6847" s="123" t="s">
        <v>868</v>
      </c>
      <c r="E6847" s="124">
        <v>40.729999999999997</v>
      </c>
      <c r="F6847" s="123">
        <v>0</v>
      </c>
    </row>
    <row r="6848" spans="1:6" ht="13.5" x14ac:dyDescent="0.25">
      <c r="A6848" s="123" t="s">
        <v>9293</v>
      </c>
      <c r="B6848" s="123">
        <v>101311</v>
      </c>
      <c r="C6848" s="123" t="s">
        <v>1708</v>
      </c>
      <c r="D6848" s="123" t="s">
        <v>868</v>
      </c>
      <c r="E6848" s="124">
        <v>33.799999999999997</v>
      </c>
      <c r="F6848" s="123">
        <v>0</v>
      </c>
    </row>
    <row r="6849" spans="1:6" ht="13.5" x14ac:dyDescent="0.25">
      <c r="A6849" s="123" t="s">
        <v>9293</v>
      </c>
      <c r="B6849" s="123">
        <v>95330</v>
      </c>
      <c r="C6849" s="123" t="s">
        <v>1181</v>
      </c>
      <c r="D6849" s="123" t="s">
        <v>40</v>
      </c>
      <c r="E6849" s="124">
        <v>0.25</v>
      </c>
      <c r="F6849" s="123">
        <v>0</v>
      </c>
    </row>
    <row r="6850" spans="1:6" ht="13.5" x14ac:dyDescent="0.25">
      <c r="A6850" s="123" t="s">
        <v>9293</v>
      </c>
      <c r="B6850" s="123">
        <v>101312</v>
      </c>
      <c r="C6850" s="123" t="s">
        <v>1709</v>
      </c>
      <c r="D6850" s="123" t="s">
        <v>868</v>
      </c>
      <c r="E6850" s="124">
        <v>27.58</v>
      </c>
      <c r="F6850" s="123">
        <v>0</v>
      </c>
    </row>
    <row r="6851" spans="1:6" ht="13.5" x14ac:dyDescent="0.25">
      <c r="A6851" s="123" t="s">
        <v>9293</v>
      </c>
      <c r="B6851" s="123">
        <v>95331</v>
      </c>
      <c r="C6851" s="123" t="s">
        <v>1183</v>
      </c>
      <c r="D6851" s="123" t="s">
        <v>40</v>
      </c>
      <c r="E6851" s="124">
        <v>0.2</v>
      </c>
      <c r="F6851" s="123">
        <v>0</v>
      </c>
    </row>
    <row r="6852" spans="1:6" ht="13.5" x14ac:dyDescent="0.25">
      <c r="A6852" s="123" t="s">
        <v>9293</v>
      </c>
      <c r="B6852" s="123">
        <v>95400</v>
      </c>
      <c r="C6852" s="123" t="s">
        <v>1258</v>
      </c>
      <c r="D6852" s="123" t="s">
        <v>40</v>
      </c>
      <c r="E6852" s="124">
        <v>0.08</v>
      </c>
      <c r="F6852" s="123">
        <v>0</v>
      </c>
    </row>
    <row r="6853" spans="1:6" ht="13.5" x14ac:dyDescent="0.25">
      <c r="A6853" s="123" t="s">
        <v>9293</v>
      </c>
      <c r="B6853" s="123">
        <v>95411</v>
      </c>
      <c r="C6853" s="123" t="s">
        <v>1270</v>
      </c>
      <c r="D6853" s="123" t="s">
        <v>868</v>
      </c>
      <c r="E6853" s="124">
        <v>10.9</v>
      </c>
      <c r="F6853" s="123">
        <v>0</v>
      </c>
    </row>
    <row r="6854" spans="1:6" ht="13.5" x14ac:dyDescent="0.25">
      <c r="A6854" s="123" t="s">
        <v>9293</v>
      </c>
      <c r="B6854" s="123">
        <v>95332</v>
      </c>
      <c r="C6854" s="123" t="s">
        <v>1184</v>
      </c>
      <c r="D6854" s="123" t="s">
        <v>40</v>
      </c>
      <c r="E6854" s="124">
        <v>0.81</v>
      </c>
      <c r="F6854" s="123">
        <v>0</v>
      </c>
    </row>
    <row r="6855" spans="1:6" ht="13.5" x14ac:dyDescent="0.25">
      <c r="A6855" s="123" t="s">
        <v>9293</v>
      </c>
      <c r="B6855" s="123">
        <v>101313</v>
      </c>
      <c r="C6855" s="123" t="s">
        <v>1710</v>
      </c>
      <c r="D6855" s="123" t="s">
        <v>868</v>
      </c>
      <c r="E6855" s="124">
        <v>109.35</v>
      </c>
      <c r="F6855" s="123">
        <v>0</v>
      </c>
    </row>
    <row r="6856" spans="1:6" ht="13.5" x14ac:dyDescent="0.25">
      <c r="A6856" s="123" t="s">
        <v>9293</v>
      </c>
      <c r="B6856" s="123">
        <v>95334</v>
      </c>
      <c r="C6856" s="123" t="s">
        <v>1185</v>
      </c>
      <c r="D6856" s="123" t="s">
        <v>40</v>
      </c>
      <c r="E6856" s="124">
        <v>0.87</v>
      </c>
      <c r="F6856" s="123">
        <v>0</v>
      </c>
    </row>
    <row r="6857" spans="1:6" ht="13.5" x14ac:dyDescent="0.25">
      <c r="A6857" s="123" t="s">
        <v>9293</v>
      </c>
      <c r="B6857" s="123">
        <v>101315</v>
      </c>
      <c r="C6857" s="123" t="s">
        <v>1711</v>
      </c>
      <c r="D6857" s="123" t="s">
        <v>868</v>
      </c>
      <c r="E6857" s="124">
        <v>117.41</v>
      </c>
      <c r="F6857" s="123">
        <v>0</v>
      </c>
    </row>
    <row r="6858" spans="1:6" ht="13.5" x14ac:dyDescent="0.25">
      <c r="A6858" s="123" t="s">
        <v>9293</v>
      </c>
      <c r="B6858" s="123">
        <v>95335</v>
      </c>
      <c r="C6858" s="123" t="s">
        <v>1186</v>
      </c>
      <c r="D6858" s="123" t="s">
        <v>40</v>
      </c>
      <c r="E6858" s="124">
        <v>0.39</v>
      </c>
      <c r="F6858" s="123">
        <v>0</v>
      </c>
    </row>
    <row r="6859" spans="1:6" ht="13.5" x14ac:dyDescent="0.25">
      <c r="A6859" s="123" t="s">
        <v>9293</v>
      </c>
      <c r="B6859" s="123">
        <v>101316</v>
      </c>
      <c r="C6859" s="123" t="s">
        <v>1712</v>
      </c>
      <c r="D6859" s="123" t="s">
        <v>868</v>
      </c>
      <c r="E6859" s="124">
        <v>52.67</v>
      </c>
      <c r="F6859" s="123">
        <v>0</v>
      </c>
    </row>
    <row r="6860" spans="1:6" ht="13.5" x14ac:dyDescent="0.25">
      <c r="A6860" s="123" t="s">
        <v>9293</v>
      </c>
      <c r="B6860" s="123">
        <v>95401</v>
      </c>
      <c r="C6860" s="123" t="s">
        <v>1259</v>
      </c>
      <c r="D6860" s="123" t="s">
        <v>40</v>
      </c>
      <c r="E6860" s="124">
        <v>0.46</v>
      </c>
      <c r="F6860" s="123">
        <v>0</v>
      </c>
    </row>
    <row r="6861" spans="1:6" ht="13.5" x14ac:dyDescent="0.25">
      <c r="A6861" s="123" t="s">
        <v>9293</v>
      </c>
      <c r="B6861" s="123">
        <v>95422</v>
      </c>
      <c r="C6861" s="123" t="s">
        <v>1284</v>
      </c>
      <c r="D6861" s="123" t="s">
        <v>868</v>
      </c>
      <c r="E6861" s="124">
        <v>62.12</v>
      </c>
      <c r="F6861" s="123">
        <v>0</v>
      </c>
    </row>
    <row r="6862" spans="1:6" ht="13.5" x14ac:dyDescent="0.25">
      <c r="A6862" s="123" t="s">
        <v>9293</v>
      </c>
      <c r="B6862" s="123">
        <v>95402</v>
      </c>
      <c r="C6862" s="123" t="s">
        <v>1261</v>
      </c>
      <c r="D6862" s="123" t="s">
        <v>40</v>
      </c>
      <c r="E6862" s="124">
        <v>1.81</v>
      </c>
      <c r="F6862" s="123">
        <v>0</v>
      </c>
    </row>
    <row r="6863" spans="1:6" ht="13.5" x14ac:dyDescent="0.25">
      <c r="A6863" s="123" t="s">
        <v>9293</v>
      </c>
      <c r="B6863" s="123">
        <v>95415</v>
      </c>
      <c r="C6863" s="123" t="s">
        <v>1273</v>
      </c>
      <c r="D6863" s="123" t="s">
        <v>868</v>
      </c>
      <c r="E6863" s="124">
        <v>244.19</v>
      </c>
      <c r="F6863" s="123">
        <v>0</v>
      </c>
    </row>
    <row r="6864" spans="1:6" ht="13.5" x14ac:dyDescent="0.25">
      <c r="A6864" s="123" t="s">
        <v>9293</v>
      </c>
      <c r="B6864" s="123">
        <v>95403</v>
      </c>
      <c r="C6864" s="123" t="s">
        <v>1262</v>
      </c>
      <c r="D6864" s="123" t="s">
        <v>40</v>
      </c>
      <c r="E6864" s="124">
        <v>2.15</v>
      </c>
      <c r="F6864" s="123">
        <v>0</v>
      </c>
    </row>
    <row r="6865" spans="1:6" ht="13.5" x14ac:dyDescent="0.25">
      <c r="A6865" s="123" t="s">
        <v>9293</v>
      </c>
      <c r="B6865" s="123">
        <v>95417</v>
      </c>
      <c r="C6865" s="123" t="s">
        <v>1275</v>
      </c>
      <c r="D6865" s="123" t="s">
        <v>868</v>
      </c>
      <c r="E6865" s="124">
        <v>288.99</v>
      </c>
      <c r="F6865" s="123">
        <v>0</v>
      </c>
    </row>
    <row r="6866" spans="1:6" ht="13.5" x14ac:dyDescent="0.25">
      <c r="A6866" s="123" t="s">
        <v>9293</v>
      </c>
      <c r="B6866" s="123">
        <v>95404</v>
      </c>
      <c r="C6866" s="123" t="s">
        <v>1264</v>
      </c>
      <c r="D6866" s="123" t="s">
        <v>40</v>
      </c>
      <c r="E6866" s="124">
        <v>3.02</v>
      </c>
      <c r="F6866" s="123">
        <v>0</v>
      </c>
    </row>
    <row r="6867" spans="1:6" ht="13.5" x14ac:dyDescent="0.25">
      <c r="A6867" s="123" t="s">
        <v>9293</v>
      </c>
      <c r="B6867" s="123">
        <v>95418</v>
      </c>
      <c r="C6867" s="123" t="s">
        <v>1276</v>
      </c>
      <c r="D6867" s="123" t="s">
        <v>868</v>
      </c>
      <c r="E6867" s="124">
        <v>406.6</v>
      </c>
      <c r="F6867" s="123">
        <v>0</v>
      </c>
    </row>
    <row r="6868" spans="1:6" ht="13.5" x14ac:dyDescent="0.25">
      <c r="A6868" s="123" t="s">
        <v>9293</v>
      </c>
      <c r="B6868" s="123">
        <v>95337</v>
      </c>
      <c r="C6868" s="123" t="s">
        <v>1187</v>
      </c>
      <c r="D6868" s="123" t="s">
        <v>40</v>
      </c>
      <c r="E6868" s="124">
        <v>0.25</v>
      </c>
      <c r="F6868" s="123">
        <v>0</v>
      </c>
    </row>
    <row r="6869" spans="1:6" ht="13.5" x14ac:dyDescent="0.25">
      <c r="A6869" s="123" t="s">
        <v>9293</v>
      </c>
      <c r="B6869" s="123">
        <v>101322</v>
      </c>
      <c r="C6869" s="123" t="s">
        <v>1714</v>
      </c>
      <c r="D6869" s="123" t="s">
        <v>868</v>
      </c>
      <c r="E6869" s="124">
        <v>33.799999999999997</v>
      </c>
      <c r="F6869" s="123">
        <v>0</v>
      </c>
    </row>
    <row r="6870" spans="1:6" ht="13.5" x14ac:dyDescent="0.25">
      <c r="A6870" s="123" t="s">
        <v>9293</v>
      </c>
      <c r="B6870" s="123">
        <v>95338</v>
      </c>
      <c r="C6870" s="123" t="s">
        <v>1188</v>
      </c>
      <c r="D6870" s="123" t="s">
        <v>40</v>
      </c>
      <c r="E6870" s="124">
        <v>0.46</v>
      </c>
      <c r="F6870" s="123">
        <v>0</v>
      </c>
    </row>
    <row r="6871" spans="1:6" ht="13.5" x14ac:dyDescent="0.25">
      <c r="A6871" s="123" t="s">
        <v>9293</v>
      </c>
      <c r="B6871" s="123">
        <v>101323</v>
      </c>
      <c r="C6871" s="123" t="s">
        <v>1715</v>
      </c>
      <c r="D6871" s="123" t="s">
        <v>868</v>
      </c>
      <c r="E6871" s="124">
        <v>62.12</v>
      </c>
      <c r="F6871" s="123">
        <v>0</v>
      </c>
    </row>
    <row r="6872" spans="1:6" ht="13.5" x14ac:dyDescent="0.25">
      <c r="A6872" s="123" t="s">
        <v>9293</v>
      </c>
      <c r="B6872" s="123">
        <v>102918</v>
      </c>
      <c r="C6872" s="123" t="s">
        <v>9294</v>
      </c>
      <c r="D6872" s="123" t="s">
        <v>40</v>
      </c>
      <c r="E6872" s="124">
        <v>0</v>
      </c>
      <c r="F6872" s="123"/>
    </row>
    <row r="6873" spans="1:6" ht="13.5" x14ac:dyDescent="0.25">
      <c r="A6873" s="123" t="s">
        <v>9293</v>
      </c>
      <c r="B6873" s="123">
        <v>101325</v>
      </c>
      <c r="C6873" s="123" t="s">
        <v>1717</v>
      </c>
      <c r="D6873" s="123" t="s">
        <v>868</v>
      </c>
      <c r="E6873" s="124">
        <v>33.770000000000003</v>
      </c>
      <c r="F6873" s="123">
        <v>0</v>
      </c>
    </row>
    <row r="6874" spans="1:6" ht="13.5" x14ac:dyDescent="0.25">
      <c r="A6874" s="123" t="s">
        <v>9293</v>
      </c>
      <c r="B6874" s="123">
        <v>95390</v>
      </c>
      <c r="C6874" s="123" t="s">
        <v>1244</v>
      </c>
      <c r="D6874" s="123" t="s">
        <v>40</v>
      </c>
      <c r="E6874" s="124">
        <v>0.09</v>
      </c>
      <c r="F6874" s="123">
        <v>0</v>
      </c>
    </row>
    <row r="6875" spans="1:6" ht="13.5" x14ac:dyDescent="0.25">
      <c r="A6875" s="123" t="s">
        <v>9293</v>
      </c>
      <c r="B6875" s="123">
        <v>101326</v>
      </c>
      <c r="C6875" s="123" t="s">
        <v>1718</v>
      </c>
      <c r="D6875" s="123" t="s">
        <v>868</v>
      </c>
      <c r="E6875" s="124">
        <v>12.87</v>
      </c>
      <c r="F6875" s="123">
        <v>0</v>
      </c>
    </row>
    <row r="6876" spans="1:6" ht="13.5" x14ac:dyDescent="0.25">
      <c r="A6876" s="123" t="s">
        <v>9293</v>
      </c>
      <c r="B6876" s="123">
        <v>95340</v>
      </c>
      <c r="C6876" s="123" t="s">
        <v>1191</v>
      </c>
      <c r="D6876" s="123" t="s">
        <v>40</v>
      </c>
      <c r="E6876" s="124">
        <v>0.28999999999999998</v>
      </c>
      <c r="F6876" s="123">
        <v>0</v>
      </c>
    </row>
    <row r="6877" spans="1:6" ht="13.5" x14ac:dyDescent="0.25">
      <c r="A6877" s="123" t="s">
        <v>9293</v>
      </c>
      <c r="B6877" s="123">
        <v>101330</v>
      </c>
      <c r="C6877" s="123" t="s">
        <v>1721</v>
      </c>
      <c r="D6877" s="123" t="s">
        <v>868</v>
      </c>
      <c r="E6877" s="124">
        <v>40.090000000000003</v>
      </c>
      <c r="F6877" s="123">
        <v>0</v>
      </c>
    </row>
    <row r="6878" spans="1:6" ht="13.5" x14ac:dyDescent="0.25">
      <c r="A6878" s="123" t="s">
        <v>9293</v>
      </c>
      <c r="B6878" s="123">
        <v>101331</v>
      </c>
      <c r="C6878" s="123" t="s">
        <v>1722</v>
      </c>
      <c r="D6878" s="123" t="s">
        <v>868</v>
      </c>
      <c r="E6878" s="124">
        <v>43.25</v>
      </c>
      <c r="F6878" s="123">
        <v>0</v>
      </c>
    </row>
    <row r="6879" spans="1:6" ht="13.5" x14ac:dyDescent="0.25">
      <c r="A6879" s="123" t="s">
        <v>9293</v>
      </c>
      <c r="B6879" s="123">
        <v>95341</v>
      </c>
      <c r="C6879" s="123" t="s">
        <v>1192</v>
      </c>
      <c r="D6879" s="123" t="s">
        <v>40</v>
      </c>
      <c r="E6879" s="124">
        <v>0.32</v>
      </c>
      <c r="F6879" s="123">
        <v>0</v>
      </c>
    </row>
    <row r="6880" spans="1:6" ht="13.5" x14ac:dyDescent="0.25">
      <c r="A6880" s="123" t="s">
        <v>9293</v>
      </c>
      <c r="B6880" s="123">
        <v>95339</v>
      </c>
      <c r="C6880" s="123" t="s">
        <v>1190</v>
      </c>
      <c r="D6880" s="123" t="s">
        <v>40</v>
      </c>
      <c r="E6880" s="124">
        <v>0.38</v>
      </c>
      <c r="F6880" s="123">
        <v>0</v>
      </c>
    </row>
    <row r="6881" spans="1:6" ht="13.5" x14ac:dyDescent="0.25">
      <c r="A6881" s="123" t="s">
        <v>9293</v>
      </c>
      <c r="B6881" s="123">
        <v>101329</v>
      </c>
      <c r="C6881" s="123" t="s">
        <v>1720</v>
      </c>
      <c r="D6881" s="123" t="s">
        <v>868</v>
      </c>
      <c r="E6881" s="124">
        <v>51.34</v>
      </c>
      <c r="F6881" s="123">
        <v>0</v>
      </c>
    </row>
    <row r="6882" spans="1:6" ht="13.5" x14ac:dyDescent="0.25">
      <c r="A6882" s="123" t="s">
        <v>9293</v>
      </c>
      <c r="B6882" s="123">
        <v>95342</v>
      </c>
      <c r="C6882" s="123" t="s">
        <v>1194</v>
      </c>
      <c r="D6882" s="123" t="s">
        <v>40</v>
      </c>
      <c r="E6882" s="124">
        <v>0.22</v>
      </c>
      <c r="F6882" s="123">
        <v>0</v>
      </c>
    </row>
    <row r="6883" spans="1:6" ht="13.5" x14ac:dyDescent="0.25">
      <c r="A6883" s="123" t="s">
        <v>9293</v>
      </c>
      <c r="B6883" s="123">
        <v>101333</v>
      </c>
      <c r="C6883" s="123" t="s">
        <v>1724</v>
      </c>
      <c r="D6883" s="123" t="s">
        <v>868</v>
      </c>
      <c r="E6883" s="124">
        <v>30.86</v>
      </c>
      <c r="F6883" s="123">
        <v>0</v>
      </c>
    </row>
    <row r="6884" spans="1:6" ht="13.5" x14ac:dyDescent="0.25">
      <c r="A6884" s="123" t="s">
        <v>9293</v>
      </c>
      <c r="B6884" s="123">
        <v>100298</v>
      </c>
      <c r="C6884" s="123" t="s">
        <v>1292</v>
      </c>
      <c r="D6884" s="123" t="s">
        <v>40</v>
      </c>
      <c r="E6884" s="124">
        <v>0.64</v>
      </c>
      <c r="F6884" s="123">
        <v>0</v>
      </c>
    </row>
    <row r="6885" spans="1:6" ht="13.5" x14ac:dyDescent="0.25">
      <c r="A6885" s="123" t="s">
        <v>9293</v>
      </c>
      <c r="B6885" s="123">
        <v>101334</v>
      </c>
      <c r="C6885" s="123" t="s">
        <v>1725</v>
      </c>
      <c r="D6885" s="123" t="s">
        <v>868</v>
      </c>
      <c r="E6885" s="124">
        <v>86.59</v>
      </c>
      <c r="F6885" s="123">
        <v>0</v>
      </c>
    </row>
    <row r="6886" spans="1:6" ht="13.5" x14ac:dyDescent="0.25">
      <c r="A6886" s="123" t="s">
        <v>9293</v>
      </c>
      <c r="B6886" s="123">
        <v>95405</v>
      </c>
      <c r="C6886" s="123" t="s">
        <v>1266</v>
      </c>
      <c r="D6886" s="123" t="s">
        <v>40</v>
      </c>
      <c r="E6886" s="124">
        <v>0.99</v>
      </c>
      <c r="F6886" s="123">
        <v>0</v>
      </c>
    </row>
    <row r="6887" spans="1:6" ht="13.5" x14ac:dyDescent="0.25">
      <c r="A6887" s="123" t="s">
        <v>9293</v>
      </c>
      <c r="B6887" s="123">
        <v>95423</v>
      </c>
      <c r="C6887" s="123" t="s">
        <v>1285</v>
      </c>
      <c r="D6887" s="123" t="s">
        <v>868</v>
      </c>
      <c r="E6887" s="124">
        <v>134.08000000000001</v>
      </c>
      <c r="F6887" s="123">
        <v>0</v>
      </c>
    </row>
    <row r="6888" spans="1:6" ht="13.5" x14ac:dyDescent="0.25">
      <c r="A6888" s="123" t="s">
        <v>9293</v>
      </c>
      <c r="B6888" s="123">
        <v>95343</v>
      </c>
      <c r="C6888" s="123" t="s">
        <v>1195</v>
      </c>
      <c r="D6888" s="123" t="s">
        <v>40</v>
      </c>
      <c r="E6888" s="124">
        <v>0.25</v>
      </c>
      <c r="F6888" s="123">
        <v>0</v>
      </c>
    </row>
    <row r="6889" spans="1:6" ht="13.5" x14ac:dyDescent="0.25">
      <c r="A6889" s="123" t="s">
        <v>9293</v>
      </c>
      <c r="B6889" s="123">
        <v>100295</v>
      </c>
      <c r="C6889" s="123" t="s">
        <v>1291</v>
      </c>
      <c r="D6889" s="123" t="s">
        <v>40</v>
      </c>
      <c r="E6889" s="124">
        <v>0.56000000000000005</v>
      </c>
      <c r="F6889" s="123">
        <v>0</v>
      </c>
    </row>
    <row r="6890" spans="1:6" ht="13.5" x14ac:dyDescent="0.25">
      <c r="A6890" s="123" t="s">
        <v>9293</v>
      </c>
      <c r="B6890" s="123">
        <v>101303</v>
      </c>
      <c r="C6890" s="123" t="s">
        <v>1701</v>
      </c>
      <c r="D6890" s="123" t="s">
        <v>868</v>
      </c>
      <c r="E6890" s="124">
        <v>76.59</v>
      </c>
      <c r="F6890" s="123">
        <v>0</v>
      </c>
    </row>
    <row r="6891" spans="1:6" ht="13.5" x14ac:dyDescent="0.25">
      <c r="A6891" s="123" t="s">
        <v>9293</v>
      </c>
      <c r="B6891" s="123">
        <v>95344</v>
      </c>
      <c r="C6891" s="123" t="s">
        <v>1196</v>
      </c>
      <c r="D6891" s="123" t="s">
        <v>40</v>
      </c>
      <c r="E6891" s="124">
        <v>0.2</v>
      </c>
      <c r="F6891" s="123">
        <v>0</v>
      </c>
    </row>
    <row r="6892" spans="1:6" ht="13.5" x14ac:dyDescent="0.25">
      <c r="A6892" s="123" t="s">
        <v>9293</v>
      </c>
      <c r="B6892" s="123">
        <v>101308</v>
      </c>
      <c r="C6892" s="123" t="s">
        <v>1705</v>
      </c>
      <c r="D6892" s="123" t="s">
        <v>868</v>
      </c>
      <c r="E6892" s="124">
        <v>27.25</v>
      </c>
      <c r="F6892" s="123">
        <v>0</v>
      </c>
    </row>
    <row r="6893" spans="1:6" ht="13.5" x14ac:dyDescent="0.25">
      <c r="A6893" s="123" t="s">
        <v>9293</v>
      </c>
      <c r="B6893" s="123">
        <v>105536</v>
      </c>
      <c r="C6893" s="123" t="s">
        <v>9295</v>
      </c>
      <c r="D6893" s="123" t="s">
        <v>40</v>
      </c>
      <c r="E6893" s="124">
        <v>0</v>
      </c>
      <c r="F6893" s="123"/>
    </row>
    <row r="6894" spans="1:6" ht="13.5" x14ac:dyDescent="0.25">
      <c r="A6894" s="123" t="s">
        <v>9293</v>
      </c>
      <c r="B6894" s="123">
        <v>101320</v>
      </c>
      <c r="C6894" s="123" t="s">
        <v>1713</v>
      </c>
      <c r="D6894" s="123" t="s">
        <v>868</v>
      </c>
      <c r="E6894" s="124">
        <v>20.079999999999998</v>
      </c>
      <c r="F6894" s="123">
        <v>0</v>
      </c>
    </row>
    <row r="6895" spans="1:6" ht="13.5" x14ac:dyDescent="0.25">
      <c r="A6895" s="123" t="s">
        <v>9293</v>
      </c>
      <c r="B6895" s="123">
        <v>95345</v>
      </c>
      <c r="C6895" s="123" t="s">
        <v>1197</v>
      </c>
      <c r="D6895" s="123" t="s">
        <v>40</v>
      </c>
      <c r="E6895" s="124">
        <v>0.55000000000000004</v>
      </c>
      <c r="F6895" s="123">
        <v>0</v>
      </c>
    </row>
    <row r="6896" spans="1:6" ht="13.5" x14ac:dyDescent="0.25">
      <c r="A6896" s="123" t="s">
        <v>9293</v>
      </c>
      <c r="B6896" s="123">
        <v>95346</v>
      </c>
      <c r="C6896" s="123" t="s">
        <v>1198</v>
      </c>
      <c r="D6896" s="123" t="s">
        <v>40</v>
      </c>
      <c r="E6896" s="124">
        <v>0.11</v>
      </c>
      <c r="F6896" s="123">
        <v>0</v>
      </c>
    </row>
    <row r="6897" spans="1:6" ht="13.5" x14ac:dyDescent="0.25">
      <c r="A6897" s="123" t="s">
        <v>9293</v>
      </c>
      <c r="B6897" s="123">
        <v>101324</v>
      </c>
      <c r="C6897" s="123" t="s">
        <v>1716</v>
      </c>
      <c r="D6897" s="123" t="s">
        <v>868</v>
      </c>
      <c r="E6897" s="124">
        <v>15.48</v>
      </c>
      <c r="F6897" s="123">
        <v>0</v>
      </c>
    </row>
    <row r="6898" spans="1:6" ht="13.5" x14ac:dyDescent="0.25">
      <c r="A6898" s="123" t="s">
        <v>9293</v>
      </c>
      <c r="B6898" s="123">
        <v>101328</v>
      </c>
      <c r="C6898" s="123" t="s">
        <v>1719</v>
      </c>
      <c r="D6898" s="123" t="s">
        <v>868</v>
      </c>
      <c r="E6898" s="124">
        <v>18.53</v>
      </c>
      <c r="F6898" s="123">
        <v>0</v>
      </c>
    </row>
    <row r="6899" spans="1:6" ht="13.5" x14ac:dyDescent="0.25">
      <c r="A6899" s="123" t="s">
        <v>9293</v>
      </c>
      <c r="B6899" s="123">
        <v>95347</v>
      </c>
      <c r="C6899" s="123" t="s">
        <v>1199</v>
      </c>
      <c r="D6899" s="123" t="s">
        <v>40</v>
      </c>
      <c r="E6899" s="124">
        <v>0.11</v>
      </c>
      <c r="F6899" s="123">
        <v>0</v>
      </c>
    </row>
    <row r="6900" spans="1:6" ht="13.5" x14ac:dyDescent="0.25">
      <c r="A6900" s="123" t="s">
        <v>9293</v>
      </c>
      <c r="B6900" s="123">
        <v>95348</v>
      </c>
      <c r="C6900" s="123" t="s">
        <v>1200</v>
      </c>
      <c r="D6900" s="123" t="s">
        <v>40</v>
      </c>
      <c r="E6900" s="124">
        <v>0.13</v>
      </c>
      <c r="F6900" s="123">
        <v>0</v>
      </c>
    </row>
    <row r="6901" spans="1:6" ht="13.5" x14ac:dyDescent="0.25">
      <c r="A6901" s="123" t="s">
        <v>9293</v>
      </c>
      <c r="B6901" s="123">
        <v>101332</v>
      </c>
      <c r="C6901" s="123" t="s">
        <v>1723</v>
      </c>
      <c r="D6901" s="123" t="s">
        <v>868</v>
      </c>
      <c r="E6901" s="124">
        <v>13.34</v>
      </c>
      <c r="F6901" s="123">
        <v>0</v>
      </c>
    </row>
    <row r="6902" spans="1:6" ht="13.5" x14ac:dyDescent="0.25">
      <c r="A6902" s="123" t="s">
        <v>9293</v>
      </c>
      <c r="B6902" s="123">
        <v>95349</v>
      </c>
      <c r="C6902" s="123" t="s">
        <v>1201</v>
      </c>
      <c r="D6902" s="123" t="s">
        <v>40</v>
      </c>
      <c r="E6902" s="124">
        <v>0.09</v>
      </c>
      <c r="F6902" s="123">
        <v>0</v>
      </c>
    </row>
    <row r="6903" spans="1:6" ht="13.5" x14ac:dyDescent="0.25">
      <c r="A6903" s="123" t="s">
        <v>9293</v>
      </c>
      <c r="B6903" s="123">
        <v>101336</v>
      </c>
      <c r="C6903" s="123" t="s">
        <v>1726</v>
      </c>
      <c r="D6903" s="123" t="s">
        <v>868</v>
      </c>
      <c r="E6903" s="124">
        <v>50.72</v>
      </c>
      <c r="F6903" s="123">
        <v>0</v>
      </c>
    </row>
    <row r="6904" spans="1:6" ht="13.5" x14ac:dyDescent="0.25">
      <c r="A6904" s="123" t="s">
        <v>9293</v>
      </c>
      <c r="B6904" s="123">
        <v>95351</v>
      </c>
      <c r="C6904" s="123" t="s">
        <v>1202</v>
      </c>
      <c r="D6904" s="123" t="s">
        <v>40</v>
      </c>
      <c r="E6904" s="124">
        <v>0.37</v>
      </c>
      <c r="F6904" s="123">
        <v>0</v>
      </c>
    </row>
    <row r="6905" spans="1:6" ht="13.5" x14ac:dyDescent="0.25">
      <c r="A6905" s="123" t="s">
        <v>9293</v>
      </c>
      <c r="B6905" s="123">
        <v>95352</v>
      </c>
      <c r="C6905" s="123" t="s">
        <v>1203</v>
      </c>
      <c r="D6905" s="123" t="s">
        <v>40</v>
      </c>
      <c r="E6905" s="124">
        <v>0.12</v>
      </c>
      <c r="F6905" s="123">
        <v>0</v>
      </c>
    </row>
    <row r="6906" spans="1:6" ht="13.5" x14ac:dyDescent="0.25">
      <c r="A6906" s="123" t="s">
        <v>9293</v>
      </c>
      <c r="B6906" s="123">
        <v>101337</v>
      </c>
      <c r="C6906" s="123" t="s">
        <v>1727</v>
      </c>
      <c r="D6906" s="123" t="s">
        <v>868</v>
      </c>
      <c r="E6906" s="124">
        <v>17.13</v>
      </c>
      <c r="F6906" s="123">
        <v>0</v>
      </c>
    </row>
    <row r="6907" spans="1:6" ht="13.5" x14ac:dyDescent="0.25">
      <c r="A6907" s="123" t="s">
        <v>9293</v>
      </c>
      <c r="B6907" s="123">
        <v>101338</v>
      </c>
      <c r="C6907" s="123" t="s">
        <v>1728</v>
      </c>
      <c r="D6907" s="123" t="s">
        <v>868</v>
      </c>
      <c r="E6907" s="124">
        <v>21.76</v>
      </c>
      <c r="F6907" s="123">
        <v>0</v>
      </c>
    </row>
    <row r="6908" spans="1:6" ht="13.5" x14ac:dyDescent="0.25">
      <c r="A6908" s="123" t="s">
        <v>9293</v>
      </c>
      <c r="B6908" s="123">
        <v>95354</v>
      </c>
      <c r="C6908" s="123" t="s">
        <v>1205</v>
      </c>
      <c r="D6908" s="123" t="s">
        <v>40</v>
      </c>
      <c r="E6908" s="124">
        <v>0.14000000000000001</v>
      </c>
      <c r="F6908" s="123">
        <v>0</v>
      </c>
    </row>
    <row r="6909" spans="1:6" ht="13.5" x14ac:dyDescent="0.25">
      <c r="A6909" s="123" t="s">
        <v>9293</v>
      </c>
      <c r="B6909" s="123">
        <v>101339</v>
      </c>
      <c r="C6909" s="123" t="s">
        <v>1729</v>
      </c>
      <c r="D6909" s="123" t="s">
        <v>868</v>
      </c>
      <c r="E6909" s="124">
        <v>20.100000000000001</v>
      </c>
      <c r="F6909" s="123">
        <v>0</v>
      </c>
    </row>
    <row r="6910" spans="1:6" ht="13.5" x14ac:dyDescent="0.25">
      <c r="A6910" s="123" t="s">
        <v>9293</v>
      </c>
      <c r="B6910" s="123">
        <v>101340</v>
      </c>
      <c r="C6910" s="123" t="s">
        <v>1730</v>
      </c>
      <c r="D6910" s="123" t="s">
        <v>868</v>
      </c>
      <c r="E6910" s="124">
        <v>20.079999999999998</v>
      </c>
      <c r="F6910" s="123">
        <v>0</v>
      </c>
    </row>
    <row r="6911" spans="1:6" ht="13.5" x14ac:dyDescent="0.25">
      <c r="A6911" s="123" t="s">
        <v>9293</v>
      </c>
      <c r="B6911" s="123">
        <v>95389</v>
      </c>
      <c r="C6911" s="123" t="s">
        <v>1243</v>
      </c>
      <c r="D6911" s="123" t="s">
        <v>40</v>
      </c>
      <c r="E6911" s="124">
        <v>0.14000000000000001</v>
      </c>
      <c r="F6911" s="123">
        <v>0</v>
      </c>
    </row>
    <row r="6912" spans="1:6" ht="13.5" x14ac:dyDescent="0.25">
      <c r="A6912" s="123" t="s">
        <v>9293</v>
      </c>
      <c r="B6912" s="123">
        <v>101341</v>
      </c>
      <c r="C6912" s="123" t="s">
        <v>1731</v>
      </c>
      <c r="D6912" s="123" t="s">
        <v>868</v>
      </c>
      <c r="E6912" s="124">
        <v>16.71</v>
      </c>
      <c r="F6912" s="123">
        <v>0</v>
      </c>
    </row>
    <row r="6913" spans="1:6" ht="13.5" x14ac:dyDescent="0.25">
      <c r="A6913" s="123" t="s">
        <v>9293</v>
      </c>
      <c r="B6913" s="123">
        <v>95355</v>
      </c>
      <c r="C6913" s="123" t="s">
        <v>1206</v>
      </c>
      <c r="D6913" s="123" t="s">
        <v>40</v>
      </c>
      <c r="E6913" s="124">
        <v>0.12</v>
      </c>
      <c r="F6913" s="123">
        <v>0</v>
      </c>
    </row>
    <row r="6914" spans="1:6" ht="13.5" x14ac:dyDescent="0.25">
      <c r="A6914" s="123" t="s">
        <v>9293</v>
      </c>
      <c r="B6914" s="123">
        <v>95356</v>
      </c>
      <c r="C6914" s="123" t="s">
        <v>1207</v>
      </c>
      <c r="D6914" s="123" t="s">
        <v>40</v>
      </c>
      <c r="E6914" s="124">
        <v>0.14000000000000001</v>
      </c>
      <c r="F6914" s="123">
        <v>0</v>
      </c>
    </row>
    <row r="6915" spans="1:6" ht="13.5" x14ac:dyDescent="0.25">
      <c r="A6915" s="123" t="s">
        <v>9293</v>
      </c>
      <c r="B6915" s="123">
        <v>101342</v>
      </c>
      <c r="C6915" s="123" t="s">
        <v>1732</v>
      </c>
      <c r="D6915" s="123" t="s">
        <v>868</v>
      </c>
      <c r="E6915" s="124">
        <v>20.100000000000001</v>
      </c>
      <c r="F6915" s="123">
        <v>0</v>
      </c>
    </row>
    <row r="6916" spans="1:6" ht="13.5" x14ac:dyDescent="0.25">
      <c r="A6916" s="123" t="s">
        <v>9293</v>
      </c>
      <c r="B6916" s="123">
        <v>95357</v>
      </c>
      <c r="C6916" s="123" t="s">
        <v>1208</v>
      </c>
      <c r="D6916" s="123" t="s">
        <v>40</v>
      </c>
      <c r="E6916" s="124">
        <v>0.25</v>
      </c>
      <c r="F6916" s="123">
        <v>0</v>
      </c>
    </row>
    <row r="6917" spans="1:6" ht="13.5" x14ac:dyDescent="0.25">
      <c r="A6917" s="123" t="s">
        <v>9293</v>
      </c>
      <c r="B6917" s="123">
        <v>101343</v>
      </c>
      <c r="C6917" s="123" t="s">
        <v>1733</v>
      </c>
      <c r="D6917" s="123" t="s">
        <v>868</v>
      </c>
      <c r="E6917" s="124">
        <v>33.799999999999997</v>
      </c>
      <c r="F6917" s="123">
        <v>0</v>
      </c>
    </row>
    <row r="6918" spans="1:6" ht="13.5" x14ac:dyDescent="0.25">
      <c r="A6918" s="123" t="s">
        <v>9293</v>
      </c>
      <c r="B6918" s="123">
        <v>95358</v>
      </c>
      <c r="C6918" s="123" t="s">
        <v>1209</v>
      </c>
      <c r="D6918" s="123" t="s">
        <v>40</v>
      </c>
      <c r="E6918" s="124">
        <v>0.28999999999999998</v>
      </c>
      <c r="F6918" s="123">
        <v>0</v>
      </c>
    </row>
    <row r="6919" spans="1:6" ht="13.5" x14ac:dyDescent="0.25">
      <c r="A6919" s="123" t="s">
        <v>9293</v>
      </c>
      <c r="B6919" s="123">
        <v>101344</v>
      </c>
      <c r="C6919" s="123" t="s">
        <v>1734</v>
      </c>
      <c r="D6919" s="123" t="s">
        <v>868</v>
      </c>
      <c r="E6919" s="125">
        <v>39.56</v>
      </c>
      <c r="F6919" s="123">
        <v>0</v>
      </c>
    </row>
    <row r="6920" spans="1:6" ht="13.5" x14ac:dyDescent="0.25">
      <c r="A6920" s="123" t="s">
        <v>9293</v>
      </c>
      <c r="B6920" s="123">
        <v>95359</v>
      </c>
      <c r="C6920" s="123" t="s">
        <v>1210</v>
      </c>
      <c r="D6920" s="123" t="s">
        <v>40</v>
      </c>
      <c r="E6920" s="125">
        <v>0.28999999999999998</v>
      </c>
      <c r="F6920" s="123">
        <v>0</v>
      </c>
    </row>
    <row r="6921" spans="1:6" ht="13.5" x14ac:dyDescent="0.25">
      <c r="A6921" s="123" t="s">
        <v>9293</v>
      </c>
      <c r="B6921" s="123">
        <v>101345</v>
      </c>
      <c r="C6921" s="123" t="s">
        <v>1735</v>
      </c>
      <c r="D6921" s="123" t="s">
        <v>868</v>
      </c>
      <c r="E6921" s="125">
        <v>39.56</v>
      </c>
      <c r="F6921" s="123">
        <v>0</v>
      </c>
    </row>
    <row r="6922" spans="1:6" ht="13.5" x14ac:dyDescent="0.25">
      <c r="A6922" s="123" t="s">
        <v>9293</v>
      </c>
      <c r="B6922" s="123">
        <v>101346</v>
      </c>
      <c r="C6922" s="123" t="s">
        <v>1736</v>
      </c>
      <c r="D6922" s="123" t="s">
        <v>868</v>
      </c>
      <c r="E6922" s="125">
        <v>24.65</v>
      </c>
      <c r="F6922" s="123">
        <v>0</v>
      </c>
    </row>
    <row r="6923" spans="1:6" ht="13.5" x14ac:dyDescent="0.25">
      <c r="A6923" s="123" t="s">
        <v>9293</v>
      </c>
      <c r="B6923" s="123">
        <v>101347</v>
      </c>
      <c r="C6923" s="123" t="s">
        <v>1737</v>
      </c>
      <c r="D6923" s="123" t="s">
        <v>868</v>
      </c>
      <c r="E6923" s="125">
        <v>27.88</v>
      </c>
      <c r="F6923" s="123">
        <v>0</v>
      </c>
    </row>
    <row r="6924" spans="1:6" ht="13.5" x14ac:dyDescent="0.25">
      <c r="A6924" s="123" t="s">
        <v>9293</v>
      </c>
      <c r="B6924" s="123">
        <v>95361</v>
      </c>
      <c r="C6924" s="123" t="s">
        <v>1212</v>
      </c>
      <c r="D6924" s="123" t="s">
        <v>40</v>
      </c>
      <c r="E6924" s="125">
        <v>0.14000000000000001</v>
      </c>
      <c r="F6924" s="123">
        <v>0</v>
      </c>
    </row>
    <row r="6925" spans="1:6" ht="13.5" x14ac:dyDescent="0.25">
      <c r="A6925" s="123" t="s">
        <v>9293</v>
      </c>
      <c r="B6925" s="123">
        <v>101348</v>
      </c>
      <c r="C6925" s="123" t="s">
        <v>1738</v>
      </c>
      <c r="D6925" s="123" t="s">
        <v>868</v>
      </c>
      <c r="E6925" s="124">
        <v>20.079999999999998</v>
      </c>
      <c r="F6925" s="123">
        <v>0</v>
      </c>
    </row>
    <row r="6926" spans="1:6" ht="13.5" x14ac:dyDescent="0.25">
      <c r="A6926" s="123" t="s">
        <v>9293</v>
      </c>
      <c r="B6926" s="123">
        <v>101349</v>
      </c>
      <c r="C6926" s="123" t="s">
        <v>1739</v>
      </c>
      <c r="D6926" s="123" t="s">
        <v>868</v>
      </c>
      <c r="E6926" s="124">
        <v>35.79</v>
      </c>
      <c r="F6926" s="123">
        <v>0</v>
      </c>
    </row>
    <row r="6927" spans="1:6" ht="13.5" x14ac:dyDescent="0.25">
      <c r="A6927" s="123" t="s">
        <v>9293</v>
      </c>
      <c r="B6927" s="123">
        <v>95362</v>
      </c>
      <c r="C6927" s="123" t="s">
        <v>1214</v>
      </c>
      <c r="D6927" s="123" t="s">
        <v>40</v>
      </c>
      <c r="E6927" s="124">
        <v>0.26</v>
      </c>
      <c r="F6927" s="123">
        <v>0</v>
      </c>
    </row>
    <row r="6928" spans="1:6" ht="13.5" x14ac:dyDescent="0.25">
      <c r="A6928" s="123" t="s">
        <v>9293</v>
      </c>
      <c r="B6928" s="123">
        <v>95363</v>
      </c>
      <c r="C6928" s="123" t="s">
        <v>1215</v>
      </c>
      <c r="D6928" s="123" t="s">
        <v>40</v>
      </c>
      <c r="E6928" s="124">
        <v>0.26</v>
      </c>
      <c r="F6928" s="123">
        <v>0</v>
      </c>
    </row>
    <row r="6929" spans="1:6" ht="13.5" x14ac:dyDescent="0.25">
      <c r="A6929" s="123" t="s">
        <v>9293</v>
      </c>
      <c r="B6929" s="123">
        <v>101350</v>
      </c>
      <c r="C6929" s="123" t="s">
        <v>1740</v>
      </c>
      <c r="D6929" s="123" t="s">
        <v>868</v>
      </c>
      <c r="E6929" s="124">
        <v>35.79</v>
      </c>
      <c r="F6929" s="123">
        <v>0</v>
      </c>
    </row>
    <row r="6930" spans="1:6" ht="13.5" x14ac:dyDescent="0.25">
      <c r="A6930" s="123" t="s">
        <v>9293</v>
      </c>
      <c r="B6930" s="123">
        <v>95360</v>
      </c>
      <c r="C6930" s="123" t="s">
        <v>1211</v>
      </c>
      <c r="D6930" s="123" t="s">
        <v>40</v>
      </c>
      <c r="E6930" s="124">
        <v>0.2</v>
      </c>
      <c r="F6930" s="123">
        <v>0</v>
      </c>
    </row>
    <row r="6931" spans="1:6" ht="13.5" x14ac:dyDescent="0.25">
      <c r="A6931" s="123" t="s">
        <v>9293</v>
      </c>
      <c r="B6931" s="123">
        <v>101351</v>
      </c>
      <c r="C6931" s="123" t="s">
        <v>1741</v>
      </c>
      <c r="D6931" s="123" t="s">
        <v>868</v>
      </c>
      <c r="E6931" s="124">
        <v>20.100000000000001</v>
      </c>
      <c r="F6931" s="123">
        <v>0</v>
      </c>
    </row>
    <row r="6932" spans="1:6" ht="13.5" x14ac:dyDescent="0.25">
      <c r="A6932" s="123" t="s">
        <v>9293</v>
      </c>
      <c r="B6932" s="123">
        <v>95365</v>
      </c>
      <c r="C6932" s="123" t="s">
        <v>1217</v>
      </c>
      <c r="D6932" s="123" t="s">
        <v>40</v>
      </c>
      <c r="E6932" s="124">
        <v>0.14000000000000001</v>
      </c>
      <c r="F6932" s="123">
        <v>0</v>
      </c>
    </row>
    <row r="6933" spans="1:6" ht="13.5" x14ac:dyDescent="0.25">
      <c r="A6933" s="123" t="s">
        <v>9293</v>
      </c>
      <c r="B6933" s="123">
        <v>101352</v>
      </c>
      <c r="C6933" s="123" t="s">
        <v>1742</v>
      </c>
      <c r="D6933" s="123" t="s">
        <v>868</v>
      </c>
      <c r="E6933" s="124">
        <v>20.100000000000001</v>
      </c>
      <c r="F6933" s="123">
        <v>0</v>
      </c>
    </row>
    <row r="6934" spans="1:6" ht="13.5" x14ac:dyDescent="0.25">
      <c r="A6934" s="123" t="s">
        <v>9293</v>
      </c>
      <c r="B6934" s="123">
        <v>95364</v>
      </c>
      <c r="C6934" s="123" t="s">
        <v>1216</v>
      </c>
      <c r="D6934" s="123" t="s">
        <v>40</v>
      </c>
      <c r="E6934" s="124">
        <v>0.14000000000000001</v>
      </c>
      <c r="F6934" s="123">
        <v>0</v>
      </c>
    </row>
    <row r="6935" spans="1:6" ht="13.5" x14ac:dyDescent="0.25">
      <c r="A6935" s="123" t="s">
        <v>9293</v>
      </c>
      <c r="B6935" s="123">
        <v>95366</v>
      </c>
      <c r="C6935" s="123" t="s">
        <v>1218</v>
      </c>
      <c r="D6935" s="123" t="s">
        <v>40</v>
      </c>
      <c r="E6935" s="124">
        <v>0.14000000000000001</v>
      </c>
      <c r="F6935" s="123">
        <v>0</v>
      </c>
    </row>
    <row r="6936" spans="1:6" ht="13.5" x14ac:dyDescent="0.25">
      <c r="A6936" s="123" t="s">
        <v>9293</v>
      </c>
      <c r="B6936" s="123">
        <v>101353</v>
      </c>
      <c r="C6936" s="123" t="s">
        <v>1743</v>
      </c>
      <c r="D6936" s="123" t="s">
        <v>868</v>
      </c>
      <c r="E6936" s="124">
        <v>20.079999999999998</v>
      </c>
      <c r="F6936" s="123">
        <v>0</v>
      </c>
    </row>
    <row r="6937" spans="1:6" ht="13.5" x14ac:dyDescent="0.25">
      <c r="A6937" s="123" t="s">
        <v>9293</v>
      </c>
      <c r="B6937" s="123">
        <v>95367</v>
      </c>
      <c r="C6937" s="123" t="s">
        <v>1219</v>
      </c>
      <c r="D6937" s="123" t="s">
        <v>40</v>
      </c>
      <c r="E6937" s="124">
        <v>0.26</v>
      </c>
      <c r="F6937" s="123">
        <v>0</v>
      </c>
    </row>
    <row r="6938" spans="1:6" ht="13.5" x14ac:dyDescent="0.25">
      <c r="A6938" s="123" t="s">
        <v>9293</v>
      </c>
      <c r="B6938" s="123">
        <v>101355</v>
      </c>
      <c r="C6938" s="123" t="s">
        <v>1744</v>
      </c>
      <c r="D6938" s="123" t="s">
        <v>868</v>
      </c>
      <c r="E6938" s="124">
        <v>35.79</v>
      </c>
      <c r="F6938" s="123">
        <v>0</v>
      </c>
    </row>
    <row r="6939" spans="1:6" ht="13.5" x14ac:dyDescent="0.25">
      <c r="A6939" s="123" t="s">
        <v>9293</v>
      </c>
      <c r="B6939" s="123">
        <v>95368</v>
      </c>
      <c r="C6939" s="123" t="s">
        <v>1220</v>
      </c>
      <c r="D6939" s="123" t="s">
        <v>40</v>
      </c>
      <c r="E6939" s="124">
        <v>0.18</v>
      </c>
      <c r="F6939" s="123">
        <v>0</v>
      </c>
    </row>
    <row r="6940" spans="1:6" ht="13.5" x14ac:dyDescent="0.25">
      <c r="A6940" s="123" t="s">
        <v>9293</v>
      </c>
      <c r="B6940" s="123">
        <v>95369</v>
      </c>
      <c r="C6940" s="123" t="s">
        <v>1221</v>
      </c>
      <c r="D6940" s="123" t="s">
        <v>40</v>
      </c>
      <c r="E6940" s="124">
        <v>0.16</v>
      </c>
      <c r="F6940" s="123">
        <v>0</v>
      </c>
    </row>
    <row r="6941" spans="1:6" ht="13.5" x14ac:dyDescent="0.25">
      <c r="A6941" s="123" t="s">
        <v>9293</v>
      </c>
      <c r="B6941" s="123">
        <v>95370</v>
      </c>
      <c r="C6941" s="123" t="s">
        <v>1223</v>
      </c>
      <c r="D6941" s="123" t="s">
        <v>40</v>
      </c>
      <c r="E6941" s="124">
        <v>0.32</v>
      </c>
      <c r="F6941" s="123">
        <v>0</v>
      </c>
    </row>
    <row r="6942" spans="1:6" ht="13.5" x14ac:dyDescent="0.25">
      <c r="A6942" s="123" t="s">
        <v>9293</v>
      </c>
      <c r="B6942" s="123">
        <v>101356</v>
      </c>
      <c r="C6942" s="123" t="s">
        <v>1745</v>
      </c>
      <c r="D6942" s="123" t="s">
        <v>868</v>
      </c>
      <c r="E6942" s="124">
        <v>43.25</v>
      </c>
      <c r="F6942" s="123">
        <v>0</v>
      </c>
    </row>
    <row r="6943" spans="1:6" ht="13.5" x14ac:dyDescent="0.25">
      <c r="A6943" s="123" t="s">
        <v>9293</v>
      </c>
      <c r="B6943" s="123">
        <v>95371</v>
      </c>
      <c r="C6943" s="123" t="s">
        <v>1224</v>
      </c>
      <c r="D6943" s="123" t="s">
        <v>40</v>
      </c>
      <c r="E6943" s="124">
        <v>0.46</v>
      </c>
      <c r="F6943" s="123">
        <v>0</v>
      </c>
    </row>
    <row r="6944" spans="1:6" ht="13.5" x14ac:dyDescent="0.25">
      <c r="A6944" s="123" t="s">
        <v>9293</v>
      </c>
      <c r="B6944" s="123">
        <v>101357</v>
      </c>
      <c r="C6944" s="123" t="s">
        <v>1746</v>
      </c>
      <c r="D6944" s="123" t="s">
        <v>868</v>
      </c>
      <c r="E6944" s="124">
        <v>62.12</v>
      </c>
      <c r="F6944" s="123">
        <v>0</v>
      </c>
    </row>
    <row r="6945" spans="1:6" ht="13.5" x14ac:dyDescent="0.25">
      <c r="A6945" s="123" t="s">
        <v>9293</v>
      </c>
      <c r="B6945" s="123">
        <v>95372</v>
      </c>
      <c r="C6945" s="123" t="s">
        <v>1225</v>
      </c>
      <c r="D6945" s="123" t="s">
        <v>40</v>
      </c>
      <c r="E6945" s="124">
        <v>0.32</v>
      </c>
      <c r="F6945" s="123">
        <v>0</v>
      </c>
    </row>
    <row r="6946" spans="1:6" ht="13.5" x14ac:dyDescent="0.25">
      <c r="A6946" s="123" t="s">
        <v>9293</v>
      </c>
      <c r="B6946" s="123">
        <v>101358</v>
      </c>
      <c r="C6946" s="123" t="s">
        <v>1747</v>
      </c>
      <c r="D6946" s="123" t="s">
        <v>868</v>
      </c>
      <c r="E6946" s="124">
        <v>43.25</v>
      </c>
      <c r="F6946" s="123">
        <v>0</v>
      </c>
    </row>
    <row r="6947" spans="1:6" ht="13.5" x14ac:dyDescent="0.25">
      <c r="A6947" s="123" t="s">
        <v>9293</v>
      </c>
      <c r="B6947" s="123">
        <v>95373</v>
      </c>
      <c r="C6947" s="123" t="s">
        <v>1227</v>
      </c>
      <c r="D6947" s="123" t="s">
        <v>40</v>
      </c>
      <c r="E6947" s="124">
        <v>0.31</v>
      </c>
      <c r="F6947" s="123">
        <v>0</v>
      </c>
    </row>
    <row r="6948" spans="1:6" ht="13.5" x14ac:dyDescent="0.25">
      <c r="A6948" s="123" t="s">
        <v>9293</v>
      </c>
      <c r="B6948" s="123">
        <v>101359</v>
      </c>
      <c r="C6948" s="123" t="s">
        <v>1748</v>
      </c>
      <c r="D6948" s="123" t="s">
        <v>868</v>
      </c>
      <c r="E6948" s="124">
        <v>42</v>
      </c>
      <c r="F6948" s="123">
        <v>0</v>
      </c>
    </row>
    <row r="6949" spans="1:6" ht="13.5" x14ac:dyDescent="0.25">
      <c r="A6949" s="123" t="s">
        <v>9293</v>
      </c>
      <c r="B6949" s="123">
        <v>101360</v>
      </c>
      <c r="C6949" s="123" t="s">
        <v>1749</v>
      </c>
      <c r="D6949" s="123" t="s">
        <v>868</v>
      </c>
      <c r="E6949" s="124">
        <v>43.25</v>
      </c>
      <c r="F6949" s="123">
        <v>0</v>
      </c>
    </row>
    <row r="6950" spans="1:6" ht="13.5" x14ac:dyDescent="0.25">
      <c r="A6950" s="123" t="s">
        <v>9293</v>
      </c>
      <c r="B6950" s="123">
        <v>95374</v>
      </c>
      <c r="C6950" s="123" t="s">
        <v>1229</v>
      </c>
      <c r="D6950" s="123" t="s">
        <v>40</v>
      </c>
      <c r="E6950" s="124">
        <v>0.32</v>
      </c>
      <c r="F6950" s="123">
        <v>0</v>
      </c>
    </row>
    <row r="6951" spans="1:6" ht="13.5" x14ac:dyDescent="0.25">
      <c r="A6951" s="123" t="s">
        <v>9293</v>
      </c>
      <c r="B6951" s="123">
        <v>95375</v>
      </c>
      <c r="C6951" s="123" t="s">
        <v>1230</v>
      </c>
      <c r="D6951" s="123" t="s">
        <v>40</v>
      </c>
      <c r="E6951" s="124">
        <v>0.38</v>
      </c>
      <c r="F6951" s="123">
        <v>0</v>
      </c>
    </row>
    <row r="6952" spans="1:6" ht="13.5" x14ac:dyDescent="0.25">
      <c r="A6952" s="123" t="s">
        <v>9293</v>
      </c>
      <c r="B6952" s="123">
        <v>101361</v>
      </c>
      <c r="C6952" s="123" t="s">
        <v>1750</v>
      </c>
      <c r="D6952" s="123" t="s">
        <v>868</v>
      </c>
      <c r="E6952" s="124">
        <v>51.24</v>
      </c>
      <c r="F6952" s="123">
        <v>0</v>
      </c>
    </row>
    <row r="6953" spans="1:6" ht="13.5" x14ac:dyDescent="0.25">
      <c r="A6953" s="123" t="s">
        <v>9293</v>
      </c>
      <c r="B6953" s="123">
        <v>95376</v>
      </c>
      <c r="C6953" s="123" t="s">
        <v>1231</v>
      </c>
      <c r="D6953" s="123" t="s">
        <v>40</v>
      </c>
      <c r="E6953" s="124">
        <v>0.1</v>
      </c>
      <c r="F6953" s="123">
        <v>0</v>
      </c>
    </row>
    <row r="6954" spans="1:6" ht="13.5" x14ac:dyDescent="0.25">
      <c r="A6954" s="123" t="s">
        <v>9293</v>
      </c>
      <c r="B6954" s="123">
        <v>95377</v>
      </c>
      <c r="C6954" s="123" t="s">
        <v>1232</v>
      </c>
      <c r="D6954" s="123" t="s">
        <v>40</v>
      </c>
      <c r="E6954" s="124">
        <v>0.25</v>
      </c>
      <c r="F6954" s="123">
        <v>0</v>
      </c>
    </row>
    <row r="6955" spans="1:6" ht="13.5" x14ac:dyDescent="0.25">
      <c r="A6955" s="123" t="s">
        <v>9293</v>
      </c>
      <c r="B6955" s="123">
        <v>101363</v>
      </c>
      <c r="C6955" s="123" t="s">
        <v>1751</v>
      </c>
      <c r="D6955" s="123" t="s">
        <v>868</v>
      </c>
      <c r="E6955" s="124">
        <v>33.799999999999997</v>
      </c>
      <c r="F6955" s="123">
        <v>0</v>
      </c>
    </row>
    <row r="6956" spans="1:6" ht="13.5" x14ac:dyDescent="0.25">
      <c r="A6956" s="123" t="s">
        <v>9293</v>
      </c>
      <c r="B6956" s="123">
        <v>95378</v>
      </c>
      <c r="C6956" s="123" t="s">
        <v>1233</v>
      </c>
      <c r="D6956" s="123" t="s">
        <v>40</v>
      </c>
      <c r="E6956" s="125">
        <v>0.3</v>
      </c>
      <c r="F6956" s="123">
        <v>0</v>
      </c>
    </row>
    <row r="6957" spans="1:6" ht="13.5" x14ac:dyDescent="0.25">
      <c r="A6957" s="123" t="s">
        <v>9293</v>
      </c>
      <c r="B6957" s="123">
        <v>101364</v>
      </c>
      <c r="C6957" s="123" t="s">
        <v>1752</v>
      </c>
      <c r="D6957" s="123" t="s">
        <v>868</v>
      </c>
      <c r="E6957" s="125">
        <v>41.25</v>
      </c>
      <c r="F6957" s="123">
        <v>0</v>
      </c>
    </row>
    <row r="6958" spans="1:6" ht="13.5" x14ac:dyDescent="0.25">
      <c r="A6958" s="123" t="s">
        <v>9293</v>
      </c>
      <c r="B6958" s="123">
        <v>95379</v>
      </c>
      <c r="C6958" s="123" t="s">
        <v>1234</v>
      </c>
      <c r="D6958" s="123" t="s">
        <v>40</v>
      </c>
      <c r="E6958" s="125">
        <v>0.25</v>
      </c>
      <c r="F6958" s="123">
        <v>0</v>
      </c>
    </row>
    <row r="6959" spans="1:6" ht="13.5" x14ac:dyDescent="0.25">
      <c r="A6959" s="123" t="s">
        <v>9293</v>
      </c>
      <c r="B6959" s="123">
        <v>101365</v>
      </c>
      <c r="C6959" s="123" t="s">
        <v>1753</v>
      </c>
      <c r="D6959" s="123" t="s">
        <v>868</v>
      </c>
      <c r="E6959" s="125">
        <v>33.799999999999997</v>
      </c>
      <c r="F6959" s="123">
        <v>0</v>
      </c>
    </row>
    <row r="6960" spans="1:6" ht="13.5" x14ac:dyDescent="0.25">
      <c r="A6960" s="123" t="s">
        <v>9293</v>
      </c>
      <c r="B6960" s="123">
        <v>95380</v>
      </c>
      <c r="C6960" s="123" t="s">
        <v>1236</v>
      </c>
      <c r="D6960" s="123" t="s">
        <v>40</v>
      </c>
      <c r="E6960" s="125">
        <v>0.28999999999999998</v>
      </c>
      <c r="F6960" s="123">
        <v>0</v>
      </c>
    </row>
    <row r="6961" spans="1:6" ht="13.5" x14ac:dyDescent="0.25">
      <c r="A6961" s="123" t="s">
        <v>9293</v>
      </c>
      <c r="B6961" s="123">
        <v>101366</v>
      </c>
      <c r="C6961" s="123" t="s">
        <v>1754</v>
      </c>
      <c r="D6961" s="123" t="s">
        <v>868</v>
      </c>
      <c r="E6961" s="125">
        <v>39.72</v>
      </c>
      <c r="F6961" s="123">
        <v>0</v>
      </c>
    </row>
    <row r="6962" spans="1:6" ht="13.5" x14ac:dyDescent="0.25">
      <c r="A6962" s="123" t="s">
        <v>9293</v>
      </c>
      <c r="B6962" s="123">
        <v>100535</v>
      </c>
      <c r="C6962" s="123" t="s">
        <v>1306</v>
      </c>
      <c r="D6962" s="123" t="s">
        <v>40</v>
      </c>
      <c r="E6962" s="125">
        <v>0.3</v>
      </c>
      <c r="F6962" s="123">
        <v>0</v>
      </c>
    </row>
    <row r="6963" spans="1:6" ht="13.5" x14ac:dyDescent="0.25">
      <c r="A6963" s="123" t="s">
        <v>9293</v>
      </c>
      <c r="B6963" s="123">
        <v>100536</v>
      </c>
      <c r="C6963" s="123" t="s">
        <v>1307</v>
      </c>
      <c r="D6963" s="123" t="s">
        <v>868</v>
      </c>
      <c r="E6963" s="124">
        <v>41.61</v>
      </c>
      <c r="F6963" s="123">
        <v>0</v>
      </c>
    </row>
    <row r="6964" spans="1:6" ht="13.5" x14ac:dyDescent="0.25">
      <c r="A6964" s="123" t="s">
        <v>9293</v>
      </c>
      <c r="B6964" s="123">
        <v>101368</v>
      </c>
      <c r="C6964" s="123" t="s">
        <v>1755</v>
      </c>
      <c r="D6964" s="123" t="s">
        <v>868</v>
      </c>
      <c r="E6964" s="124">
        <v>56.82</v>
      </c>
      <c r="F6964" s="123">
        <v>0</v>
      </c>
    </row>
    <row r="6965" spans="1:6" ht="13.5" x14ac:dyDescent="0.25">
      <c r="A6965" s="123" t="s">
        <v>9293</v>
      </c>
      <c r="B6965" s="123">
        <v>101369</v>
      </c>
      <c r="C6965" s="123" t="s">
        <v>1756</v>
      </c>
      <c r="D6965" s="123" t="s">
        <v>868</v>
      </c>
      <c r="E6965" s="124">
        <v>48.73</v>
      </c>
      <c r="F6965" s="123">
        <v>0</v>
      </c>
    </row>
    <row r="6966" spans="1:6" ht="13.5" x14ac:dyDescent="0.25">
      <c r="A6966" s="123" t="s">
        <v>9293</v>
      </c>
      <c r="B6966" s="123">
        <v>95385</v>
      </c>
      <c r="C6966" s="123" t="s">
        <v>1240</v>
      </c>
      <c r="D6966" s="123" t="s">
        <v>40</v>
      </c>
      <c r="E6966" s="124">
        <v>0.24</v>
      </c>
      <c r="F6966" s="123">
        <v>0</v>
      </c>
    </row>
    <row r="6967" spans="1:6" ht="13.5" x14ac:dyDescent="0.25">
      <c r="A6967" s="123" t="s">
        <v>9293</v>
      </c>
      <c r="B6967" s="123">
        <v>101370</v>
      </c>
      <c r="C6967" s="123" t="s">
        <v>1757</v>
      </c>
      <c r="D6967" s="123" t="s">
        <v>868</v>
      </c>
      <c r="E6967" s="124">
        <v>33.4</v>
      </c>
      <c r="F6967" s="123">
        <v>0</v>
      </c>
    </row>
    <row r="6968" spans="1:6" ht="13.5" x14ac:dyDescent="0.25">
      <c r="A6968" s="123" t="s">
        <v>9293</v>
      </c>
      <c r="B6968" s="123">
        <v>95406</v>
      </c>
      <c r="C6968" s="123" t="s">
        <v>1267</v>
      </c>
      <c r="D6968" s="123" t="s">
        <v>40</v>
      </c>
      <c r="E6968" s="124">
        <v>0.18</v>
      </c>
      <c r="F6968" s="123">
        <v>0</v>
      </c>
    </row>
    <row r="6969" spans="1:6" ht="13.5" x14ac:dyDescent="0.25">
      <c r="A6969" s="123" t="s">
        <v>9293</v>
      </c>
      <c r="B6969" s="123">
        <v>95424</v>
      </c>
      <c r="C6969" s="123" t="s">
        <v>1286</v>
      </c>
      <c r="D6969" s="123" t="s">
        <v>868</v>
      </c>
      <c r="E6969" s="124">
        <v>24.35</v>
      </c>
      <c r="F6969" s="123">
        <v>0</v>
      </c>
    </row>
    <row r="6970" spans="1:6" ht="13.5" x14ac:dyDescent="0.25">
      <c r="A6970" s="123" t="s">
        <v>9293</v>
      </c>
      <c r="B6970" s="123">
        <v>95386</v>
      </c>
      <c r="C6970" s="123" t="s">
        <v>1241</v>
      </c>
      <c r="D6970" s="123" t="s">
        <v>40</v>
      </c>
      <c r="E6970" s="124">
        <v>0.2</v>
      </c>
      <c r="F6970" s="123">
        <v>0</v>
      </c>
    </row>
    <row r="6971" spans="1:6" ht="13.5" x14ac:dyDescent="0.25">
      <c r="A6971" s="123" t="s">
        <v>9293</v>
      </c>
      <c r="B6971" s="123">
        <v>95383</v>
      </c>
      <c r="C6971" s="123" t="s">
        <v>1238</v>
      </c>
      <c r="D6971" s="123" t="s">
        <v>40</v>
      </c>
      <c r="E6971" s="124">
        <v>0.42</v>
      </c>
      <c r="F6971" s="123">
        <v>0</v>
      </c>
    </row>
    <row r="6972" spans="1:6" ht="13.5" x14ac:dyDescent="0.25">
      <c r="A6972" s="123" t="s">
        <v>9293</v>
      </c>
      <c r="B6972" s="123">
        <v>95384</v>
      </c>
      <c r="C6972" s="123" t="s">
        <v>1239</v>
      </c>
      <c r="D6972" s="123" t="s">
        <v>40</v>
      </c>
      <c r="E6972" s="124">
        <v>0.36</v>
      </c>
      <c r="F6972" s="123">
        <v>0</v>
      </c>
    </row>
    <row r="6973" spans="1:6" ht="13.5" x14ac:dyDescent="0.25">
      <c r="A6973" s="123" t="s">
        <v>9293</v>
      </c>
      <c r="B6973" s="123">
        <v>100299</v>
      </c>
      <c r="C6973" s="123" t="s">
        <v>1293</v>
      </c>
      <c r="D6973" s="123" t="s">
        <v>40</v>
      </c>
      <c r="E6973" s="124">
        <v>0.88</v>
      </c>
      <c r="F6973" s="123">
        <v>0</v>
      </c>
    </row>
    <row r="6974" spans="1:6" ht="13.5" x14ac:dyDescent="0.25">
      <c r="A6974" s="123" t="s">
        <v>9293</v>
      </c>
      <c r="B6974" s="123">
        <v>100315</v>
      </c>
      <c r="C6974" s="123" t="s">
        <v>1298</v>
      </c>
      <c r="D6974" s="123" t="s">
        <v>868</v>
      </c>
      <c r="E6974" s="124">
        <v>118.53</v>
      </c>
      <c r="F6974" s="123">
        <v>0</v>
      </c>
    </row>
    <row r="6975" spans="1:6" ht="13.5" x14ac:dyDescent="0.25">
      <c r="A6975" s="123" t="s">
        <v>9293</v>
      </c>
      <c r="B6975" s="123">
        <v>95387</v>
      </c>
      <c r="C6975" s="123" t="s">
        <v>1242</v>
      </c>
      <c r="D6975" s="123" t="s">
        <v>40</v>
      </c>
      <c r="E6975" s="124">
        <v>0.28000000000000003</v>
      </c>
      <c r="F6975" s="123">
        <v>0</v>
      </c>
    </row>
    <row r="6976" spans="1:6" ht="13.5" x14ac:dyDescent="0.25">
      <c r="A6976" s="123" t="s">
        <v>9293</v>
      </c>
      <c r="B6976" s="123">
        <v>101371</v>
      </c>
      <c r="C6976" s="123" t="s">
        <v>1758</v>
      </c>
      <c r="D6976" s="123" t="s">
        <v>868</v>
      </c>
      <c r="E6976" s="124">
        <v>38.909999999999997</v>
      </c>
      <c r="F6976" s="123">
        <v>0</v>
      </c>
    </row>
    <row r="6977" spans="1:6" ht="13.5" x14ac:dyDescent="0.25">
      <c r="A6977" s="123" t="s">
        <v>9293</v>
      </c>
      <c r="B6977" s="123">
        <v>100288</v>
      </c>
      <c r="C6977" s="123" t="s">
        <v>1287</v>
      </c>
      <c r="D6977" s="123" t="s">
        <v>40</v>
      </c>
      <c r="E6977" s="125">
        <v>7.0000000000000007E-2</v>
      </c>
      <c r="F6977" s="123">
        <v>0</v>
      </c>
    </row>
    <row r="6978" spans="1:6" ht="13.5" x14ac:dyDescent="0.25">
      <c r="A6978" s="123" t="s">
        <v>9293</v>
      </c>
      <c r="B6978" s="123">
        <v>101372</v>
      </c>
      <c r="C6978" s="123" t="s">
        <v>1759</v>
      </c>
      <c r="D6978" s="123" t="s">
        <v>868</v>
      </c>
      <c r="E6978" s="125">
        <v>10.55</v>
      </c>
      <c r="F6978" s="123">
        <v>0</v>
      </c>
    </row>
    <row r="6979" spans="1:6" ht="13.5" x14ac:dyDescent="0.25">
      <c r="A6979" s="123" t="s">
        <v>9293</v>
      </c>
      <c r="B6979" s="123">
        <v>90775</v>
      </c>
      <c r="C6979" s="123" t="s">
        <v>1257</v>
      </c>
      <c r="D6979" s="123" t="s">
        <v>40</v>
      </c>
      <c r="E6979" s="125">
        <v>18.34</v>
      </c>
      <c r="F6979" s="123">
        <v>0</v>
      </c>
    </row>
    <row r="6980" spans="1:6" ht="13.5" x14ac:dyDescent="0.25">
      <c r="A6980" s="123" t="s">
        <v>9293</v>
      </c>
      <c r="B6980" s="123">
        <v>93561</v>
      </c>
      <c r="C6980" s="123" t="s">
        <v>1257</v>
      </c>
      <c r="D6980" s="123" t="s">
        <v>868</v>
      </c>
      <c r="E6980" s="125">
        <v>3293.71</v>
      </c>
      <c r="F6980" s="123">
        <v>0</v>
      </c>
    </row>
    <row r="6981" spans="1:6" ht="13.5" x14ac:dyDescent="0.25">
      <c r="A6981" s="123" t="s">
        <v>9293</v>
      </c>
      <c r="B6981" s="123">
        <v>88264</v>
      </c>
      <c r="C6981" s="123" t="s">
        <v>898</v>
      </c>
      <c r="D6981" s="123" t="s">
        <v>40</v>
      </c>
      <c r="E6981" s="125">
        <v>31.72</v>
      </c>
      <c r="F6981" s="123">
        <v>0</v>
      </c>
    </row>
    <row r="6982" spans="1:6" ht="13.5" x14ac:dyDescent="0.25">
      <c r="A6982" s="123" t="s">
        <v>9293</v>
      </c>
      <c r="B6982" s="123">
        <v>101399</v>
      </c>
      <c r="C6982" s="123" t="s">
        <v>898</v>
      </c>
      <c r="D6982" s="123" t="s">
        <v>868</v>
      </c>
      <c r="E6982" s="125">
        <v>5712.55</v>
      </c>
      <c r="F6982" s="123">
        <v>0</v>
      </c>
    </row>
    <row r="6983" spans="1:6" ht="13.5" x14ac:dyDescent="0.25">
      <c r="A6983" s="123" t="s">
        <v>9293</v>
      </c>
      <c r="B6983" s="123">
        <v>88266</v>
      </c>
      <c r="C6983" s="123" t="s">
        <v>899</v>
      </c>
      <c r="D6983" s="123" t="s">
        <v>40</v>
      </c>
      <c r="E6983" s="125">
        <v>38.270000000000003</v>
      </c>
      <c r="F6983" s="123">
        <v>0</v>
      </c>
    </row>
    <row r="6984" spans="1:6" ht="13.5" x14ac:dyDescent="0.25">
      <c r="A6984" s="123" t="s">
        <v>9293</v>
      </c>
      <c r="B6984" s="123">
        <v>101401</v>
      </c>
      <c r="C6984" s="123" t="s">
        <v>899</v>
      </c>
      <c r="D6984" s="123" t="s">
        <v>868</v>
      </c>
      <c r="E6984" s="125">
        <v>6880.61</v>
      </c>
      <c r="F6984" s="123">
        <v>0</v>
      </c>
    </row>
    <row r="6985" spans="1:6" ht="13.5" x14ac:dyDescent="0.25">
      <c r="A6985" s="123" t="s">
        <v>9293</v>
      </c>
      <c r="B6985" s="123">
        <v>88267</v>
      </c>
      <c r="C6985" s="123" t="s">
        <v>54</v>
      </c>
      <c r="D6985" s="123" t="s">
        <v>40</v>
      </c>
      <c r="E6985" s="125">
        <v>30.62</v>
      </c>
      <c r="F6985" s="123">
        <v>0</v>
      </c>
    </row>
    <row r="6986" spans="1:6" ht="13.5" x14ac:dyDescent="0.25">
      <c r="A6986" s="123" t="s">
        <v>9293</v>
      </c>
      <c r="B6986" s="123">
        <v>101402</v>
      </c>
      <c r="C6986" s="123" t="s">
        <v>54</v>
      </c>
      <c r="D6986" s="123" t="s">
        <v>868</v>
      </c>
      <c r="E6986" s="125">
        <v>5527.58</v>
      </c>
      <c r="F6986" s="123">
        <v>0</v>
      </c>
    </row>
    <row r="6987" spans="1:6" ht="13.5" x14ac:dyDescent="0.25">
      <c r="A6987" s="123" t="s">
        <v>9293</v>
      </c>
      <c r="B6987" s="123">
        <v>90776</v>
      </c>
      <c r="C6987" s="123" t="s">
        <v>1149</v>
      </c>
      <c r="D6987" s="123" t="s">
        <v>40</v>
      </c>
      <c r="E6987" s="125">
        <v>25.16</v>
      </c>
      <c r="F6987" s="123">
        <v>0</v>
      </c>
    </row>
    <row r="6988" spans="1:6" ht="13.5" x14ac:dyDescent="0.25">
      <c r="A6988" s="123" t="s">
        <v>9293</v>
      </c>
      <c r="B6988" s="123">
        <v>93572</v>
      </c>
      <c r="C6988" s="123" t="s">
        <v>1283</v>
      </c>
      <c r="D6988" s="123" t="s">
        <v>868</v>
      </c>
      <c r="E6988" s="125">
        <v>4495.74</v>
      </c>
      <c r="F6988" s="123">
        <v>0</v>
      </c>
    </row>
    <row r="6989" spans="1:6" ht="13.5" x14ac:dyDescent="0.25">
      <c r="A6989" s="123" t="s">
        <v>9293</v>
      </c>
      <c r="B6989" s="123">
        <v>90777</v>
      </c>
      <c r="C6989" s="123" t="s">
        <v>1260</v>
      </c>
      <c r="D6989" s="123" t="s">
        <v>40</v>
      </c>
      <c r="E6989" s="125">
        <v>127.32</v>
      </c>
      <c r="F6989" s="123">
        <v>0</v>
      </c>
    </row>
    <row r="6990" spans="1:6" ht="13.5" x14ac:dyDescent="0.25">
      <c r="A6990" s="123" t="s">
        <v>9293</v>
      </c>
      <c r="B6990" s="123">
        <v>93565</v>
      </c>
      <c r="C6990" s="123" t="s">
        <v>1260</v>
      </c>
      <c r="D6990" s="123" t="s">
        <v>868</v>
      </c>
      <c r="E6990" s="125">
        <v>22638.12</v>
      </c>
      <c r="F6990" s="123">
        <v>0</v>
      </c>
    </row>
    <row r="6991" spans="1:6" ht="13.5" x14ac:dyDescent="0.25">
      <c r="A6991" s="123" t="s">
        <v>9293</v>
      </c>
      <c r="B6991" s="123">
        <v>90778</v>
      </c>
      <c r="C6991" s="123" t="s">
        <v>1150</v>
      </c>
      <c r="D6991" s="123" t="s">
        <v>40</v>
      </c>
      <c r="E6991" s="125">
        <v>150.27000000000001</v>
      </c>
      <c r="F6991" s="123">
        <v>0</v>
      </c>
    </row>
    <row r="6992" spans="1:6" ht="13.5" x14ac:dyDescent="0.25">
      <c r="A6992" s="123" t="s">
        <v>9293</v>
      </c>
      <c r="B6992" s="123">
        <v>93567</v>
      </c>
      <c r="C6992" s="123" t="s">
        <v>1150</v>
      </c>
      <c r="D6992" s="123" t="s">
        <v>868</v>
      </c>
      <c r="E6992" s="125">
        <v>26712.02</v>
      </c>
      <c r="F6992" s="123">
        <v>0</v>
      </c>
    </row>
    <row r="6993" spans="1:6" ht="13.5" x14ac:dyDescent="0.25">
      <c r="A6993" s="123" t="s">
        <v>9293</v>
      </c>
      <c r="B6993" s="123">
        <v>90779</v>
      </c>
      <c r="C6993" s="123" t="s">
        <v>1263</v>
      </c>
      <c r="D6993" s="123" t="s">
        <v>40</v>
      </c>
      <c r="E6993" s="125">
        <v>210.48</v>
      </c>
      <c r="F6993" s="123">
        <v>0</v>
      </c>
    </row>
    <row r="6994" spans="1:6" ht="13.5" x14ac:dyDescent="0.25">
      <c r="A6994" s="123" t="s">
        <v>9293</v>
      </c>
      <c r="B6994" s="123">
        <v>93568</v>
      </c>
      <c r="C6994" s="123" t="s">
        <v>1263</v>
      </c>
      <c r="D6994" s="123" t="s">
        <v>868</v>
      </c>
      <c r="E6994" s="125">
        <v>37406</v>
      </c>
      <c r="F6994" s="123">
        <v>0</v>
      </c>
    </row>
    <row r="6995" spans="1:6" ht="13.5" x14ac:dyDescent="0.25">
      <c r="A6995" s="123" t="s">
        <v>9293</v>
      </c>
      <c r="B6995" s="123">
        <v>88269</v>
      </c>
      <c r="C6995" s="123" t="s">
        <v>926</v>
      </c>
      <c r="D6995" s="123" t="s">
        <v>40</v>
      </c>
      <c r="E6995" s="125">
        <v>31.13</v>
      </c>
      <c r="F6995" s="123">
        <v>0</v>
      </c>
    </row>
    <row r="6996" spans="1:6" ht="13.5" x14ac:dyDescent="0.25">
      <c r="A6996" s="123" t="s">
        <v>9293</v>
      </c>
      <c r="B6996" s="123">
        <v>101407</v>
      </c>
      <c r="C6996" s="123" t="s">
        <v>926</v>
      </c>
      <c r="D6996" s="123" t="s">
        <v>868</v>
      </c>
      <c r="E6996" s="125">
        <v>5632.23</v>
      </c>
      <c r="F6996" s="123">
        <v>0</v>
      </c>
    </row>
    <row r="6997" spans="1:6" ht="13.5" x14ac:dyDescent="0.25">
      <c r="A6997" s="123" t="s">
        <v>9293</v>
      </c>
      <c r="B6997" s="123">
        <v>88270</v>
      </c>
      <c r="C6997" s="123" t="s">
        <v>887</v>
      </c>
      <c r="D6997" s="123" t="s">
        <v>40</v>
      </c>
      <c r="E6997" s="125">
        <v>31.34</v>
      </c>
      <c r="F6997" s="123">
        <v>0</v>
      </c>
    </row>
    <row r="6998" spans="1:6" ht="13.5" x14ac:dyDescent="0.25">
      <c r="A6998" s="123" t="s">
        <v>9293</v>
      </c>
      <c r="B6998" s="123">
        <v>101408</v>
      </c>
      <c r="C6998" s="123" t="s">
        <v>887</v>
      </c>
      <c r="D6998" s="123" t="s">
        <v>868</v>
      </c>
      <c r="E6998" s="125">
        <v>5660.55</v>
      </c>
      <c r="F6998" s="123">
        <v>0</v>
      </c>
    </row>
    <row r="6999" spans="1:6" ht="13.5" x14ac:dyDescent="0.25">
      <c r="A6999" s="123" t="s">
        <v>9293</v>
      </c>
      <c r="B6999" s="123">
        <v>102919</v>
      </c>
      <c r="C6999" s="123" t="s">
        <v>9296</v>
      </c>
      <c r="D6999" s="123" t="s">
        <v>40</v>
      </c>
      <c r="E6999" s="125">
        <v>0</v>
      </c>
      <c r="F6999" s="123"/>
    </row>
    <row r="7000" spans="1:6" ht="13.5" x14ac:dyDescent="0.25">
      <c r="A7000" s="123" t="s">
        <v>9293</v>
      </c>
      <c r="B7000" s="123">
        <v>101409</v>
      </c>
      <c r="C7000" s="123" t="s">
        <v>1772</v>
      </c>
      <c r="D7000" s="123" t="s">
        <v>868</v>
      </c>
      <c r="E7000" s="125">
        <v>4552.32</v>
      </c>
      <c r="F7000" s="123">
        <v>0</v>
      </c>
    </row>
    <row r="7001" spans="1:6" ht="13.5" x14ac:dyDescent="0.25">
      <c r="A7001" s="123" t="s">
        <v>9293</v>
      </c>
      <c r="B7001" s="123">
        <v>88441</v>
      </c>
      <c r="C7001" s="123" t="s">
        <v>1154</v>
      </c>
      <c r="D7001" s="123" t="s">
        <v>40</v>
      </c>
      <c r="E7001" s="125">
        <v>28</v>
      </c>
      <c r="F7001" s="123">
        <v>0</v>
      </c>
    </row>
    <row r="7002" spans="1:6" ht="13.5" x14ac:dyDescent="0.25">
      <c r="A7002" s="123" t="s">
        <v>9293</v>
      </c>
      <c r="B7002" s="123">
        <v>101410</v>
      </c>
      <c r="C7002" s="123" t="s">
        <v>1154</v>
      </c>
      <c r="D7002" s="123" t="s">
        <v>868</v>
      </c>
      <c r="E7002" s="125">
        <v>5083.93</v>
      </c>
      <c r="F7002" s="123">
        <v>0</v>
      </c>
    </row>
    <row r="7003" spans="1:6" ht="13.5" x14ac:dyDescent="0.25">
      <c r="A7003" s="123" t="s">
        <v>9293</v>
      </c>
      <c r="B7003" s="123">
        <v>88272</v>
      </c>
      <c r="C7003" s="123" t="s">
        <v>1189</v>
      </c>
      <c r="D7003" s="123" t="s">
        <v>40</v>
      </c>
      <c r="E7003" s="124">
        <v>31.63</v>
      </c>
      <c r="F7003" s="123">
        <v>0</v>
      </c>
    </row>
    <row r="7004" spans="1:6" ht="13.5" x14ac:dyDescent="0.25">
      <c r="A7004" s="123" t="s">
        <v>9293</v>
      </c>
      <c r="B7004" s="123">
        <v>88273</v>
      </c>
      <c r="C7004" s="123" t="s">
        <v>881</v>
      </c>
      <c r="D7004" s="123" t="s">
        <v>40</v>
      </c>
      <c r="E7004" s="124">
        <v>29.33</v>
      </c>
      <c r="F7004" s="123">
        <v>0</v>
      </c>
    </row>
    <row r="7005" spans="1:6" ht="13.5" x14ac:dyDescent="0.25">
      <c r="A7005" s="123" t="s">
        <v>9293</v>
      </c>
      <c r="B7005" s="123">
        <v>101413</v>
      </c>
      <c r="C7005" s="123" t="s">
        <v>881</v>
      </c>
      <c r="D7005" s="123" t="s">
        <v>868</v>
      </c>
      <c r="E7005" s="124">
        <v>5311.55</v>
      </c>
      <c r="F7005" s="123">
        <v>0</v>
      </c>
    </row>
    <row r="7006" spans="1:6" ht="13.5" x14ac:dyDescent="0.25">
      <c r="A7006" s="123" t="s">
        <v>9293</v>
      </c>
      <c r="B7006" s="123">
        <v>101414</v>
      </c>
      <c r="C7006" s="123" t="s">
        <v>1774</v>
      </c>
      <c r="D7006" s="123" t="s">
        <v>868</v>
      </c>
      <c r="E7006" s="124">
        <v>5641.68</v>
      </c>
      <c r="F7006" s="123">
        <v>0</v>
      </c>
    </row>
    <row r="7007" spans="1:6" ht="13.5" x14ac:dyDescent="0.25">
      <c r="A7007" s="123" t="s">
        <v>9293</v>
      </c>
      <c r="B7007" s="123">
        <v>88274</v>
      </c>
      <c r="C7007" s="123" t="s">
        <v>905</v>
      </c>
      <c r="D7007" s="123" t="s">
        <v>40</v>
      </c>
      <c r="E7007" s="124">
        <v>31.2</v>
      </c>
      <c r="F7007" s="123">
        <v>0</v>
      </c>
    </row>
    <row r="7008" spans="1:6" ht="13.5" x14ac:dyDescent="0.25">
      <c r="A7008" s="123" t="s">
        <v>9293</v>
      </c>
      <c r="B7008" s="123">
        <v>101412</v>
      </c>
      <c r="C7008" s="123" t="s">
        <v>1773</v>
      </c>
      <c r="D7008" s="123" t="s">
        <v>868</v>
      </c>
      <c r="E7008" s="124">
        <v>5728.64</v>
      </c>
      <c r="F7008" s="123">
        <v>0</v>
      </c>
    </row>
    <row r="7009" spans="1:6" ht="13.5" x14ac:dyDescent="0.25">
      <c r="A7009" s="123" t="s">
        <v>9293</v>
      </c>
      <c r="B7009" s="123">
        <v>101415</v>
      </c>
      <c r="C7009" s="123" t="s">
        <v>1775</v>
      </c>
      <c r="D7009" s="123" t="s">
        <v>868</v>
      </c>
      <c r="E7009" s="124">
        <v>6443.3</v>
      </c>
      <c r="F7009" s="123">
        <v>0</v>
      </c>
    </row>
    <row r="7010" spans="1:6" ht="13.5" x14ac:dyDescent="0.25">
      <c r="A7010" s="123" t="s">
        <v>9293</v>
      </c>
      <c r="B7010" s="123">
        <v>100308</v>
      </c>
      <c r="C7010" s="123" t="s">
        <v>1297</v>
      </c>
      <c r="D7010" s="123" t="s">
        <v>40</v>
      </c>
      <c r="E7010" s="124">
        <v>33.04</v>
      </c>
      <c r="F7010" s="123">
        <v>0</v>
      </c>
    </row>
    <row r="7011" spans="1:6" ht="13.5" x14ac:dyDescent="0.25">
      <c r="A7011" s="123" t="s">
        <v>9293</v>
      </c>
      <c r="B7011" s="123">
        <v>101416</v>
      </c>
      <c r="C7011" s="123" t="s">
        <v>1297</v>
      </c>
      <c r="D7011" s="123" t="s">
        <v>868</v>
      </c>
      <c r="E7011" s="124">
        <v>5958.84</v>
      </c>
      <c r="F7011" s="123">
        <v>0</v>
      </c>
    </row>
    <row r="7012" spans="1:6" ht="13.5" x14ac:dyDescent="0.25">
      <c r="A7012" s="123" t="s">
        <v>9293</v>
      </c>
      <c r="B7012" s="123">
        <v>88275</v>
      </c>
      <c r="C7012" s="123" t="s">
        <v>1193</v>
      </c>
      <c r="D7012" s="123" t="s">
        <v>40</v>
      </c>
      <c r="E7012" s="124">
        <v>35.75</v>
      </c>
      <c r="F7012" s="123">
        <v>0</v>
      </c>
    </row>
    <row r="7013" spans="1:6" ht="13.5" x14ac:dyDescent="0.25">
      <c r="A7013" s="123" t="s">
        <v>9293</v>
      </c>
      <c r="B7013" s="123">
        <v>90780</v>
      </c>
      <c r="C7013" s="123" t="s">
        <v>1265</v>
      </c>
      <c r="D7013" s="123" t="s">
        <v>40</v>
      </c>
      <c r="E7013" s="124">
        <v>50.96</v>
      </c>
      <c r="F7013" s="123">
        <v>0</v>
      </c>
    </row>
    <row r="7014" spans="1:6" ht="13.5" x14ac:dyDescent="0.25">
      <c r="A7014" s="123" t="s">
        <v>9293</v>
      </c>
      <c r="B7014" s="123">
        <v>94295</v>
      </c>
      <c r="C7014" s="123" t="s">
        <v>1265</v>
      </c>
      <c r="D7014" s="123" t="s">
        <v>868</v>
      </c>
      <c r="E7014" s="124">
        <v>9073.67</v>
      </c>
      <c r="F7014" s="123">
        <v>0</v>
      </c>
    </row>
    <row r="7015" spans="1:6" ht="13.5" x14ac:dyDescent="0.25">
      <c r="A7015" s="123" t="s">
        <v>9293</v>
      </c>
      <c r="B7015" s="123">
        <v>88277</v>
      </c>
      <c r="C7015" s="123" t="s">
        <v>49</v>
      </c>
      <c r="D7015" s="123" t="s">
        <v>40</v>
      </c>
      <c r="E7015" s="124">
        <v>25.14</v>
      </c>
      <c r="F7015" s="123">
        <v>0</v>
      </c>
    </row>
    <row r="7016" spans="1:6" ht="13.5" x14ac:dyDescent="0.25">
      <c r="A7016" s="123" t="s">
        <v>9293</v>
      </c>
      <c r="B7016" s="123">
        <v>101417</v>
      </c>
      <c r="C7016" s="123" t="s">
        <v>1776</v>
      </c>
      <c r="D7016" s="123" t="s">
        <v>868</v>
      </c>
      <c r="E7016" s="124">
        <v>5084.21</v>
      </c>
      <c r="F7016" s="123">
        <v>0</v>
      </c>
    </row>
    <row r="7017" spans="1:6" ht="13.5" x14ac:dyDescent="0.25">
      <c r="A7017" s="123" t="s">
        <v>9293</v>
      </c>
      <c r="B7017" s="123">
        <v>100307</v>
      </c>
      <c r="C7017" s="123" t="s">
        <v>1296</v>
      </c>
      <c r="D7017" s="123" t="s">
        <v>40</v>
      </c>
      <c r="E7017" s="124">
        <v>28.1</v>
      </c>
      <c r="F7017" s="123">
        <v>0</v>
      </c>
    </row>
    <row r="7018" spans="1:6" ht="13.5" x14ac:dyDescent="0.25">
      <c r="A7018" s="123" t="s">
        <v>9293</v>
      </c>
      <c r="B7018" s="123">
        <v>88278</v>
      </c>
      <c r="C7018" s="123" t="s">
        <v>799</v>
      </c>
      <c r="D7018" s="123" t="s">
        <v>40</v>
      </c>
      <c r="E7018" s="124">
        <v>25.64</v>
      </c>
      <c r="F7018" s="123">
        <v>0</v>
      </c>
    </row>
    <row r="7019" spans="1:6" ht="13.5" x14ac:dyDescent="0.25">
      <c r="A7019" s="123" t="s">
        <v>9293</v>
      </c>
      <c r="B7019" s="123">
        <v>101418</v>
      </c>
      <c r="C7019" s="123" t="s">
        <v>1777</v>
      </c>
      <c r="D7019" s="123" t="s">
        <v>868</v>
      </c>
      <c r="E7019" s="124">
        <v>4644.29</v>
      </c>
      <c r="F7019" s="123">
        <v>0</v>
      </c>
    </row>
    <row r="7020" spans="1:6" ht="13.5" x14ac:dyDescent="0.25">
      <c r="A7020" s="123" t="s">
        <v>9293</v>
      </c>
      <c r="B7020" s="123">
        <v>105535</v>
      </c>
      <c r="C7020" s="123" t="s">
        <v>9297</v>
      </c>
      <c r="D7020" s="123" t="s">
        <v>40</v>
      </c>
      <c r="E7020" s="124">
        <v>0</v>
      </c>
      <c r="F7020" s="123"/>
    </row>
    <row r="7021" spans="1:6" ht="13.5" x14ac:dyDescent="0.25">
      <c r="A7021" s="123" t="s">
        <v>9293</v>
      </c>
      <c r="B7021" s="123">
        <v>101419</v>
      </c>
      <c r="C7021" s="123" t="s">
        <v>1778</v>
      </c>
      <c r="D7021" s="123" t="s">
        <v>868</v>
      </c>
      <c r="E7021" s="124">
        <v>4942.0200000000004</v>
      </c>
      <c r="F7021" s="123">
        <v>0</v>
      </c>
    </row>
    <row r="7022" spans="1:6" ht="13.5" x14ac:dyDescent="0.25">
      <c r="A7022" s="123" t="s">
        <v>9293</v>
      </c>
      <c r="B7022" s="123">
        <v>88279</v>
      </c>
      <c r="C7022" s="123" t="s">
        <v>901</v>
      </c>
      <c r="D7022" s="123" t="s">
        <v>40</v>
      </c>
      <c r="E7022" s="124">
        <v>27.63</v>
      </c>
      <c r="F7022" s="123">
        <v>0</v>
      </c>
    </row>
    <row r="7023" spans="1:6" ht="13.5" x14ac:dyDescent="0.25">
      <c r="A7023" s="123" t="s">
        <v>9293</v>
      </c>
      <c r="B7023" s="123">
        <v>88281</v>
      </c>
      <c r="C7023" s="123" t="s">
        <v>91</v>
      </c>
      <c r="D7023" s="123" t="s">
        <v>40</v>
      </c>
      <c r="E7023" s="124">
        <v>30.64</v>
      </c>
      <c r="F7023" s="123">
        <v>0</v>
      </c>
    </row>
    <row r="7024" spans="1:6" ht="13.5" x14ac:dyDescent="0.25">
      <c r="A7024" s="123" t="s">
        <v>9293</v>
      </c>
      <c r="B7024" s="123">
        <v>93558</v>
      </c>
      <c r="C7024" s="123" t="s">
        <v>1268</v>
      </c>
      <c r="D7024" s="123" t="s">
        <v>868</v>
      </c>
      <c r="E7024" s="124">
        <v>5386.3</v>
      </c>
      <c r="F7024" s="123">
        <v>0</v>
      </c>
    </row>
    <row r="7025" spans="1:6" ht="13.5" x14ac:dyDescent="0.25">
      <c r="A7025" s="123" t="s">
        <v>9293</v>
      </c>
      <c r="B7025" s="123">
        <v>101420</v>
      </c>
      <c r="C7025" s="123" t="s">
        <v>1779</v>
      </c>
      <c r="D7025" s="123" t="s">
        <v>868</v>
      </c>
      <c r="E7025" s="124">
        <v>5539.4</v>
      </c>
      <c r="F7025" s="123">
        <v>0</v>
      </c>
    </row>
    <row r="7026" spans="1:6" ht="13.5" x14ac:dyDescent="0.25">
      <c r="A7026" s="123" t="s">
        <v>9293</v>
      </c>
      <c r="B7026" s="123">
        <v>101421</v>
      </c>
      <c r="C7026" s="123" t="s">
        <v>1780</v>
      </c>
      <c r="D7026" s="123" t="s">
        <v>868</v>
      </c>
      <c r="E7026" s="124">
        <v>6338.46</v>
      </c>
      <c r="F7026" s="123">
        <v>0</v>
      </c>
    </row>
    <row r="7027" spans="1:6" ht="13.5" x14ac:dyDescent="0.25">
      <c r="A7027" s="123" t="s">
        <v>9293</v>
      </c>
      <c r="B7027" s="123">
        <v>88282</v>
      </c>
      <c r="C7027" s="123" t="s">
        <v>104</v>
      </c>
      <c r="D7027" s="123" t="s">
        <v>40</v>
      </c>
      <c r="E7027" s="124">
        <v>29.8</v>
      </c>
      <c r="F7027" s="123">
        <v>0</v>
      </c>
    </row>
    <row r="7028" spans="1:6" ht="13.5" x14ac:dyDescent="0.25">
      <c r="A7028" s="123" t="s">
        <v>9293</v>
      </c>
      <c r="B7028" s="123">
        <v>88283</v>
      </c>
      <c r="C7028" s="123" t="s">
        <v>456</v>
      </c>
      <c r="D7028" s="123" t="s">
        <v>40</v>
      </c>
      <c r="E7028" s="124">
        <v>35.130000000000003</v>
      </c>
      <c r="F7028" s="123">
        <v>0</v>
      </c>
    </row>
    <row r="7029" spans="1:6" ht="13.5" x14ac:dyDescent="0.25">
      <c r="A7029" s="123" t="s">
        <v>9293</v>
      </c>
      <c r="B7029" s="123">
        <v>101422</v>
      </c>
      <c r="C7029" s="123" t="s">
        <v>1781</v>
      </c>
      <c r="D7029" s="123" t="s">
        <v>868</v>
      </c>
      <c r="E7029" s="124">
        <v>4978.5200000000004</v>
      </c>
      <c r="F7029" s="123">
        <v>0</v>
      </c>
    </row>
    <row r="7030" spans="1:6" ht="13.5" x14ac:dyDescent="0.25">
      <c r="A7030" s="123" t="s">
        <v>9293</v>
      </c>
      <c r="B7030" s="123">
        <v>88284</v>
      </c>
      <c r="C7030" s="123" t="s">
        <v>6166</v>
      </c>
      <c r="D7030" s="123" t="s">
        <v>40</v>
      </c>
      <c r="E7030" s="124">
        <v>27.49</v>
      </c>
      <c r="F7030" s="123">
        <v>0</v>
      </c>
    </row>
    <row r="7031" spans="1:6" ht="13.5" x14ac:dyDescent="0.25">
      <c r="A7031" s="123" t="s">
        <v>9293</v>
      </c>
      <c r="B7031" s="123">
        <v>101424</v>
      </c>
      <c r="C7031" s="123" t="s">
        <v>1782</v>
      </c>
      <c r="D7031" s="123" t="s">
        <v>868</v>
      </c>
      <c r="E7031" s="124">
        <v>5645.77</v>
      </c>
      <c r="F7031" s="123">
        <v>0</v>
      </c>
    </row>
    <row r="7032" spans="1:6" ht="13.5" x14ac:dyDescent="0.25">
      <c r="A7032" s="123" t="s">
        <v>9293</v>
      </c>
      <c r="B7032" s="123">
        <v>88286</v>
      </c>
      <c r="C7032" s="123" t="s">
        <v>190</v>
      </c>
      <c r="D7032" s="123" t="s">
        <v>40</v>
      </c>
      <c r="E7032" s="124">
        <v>31.3</v>
      </c>
      <c r="F7032" s="123">
        <v>0</v>
      </c>
    </row>
    <row r="7033" spans="1:6" ht="13.5" x14ac:dyDescent="0.25">
      <c r="A7033" s="123" t="s">
        <v>9293</v>
      </c>
      <c r="B7033" s="123">
        <v>101425</v>
      </c>
      <c r="C7033" s="123" t="s">
        <v>1783</v>
      </c>
      <c r="D7033" s="123" t="s">
        <v>868</v>
      </c>
      <c r="E7033" s="124">
        <v>3189.16</v>
      </c>
      <c r="F7033" s="123">
        <v>0</v>
      </c>
    </row>
    <row r="7034" spans="1:6" ht="13.5" x14ac:dyDescent="0.25">
      <c r="A7034" s="123" t="s">
        <v>9293</v>
      </c>
      <c r="B7034" s="123">
        <v>88288</v>
      </c>
      <c r="C7034" s="123" t="s">
        <v>1153</v>
      </c>
      <c r="D7034" s="123" t="s">
        <v>40</v>
      </c>
      <c r="E7034" s="124">
        <v>17.77</v>
      </c>
      <c r="F7034" s="123">
        <v>0</v>
      </c>
    </row>
    <row r="7035" spans="1:6" ht="13.5" x14ac:dyDescent="0.25">
      <c r="A7035" s="123" t="s">
        <v>9293</v>
      </c>
      <c r="B7035" s="123">
        <v>101426</v>
      </c>
      <c r="C7035" s="123" t="s">
        <v>1784</v>
      </c>
      <c r="D7035" s="123" t="s">
        <v>868</v>
      </c>
      <c r="E7035" s="124">
        <v>4979.04</v>
      </c>
      <c r="F7035" s="123">
        <v>0</v>
      </c>
    </row>
    <row r="7036" spans="1:6" ht="13.5" x14ac:dyDescent="0.25">
      <c r="A7036" s="123" t="s">
        <v>9293</v>
      </c>
      <c r="B7036" s="123">
        <v>88291</v>
      </c>
      <c r="C7036" s="123" t="s">
        <v>1204</v>
      </c>
      <c r="D7036" s="123" t="s">
        <v>40</v>
      </c>
      <c r="E7036" s="124">
        <v>26</v>
      </c>
      <c r="F7036" s="123">
        <v>0</v>
      </c>
    </row>
    <row r="7037" spans="1:6" ht="13.5" x14ac:dyDescent="0.25">
      <c r="A7037" s="123" t="s">
        <v>9293</v>
      </c>
      <c r="B7037" s="123">
        <v>101427</v>
      </c>
      <c r="C7037" s="123" t="s">
        <v>1204</v>
      </c>
      <c r="D7037" s="123" t="s">
        <v>868</v>
      </c>
      <c r="E7037" s="124">
        <v>4712.6000000000004</v>
      </c>
      <c r="F7037" s="123">
        <v>0</v>
      </c>
    </row>
    <row r="7038" spans="1:6" ht="13.5" x14ac:dyDescent="0.25">
      <c r="A7038" s="123" t="s">
        <v>9293</v>
      </c>
      <c r="B7038" s="123">
        <v>101428</v>
      </c>
      <c r="C7038" s="123" t="s">
        <v>1785</v>
      </c>
      <c r="D7038" s="123" t="s">
        <v>868</v>
      </c>
      <c r="E7038" s="124">
        <v>4710.2299999999996</v>
      </c>
      <c r="F7038" s="123">
        <v>0</v>
      </c>
    </row>
    <row r="7039" spans="1:6" ht="13.5" x14ac:dyDescent="0.25">
      <c r="A7039" s="123" t="s">
        <v>9293</v>
      </c>
      <c r="B7039" s="123">
        <v>88377</v>
      </c>
      <c r="C7039" s="123" t="s">
        <v>865</v>
      </c>
      <c r="D7039" s="123" t="s">
        <v>40</v>
      </c>
      <c r="E7039" s="124">
        <v>26</v>
      </c>
      <c r="F7039" s="123">
        <v>0</v>
      </c>
    </row>
    <row r="7040" spans="1:6" ht="13.5" x14ac:dyDescent="0.25">
      <c r="A7040" s="123" t="s">
        <v>9293</v>
      </c>
      <c r="B7040" s="123">
        <v>101429</v>
      </c>
      <c r="C7040" s="123" t="s">
        <v>1786</v>
      </c>
      <c r="D7040" s="123" t="s">
        <v>868</v>
      </c>
      <c r="E7040" s="124">
        <v>4168.01</v>
      </c>
      <c r="F7040" s="123">
        <v>0</v>
      </c>
    </row>
    <row r="7041" spans="1:6" ht="13.5" x14ac:dyDescent="0.25">
      <c r="A7041" s="123" t="s">
        <v>9293</v>
      </c>
      <c r="B7041" s="123">
        <v>88292</v>
      </c>
      <c r="C7041" s="123" t="s">
        <v>906</v>
      </c>
      <c r="D7041" s="123" t="s">
        <v>40</v>
      </c>
      <c r="E7041" s="124">
        <v>22.96</v>
      </c>
      <c r="F7041" s="123">
        <v>0</v>
      </c>
    </row>
    <row r="7042" spans="1:6" ht="13.5" x14ac:dyDescent="0.25">
      <c r="A7042" s="123" t="s">
        <v>9293</v>
      </c>
      <c r="B7042" s="123">
        <v>88293</v>
      </c>
      <c r="C7042" s="123" t="s">
        <v>545</v>
      </c>
      <c r="D7042" s="123" t="s">
        <v>40</v>
      </c>
      <c r="E7042" s="124">
        <v>26</v>
      </c>
      <c r="F7042" s="123">
        <v>0</v>
      </c>
    </row>
    <row r="7043" spans="1:6" ht="13.5" x14ac:dyDescent="0.25">
      <c r="A7043" s="123" t="s">
        <v>9293</v>
      </c>
      <c r="B7043" s="123">
        <v>101430</v>
      </c>
      <c r="C7043" s="123" t="s">
        <v>1787</v>
      </c>
      <c r="D7043" s="123" t="s">
        <v>868</v>
      </c>
      <c r="E7043" s="124">
        <v>4712.6000000000004</v>
      </c>
      <c r="F7043" s="123">
        <v>0</v>
      </c>
    </row>
    <row r="7044" spans="1:6" ht="13.5" x14ac:dyDescent="0.25">
      <c r="A7044" s="123" t="s">
        <v>9293</v>
      </c>
      <c r="B7044" s="123">
        <v>88294</v>
      </c>
      <c r="C7044" s="123" t="s">
        <v>66</v>
      </c>
      <c r="D7044" s="123" t="s">
        <v>40</v>
      </c>
      <c r="E7044" s="124">
        <v>29.94</v>
      </c>
      <c r="F7044" s="123">
        <v>0</v>
      </c>
    </row>
    <row r="7045" spans="1:6" ht="13.5" x14ac:dyDescent="0.25">
      <c r="A7045" s="123" t="s">
        <v>9293</v>
      </c>
      <c r="B7045" s="123">
        <v>101431</v>
      </c>
      <c r="C7045" s="123" t="s">
        <v>66</v>
      </c>
      <c r="D7045" s="123" t="s">
        <v>868</v>
      </c>
      <c r="E7045" s="124">
        <v>5405.21</v>
      </c>
      <c r="F7045" s="123">
        <v>0</v>
      </c>
    </row>
    <row r="7046" spans="1:6" ht="13.5" x14ac:dyDescent="0.25">
      <c r="A7046" s="123" t="s">
        <v>9293</v>
      </c>
      <c r="B7046" s="123">
        <v>88295</v>
      </c>
      <c r="C7046" s="123" t="s">
        <v>503</v>
      </c>
      <c r="D7046" s="123" t="s">
        <v>40</v>
      </c>
      <c r="E7046" s="124">
        <v>26.15</v>
      </c>
      <c r="F7046" s="123">
        <v>0</v>
      </c>
    </row>
    <row r="7047" spans="1:6" ht="13.5" x14ac:dyDescent="0.25">
      <c r="A7047" s="123" t="s">
        <v>9293</v>
      </c>
      <c r="B7047" s="123">
        <v>101432</v>
      </c>
      <c r="C7047" s="123" t="s">
        <v>1788</v>
      </c>
      <c r="D7047" s="123" t="s">
        <v>868</v>
      </c>
      <c r="E7047" s="124">
        <v>4729.71</v>
      </c>
      <c r="F7047" s="123">
        <v>0</v>
      </c>
    </row>
    <row r="7048" spans="1:6" ht="13.5" x14ac:dyDescent="0.25">
      <c r="A7048" s="123" t="s">
        <v>9293</v>
      </c>
      <c r="B7048" s="123">
        <v>88296</v>
      </c>
      <c r="C7048" s="123" t="s">
        <v>321</v>
      </c>
      <c r="D7048" s="123" t="s">
        <v>40</v>
      </c>
      <c r="E7048" s="124">
        <v>26.15</v>
      </c>
      <c r="F7048" s="123">
        <v>0</v>
      </c>
    </row>
    <row r="7049" spans="1:6" ht="13.5" x14ac:dyDescent="0.25">
      <c r="A7049" s="123" t="s">
        <v>9293</v>
      </c>
      <c r="B7049" s="123">
        <v>101433</v>
      </c>
      <c r="C7049" s="123" t="s">
        <v>321</v>
      </c>
      <c r="D7049" s="123" t="s">
        <v>868</v>
      </c>
      <c r="E7049" s="124">
        <v>4729.71</v>
      </c>
      <c r="F7049" s="123">
        <v>0</v>
      </c>
    </row>
    <row r="7050" spans="1:6" ht="13.5" x14ac:dyDescent="0.25">
      <c r="A7050" s="123" t="s">
        <v>9293</v>
      </c>
      <c r="B7050" s="123">
        <v>101434</v>
      </c>
      <c r="C7050" s="123" t="s">
        <v>1789</v>
      </c>
      <c r="D7050" s="123" t="s">
        <v>868</v>
      </c>
      <c r="E7050" s="125">
        <v>4343.57</v>
      </c>
      <c r="F7050" s="123">
        <v>0</v>
      </c>
    </row>
    <row r="7051" spans="1:6" ht="13.5" x14ac:dyDescent="0.25">
      <c r="A7051" s="123" t="s">
        <v>9293</v>
      </c>
      <c r="B7051" s="123">
        <v>88298</v>
      </c>
      <c r="C7051" s="123" t="s">
        <v>85</v>
      </c>
      <c r="D7051" s="123" t="s">
        <v>40</v>
      </c>
      <c r="E7051" s="125">
        <v>26</v>
      </c>
      <c r="F7051" s="123">
        <v>0</v>
      </c>
    </row>
    <row r="7052" spans="1:6" ht="13.5" x14ac:dyDescent="0.25">
      <c r="A7052" s="123" t="s">
        <v>9293</v>
      </c>
      <c r="B7052" s="123">
        <v>101436</v>
      </c>
      <c r="C7052" s="123" t="s">
        <v>85</v>
      </c>
      <c r="D7052" s="123" t="s">
        <v>868</v>
      </c>
      <c r="E7052" s="124">
        <v>4710.2299999999996</v>
      </c>
      <c r="F7052" s="123">
        <v>0</v>
      </c>
    </row>
    <row r="7053" spans="1:6" ht="13.5" x14ac:dyDescent="0.25">
      <c r="A7053" s="123" t="s">
        <v>9293</v>
      </c>
      <c r="B7053" s="123">
        <v>101437</v>
      </c>
      <c r="C7053" s="123" t="s">
        <v>1791</v>
      </c>
      <c r="D7053" s="123" t="s">
        <v>868</v>
      </c>
      <c r="E7053" s="124">
        <v>7234.26</v>
      </c>
      <c r="F7053" s="123">
        <v>0</v>
      </c>
    </row>
    <row r="7054" spans="1:6" ht="13.5" x14ac:dyDescent="0.25">
      <c r="A7054" s="123" t="s">
        <v>9293</v>
      </c>
      <c r="B7054" s="123">
        <v>88299</v>
      </c>
      <c r="C7054" s="123" t="s">
        <v>1213</v>
      </c>
      <c r="D7054" s="123" t="s">
        <v>40</v>
      </c>
      <c r="E7054" s="124">
        <v>40.18</v>
      </c>
      <c r="F7054" s="123">
        <v>0</v>
      </c>
    </row>
    <row r="7055" spans="1:6" ht="13.5" x14ac:dyDescent="0.25">
      <c r="A7055" s="123" t="s">
        <v>9293</v>
      </c>
      <c r="B7055" s="123">
        <v>88300</v>
      </c>
      <c r="C7055" s="123" t="s">
        <v>199</v>
      </c>
      <c r="D7055" s="123" t="s">
        <v>40</v>
      </c>
      <c r="E7055" s="124">
        <v>40.18</v>
      </c>
      <c r="F7055" s="123">
        <v>0</v>
      </c>
    </row>
    <row r="7056" spans="1:6" ht="13.5" x14ac:dyDescent="0.25">
      <c r="A7056" s="123" t="s">
        <v>9293</v>
      </c>
      <c r="B7056" s="123">
        <v>101438</v>
      </c>
      <c r="C7056" s="123" t="s">
        <v>199</v>
      </c>
      <c r="D7056" s="123" t="s">
        <v>868</v>
      </c>
      <c r="E7056" s="124">
        <v>7234.26</v>
      </c>
      <c r="F7056" s="123">
        <v>0</v>
      </c>
    </row>
    <row r="7057" spans="1:6" ht="13.5" x14ac:dyDescent="0.25">
      <c r="A7057" s="123" t="s">
        <v>9293</v>
      </c>
      <c r="B7057" s="123">
        <v>88297</v>
      </c>
      <c r="C7057" s="123" t="s">
        <v>356</v>
      </c>
      <c r="D7057" s="123" t="s">
        <v>40</v>
      </c>
      <c r="E7057" s="124">
        <v>26.06</v>
      </c>
      <c r="F7057" s="123">
        <v>0</v>
      </c>
    </row>
    <row r="7058" spans="1:6" ht="13.5" x14ac:dyDescent="0.25">
      <c r="A7058" s="123" t="s">
        <v>9293</v>
      </c>
      <c r="B7058" s="123">
        <v>101435</v>
      </c>
      <c r="C7058" s="123" t="s">
        <v>1790</v>
      </c>
      <c r="D7058" s="123" t="s">
        <v>868</v>
      </c>
      <c r="E7058" s="124">
        <v>4718.03</v>
      </c>
      <c r="F7058" s="123">
        <v>0</v>
      </c>
    </row>
    <row r="7059" spans="1:6" ht="13.5" x14ac:dyDescent="0.25">
      <c r="A7059" s="123" t="s">
        <v>9293</v>
      </c>
      <c r="B7059" s="123">
        <v>101440</v>
      </c>
      <c r="C7059" s="123" t="s">
        <v>1792</v>
      </c>
      <c r="D7059" s="123" t="s">
        <v>868</v>
      </c>
      <c r="E7059" s="124">
        <v>4712.6000000000004</v>
      </c>
      <c r="F7059" s="123">
        <v>0</v>
      </c>
    </row>
    <row r="7060" spans="1:6" ht="13.5" x14ac:dyDescent="0.25">
      <c r="A7060" s="123" t="s">
        <v>9293</v>
      </c>
      <c r="B7060" s="123">
        <v>88302</v>
      </c>
      <c r="C7060" s="123" t="s">
        <v>111</v>
      </c>
      <c r="D7060" s="123" t="s">
        <v>40</v>
      </c>
      <c r="E7060" s="124">
        <v>26</v>
      </c>
      <c r="F7060" s="123">
        <v>0</v>
      </c>
    </row>
    <row r="7061" spans="1:6" ht="13.5" x14ac:dyDescent="0.25">
      <c r="A7061" s="123" t="s">
        <v>9293</v>
      </c>
      <c r="B7061" s="123">
        <v>88301</v>
      </c>
      <c r="C7061" s="123" t="s">
        <v>205</v>
      </c>
      <c r="D7061" s="123" t="s">
        <v>40</v>
      </c>
      <c r="E7061" s="124">
        <v>26</v>
      </c>
      <c r="F7061" s="123">
        <v>0</v>
      </c>
    </row>
    <row r="7062" spans="1:6" ht="13.5" x14ac:dyDescent="0.25">
      <c r="A7062" s="123" t="s">
        <v>9293</v>
      </c>
      <c r="B7062" s="123">
        <v>101439</v>
      </c>
      <c r="C7062" s="123" t="s">
        <v>205</v>
      </c>
      <c r="D7062" s="123" t="s">
        <v>868</v>
      </c>
      <c r="E7062" s="124">
        <v>4712.6000000000004</v>
      </c>
      <c r="F7062" s="123">
        <v>0</v>
      </c>
    </row>
    <row r="7063" spans="1:6" ht="13.5" x14ac:dyDescent="0.25">
      <c r="A7063" s="123" t="s">
        <v>9293</v>
      </c>
      <c r="B7063" s="123">
        <v>88303</v>
      </c>
      <c r="C7063" s="123" t="s">
        <v>79</v>
      </c>
      <c r="D7063" s="123" t="s">
        <v>40</v>
      </c>
      <c r="E7063" s="124">
        <v>26</v>
      </c>
      <c r="F7063" s="123">
        <v>0</v>
      </c>
    </row>
    <row r="7064" spans="1:6" ht="13.5" x14ac:dyDescent="0.25">
      <c r="A7064" s="123" t="s">
        <v>9293</v>
      </c>
      <c r="B7064" s="123">
        <v>101441</v>
      </c>
      <c r="C7064" s="123" t="s">
        <v>79</v>
      </c>
      <c r="D7064" s="123" t="s">
        <v>868</v>
      </c>
      <c r="E7064" s="124">
        <v>4710.2299999999996</v>
      </c>
      <c r="F7064" s="123">
        <v>0</v>
      </c>
    </row>
    <row r="7065" spans="1:6" ht="13.5" x14ac:dyDescent="0.25">
      <c r="A7065" s="123" t="s">
        <v>9293</v>
      </c>
      <c r="B7065" s="123">
        <v>88304</v>
      </c>
      <c r="C7065" s="123" t="s">
        <v>98</v>
      </c>
      <c r="D7065" s="123" t="s">
        <v>40</v>
      </c>
      <c r="E7065" s="124">
        <v>40.18</v>
      </c>
      <c r="F7065" s="123">
        <v>0</v>
      </c>
    </row>
    <row r="7066" spans="1:6" ht="13.5" x14ac:dyDescent="0.25">
      <c r="A7066" s="123" t="s">
        <v>9293</v>
      </c>
      <c r="B7066" s="123">
        <v>101443</v>
      </c>
      <c r="C7066" s="123" t="s">
        <v>98</v>
      </c>
      <c r="D7066" s="123" t="s">
        <v>868</v>
      </c>
      <c r="E7066" s="124">
        <v>7234.26</v>
      </c>
      <c r="F7066" s="123">
        <v>0</v>
      </c>
    </row>
    <row r="7067" spans="1:6" ht="13.5" x14ac:dyDescent="0.25">
      <c r="A7067" s="123" t="s">
        <v>9293</v>
      </c>
      <c r="B7067" s="123">
        <v>88306</v>
      </c>
      <c r="C7067" s="123" t="s">
        <v>519</v>
      </c>
      <c r="D7067" s="123" t="s">
        <v>40</v>
      </c>
      <c r="E7067" s="124">
        <v>23.94</v>
      </c>
      <c r="F7067" s="123">
        <v>0</v>
      </c>
    </row>
    <row r="7068" spans="1:6" ht="13.5" x14ac:dyDescent="0.25">
      <c r="A7068" s="123" t="s">
        <v>9293</v>
      </c>
      <c r="B7068" s="123">
        <v>88307</v>
      </c>
      <c r="C7068" s="123" t="s">
        <v>328</v>
      </c>
      <c r="D7068" s="123" t="s">
        <v>40</v>
      </c>
      <c r="E7068" s="124">
        <v>27.51</v>
      </c>
      <c r="F7068" s="123">
        <v>0</v>
      </c>
    </row>
    <row r="7069" spans="1:6" ht="13.5" x14ac:dyDescent="0.25">
      <c r="A7069" s="123" t="s">
        <v>9293</v>
      </c>
      <c r="B7069" s="123">
        <v>88308</v>
      </c>
      <c r="C7069" s="123" t="s">
        <v>1222</v>
      </c>
      <c r="D7069" s="123" t="s">
        <v>40</v>
      </c>
      <c r="E7069" s="124">
        <v>31.2</v>
      </c>
      <c r="F7069" s="123">
        <v>0</v>
      </c>
    </row>
    <row r="7070" spans="1:6" ht="13.5" x14ac:dyDescent="0.25">
      <c r="A7070" s="123" t="s">
        <v>9293</v>
      </c>
      <c r="B7070" s="123">
        <v>101444</v>
      </c>
      <c r="C7070" s="123" t="s">
        <v>1222</v>
      </c>
      <c r="D7070" s="123" t="s">
        <v>868</v>
      </c>
      <c r="E7070" s="124">
        <v>5641.68</v>
      </c>
      <c r="F7070" s="123">
        <v>0</v>
      </c>
    </row>
    <row r="7071" spans="1:6" ht="13.5" x14ac:dyDescent="0.25">
      <c r="A7071" s="123" t="s">
        <v>9293</v>
      </c>
      <c r="B7071" s="123">
        <v>88309</v>
      </c>
      <c r="C7071" s="123" t="s">
        <v>50</v>
      </c>
      <c r="D7071" s="123" t="s">
        <v>40</v>
      </c>
      <c r="E7071" s="124">
        <v>31.34</v>
      </c>
      <c r="F7071" s="123">
        <v>0</v>
      </c>
    </row>
    <row r="7072" spans="1:6" ht="13.5" x14ac:dyDescent="0.25">
      <c r="A7072" s="123" t="s">
        <v>9293</v>
      </c>
      <c r="B7072" s="123">
        <v>101445</v>
      </c>
      <c r="C7072" s="123" t="s">
        <v>50</v>
      </c>
      <c r="D7072" s="123" t="s">
        <v>868</v>
      </c>
      <c r="E7072" s="124">
        <v>5660.55</v>
      </c>
      <c r="F7072" s="123">
        <v>0</v>
      </c>
    </row>
    <row r="7073" spans="1:6" ht="13.5" x14ac:dyDescent="0.25">
      <c r="A7073" s="123" t="s">
        <v>9293</v>
      </c>
      <c r="B7073" s="123">
        <v>88310</v>
      </c>
      <c r="C7073" s="123" t="s">
        <v>56</v>
      </c>
      <c r="D7073" s="123" t="s">
        <v>40</v>
      </c>
      <c r="E7073" s="124">
        <v>33.01</v>
      </c>
      <c r="F7073" s="123">
        <v>0</v>
      </c>
    </row>
    <row r="7074" spans="1:6" ht="13.5" x14ac:dyDescent="0.25">
      <c r="A7074" s="123" t="s">
        <v>9293</v>
      </c>
      <c r="B7074" s="123">
        <v>101446</v>
      </c>
      <c r="C7074" s="123" t="s">
        <v>56</v>
      </c>
      <c r="D7074" s="123" t="s">
        <v>868</v>
      </c>
      <c r="E7074" s="124">
        <v>5982.45</v>
      </c>
      <c r="F7074" s="123">
        <v>0</v>
      </c>
    </row>
    <row r="7075" spans="1:6" ht="13.5" x14ac:dyDescent="0.25">
      <c r="A7075" s="123" t="s">
        <v>9293</v>
      </c>
      <c r="B7075" s="123">
        <v>88311</v>
      </c>
      <c r="C7075" s="123" t="s">
        <v>1226</v>
      </c>
      <c r="D7075" s="123" t="s">
        <v>40</v>
      </c>
      <c r="E7075" s="124">
        <v>32.340000000000003</v>
      </c>
      <c r="F7075" s="123">
        <v>0</v>
      </c>
    </row>
    <row r="7076" spans="1:6" ht="13.5" x14ac:dyDescent="0.25">
      <c r="A7076" s="123" t="s">
        <v>9293</v>
      </c>
      <c r="B7076" s="123">
        <v>101447</v>
      </c>
      <c r="C7076" s="123" t="s">
        <v>1226</v>
      </c>
      <c r="D7076" s="123" t="s">
        <v>868</v>
      </c>
      <c r="E7076" s="124">
        <v>5868.63</v>
      </c>
      <c r="F7076" s="123">
        <v>0</v>
      </c>
    </row>
    <row r="7077" spans="1:6" ht="13.5" x14ac:dyDescent="0.25">
      <c r="A7077" s="123" t="s">
        <v>9293</v>
      </c>
      <c r="B7077" s="123">
        <v>88312</v>
      </c>
      <c r="C7077" s="123" t="s">
        <v>1228</v>
      </c>
      <c r="D7077" s="123" t="s">
        <v>40</v>
      </c>
      <c r="E7077" s="124">
        <v>33.01</v>
      </c>
      <c r="F7077" s="123">
        <v>0</v>
      </c>
    </row>
    <row r="7078" spans="1:6" ht="13.5" x14ac:dyDescent="0.25">
      <c r="A7078" s="123" t="s">
        <v>9293</v>
      </c>
      <c r="B7078" s="123">
        <v>101448</v>
      </c>
      <c r="C7078" s="123" t="s">
        <v>1228</v>
      </c>
      <c r="D7078" s="123" t="s">
        <v>868</v>
      </c>
      <c r="E7078" s="124">
        <v>5982.45</v>
      </c>
      <c r="F7078" s="123">
        <v>0</v>
      </c>
    </row>
    <row r="7079" spans="1:6" ht="13.5" x14ac:dyDescent="0.25">
      <c r="A7079" s="123" t="s">
        <v>9293</v>
      </c>
      <c r="B7079" s="123">
        <v>101449</v>
      </c>
      <c r="C7079" s="123" t="s">
        <v>1793</v>
      </c>
      <c r="D7079" s="123" t="s">
        <v>868</v>
      </c>
      <c r="E7079" s="124">
        <v>4741.3900000000003</v>
      </c>
      <c r="F7079" s="123">
        <v>0</v>
      </c>
    </row>
    <row r="7080" spans="1:6" ht="13.5" x14ac:dyDescent="0.25">
      <c r="A7080" s="123" t="s">
        <v>9293</v>
      </c>
      <c r="B7080" s="123">
        <v>88313</v>
      </c>
      <c r="C7080" s="123" t="s">
        <v>882</v>
      </c>
      <c r="D7080" s="123" t="s">
        <v>40</v>
      </c>
      <c r="E7080" s="124">
        <v>26.24</v>
      </c>
      <c r="F7080" s="123">
        <v>0</v>
      </c>
    </row>
    <row r="7081" spans="1:6" ht="13.5" x14ac:dyDescent="0.25">
      <c r="A7081" s="123" t="s">
        <v>9293</v>
      </c>
      <c r="B7081" s="123">
        <v>88314</v>
      </c>
      <c r="C7081" s="123" t="s">
        <v>913</v>
      </c>
      <c r="D7081" s="123" t="s">
        <v>40</v>
      </c>
      <c r="E7081" s="124">
        <v>27.73</v>
      </c>
      <c r="F7081" s="123">
        <v>0</v>
      </c>
    </row>
    <row r="7082" spans="1:6" ht="13.5" x14ac:dyDescent="0.25">
      <c r="A7082" s="123" t="s">
        <v>9293</v>
      </c>
      <c r="B7082" s="123">
        <v>88315</v>
      </c>
      <c r="C7082" s="123" t="s">
        <v>821</v>
      </c>
      <c r="D7082" s="123" t="s">
        <v>40</v>
      </c>
      <c r="E7082" s="124">
        <v>31.13</v>
      </c>
      <c r="F7082" s="123">
        <v>0</v>
      </c>
    </row>
    <row r="7083" spans="1:6" ht="13.5" x14ac:dyDescent="0.25">
      <c r="A7083" s="123" t="s">
        <v>9293</v>
      </c>
      <c r="B7083" s="123">
        <v>101451</v>
      </c>
      <c r="C7083" s="123" t="s">
        <v>821</v>
      </c>
      <c r="D7083" s="123" t="s">
        <v>868</v>
      </c>
      <c r="E7083" s="124">
        <v>5632.23</v>
      </c>
      <c r="F7083" s="123">
        <v>0</v>
      </c>
    </row>
    <row r="7084" spans="1:6" ht="13.5" x14ac:dyDescent="0.25">
      <c r="A7084" s="123" t="s">
        <v>9293</v>
      </c>
      <c r="B7084" s="123">
        <v>88316</v>
      </c>
      <c r="C7084" s="123" t="s">
        <v>41</v>
      </c>
      <c r="D7084" s="123" t="s">
        <v>40</v>
      </c>
      <c r="E7084" s="124">
        <v>23.75</v>
      </c>
      <c r="F7084" s="123">
        <v>0</v>
      </c>
    </row>
    <row r="7085" spans="1:6" ht="13.5" x14ac:dyDescent="0.25">
      <c r="A7085" s="123" t="s">
        <v>9293</v>
      </c>
      <c r="B7085" s="123">
        <v>101452</v>
      </c>
      <c r="C7085" s="123" t="s">
        <v>1794</v>
      </c>
      <c r="D7085" s="123" t="s">
        <v>868</v>
      </c>
      <c r="E7085" s="124">
        <v>4314.68</v>
      </c>
      <c r="F7085" s="123">
        <v>0</v>
      </c>
    </row>
    <row r="7086" spans="1:6" ht="13.5" x14ac:dyDescent="0.25">
      <c r="A7086" s="123" t="s">
        <v>9293</v>
      </c>
      <c r="B7086" s="123">
        <v>95967</v>
      </c>
      <c r="C7086" s="123" t="s">
        <v>867</v>
      </c>
      <c r="D7086" s="123" t="s">
        <v>40</v>
      </c>
      <c r="E7086" s="124">
        <v>175.43</v>
      </c>
      <c r="F7086" s="123">
        <v>0</v>
      </c>
    </row>
    <row r="7087" spans="1:6" ht="13.5" x14ac:dyDescent="0.25">
      <c r="A7087" s="123" t="s">
        <v>9293</v>
      </c>
      <c r="B7087" s="123">
        <v>88318</v>
      </c>
      <c r="C7087" s="123" t="s">
        <v>1235</v>
      </c>
      <c r="D7087" s="123" t="s">
        <v>40</v>
      </c>
      <c r="E7087" s="124">
        <v>35.909999999999997</v>
      </c>
      <c r="F7087" s="123">
        <v>0</v>
      </c>
    </row>
    <row r="7088" spans="1:6" ht="13.5" x14ac:dyDescent="0.25">
      <c r="A7088" s="123" t="s">
        <v>9293</v>
      </c>
      <c r="B7088" s="123">
        <v>88317</v>
      </c>
      <c r="C7088" s="123" t="s">
        <v>45</v>
      </c>
      <c r="D7088" s="123" t="s">
        <v>40</v>
      </c>
      <c r="E7088" s="124">
        <v>32.07</v>
      </c>
      <c r="F7088" s="123">
        <v>0</v>
      </c>
    </row>
    <row r="7089" spans="1:6" ht="13.5" x14ac:dyDescent="0.25">
      <c r="A7089" s="123" t="s">
        <v>9293</v>
      </c>
      <c r="B7089" s="123">
        <v>101453</v>
      </c>
      <c r="C7089" s="123" t="s">
        <v>45</v>
      </c>
      <c r="D7089" s="123" t="s">
        <v>868</v>
      </c>
      <c r="E7089" s="124">
        <v>5809</v>
      </c>
      <c r="F7089" s="123">
        <v>0</v>
      </c>
    </row>
    <row r="7090" spans="1:6" ht="13.5" x14ac:dyDescent="0.25">
      <c r="A7090" s="123" t="s">
        <v>9293</v>
      </c>
      <c r="B7090" s="123">
        <v>101454</v>
      </c>
      <c r="C7090" s="123" t="s">
        <v>1795</v>
      </c>
      <c r="D7090" s="123" t="s">
        <v>868</v>
      </c>
      <c r="E7090" s="124">
        <v>6496.19</v>
      </c>
      <c r="F7090" s="123">
        <v>0</v>
      </c>
    </row>
    <row r="7091" spans="1:6" ht="13.5" x14ac:dyDescent="0.25">
      <c r="A7091" s="123" t="s">
        <v>9293</v>
      </c>
      <c r="B7091" s="123">
        <v>100533</v>
      </c>
      <c r="C7091" s="123" t="s">
        <v>1305</v>
      </c>
      <c r="D7091" s="123" t="s">
        <v>40</v>
      </c>
      <c r="E7091" s="124">
        <v>19.82</v>
      </c>
      <c r="F7091" s="123">
        <v>0</v>
      </c>
    </row>
    <row r="7092" spans="1:6" ht="13.5" x14ac:dyDescent="0.25">
      <c r="A7092" s="123" t="s">
        <v>9293</v>
      </c>
      <c r="B7092" s="123">
        <v>100534</v>
      </c>
      <c r="C7092" s="123" t="s">
        <v>1305</v>
      </c>
      <c r="D7092" s="123" t="s">
        <v>868</v>
      </c>
      <c r="E7092" s="124">
        <v>3566.01</v>
      </c>
      <c r="F7092" s="123">
        <v>0</v>
      </c>
    </row>
    <row r="7093" spans="1:6" ht="13.5" x14ac:dyDescent="0.25">
      <c r="A7093" s="123" t="s">
        <v>9293</v>
      </c>
      <c r="B7093" s="123">
        <v>88323</v>
      </c>
      <c r="C7093" s="123" t="s">
        <v>780</v>
      </c>
      <c r="D7093" s="123" t="s">
        <v>40</v>
      </c>
      <c r="E7093" s="124">
        <v>30.62</v>
      </c>
      <c r="F7093" s="123">
        <v>0</v>
      </c>
    </row>
    <row r="7094" spans="1:6" ht="13.5" x14ac:dyDescent="0.25">
      <c r="A7094" s="123" t="s">
        <v>9293</v>
      </c>
      <c r="B7094" s="123">
        <v>101458</v>
      </c>
      <c r="C7094" s="123" t="s">
        <v>1798</v>
      </c>
      <c r="D7094" s="123" t="s">
        <v>868</v>
      </c>
      <c r="E7094" s="124">
        <v>5543.43</v>
      </c>
      <c r="F7094" s="123">
        <v>0</v>
      </c>
    </row>
    <row r="7095" spans="1:6" ht="13.5" x14ac:dyDescent="0.25">
      <c r="A7095" s="123" t="s">
        <v>9293</v>
      </c>
      <c r="B7095" s="123">
        <v>90781</v>
      </c>
      <c r="C7095" s="123" t="s">
        <v>1152</v>
      </c>
      <c r="D7095" s="123" t="s">
        <v>40</v>
      </c>
      <c r="E7095" s="124">
        <v>24.31</v>
      </c>
      <c r="F7095" s="123">
        <v>0</v>
      </c>
    </row>
    <row r="7096" spans="1:6" ht="13.5" x14ac:dyDescent="0.25">
      <c r="A7096" s="123" t="s">
        <v>9293</v>
      </c>
      <c r="B7096" s="123">
        <v>94296</v>
      </c>
      <c r="C7096" s="123" t="s">
        <v>1152</v>
      </c>
      <c r="D7096" s="123" t="s">
        <v>868</v>
      </c>
      <c r="E7096" s="124">
        <v>4349.3900000000003</v>
      </c>
      <c r="F7096" s="123">
        <v>0</v>
      </c>
    </row>
    <row r="7097" spans="1:6" ht="13.5" x14ac:dyDescent="0.25">
      <c r="A7097" s="123" t="s">
        <v>9293</v>
      </c>
      <c r="B7097" s="123">
        <v>88324</v>
      </c>
      <c r="C7097" s="123" t="s">
        <v>123</v>
      </c>
      <c r="D7097" s="123" t="s">
        <v>40</v>
      </c>
      <c r="E7097" s="124">
        <v>26.06</v>
      </c>
      <c r="F7097" s="123">
        <v>0</v>
      </c>
    </row>
    <row r="7098" spans="1:6" ht="13.5" x14ac:dyDescent="0.25">
      <c r="A7098" s="123" t="s">
        <v>9293</v>
      </c>
      <c r="B7098" s="123">
        <v>88321</v>
      </c>
      <c r="C7098" s="123" t="s">
        <v>1237</v>
      </c>
      <c r="D7098" s="123" t="s">
        <v>40</v>
      </c>
      <c r="E7098" s="124">
        <v>53.73</v>
      </c>
      <c r="F7098" s="123">
        <v>0</v>
      </c>
    </row>
    <row r="7099" spans="1:6" ht="13.5" x14ac:dyDescent="0.25">
      <c r="A7099" s="123" t="s">
        <v>9293</v>
      </c>
      <c r="B7099" s="123">
        <v>101456</v>
      </c>
      <c r="C7099" s="123" t="s">
        <v>1796</v>
      </c>
      <c r="D7099" s="123" t="s">
        <v>868</v>
      </c>
      <c r="E7099" s="124">
        <v>9585.42</v>
      </c>
      <c r="F7099" s="123">
        <v>0</v>
      </c>
    </row>
    <row r="7100" spans="1:6" ht="13.5" x14ac:dyDescent="0.25">
      <c r="A7100" s="123" t="s">
        <v>9293</v>
      </c>
      <c r="B7100" s="123">
        <v>88322</v>
      </c>
      <c r="C7100" s="123" t="s">
        <v>886</v>
      </c>
      <c r="D7100" s="123" t="s">
        <v>40</v>
      </c>
      <c r="E7100" s="124">
        <v>34.22</v>
      </c>
      <c r="F7100" s="123">
        <v>0</v>
      </c>
    </row>
    <row r="7101" spans="1:6" ht="13.5" x14ac:dyDescent="0.25">
      <c r="A7101" s="123" t="s">
        <v>9293</v>
      </c>
      <c r="B7101" s="123">
        <v>100309</v>
      </c>
      <c r="C7101" s="123" t="s">
        <v>1299</v>
      </c>
      <c r="D7101" s="123" t="s">
        <v>40</v>
      </c>
      <c r="E7101" s="124">
        <v>52.38</v>
      </c>
      <c r="F7101" s="123">
        <v>0</v>
      </c>
    </row>
    <row r="7102" spans="1:6" ht="13.5" x14ac:dyDescent="0.25">
      <c r="A7102" s="123" t="s">
        <v>9293</v>
      </c>
      <c r="B7102" s="123">
        <v>100321</v>
      </c>
      <c r="C7102" s="123" t="s">
        <v>1299</v>
      </c>
      <c r="D7102" s="123" t="s">
        <v>868</v>
      </c>
      <c r="E7102" s="124">
        <v>9323.6</v>
      </c>
      <c r="F7102" s="123">
        <v>0</v>
      </c>
    </row>
    <row r="7103" spans="1:6" ht="13.5" x14ac:dyDescent="0.25">
      <c r="A7103" s="123" t="s">
        <v>9293</v>
      </c>
      <c r="B7103" s="123">
        <v>101457</v>
      </c>
      <c r="C7103" s="123" t="s">
        <v>1797</v>
      </c>
      <c r="D7103" s="123" t="s">
        <v>868</v>
      </c>
      <c r="E7103" s="124">
        <v>7138.31</v>
      </c>
      <c r="F7103" s="123">
        <v>0</v>
      </c>
    </row>
    <row r="7104" spans="1:6" ht="13.5" x14ac:dyDescent="0.25">
      <c r="A7104" s="123" t="s">
        <v>9293</v>
      </c>
      <c r="B7104" s="123">
        <v>88325</v>
      </c>
      <c r="C7104" s="123" t="s">
        <v>879</v>
      </c>
      <c r="D7104" s="123" t="s">
        <v>40</v>
      </c>
      <c r="E7104" s="124">
        <v>28.95</v>
      </c>
      <c r="F7104" s="123">
        <v>0</v>
      </c>
    </row>
    <row r="7105" spans="1:6" ht="13.5" x14ac:dyDescent="0.25">
      <c r="A7105" s="123" t="s">
        <v>9293</v>
      </c>
      <c r="B7105" s="123">
        <v>101459</v>
      </c>
      <c r="C7105" s="123" t="s">
        <v>879</v>
      </c>
      <c r="D7105" s="123" t="s">
        <v>868</v>
      </c>
      <c r="E7105" s="124">
        <v>5246.55</v>
      </c>
      <c r="F7105" s="123">
        <v>0</v>
      </c>
    </row>
    <row r="7106" spans="1:6" ht="13.5" x14ac:dyDescent="0.25">
      <c r="A7106" s="123" t="s">
        <v>9293</v>
      </c>
      <c r="B7106" s="123">
        <v>100289</v>
      </c>
      <c r="C7106" s="123" t="s">
        <v>1288</v>
      </c>
      <c r="D7106" s="123" t="s">
        <v>40</v>
      </c>
      <c r="E7106" s="124">
        <v>24.49</v>
      </c>
      <c r="F7106" s="123">
        <v>0</v>
      </c>
    </row>
    <row r="7107" spans="1:6" ht="13.5" x14ac:dyDescent="0.25">
      <c r="A7107" s="123" t="s">
        <v>9293</v>
      </c>
      <c r="B7107" s="123">
        <v>101460</v>
      </c>
      <c r="C7107" s="123" t="s">
        <v>1288</v>
      </c>
      <c r="D7107" s="123" t="s">
        <v>868</v>
      </c>
      <c r="E7107" s="124">
        <v>4456.43</v>
      </c>
      <c r="F7107" s="123">
        <v>0</v>
      </c>
    </row>
    <row r="7108" spans="1:6" ht="13.5" x14ac:dyDescent="0.25">
      <c r="A7108" s="123" t="s">
        <v>9298</v>
      </c>
      <c r="B7108" s="123">
        <v>105011</v>
      </c>
      <c r="C7108" s="123" t="s">
        <v>6737</v>
      </c>
      <c r="D7108" s="123" t="s">
        <v>33</v>
      </c>
      <c r="E7108" s="124">
        <v>0.57999999999999996</v>
      </c>
      <c r="F7108" s="123">
        <v>0</v>
      </c>
    </row>
    <row r="7109" spans="1:6" ht="13.5" x14ac:dyDescent="0.25">
      <c r="A7109" s="123" t="s">
        <v>9298</v>
      </c>
      <c r="B7109" s="123">
        <v>99061</v>
      </c>
      <c r="C7109" s="123" t="s">
        <v>6732</v>
      </c>
      <c r="D7109" s="123" t="s">
        <v>38</v>
      </c>
      <c r="E7109" s="124">
        <v>121.72</v>
      </c>
      <c r="F7109" s="123">
        <v>0</v>
      </c>
    </row>
    <row r="7110" spans="1:6" ht="13.5" x14ac:dyDescent="0.25">
      <c r="A7110" s="123" t="s">
        <v>9298</v>
      </c>
      <c r="B7110" s="123">
        <v>99060</v>
      </c>
      <c r="C7110" s="123" t="s">
        <v>6731</v>
      </c>
      <c r="D7110" s="123" t="s">
        <v>38</v>
      </c>
      <c r="E7110" s="124">
        <v>197.15</v>
      </c>
      <c r="F7110" s="123">
        <v>0</v>
      </c>
    </row>
    <row r="7111" spans="1:6" ht="13.5" x14ac:dyDescent="0.25">
      <c r="A7111" s="123" t="s">
        <v>9298</v>
      </c>
      <c r="B7111" s="123">
        <v>105008</v>
      </c>
      <c r="C7111" s="123" t="s">
        <v>9299</v>
      </c>
      <c r="D7111" s="123" t="s">
        <v>38</v>
      </c>
      <c r="E7111" s="124">
        <v>0</v>
      </c>
      <c r="F7111" s="123"/>
    </row>
    <row r="7112" spans="1:6" ht="13.5" x14ac:dyDescent="0.25">
      <c r="A7112" s="123" t="s">
        <v>9298</v>
      </c>
      <c r="B7112" s="123">
        <v>105009</v>
      </c>
      <c r="C7112" s="123" t="s">
        <v>6736</v>
      </c>
      <c r="D7112" s="123" t="s">
        <v>33</v>
      </c>
      <c r="E7112" s="124">
        <v>81.81</v>
      </c>
      <c r="F7112" s="123">
        <v>0</v>
      </c>
    </row>
    <row r="7113" spans="1:6" ht="13.5" x14ac:dyDescent="0.25">
      <c r="A7113" s="123" t="s">
        <v>9298</v>
      </c>
      <c r="B7113" s="123">
        <v>99059</v>
      </c>
      <c r="C7113" s="123" t="s">
        <v>6730</v>
      </c>
      <c r="D7113" s="123" t="s">
        <v>33</v>
      </c>
      <c r="E7113" s="124">
        <v>66.7</v>
      </c>
      <c r="F7113" s="123">
        <v>0</v>
      </c>
    </row>
    <row r="7114" spans="1:6" ht="13.5" x14ac:dyDescent="0.25">
      <c r="A7114" s="123" t="s">
        <v>9298</v>
      </c>
      <c r="B7114" s="123">
        <v>105137</v>
      </c>
      <c r="C7114" s="123" t="s">
        <v>9300</v>
      </c>
      <c r="D7114" s="123" t="s">
        <v>33</v>
      </c>
      <c r="E7114" s="124">
        <v>0</v>
      </c>
      <c r="F7114" s="123"/>
    </row>
    <row r="7115" spans="1:6" ht="13.5" x14ac:dyDescent="0.25">
      <c r="A7115" s="123" t="s">
        <v>9298</v>
      </c>
      <c r="B7115" s="123">
        <v>105136</v>
      </c>
      <c r="C7115" s="123" t="s">
        <v>9301</v>
      </c>
      <c r="D7115" s="123" t="s">
        <v>38</v>
      </c>
      <c r="E7115" s="124">
        <v>0</v>
      </c>
      <c r="F7115" s="123"/>
    </row>
    <row r="7116" spans="1:6" ht="13.5" x14ac:dyDescent="0.25">
      <c r="A7116" s="123" t="s">
        <v>9298</v>
      </c>
      <c r="B7116" s="123">
        <v>105007</v>
      </c>
      <c r="C7116" s="123" t="s">
        <v>6735</v>
      </c>
      <c r="D7116" s="123" t="s">
        <v>38</v>
      </c>
      <c r="E7116" s="124">
        <v>40.71</v>
      </c>
      <c r="F7116" s="123">
        <v>0</v>
      </c>
    </row>
    <row r="7117" spans="1:6" ht="13.5" x14ac:dyDescent="0.25">
      <c r="A7117" s="123" t="s">
        <v>9298</v>
      </c>
      <c r="B7117" s="123">
        <v>99063</v>
      </c>
      <c r="C7117" s="123" t="s">
        <v>6734</v>
      </c>
      <c r="D7117" s="123" t="s">
        <v>33</v>
      </c>
      <c r="E7117" s="124">
        <v>9.7799999999999994</v>
      </c>
      <c r="F7117" s="123">
        <v>2E-3</v>
      </c>
    </row>
    <row r="7118" spans="1:6" ht="13.5" x14ac:dyDescent="0.25">
      <c r="A7118" s="123" t="s">
        <v>9298</v>
      </c>
      <c r="B7118" s="123">
        <v>105010</v>
      </c>
      <c r="C7118" s="123" t="s">
        <v>9302</v>
      </c>
      <c r="D7118" s="123" t="s">
        <v>38</v>
      </c>
      <c r="E7118" s="124">
        <v>0</v>
      </c>
      <c r="F7118" s="123"/>
    </row>
    <row r="7119" spans="1:6" ht="13.5" x14ac:dyDescent="0.25">
      <c r="A7119" s="123" t="s">
        <v>9298</v>
      </c>
      <c r="B7119" s="123">
        <v>99062</v>
      </c>
      <c r="C7119" s="123" t="s">
        <v>6733</v>
      </c>
      <c r="D7119" s="123" t="s">
        <v>38</v>
      </c>
      <c r="E7119" s="124">
        <v>2.2200000000000002</v>
      </c>
      <c r="F7119" s="123">
        <v>0</v>
      </c>
    </row>
    <row r="7120" spans="1:6" ht="13.5" x14ac:dyDescent="0.25">
      <c r="A7120" s="123" t="s">
        <v>9303</v>
      </c>
      <c r="B7120" s="123">
        <v>100857</v>
      </c>
      <c r="C7120" s="123" t="s">
        <v>6556</v>
      </c>
      <c r="D7120" s="123" t="s">
        <v>38</v>
      </c>
      <c r="E7120" s="124">
        <v>518.12</v>
      </c>
      <c r="F7120" s="123">
        <v>0</v>
      </c>
    </row>
    <row r="7121" spans="1:6" ht="13.5" x14ac:dyDescent="0.25">
      <c r="A7121" s="123" t="s">
        <v>9303</v>
      </c>
      <c r="B7121" s="123">
        <v>86905</v>
      </c>
      <c r="C7121" s="123" t="s">
        <v>1558</v>
      </c>
      <c r="D7121" s="123" t="s">
        <v>38</v>
      </c>
      <c r="E7121" s="124">
        <v>400.33</v>
      </c>
      <c r="F7121" s="123">
        <v>0</v>
      </c>
    </row>
    <row r="7122" spans="1:6" ht="13.5" x14ac:dyDescent="0.25">
      <c r="A7122" s="123" t="s">
        <v>9303</v>
      </c>
      <c r="B7122" s="123">
        <v>86908</v>
      </c>
      <c r="C7122" s="123" t="s">
        <v>1559</v>
      </c>
      <c r="D7122" s="123" t="s">
        <v>38</v>
      </c>
      <c r="E7122" s="124">
        <v>477.34</v>
      </c>
      <c r="F7122" s="123">
        <v>0</v>
      </c>
    </row>
    <row r="7123" spans="1:6" ht="13.5" x14ac:dyDescent="0.25">
      <c r="A7123" s="123" t="s">
        <v>9303</v>
      </c>
      <c r="B7123" s="123">
        <v>100849</v>
      </c>
      <c r="C7123" s="123" t="s">
        <v>1597</v>
      </c>
      <c r="D7123" s="123" t="s">
        <v>38</v>
      </c>
      <c r="E7123" s="124">
        <v>51.74</v>
      </c>
      <c r="F7123" s="123">
        <v>0</v>
      </c>
    </row>
    <row r="7124" spans="1:6" ht="13.5" x14ac:dyDescent="0.25">
      <c r="A7124" s="123" t="s">
        <v>9303</v>
      </c>
      <c r="B7124" s="123">
        <v>100851</v>
      </c>
      <c r="C7124" s="123" t="s">
        <v>1598</v>
      </c>
      <c r="D7124" s="123" t="s">
        <v>38</v>
      </c>
      <c r="E7124" s="124">
        <v>103.52</v>
      </c>
      <c r="F7124" s="123">
        <v>0</v>
      </c>
    </row>
    <row r="7125" spans="1:6" ht="13.5" x14ac:dyDescent="0.25">
      <c r="A7125" s="123" t="s">
        <v>9303</v>
      </c>
      <c r="B7125" s="123">
        <v>100850</v>
      </c>
      <c r="C7125" s="123" t="s">
        <v>9304</v>
      </c>
      <c r="D7125" s="123" t="s">
        <v>38</v>
      </c>
      <c r="E7125" s="124">
        <v>0</v>
      </c>
      <c r="F7125" s="123"/>
    </row>
    <row r="7126" spans="1:6" ht="13.5" x14ac:dyDescent="0.25">
      <c r="A7126" s="123" t="s">
        <v>9303</v>
      </c>
      <c r="B7126" s="123">
        <v>86895</v>
      </c>
      <c r="C7126" s="123" t="s">
        <v>1551</v>
      </c>
      <c r="D7126" s="123" t="s">
        <v>38</v>
      </c>
      <c r="E7126" s="124">
        <v>334.88</v>
      </c>
      <c r="F7126" s="123">
        <v>0.1007</v>
      </c>
    </row>
    <row r="7127" spans="1:6" ht="13.5" x14ac:dyDescent="0.25">
      <c r="A7127" s="123" t="s">
        <v>9303</v>
      </c>
      <c r="B7127" s="123">
        <v>86889</v>
      </c>
      <c r="C7127" s="123" t="s">
        <v>1548</v>
      </c>
      <c r="D7127" s="123" t="s">
        <v>38</v>
      </c>
      <c r="E7127" s="124">
        <v>659.49</v>
      </c>
      <c r="F7127" s="123">
        <v>6.1499999999999999E-2</v>
      </c>
    </row>
    <row r="7128" spans="1:6" ht="13.5" x14ac:dyDescent="0.25">
      <c r="A7128" s="123" t="s">
        <v>9303</v>
      </c>
      <c r="B7128" s="123">
        <v>86899</v>
      </c>
      <c r="C7128" s="123" t="s">
        <v>1552</v>
      </c>
      <c r="D7128" s="123" t="s">
        <v>38</v>
      </c>
      <c r="E7128" s="124">
        <v>298.33</v>
      </c>
      <c r="F7128" s="123">
        <v>0.113</v>
      </c>
    </row>
    <row r="7129" spans="1:6" ht="13.5" x14ac:dyDescent="0.25">
      <c r="A7129" s="123" t="s">
        <v>9303</v>
      </c>
      <c r="B7129" s="123">
        <v>86893</v>
      </c>
      <c r="C7129" s="123" t="s">
        <v>1549</v>
      </c>
      <c r="D7129" s="123" t="s">
        <v>38</v>
      </c>
      <c r="E7129" s="124">
        <v>562.05999999999995</v>
      </c>
      <c r="F7129" s="123">
        <v>7.2099999999999997E-2</v>
      </c>
    </row>
    <row r="7130" spans="1:6" ht="13.5" x14ac:dyDescent="0.25">
      <c r="A7130" s="123" t="s">
        <v>9303</v>
      </c>
      <c r="B7130" s="123">
        <v>86934</v>
      </c>
      <c r="C7130" s="123" t="s">
        <v>1575</v>
      </c>
      <c r="D7130" s="123" t="s">
        <v>38</v>
      </c>
      <c r="E7130" s="124">
        <v>441.36</v>
      </c>
      <c r="F7130" s="123">
        <v>9.1899999999999996E-2</v>
      </c>
    </row>
    <row r="7131" spans="1:6" ht="13.5" x14ac:dyDescent="0.25">
      <c r="A7131" s="123" t="s">
        <v>9303</v>
      </c>
      <c r="B7131" s="123">
        <v>86933</v>
      </c>
      <c r="C7131" s="123" t="s">
        <v>1574</v>
      </c>
      <c r="D7131" s="123" t="s">
        <v>38</v>
      </c>
      <c r="E7131" s="124">
        <v>451.13</v>
      </c>
      <c r="F7131" s="123">
        <v>8.9899999999999994E-2</v>
      </c>
    </row>
    <row r="7132" spans="1:6" ht="13.5" x14ac:dyDescent="0.25">
      <c r="A7132" s="123" t="s">
        <v>9303</v>
      </c>
      <c r="B7132" s="123">
        <v>86894</v>
      </c>
      <c r="C7132" s="123" t="s">
        <v>1550</v>
      </c>
      <c r="D7132" s="123" t="s">
        <v>38</v>
      </c>
      <c r="E7132" s="124">
        <v>317.58999999999997</v>
      </c>
      <c r="F7132" s="123">
        <v>0.12759999999999999</v>
      </c>
    </row>
    <row r="7133" spans="1:6" ht="13.5" x14ac:dyDescent="0.25">
      <c r="A7133" s="123" t="s">
        <v>9303</v>
      </c>
      <c r="B7133" s="123">
        <v>93441</v>
      </c>
      <c r="C7133" s="123" t="s">
        <v>6553</v>
      </c>
      <c r="D7133" s="123" t="s">
        <v>38</v>
      </c>
      <c r="E7133" s="124">
        <v>1042.82</v>
      </c>
      <c r="F7133" s="123">
        <v>3.8899999999999997E-2</v>
      </c>
    </row>
    <row r="7134" spans="1:6" ht="13.5" x14ac:dyDescent="0.25">
      <c r="A7134" s="123" t="s">
        <v>9303</v>
      </c>
      <c r="B7134" s="123">
        <v>93396</v>
      </c>
      <c r="C7134" s="123" t="s">
        <v>1586</v>
      </c>
      <c r="D7134" s="123" t="s">
        <v>38</v>
      </c>
      <c r="E7134" s="124">
        <v>634.6</v>
      </c>
      <c r="F7134" s="123">
        <v>5.3100000000000001E-2</v>
      </c>
    </row>
    <row r="7135" spans="1:6" ht="13.5" x14ac:dyDescent="0.25">
      <c r="A7135" s="123" t="s">
        <v>9303</v>
      </c>
      <c r="B7135" s="123">
        <v>93442</v>
      </c>
      <c r="C7135" s="123" t="s">
        <v>6554</v>
      </c>
      <c r="D7135" s="123" t="s">
        <v>38</v>
      </c>
      <c r="E7135" s="124">
        <v>1138.4100000000001</v>
      </c>
      <c r="F7135" s="123">
        <v>3.56E-2</v>
      </c>
    </row>
    <row r="7136" spans="1:6" ht="13.5" x14ac:dyDescent="0.25">
      <c r="A7136" s="123" t="s">
        <v>9303</v>
      </c>
      <c r="B7136" s="123">
        <v>86947</v>
      </c>
      <c r="C7136" s="123" t="s">
        <v>1585</v>
      </c>
      <c r="D7136" s="123" t="s">
        <v>38</v>
      </c>
      <c r="E7136" s="124">
        <v>1152.57</v>
      </c>
      <c r="F7136" s="123">
        <v>2.93E-2</v>
      </c>
    </row>
    <row r="7137" spans="1:6" ht="13.5" x14ac:dyDescent="0.25">
      <c r="A7137" s="123" t="s">
        <v>9303</v>
      </c>
      <c r="B7137" s="123">
        <v>100875</v>
      </c>
      <c r="C7137" s="123" t="s">
        <v>1615</v>
      </c>
      <c r="D7137" s="123" t="s">
        <v>38</v>
      </c>
      <c r="E7137" s="124">
        <v>1078.46</v>
      </c>
      <c r="F7137" s="123">
        <v>0.12570000000000001</v>
      </c>
    </row>
    <row r="7138" spans="1:6" ht="13.5" x14ac:dyDescent="0.25">
      <c r="A7138" s="123" t="s">
        <v>9303</v>
      </c>
      <c r="B7138" s="123">
        <v>100863</v>
      </c>
      <c r="C7138" s="123" t="s">
        <v>1603</v>
      </c>
      <c r="D7138" s="123" t="s">
        <v>38</v>
      </c>
      <c r="E7138" s="124">
        <v>602.97</v>
      </c>
      <c r="F7138" s="123">
        <v>0.25280000000000002</v>
      </c>
    </row>
    <row r="7139" spans="1:6" ht="13.5" x14ac:dyDescent="0.25">
      <c r="A7139" s="123" t="s">
        <v>9303</v>
      </c>
      <c r="B7139" s="123">
        <v>100864</v>
      </c>
      <c r="C7139" s="123" t="s">
        <v>1604</v>
      </c>
      <c r="D7139" s="123" t="s">
        <v>38</v>
      </c>
      <c r="E7139" s="124">
        <v>661.49</v>
      </c>
      <c r="F7139" s="123">
        <v>0.23050000000000001</v>
      </c>
    </row>
    <row r="7140" spans="1:6" ht="13.5" x14ac:dyDescent="0.25">
      <c r="A7140" s="123" t="s">
        <v>9303</v>
      </c>
      <c r="B7140" s="123">
        <v>100865</v>
      </c>
      <c r="C7140" s="123" t="s">
        <v>1605</v>
      </c>
      <c r="D7140" s="123" t="s">
        <v>38</v>
      </c>
      <c r="E7140" s="124">
        <v>583.96</v>
      </c>
      <c r="F7140" s="123">
        <v>0.11600000000000001</v>
      </c>
    </row>
    <row r="7141" spans="1:6" ht="13.5" x14ac:dyDescent="0.25">
      <c r="A7141" s="123" t="s">
        <v>9303</v>
      </c>
      <c r="B7141" s="123">
        <v>100866</v>
      </c>
      <c r="C7141" s="123" t="s">
        <v>1606</v>
      </c>
      <c r="D7141" s="123" t="s">
        <v>38</v>
      </c>
      <c r="E7141" s="124">
        <v>312.25</v>
      </c>
      <c r="F7141" s="123">
        <v>0.32550000000000001</v>
      </c>
    </row>
    <row r="7142" spans="1:6" ht="13.5" x14ac:dyDescent="0.25">
      <c r="A7142" s="123" t="s">
        <v>9303</v>
      </c>
      <c r="B7142" s="123">
        <v>100867</v>
      </c>
      <c r="C7142" s="123" t="s">
        <v>1607</v>
      </c>
      <c r="D7142" s="123" t="s">
        <v>38</v>
      </c>
      <c r="E7142" s="124">
        <v>331.55</v>
      </c>
      <c r="F7142" s="123">
        <v>0.30659999999999998</v>
      </c>
    </row>
    <row r="7143" spans="1:6" ht="13.5" x14ac:dyDescent="0.25">
      <c r="A7143" s="123" t="s">
        <v>9303</v>
      </c>
      <c r="B7143" s="123">
        <v>100868</v>
      </c>
      <c r="C7143" s="123" t="s">
        <v>1608</v>
      </c>
      <c r="D7143" s="123" t="s">
        <v>38</v>
      </c>
      <c r="E7143" s="124">
        <v>344.39</v>
      </c>
      <c r="F7143" s="123">
        <v>0.29509999999999997</v>
      </c>
    </row>
    <row r="7144" spans="1:6" ht="13.5" x14ac:dyDescent="0.25">
      <c r="A7144" s="123" t="s">
        <v>9303</v>
      </c>
      <c r="B7144" s="123">
        <v>100869</v>
      </c>
      <c r="C7144" s="123" t="s">
        <v>1609</v>
      </c>
      <c r="D7144" s="123" t="s">
        <v>38</v>
      </c>
      <c r="E7144" s="124">
        <v>354.24</v>
      </c>
      <c r="F7144" s="123">
        <v>0.28689999999999999</v>
      </c>
    </row>
    <row r="7145" spans="1:6" ht="13.5" x14ac:dyDescent="0.25">
      <c r="A7145" s="123" t="s">
        <v>9303</v>
      </c>
      <c r="B7145" s="123">
        <v>100870</v>
      </c>
      <c r="C7145" s="123" t="s">
        <v>1610</v>
      </c>
      <c r="D7145" s="123" t="s">
        <v>38</v>
      </c>
      <c r="E7145" s="124">
        <v>307</v>
      </c>
      <c r="F7145" s="123">
        <v>0.88229999999999997</v>
      </c>
    </row>
    <row r="7146" spans="1:6" ht="13.5" x14ac:dyDescent="0.25">
      <c r="A7146" s="123" t="s">
        <v>9303</v>
      </c>
      <c r="B7146" s="123">
        <v>100871</v>
      </c>
      <c r="C7146" s="123" t="s">
        <v>1611</v>
      </c>
      <c r="D7146" s="123" t="s">
        <v>38</v>
      </c>
      <c r="E7146" s="124">
        <v>331.82</v>
      </c>
      <c r="F7146" s="123">
        <v>0.8911</v>
      </c>
    </row>
    <row r="7147" spans="1:6" ht="13.5" x14ac:dyDescent="0.25">
      <c r="A7147" s="123" t="s">
        <v>9303</v>
      </c>
      <c r="B7147" s="123">
        <v>100872</v>
      </c>
      <c r="C7147" s="123" t="s">
        <v>1612</v>
      </c>
      <c r="D7147" s="123" t="s">
        <v>38</v>
      </c>
      <c r="E7147" s="124">
        <v>347.67</v>
      </c>
      <c r="F7147" s="123">
        <v>0.89610000000000001</v>
      </c>
    </row>
    <row r="7148" spans="1:6" ht="13.5" x14ac:dyDescent="0.25">
      <c r="A7148" s="123" t="s">
        <v>9303</v>
      </c>
      <c r="B7148" s="123">
        <v>100873</v>
      </c>
      <c r="C7148" s="123" t="s">
        <v>1613</v>
      </c>
      <c r="D7148" s="123" t="s">
        <v>38</v>
      </c>
      <c r="E7148" s="124">
        <v>357.57</v>
      </c>
      <c r="F7148" s="123">
        <v>0.89900000000000002</v>
      </c>
    </row>
    <row r="7149" spans="1:6" ht="13.5" x14ac:dyDescent="0.25">
      <c r="A7149" s="123" t="s">
        <v>9303</v>
      </c>
      <c r="B7149" s="123">
        <v>100860</v>
      </c>
      <c r="C7149" s="123" t="s">
        <v>6559</v>
      </c>
      <c r="D7149" s="123" t="s">
        <v>38</v>
      </c>
      <c r="E7149" s="124">
        <v>97.43</v>
      </c>
      <c r="F7149" s="123">
        <v>0</v>
      </c>
    </row>
    <row r="7150" spans="1:6" ht="13.5" x14ac:dyDescent="0.25">
      <c r="A7150" s="123" t="s">
        <v>9303</v>
      </c>
      <c r="B7150" s="123">
        <v>86936</v>
      </c>
      <c r="C7150" s="123" t="s">
        <v>1577</v>
      </c>
      <c r="D7150" s="123" t="s">
        <v>38</v>
      </c>
      <c r="E7150" s="124">
        <v>436.64</v>
      </c>
      <c r="F7150" s="123">
        <v>0</v>
      </c>
    </row>
    <row r="7151" spans="1:6" ht="13.5" x14ac:dyDescent="0.25">
      <c r="A7151" s="123" t="s">
        <v>9303</v>
      </c>
      <c r="B7151" s="123">
        <v>86935</v>
      </c>
      <c r="C7151" s="123" t="s">
        <v>1576</v>
      </c>
      <c r="D7151" s="123" t="s">
        <v>38</v>
      </c>
      <c r="E7151" s="124">
        <v>285.56</v>
      </c>
      <c r="F7151" s="123">
        <v>0</v>
      </c>
    </row>
    <row r="7152" spans="1:6" ht="13.5" x14ac:dyDescent="0.25">
      <c r="A7152" s="123" t="s">
        <v>9303</v>
      </c>
      <c r="B7152" s="123">
        <v>86901</v>
      </c>
      <c r="C7152" s="123" t="s">
        <v>1554</v>
      </c>
      <c r="D7152" s="123" t="s">
        <v>38</v>
      </c>
      <c r="E7152" s="124">
        <v>148.09</v>
      </c>
      <c r="F7152" s="123">
        <v>0</v>
      </c>
    </row>
    <row r="7153" spans="1:6" ht="13.5" x14ac:dyDescent="0.25">
      <c r="A7153" s="123" t="s">
        <v>9303</v>
      </c>
      <c r="B7153" s="123">
        <v>86938</v>
      </c>
      <c r="C7153" s="123" t="s">
        <v>1579</v>
      </c>
      <c r="D7153" s="123" t="s">
        <v>38</v>
      </c>
      <c r="E7153" s="124">
        <v>365.69</v>
      </c>
      <c r="F7153" s="123">
        <v>0</v>
      </c>
    </row>
    <row r="7154" spans="1:6" ht="13.5" x14ac:dyDescent="0.25">
      <c r="A7154" s="123" t="s">
        <v>9303</v>
      </c>
      <c r="B7154" s="123">
        <v>86937</v>
      </c>
      <c r="C7154" s="123" t="s">
        <v>1578</v>
      </c>
      <c r="D7154" s="123" t="s">
        <v>38</v>
      </c>
      <c r="E7154" s="124">
        <v>214.61</v>
      </c>
      <c r="F7154" s="123">
        <v>0</v>
      </c>
    </row>
    <row r="7155" spans="1:6" ht="13.5" x14ac:dyDescent="0.25">
      <c r="A7155" s="123" t="s">
        <v>9303</v>
      </c>
      <c r="B7155" s="123">
        <v>86900</v>
      </c>
      <c r="C7155" s="123" t="s">
        <v>1553</v>
      </c>
      <c r="D7155" s="123" t="s">
        <v>38</v>
      </c>
      <c r="E7155" s="124">
        <v>214.94</v>
      </c>
      <c r="F7155" s="123">
        <v>0</v>
      </c>
    </row>
    <row r="7156" spans="1:6" ht="13.5" x14ac:dyDescent="0.25">
      <c r="A7156" s="123" t="s">
        <v>9303</v>
      </c>
      <c r="B7156" s="123">
        <v>100852</v>
      </c>
      <c r="C7156" s="123" t="s">
        <v>1599</v>
      </c>
      <c r="D7156" s="123" t="s">
        <v>38</v>
      </c>
      <c r="E7156" s="124">
        <v>235.2</v>
      </c>
      <c r="F7156" s="123">
        <v>0</v>
      </c>
    </row>
    <row r="7157" spans="1:6" ht="13.5" x14ac:dyDescent="0.25">
      <c r="A7157" s="123" t="s">
        <v>9303</v>
      </c>
      <c r="B7157" s="123">
        <v>86886</v>
      </c>
      <c r="C7157" s="123" t="s">
        <v>1545</v>
      </c>
      <c r="D7157" s="123" t="s">
        <v>38</v>
      </c>
      <c r="E7157" s="124">
        <v>40.81</v>
      </c>
      <c r="F7157" s="123">
        <v>0</v>
      </c>
    </row>
    <row r="7158" spans="1:6" ht="13.5" x14ac:dyDescent="0.25">
      <c r="A7158" s="123" t="s">
        <v>9303</v>
      </c>
      <c r="B7158" s="123">
        <v>86887</v>
      </c>
      <c r="C7158" s="123" t="s">
        <v>1546</v>
      </c>
      <c r="D7158" s="123" t="s">
        <v>38</v>
      </c>
      <c r="E7158" s="124">
        <v>44.11</v>
      </c>
      <c r="F7158" s="123">
        <v>0</v>
      </c>
    </row>
    <row r="7159" spans="1:6" ht="13.5" x14ac:dyDescent="0.25">
      <c r="A7159" s="123" t="s">
        <v>9303</v>
      </c>
      <c r="B7159" s="123">
        <v>86884</v>
      </c>
      <c r="C7159" s="123" t="s">
        <v>6543</v>
      </c>
      <c r="D7159" s="123" t="s">
        <v>38</v>
      </c>
      <c r="E7159" s="124">
        <v>10.99</v>
      </c>
      <c r="F7159" s="123">
        <v>0</v>
      </c>
    </row>
    <row r="7160" spans="1:6" ht="13.5" x14ac:dyDescent="0.25">
      <c r="A7160" s="123" t="s">
        <v>9303</v>
      </c>
      <c r="B7160" s="123">
        <v>86885</v>
      </c>
      <c r="C7160" s="123" t="s">
        <v>6544</v>
      </c>
      <c r="D7160" s="123" t="s">
        <v>38</v>
      </c>
      <c r="E7160" s="124">
        <v>12.32</v>
      </c>
      <c r="F7160" s="123">
        <v>0</v>
      </c>
    </row>
    <row r="7161" spans="1:6" ht="13.5" x14ac:dyDescent="0.25">
      <c r="A7161" s="123" t="s">
        <v>9303</v>
      </c>
      <c r="B7161" s="123">
        <v>95546</v>
      </c>
      <c r="C7161" s="123" t="s">
        <v>1594</v>
      </c>
      <c r="D7161" s="123" t="s">
        <v>38</v>
      </c>
      <c r="E7161" s="124">
        <v>159</v>
      </c>
      <c r="F7161" s="123">
        <v>0</v>
      </c>
    </row>
    <row r="7162" spans="1:6" ht="13.5" x14ac:dyDescent="0.25">
      <c r="A7162" s="123" t="s">
        <v>9303</v>
      </c>
      <c r="B7162" s="123">
        <v>86902</v>
      </c>
      <c r="C7162" s="123" t="s">
        <v>1555</v>
      </c>
      <c r="D7162" s="123" t="s">
        <v>38</v>
      </c>
      <c r="E7162" s="124">
        <v>306.94</v>
      </c>
      <c r="F7162" s="123">
        <v>0.33110000000000001</v>
      </c>
    </row>
    <row r="7163" spans="1:6" ht="13.5" x14ac:dyDescent="0.25">
      <c r="A7163" s="123" t="s">
        <v>9303</v>
      </c>
      <c r="B7163" s="123">
        <v>86939</v>
      </c>
      <c r="C7163" s="123" t="s">
        <v>1580</v>
      </c>
      <c r="D7163" s="123" t="s">
        <v>38</v>
      </c>
      <c r="E7163" s="124">
        <v>413.63</v>
      </c>
      <c r="F7163" s="123">
        <v>0.2457</v>
      </c>
    </row>
    <row r="7164" spans="1:6" ht="13.5" x14ac:dyDescent="0.25">
      <c r="A7164" s="123" t="s">
        <v>9303</v>
      </c>
      <c r="B7164" s="123">
        <v>86903</v>
      </c>
      <c r="C7164" s="123" t="s">
        <v>1556</v>
      </c>
      <c r="D7164" s="123" t="s">
        <v>38</v>
      </c>
      <c r="E7164" s="124">
        <v>350.05</v>
      </c>
      <c r="F7164" s="123">
        <v>0.29039999999999999</v>
      </c>
    </row>
    <row r="7165" spans="1:6" ht="13.5" x14ac:dyDescent="0.25">
      <c r="A7165" s="123" t="s">
        <v>9303</v>
      </c>
      <c r="B7165" s="123">
        <v>86940</v>
      </c>
      <c r="C7165" s="123" t="s">
        <v>1581</v>
      </c>
      <c r="D7165" s="123" t="s">
        <v>38</v>
      </c>
      <c r="E7165" s="124">
        <v>1056.2</v>
      </c>
      <c r="F7165" s="123">
        <v>9.6199999999999994E-2</v>
      </c>
    </row>
    <row r="7166" spans="1:6" ht="13.5" x14ac:dyDescent="0.25">
      <c r="A7166" s="123" t="s">
        <v>9303</v>
      </c>
      <c r="B7166" s="123">
        <v>86941</v>
      </c>
      <c r="C7166" s="123" t="s">
        <v>1582</v>
      </c>
      <c r="D7166" s="123" t="s">
        <v>38</v>
      </c>
      <c r="E7166" s="124">
        <v>753.09</v>
      </c>
      <c r="F7166" s="123">
        <v>0.13500000000000001</v>
      </c>
    </row>
    <row r="7167" spans="1:6" ht="13.5" x14ac:dyDescent="0.25">
      <c r="A7167" s="123" t="s">
        <v>9303</v>
      </c>
      <c r="B7167" s="123">
        <v>86904</v>
      </c>
      <c r="C7167" s="123" t="s">
        <v>1557</v>
      </c>
      <c r="D7167" s="123" t="s">
        <v>38</v>
      </c>
      <c r="E7167" s="124">
        <v>144.41</v>
      </c>
      <c r="F7167" s="123">
        <v>0.2346</v>
      </c>
    </row>
    <row r="7168" spans="1:6" ht="13.5" x14ac:dyDescent="0.25">
      <c r="A7168" s="123" t="s">
        <v>9303</v>
      </c>
      <c r="B7168" s="123">
        <v>86943</v>
      </c>
      <c r="C7168" s="123" t="s">
        <v>1584</v>
      </c>
      <c r="D7168" s="123" t="s">
        <v>38</v>
      </c>
      <c r="E7168" s="124">
        <v>251.1</v>
      </c>
      <c r="F7168" s="123">
        <v>0.13489999999999999</v>
      </c>
    </row>
    <row r="7169" spans="1:6" ht="13.5" x14ac:dyDescent="0.25">
      <c r="A7169" s="123" t="s">
        <v>9303</v>
      </c>
      <c r="B7169" s="123">
        <v>86942</v>
      </c>
      <c r="C7169" s="123" t="s">
        <v>1583</v>
      </c>
      <c r="D7169" s="123" t="s">
        <v>38</v>
      </c>
      <c r="E7169" s="124">
        <v>260.87</v>
      </c>
      <c r="F7169" s="123">
        <v>0.12989999999999999</v>
      </c>
    </row>
    <row r="7170" spans="1:6" ht="13.5" x14ac:dyDescent="0.25">
      <c r="A7170" s="123" t="s">
        <v>9303</v>
      </c>
      <c r="B7170" s="123">
        <v>100856</v>
      </c>
      <c r="C7170" s="123" t="s">
        <v>6555</v>
      </c>
      <c r="D7170" s="123" t="s">
        <v>38</v>
      </c>
      <c r="E7170" s="124">
        <v>37.89</v>
      </c>
      <c r="F7170" s="123">
        <v>0</v>
      </c>
    </row>
    <row r="7171" spans="1:6" ht="13.5" x14ac:dyDescent="0.25">
      <c r="A7171" s="123" t="s">
        <v>9303</v>
      </c>
      <c r="B7171" s="123">
        <v>100858</v>
      </c>
      <c r="C7171" s="123" t="s">
        <v>6557</v>
      </c>
      <c r="D7171" s="123" t="s">
        <v>38</v>
      </c>
      <c r="E7171" s="124">
        <v>743.48</v>
      </c>
      <c r="F7171" s="123">
        <v>4.5600000000000002E-2</v>
      </c>
    </row>
    <row r="7172" spans="1:6" ht="13.5" x14ac:dyDescent="0.25">
      <c r="A7172" s="123" t="s">
        <v>9303</v>
      </c>
      <c r="B7172" s="123">
        <v>100859</v>
      </c>
      <c r="C7172" s="123" t="s">
        <v>6558</v>
      </c>
      <c r="D7172" s="123" t="s">
        <v>38</v>
      </c>
      <c r="E7172" s="124">
        <v>992.37</v>
      </c>
      <c r="F7172" s="123">
        <v>3.4099999999999998E-2</v>
      </c>
    </row>
    <row r="7173" spans="1:6" ht="13.5" x14ac:dyDescent="0.25">
      <c r="A7173" s="123" t="s">
        <v>9303</v>
      </c>
      <c r="B7173" s="123">
        <v>95544</v>
      </c>
      <c r="C7173" s="123" t="s">
        <v>1592</v>
      </c>
      <c r="D7173" s="123" t="s">
        <v>38</v>
      </c>
      <c r="E7173" s="124">
        <v>45.79</v>
      </c>
      <c r="F7173" s="123">
        <v>0</v>
      </c>
    </row>
    <row r="7174" spans="1:6" ht="13.5" x14ac:dyDescent="0.25">
      <c r="A7174" s="123" t="s">
        <v>9303</v>
      </c>
      <c r="B7174" s="123">
        <v>95543</v>
      </c>
      <c r="C7174" s="123" t="s">
        <v>1591</v>
      </c>
      <c r="D7174" s="123" t="s">
        <v>38</v>
      </c>
      <c r="E7174" s="124">
        <v>64.239999999999995</v>
      </c>
      <c r="F7174" s="123">
        <v>0</v>
      </c>
    </row>
    <row r="7175" spans="1:6" ht="13.5" x14ac:dyDescent="0.25">
      <c r="A7175" s="123" t="s">
        <v>9303</v>
      </c>
      <c r="B7175" s="123">
        <v>95542</v>
      </c>
      <c r="C7175" s="123" t="s">
        <v>1590</v>
      </c>
      <c r="D7175" s="123" t="s">
        <v>38</v>
      </c>
      <c r="E7175" s="124">
        <v>37.82</v>
      </c>
      <c r="F7175" s="123">
        <v>0</v>
      </c>
    </row>
    <row r="7176" spans="1:6" ht="13.5" x14ac:dyDescent="0.25">
      <c r="A7176" s="123" t="s">
        <v>9303</v>
      </c>
      <c r="B7176" s="123">
        <v>100874</v>
      </c>
      <c r="C7176" s="123" t="s">
        <v>1614</v>
      </c>
      <c r="D7176" s="123" t="s">
        <v>38</v>
      </c>
      <c r="E7176" s="124">
        <v>312.25</v>
      </c>
      <c r="F7176" s="123">
        <v>0.32550000000000001</v>
      </c>
    </row>
    <row r="7177" spans="1:6" ht="13.5" x14ac:dyDescent="0.25">
      <c r="A7177" s="123" t="s">
        <v>9303</v>
      </c>
      <c r="B7177" s="123">
        <v>95545</v>
      </c>
      <c r="C7177" s="123" t="s">
        <v>1593</v>
      </c>
      <c r="D7177" s="123" t="s">
        <v>38</v>
      </c>
      <c r="E7177" s="124">
        <v>44.94</v>
      </c>
      <c r="F7177" s="123">
        <v>0</v>
      </c>
    </row>
    <row r="7178" spans="1:6" ht="13.5" x14ac:dyDescent="0.25">
      <c r="A7178" s="123" t="s">
        <v>9303</v>
      </c>
      <c r="B7178" s="123">
        <v>95547</v>
      </c>
      <c r="C7178" s="123" t="s">
        <v>1595</v>
      </c>
      <c r="D7178" s="123" t="s">
        <v>38</v>
      </c>
      <c r="E7178" s="124">
        <v>47.85</v>
      </c>
      <c r="F7178" s="123">
        <v>0</v>
      </c>
    </row>
    <row r="7179" spans="1:6" ht="13.5" x14ac:dyDescent="0.25">
      <c r="A7179" s="123" t="s">
        <v>9303</v>
      </c>
      <c r="B7179" s="123">
        <v>86883</v>
      </c>
      <c r="C7179" s="123" t="s">
        <v>1544</v>
      </c>
      <c r="D7179" s="123" t="s">
        <v>38</v>
      </c>
      <c r="E7179" s="124">
        <v>11.79</v>
      </c>
      <c r="F7179" s="123">
        <v>0</v>
      </c>
    </row>
    <row r="7180" spans="1:6" ht="13.5" x14ac:dyDescent="0.25">
      <c r="A7180" s="123" t="s">
        <v>9303</v>
      </c>
      <c r="B7180" s="123">
        <v>86881</v>
      </c>
      <c r="C7180" s="123" t="s">
        <v>6541</v>
      </c>
      <c r="D7180" s="123" t="s">
        <v>38</v>
      </c>
      <c r="E7180" s="124">
        <v>162.87</v>
      </c>
      <c r="F7180" s="123">
        <v>0</v>
      </c>
    </row>
    <row r="7181" spans="1:6" ht="13.5" x14ac:dyDescent="0.25">
      <c r="A7181" s="123" t="s">
        <v>9303</v>
      </c>
      <c r="B7181" s="123">
        <v>86882</v>
      </c>
      <c r="C7181" s="123" t="s">
        <v>6542</v>
      </c>
      <c r="D7181" s="123" t="s">
        <v>38</v>
      </c>
      <c r="E7181" s="124">
        <v>21.56</v>
      </c>
      <c r="F7181" s="123">
        <v>0</v>
      </c>
    </row>
    <row r="7182" spans="1:6" ht="13.5" x14ac:dyDescent="0.25">
      <c r="A7182" s="123" t="s">
        <v>9303</v>
      </c>
      <c r="B7182" s="123">
        <v>100862</v>
      </c>
      <c r="C7182" s="123" t="s">
        <v>1602</v>
      </c>
      <c r="D7182" s="123" t="s">
        <v>38</v>
      </c>
      <c r="E7182" s="124">
        <v>41.63</v>
      </c>
      <c r="F7182" s="123">
        <v>0.4869</v>
      </c>
    </row>
    <row r="7183" spans="1:6" ht="13.5" x14ac:dyDescent="0.25">
      <c r="A7183" s="123" t="s">
        <v>9303</v>
      </c>
      <c r="B7183" s="123">
        <v>100861</v>
      </c>
      <c r="C7183" s="123" t="s">
        <v>1601</v>
      </c>
      <c r="D7183" s="123" t="s">
        <v>38</v>
      </c>
      <c r="E7183" s="124">
        <v>38.22</v>
      </c>
      <c r="F7183" s="123">
        <v>0.44109999999999999</v>
      </c>
    </row>
    <row r="7184" spans="1:6" ht="13.5" x14ac:dyDescent="0.25">
      <c r="A7184" s="123" t="s">
        <v>9303</v>
      </c>
      <c r="B7184" s="123">
        <v>86872</v>
      </c>
      <c r="C7184" s="123" t="s">
        <v>1540</v>
      </c>
      <c r="D7184" s="123" t="s">
        <v>38</v>
      </c>
      <c r="E7184" s="125">
        <v>706.5</v>
      </c>
      <c r="F7184" s="123">
        <v>0.1439</v>
      </c>
    </row>
    <row r="7185" spans="1:6" ht="13.5" x14ac:dyDescent="0.25">
      <c r="A7185" s="123" t="s">
        <v>9303</v>
      </c>
      <c r="B7185" s="123">
        <v>86919</v>
      </c>
      <c r="C7185" s="123" t="s">
        <v>1560</v>
      </c>
      <c r="D7185" s="123" t="s">
        <v>38</v>
      </c>
      <c r="E7185" s="124">
        <v>870.59</v>
      </c>
      <c r="F7185" s="123">
        <v>0.1167</v>
      </c>
    </row>
    <row r="7186" spans="1:6" ht="13.5" x14ac:dyDescent="0.25">
      <c r="A7186" s="123" t="s">
        <v>9303</v>
      </c>
      <c r="B7186" s="123">
        <v>86920</v>
      </c>
      <c r="C7186" s="123" t="s">
        <v>1561</v>
      </c>
      <c r="D7186" s="123" t="s">
        <v>38</v>
      </c>
      <c r="E7186" s="125">
        <v>782.92</v>
      </c>
      <c r="F7186" s="123">
        <v>0.1298</v>
      </c>
    </row>
    <row r="7187" spans="1:6" ht="13.5" x14ac:dyDescent="0.25">
      <c r="A7187" s="123" t="s">
        <v>9303</v>
      </c>
      <c r="B7187" s="123">
        <v>86921</v>
      </c>
      <c r="C7187" s="123" t="s">
        <v>1562</v>
      </c>
      <c r="D7187" s="123" t="s">
        <v>38</v>
      </c>
      <c r="E7187" s="125">
        <v>750.18</v>
      </c>
      <c r="F7187" s="123">
        <v>0.13550000000000001</v>
      </c>
    </row>
    <row r="7188" spans="1:6" ht="13.5" x14ac:dyDescent="0.25">
      <c r="A7188" s="123" t="s">
        <v>9303</v>
      </c>
      <c r="B7188" s="123">
        <v>86874</v>
      </c>
      <c r="C7188" s="123" t="s">
        <v>1541</v>
      </c>
      <c r="D7188" s="123" t="s">
        <v>38</v>
      </c>
      <c r="E7188" s="124">
        <v>491.98</v>
      </c>
      <c r="F7188" s="123">
        <v>0.13769999999999999</v>
      </c>
    </row>
    <row r="7189" spans="1:6" ht="13.5" x14ac:dyDescent="0.25">
      <c r="A7189" s="123" t="s">
        <v>9303</v>
      </c>
      <c r="B7189" s="123">
        <v>86922</v>
      </c>
      <c r="C7189" s="123" t="s">
        <v>1563</v>
      </c>
      <c r="D7189" s="123" t="s">
        <v>38</v>
      </c>
      <c r="E7189" s="125">
        <v>807.15</v>
      </c>
      <c r="F7189" s="123">
        <v>8.3900000000000002E-2</v>
      </c>
    </row>
    <row r="7190" spans="1:6" ht="13.5" x14ac:dyDescent="0.25">
      <c r="A7190" s="123" t="s">
        <v>9303</v>
      </c>
      <c r="B7190" s="123">
        <v>86923</v>
      </c>
      <c r="C7190" s="123" t="s">
        <v>1564</v>
      </c>
      <c r="D7190" s="123" t="s">
        <v>38</v>
      </c>
      <c r="E7190" s="124">
        <v>578.16999999999996</v>
      </c>
      <c r="F7190" s="123">
        <v>0.1172</v>
      </c>
    </row>
    <row r="7191" spans="1:6" ht="13.5" x14ac:dyDescent="0.25">
      <c r="A7191" s="123" t="s">
        <v>9303</v>
      </c>
      <c r="B7191" s="123">
        <v>86924</v>
      </c>
      <c r="C7191" s="123" t="s">
        <v>1565</v>
      </c>
      <c r="D7191" s="123" t="s">
        <v>38</v>
      </c>
      <c r="E7191" s="124">
        <v>545.42999999999995</v>
      </c>
      <c r="F7191" s="123">
        <v>0.1242</v>
      </c>
    </row>
    <row r="7192" spans="1:6" ht="13.5" x14ac:dyDescent="0.25">
      <c r="A7192" s="123" t="s">
        <v>9303</v>
      </c>
      <c r="B7192" s="123">
        <v>86875</v>
      </c>
      <c r="C7192" s="123" t="s">
        <v>1542</v>
      </c>
      <c r="D7192" s="123" t="s">
        <v>38</v>
      </c>
      <c r="E7192" s="124">
        <v>557.25</v>
      </c>
      <c r="F7192" s="123">
        <v>0.18240000000000001</v>
      </c>
    </row>
    <row r="7193" spans="1:6" ht="13.5" x14ac:dyDescent="0.25">
      <c r="A7193" s="123" t="s">
        <v>9303</v>
      </c>
      <c r="B7193" s="123">
        <v>86925</v>
      </c>
      <c r="C7193" s="123" t="s">
        <v>1566</v>
      </c>
      <c r="D7193" s="123" t="s">
        <v>38</v>
      </c>
      <c r="E7193" s="124">
        <v>633.66999999999996</v>
      </c>
      <c r="F7193" s="123">
        <v>0.16039999999999999</v>
      </c>
    </row>
    <row r="7194" spans="1:6" ht="13.5" x14ac:dyDescent="0.25">
      <c r="A7194" s="123" t="s">
        <v>9303</v>
      </c>
      <c r="B7194" s="123">
        <v>86926</v>
      </c>
      <c r="C7194" s="123" t="s">
        <v>1567</v>
      </c>
      <c r="D7194" s="123" t="s">
        <v>38</v>
      </c>
      <c r="E7194" s="124">
        <v>600.92999999999995</v>
      </c>
      <c r="F7194" s="123">
        <v>0.1691</v>
      </c>
    </row>
    <row r="7195" spans="1:6" ht="13.5" x14ac:dyDescent="0.25">
      <c r="A7195" s="123" t="s">
        <v>9303</v>
      </c>
      <c r="B7195" s="123">
        <v>86876</v>
      </c>
      <c r="C7195" s="123" t="s">
        <v>1543</v>
      </c>
      <c r="D7195" s="123" t="s">
        <v>38</v>
      </c>
      <c r="E7195" s="124">
        <v>318.14999999999998</v>
      </c>
      <c r="F7195" s="123">
        <v>0.21299999999999999</v>
      </c>
    </row>
    <row r="7196" spans="1:6" ht="13.5" x14ac:dyDescent="0.25">
      <c r="A7196" s="123" t="s">
        <v>9303</v>
      </c>
      <c r="B7196" s="123">
        <v>86929</v>
      </c>
      <c r="C7196" s="123" t="s">
        <v>1570</v>
      </c>
      <c r="D7196" s="123" t="s">
        <v>38</v>
      </c>
      <c r="E7196" s="124">
        <v>394.57</v>
      </c>
      <c r="F7196" s="123">
        <v>0.17169999999999999</v>
      </c>
    </row>
    <row r="7197" spans="1:6" ht="13.5" x14ac:dyDescent="0.25">
      <c r="A7197" s="123" t="s">
        <v>9303</v>
      </c>
      <c r="B7197" s="123">
        <v>86930</v>
      </c>
      <c r="C7197" s="123" t="s">
        <v>1571</v>
      </c>
      <c r="D7197" s="123" t="s">
        <v>38</v>
      </c>
      <c r="E7197" s="124">
        <v>361.83</v>
      </c>
      <c r="F7197" s="123">
        <v>0.18729999999999999</v>
      </c>
    </row>
    <row r="7198" spans="1:6" ht="13.5" x14ac:dyDescent="0.25">
      <c r="A7198" s="123" t="s">
        <v>9303</v>
      </c>
      <c r="B7198" s="123">
        <v>86927</v>
      </c>
      <c r="C7198" s="123" t="s">
        <v>1568</v>
      </c>
      <c r="D7198" s="123" t="s">
        <v>38</v>
      </c>
      <c r="E7198" s="124">
        <v>404.34</v>
      </c>
      <c r="F7198" s="123">
        <v>0.1676</v>
      </c>
    </row>
    <row r="7199" spans="1:6" ht="13.5" x14ac:dyDescent="0.25">
      <c r="A7199" s="123" t="s">
        <v>9303</v>
      </c>
      <c r="B7199" s="123">
        <v>86928</v>
      </c>
      <c r="C7199" s="123" t="s">
        <v>1569</v>
      </c>
      <c r="D7199" s="123" t="s">
        <v>38</v>
      </c>
      <c r="E7199" s="124">
        <v>371.6</v>
      </c>
      <c r="F7199" s="123">
        <v>0.18229999999999999</v>
      </c>
    </row>
    <row r="7200" spans="1:6" ht="13.5" x14ac:dyDescent="0.25">
      <c r="A7200" s="123" t="s">
        <v>9303</v>
      </c>
      <c r="B7200" s="123">
        <v>86914</v>
      </c>
      <c r="C7200" s="123" t="s">
        <v>6550</v>
      </c>
      <c r="D7200" s="123" t="s">
        <v>38</v>
      </c>
      <c r="E7200" s="124">
        <v>97.57</v>
      </c>
      <c r="F7200" s="123">
        <v>0</v>
      </c>
    </row>
    <row r="7201" spans="1:6" ht="13.5" x14ac:dyDescent="0.25">
      <c r="A7201" s="123" t="s">
        <v>9303</v>
      </c>
      <c r="B7201" s="123">
        <v>86913</v>
      </c>
      <c r="C7201" s="123" t="s">
        <v>6549</v>
      </c>
      <c r="D7201" s="123" t="s">
        <v>38</v>
      </c>
      <c r="E7201" s="124">
        <v>54.84</v>
      </c>
      <c r="F7201" s="123">
        <v>0</v>
      </c>
    </row>
    <row r="7202" spans="1:6" ht="13.5" x14ac:dyDescent="0.25">
      <c r="A7202" s="123" t="s">
        <v>9303</v>
      </c>
      <c r="B7202" s="123">
        <v>100853</v>
      </c>
      <c r="C7202" s="123" t="s">
        <v>3371</v>
      </c>
      <c r="D7202" s="123" t="s">
        <v>38</v>
      </c>
      <c r="E7202" s="124">
        <v>340.66</v>
      </c>
      <c r="F7202" s="123">
        <v>0</v>
      </c>
    </row>
    <row r="7203" spans="1:6" ht="13.5" x14ac:dyDescent="0.25">
      <c r="A7203" s="123" t="s">
        <v>9303</v>
      </c>
      <c r="B7203" s="123">
        <v>100854</v>
      </c>
      <c r="C7203" s="123" t="s">
        <v>1600</v>
      </c>
      <c r="D7203" s="123" t="s">
        <v>38</v>
      </c>
      <c r="E7203" s="124">
        <v>1764.58</v>
      </c>
      <c r="F7203" s="123">
        <v>0</v>
      </c>
    </row>
    <row r="7204" spans="1:6" ht="13.5" x14ac:dyDescent="0.25">
      <c r="A7204" s="123" t="s">
        <v>9303</v>
      </c>
      <c r="B7204" s="123">
        <v>86915</v>
      </c>
      <c r="C7204" s="123" t="s">
        <v>6551</v>
      </c>
      <c r="D7204" s="123" t="s">
        <v>38</v>
      </c>
      <c r="E7204" s="124">
        <v>141.33000000000001</v>
      </c>
      <c r="F7204" s="123">
        <v>0</v>
      </c>
    </row>
    <row r="7205" spans="1:6" ht="13.5" x14ac:dyDescent="0.25">
      <c r="A7205" s="123" t="s">
        <v>9303</v>
      </c>
      <c r="B7205" s="123">
        <v>86906</v>
      </c>
      <c r="C7205" s="123" t="s">
        <v>6545</v>
      </c>
      <c r="D7205" s="123" t="s">
        <v>38</v>
      </c>
      <c r="E7205" s="124">
        <v>74.12</v>
      </c>
      <c r="F7205" s="123">
        <v>0</v>
      </c>
    </row>
    <row r="7206" spans="1:6" ht="13.5" x14ac:dyDescent="0.25">
      <c r="A7206" s="123" t="s">
        <v>9303</v>
      </c>
      <c r="B7206" s="123">
        <v>86911</v>
      </c>
      <c r="C7206" s="123" t="s">
        <v>6548</v>
      </c>
      <c r="D7206" s="123" t="s">
        <v>38</v>
      </c>
      <c r="E7206" s="124">
        <v>86.78</v>
      </c>
      <c r="F7206" s="123">
        <v>0</v>
      </c>
    </row>
    <row r="7207" spans="1:6" ht="13.5" x14ac:dyDescent="0.25">
      <c r="A7207" s="123" t="s">
        <v>9303</v>
      </c>
      <c r="B7207" s="123">
        <v>86909</v>
      </c>
      <c r="C7207" s="123" t="s">
        <v>6546</v>
      </c>
      <c r="D7207" s="123" t="s">
        <v>38</v>
      </c>
      <c r="E7207" s="124">
        <v>128.72</v>
      </c>
      <c r="F7207" s="123">
        <v>0</v>
      </c>
    </row>
    <row r="7208" spans="1:6" ht="13.5" x14ac:dyDescent="0.25">
      <c r="A7208" s="123" t="s">
        <v>9303</v>
      </c>
      <c r="B7208" s="123">
        <v>86910</v>
      </c>
      <c r="C7208" s="123" t="s">
        <v>6547</v>
      </c>
      <c r="D7208" s="123" t="s">
        <v>38</v>
      </c>
      <c r="E7208" s="124">
        <v>126.43</v>
      </c>
      <c r="F7208" s="123">
        <v>0</v>
      </c>
    </row>
    <row r="7209" spans="1:6" ht="13.5" x14ac:dyDescent="0.25">
      <c r="A7209" s="123" t="s">
        <v>9303</v>
      </c>
      <c r="B7209" s="123">
        <v>86916</v>
      </c>
      <c r="C7209" s="123" t="s">
        <v>6552</v>
      </c>
      <c r="D7209" s="123" t="s">
        <v>38</v>
      </c>
      <c r="E7209" s="124">
        <v>22.1</v>
      </c>
      <c r="F7209" s="123">
        <v>0</v>
      </c>
    </row>
    <row r="7210" spans="1:6" ht="13.5" x14ac:dyDescent="0.25">
      <c r="A7210" s="123" t="s">
        <v>9303</v>
      </c>
      <c r="B7210" s="123">
        <v>95469</v>
      </c>
      <c r="C7210" s="123" t="s">
        <v>1587</v>
      </c>
      <c r="D7210" s="123" t="s">
        <v>38</v>
      </c>
      <c r="E7210" s="124">
        <v>294.86</v>
      </c>
      <c r="F7210" s="123">
        <v>0.15509999999999999</v>
      </c>
    </row>
    <row r="7211" spans="1:6" ht="13.5" x14ac:dyDescent="0.25">
      <c r="A7211" s="123" t="s">
        <v>9303</v>
      </c>
      <c r="B7211" s="123">
        <v>95470</v>
      </c>
      <c r="C7211" s="123" t="s">
        <v>7379</v>
      </c>
      <c r="D7211" s="123" t="s">
        <v>38</v>
      </c>
      <c r="E7211" s="124">
        <v>303.75</v>
      </c>
      <c r="F7211" s="123">
        <v>0.15049999999999999</v>
      </c>
    </row>
    <row r="7212" spans="1:6" ht="13.5" x14ac:dyDescent="0.25">
      <c r="A7212" s="123" t="s">
        <v>9303</v>
      </c>
      <c r="B7212" s="123">
        <v>95471</v>
      </c>
      <c r="C7212" s="123" t="s">
        <v>1588</v>
      </c>
      <c r="D7212" s="123" t="s">
        <v>38</v>
      </c>
      <c r="E7212" s="124">
        <v>754.05</v>
      </c>
      <c r="F7212" s="123">
        <v>6.0600000000000001E-2</v>
      </c>
    </row>
    <row r="7213" spans="1:6" ht="13.5" x14ac:dyDescent="0.25">
      <c r="A7213" s="123" t="s">
        <v>9303</v>
      </c>
      <c r="B7213" s="123">
        <v>95472</v>
      </c>
      <c r="C7213" s="123" t="s">
        <v>1589</v>
      </c>
      <c r="D7213" s="123" t="s">
        <v>38</v>
      </c>
      <c r="E7213" s="124">
        <v>762.94</v>
      </c>
      <c r="F7213" s="123">
        <v>5.9900000000000002E-2</v>
      </c>
    </row>
    <row r="7214" spans="1:6" ht="13.5" x14ac:dyDescent="0.25">
      <c r="A7214" s="123" t="s">
        <v>9303</v>
      </c>
      <c r="B7214" s="123">
        <v>100848</v>
      </c>
      <c r="C7214" s="123" t="s">
        <v>1596</v>
      </c>
      <c r="D7214" s="123" t="s">
        <v>38</v>
      </c>
      <c r="E7214" s="124">
        <v>540.82000000000005</v>
      </c>
      <c r="F7214" s="123">
        <v>8.4500000000000006E-2</v>
      </c>
    </row>
    <row r="7215" spans="1:6" ht="13.5" x14ac:dyDescent="0.25">
      <c r="A7215" s="123" t="s">
        <v>9303</v>
      </c>
      <c r="B7215" s="123">
        <v>86888</v>
      </c>
      <c r="C7215" s="123" t="s">
        <v>1547</v>
      </c>
      <c r="D7215" s="123" t="s">
        <v>38</v>
      </c>
      <c r="E7215" s="124">
        <v>481.46</v>
      </c>
      <c r="F7215" s="123">
        <v>9.5000000000000001E-2</v>
      </c>
    </row>
    <row r="7216" spans="1:6" ht="13.5" x14ac:dyDescent="0.25">
      <c r="A7216" s="123" t="s">
        <v>9303</v>
      </c>
      <c r="B7216" s="123">
        <v>86932</v>
      </c>
      <c r="C7216" s="123" t="s">
        <v>1573</v>
      </c>
      <c r="D7216" s="123" t="s">
        <v>38</v>
      </c>
      <c r="E7216" s="124">
        <v>525.57000000000005</v>
      </c>
      <c r="F7216" s="123">
        <v>8.6999999999999994E-2</v>
      </c>
    </row>
    <row r="7217" spans="1:6" ht="13.5" x14ac:dyDescent="0.25">
      <c r="A7217" s="123" t="s">
        <v>9303</v>
      </c>
      <c r="B7217" s="123">
        <v>86931</v>
      </c>
      <c r="C7217" s="123" t="s">
        <v>1572</v>
      </c>
      <c r="D7217" s="123" t="s">
        <v>38</v>
      </c>
      <c r="E7217" s="124">
        <v>493.78</v>
      </c>
      <c r="F7217" s="123">
        <v>9.2600000000000002E-2</v>
      </c>
    </row>
    <row r="7218" spans="1:6" ht="13.5" x14ac:dyDescent="0.25">
      <c r="A7218" s="123" t="s">
        <v>9303</v>
      </c>
      <c r="B7218" s="123">
        <v>100878</v>
      </c>
      <c r="C7218" s="123" t="s">
        <v>3116</v>
      </c>
      <c r="D7218" s="123" t="s">
        <v>38</v>
      </c>
      <c r="E7218" s="124">
        <v>647.05999999999995</v>
      </c>
      <c r="F7218" s="123">
        <v>7.0699999999999999E-2</v>
      </c>
    </row>
    <row r="7219" spans="1:6" ht="13.5" x14ac:dyDescent="0.25">
      <c r="A7219" s="123" t="s">
        <v>9303</v>
      </c>
      <c r="B7219" s="123">
        <v>86877</v>
      </c>
      <c r="C7219" s="123" t="s">
        <v>6537</v>
      </c>
      <c r="D7219" s="123" t="s">
        <v>38</v>
      </c>
      <c r="E7219" s="124">
        <v>54.73</v>
      </c>
      <c r="F7219" s="123">
        <v>0</v>
      </c>
    </row>
    <row r="7220" spans="1:6" ht="13.5" x14ac:dyDescent="0.25">
      <c r="A7220" s="123" t="s">
        <v>9303</v>
      </c>
      <c r="B7220" s="123">
        <v>86878</v>
      </c>
      <c r="C7220" s="123" t="s">
        <v>6538</v>
      </c>
      <c r="D7220" s="123" t="s">
        <v>38</v>
      </c>
      <c r="E7220" s="124">
        <v>58.83</v>
      </c>
      <c r="F7220" s="123">
        <v>0</v>
      </c>
    </row>
    <row r="7221" spans="1:6" ht="13.5" x14ac:dyDescent="0.25">
      <c r="A7221" s="123" t="s">
        <v>9303</v>
      </c>
      <c r="B7221" s="123">
        <v>86879</v>
      </c>
      <c r="C7221" s="123" t="s">
        <v>6539</v>
      </c>
      <c r="D7221" s="123" t="s">
        <v>38</v>
      </c>
      <c r="E7221" s="124">
        <v>9.7899999999999991</v>
      </c>
      <c r="F7221" s="123">
        <v>0</v>
      </c>
    </row>
    <row r="7222" spans="1:6" ht="13.5" x14ac:dyDescent="0.25">
      <c r="A7222" s="123" t="s">
        <v>9303</v>
      </c>
      <c r="B7222" s="123">
        <v>86880</v>
      </c>
      <c r="C7222" s="123" t="s">
        <v>6540</v>
      </c>
      <c r="D7222" s="123" t="s">
        <v>38</v>
      </c>
      <c r="E7222" s="124">
        <v>25.2</v>
      </c>
      <c r="F7222" s="123">
        <v>0</v>
      </c>
    </row>
    <row r="7223" spans="1:6" ht="13.5" x14ac:dyDescent="0.25">
      <c r="A7223" s="123" t="s">
        <v>9305</v>
      </c>
      <c r="B7223" s="123">
        <v>101663</v>
      </c>
      <c r="C7223" s="123" t="s">
        <v>9306</v>
      </c>
      <c r="D7223" s="123" t="s">
        <v>38</v>
      </c>
      <c r="E7223" s="124">
        <v>25.98</v>
      </c>
      <c r="F7223" s="123">
        <v>0.30330000000000001</v>
      </c>
    </row>
    <row r="7224" spans="1:6" ht="13.5" x14ac:dyDescent="0.25">
      <c r="A7224" s="123" t="s">
        <v>9305</v>
      </c>
      <c r="B7224" s="123">
        <v>101664</v>
      </c>
      <c r="C7224" s="123" t="s">
        <v>9307</v>
      </c>
      <c r="D7224" s="123" t="s">
        <v>38</v>
      </c>
      <c r="E7224" s="124">
        <v>27.12</v>
      </c>
      <c r="F7224" s="123">
        <v>0.33260000000000001</v>
      </c>
    </row>
    <row r="7225" spans="1:6" ht="13.5" x14ac:dyDescent="0.25">
      <c r="A7225" s="123" t="s">
        <v>9305</v>
      </c>
      <c r="B7225" s="123">
        <v>101665</v>
      </c>
      <c r="C7225" s="123" t="s">
        <v>9308</v>
      </c>
      <c r="D7225" s="123" t="s">
        <v>38</v>
      </c>
      <c r="E7225" s="124">
        <v>32.06</v>
      </c>
      <c r="F7225" s="123">
        <v>0.43540000000000001</v>
      </c>
    </row>
    <row r="7226" spans="1:6" ht="13.5" x14ac:dyDescent="0.25">
      <c r="A7226" s="123" t="s">
        <v>9305</v>
      </c>
      <c r="B7226" s="123">
        <v>101634</v>
      </c>
      <c r="C7226" s="123" t="s">
        <v>9309</v>
      </c>
      <c r="D7226" s="123" t="s">
        <v>38</v>
      </c>
      <c r="E7226" s="124">
        <v>0</v>
      </c>
      <c r="F7226" s="123"/>
    </row>
    <row r="7227" spans="1:6" ht="13.5" x14ac:dyDescent="0.25">
      <c r="A7227" s="123" t="s">
        <v>9305</v>
      </c>
      <c r="B7227" s="123">
        <v>101635</v>
      </c>
      <c r="C7227" s="123" t="s">
        <v>9310</v>
      </c>
      <c r="D7227" s="123" t="s">
        <v>38</v>
      </c>
      <c r="E7227" s="124">
        <v>0</v>
      </c>
      <c r="F7227" s="123"/>
    </row>
    <row r="7228" spans="1:6" ht="13.5" x14ac:dyDescent="0.25">
      <c r="A7228" s="123" t="s">
        <v>9305</v>
      </c>
      <c r="B7228" s="123">
        <v>101636</v>
      </c>
      <c r="C7228" s="123" t="s">
        <v>9311</v>
      </c>
      <c r="D7228" s="123" t="s">
        <v>38</v>
      </c>
      <c r="E7228" s="124">
        <v>151.49</v>
      </c>
      <c r="F7228" s="123">
        <v>0.39029999999999998</v>
      </c>
    </row>
    <row r="7229" spans="1:6" ht="13.5" x14ac:dyDescent="0.25">
      <c r="A7229" s="123" t="s">
        <v>9305</v>
      </c>
      <c r="B7229" s="123">
        <v>101637</v>
      </c>
      <c r="C7229" s="123" t="s">
        <v>9312</v>
      </c>
      <c r="D7229" s="123" t="s">
        <v>38</v>
      </c>
      <c r="E7229" s="124">
        <v>144.55000000000001</v>
      </c>
      <c r="F7229" s="123">
        <v>0.40910000000000002</v>
      </c>
    </row>
    <row r="7230" spans="1:6" ht="13.5" x14ac:dyDescent="0.25">
      <c r="A7230" s="123" t="s">
        <v>9305</v>
      </c>
      <c r="B7230" s="123">
        <v>101638</v>
      </c>
      <c r="C7230" s="123" t="s">
        <v>9313</v>
      </c>
      <c r="D7230" s="123" t="s">
        <v>38</v>
      </c>
      <c r="E7230" s="124">
        <v>0</v>
      </c>
      <c r="F7230" s="123"/>
    </row>
    <row r="7231" spans="1:6" ht="13.5" x14ac:dyDescent="0.25">
      <c r="A7231" s="123" t="s">
        <v>9305</v>
      </c>
      <c r="B7231" s="123">
        <v>101639</v>
      </c>
      <c r="C7231" s="123" t="s">
        <v>9314</v>
      </c>
      <c r="D7231" s="123" t="s">
        <v>38</v>
      </c>
      <c r="E7231" s="124">
        <v>0</v>
      </c>
      <c r="F7231" s="123"/>
    </row>
    <row r="7232" spans="1:6" ht="13.5" x14ac:dyDescent="0.25">
      <c r="A7232" s="123" t="s">
        <v>9305</v>
      </c>
      <c r="B7232" s="123">
        <v>105919</v>
      </c>
      <c r="C7232" s="123" t="s">
        <v>9315</v>
      </c>
      <c r="D7232" s="123" t="s">
        <v>38</v>
      </c>
      <c r="E7232" s="124">
        <v>0</v>
      </c>
      <c r="F7232" s="123"/>
    </row>
    <row r="7233" spans="1:6" ht="13.5" x14ac:dyDescent="0.25">
      <c r="A7233" s="123" t="s">
        <v>9305</v>
      </c>
      <c r="B7233" s="123">
        <v>101658</v>
      </c>
      <c r="C7233" s="123" t="s">
        <v>9316</v>
      </c>
      <c r="D7233" s="123" t="s">
        <v>38</v>
      </c>
      <c r="E7233" s="124">
        <v>477.36</v>
      </c>
      <c r="F7233" s="123">
        <v>4.2200000000000001E-2</v>
      </c>
    </row>
    <row r="7234" spans="1:6" ht="13.5" x14ac:dyDescent="0.25">
      <c r="A7234" s="123" t="s">
        <v>9305</v>
      </c>
      <c r="B7234" s="123">
        <v>101659</v>
      </c>
      <c r="C7234" s="123" t="s">
        <v>9317</v>
      </c>
      <c r="D7234" s="123" t="s">
        <v>38</v>
      </c>
      <c r="E7234" s="124">
        <v>542.47</v>
      </c>
      <c r="F7234" s="123">
        <v>3.7100000000000001E-2</v>
      </c>
    </row>
    <row r="7235" spans="1:6" ht="13.5" x14ac:dyDescent="0.25">
      <c r="A7235" s="123" t="s">
        <v>9305</v>
      </c>
      <c r="B7235" s="123">
        <v>101660</v>
      </c>
      <c r="C7235" s="123" t="s">
        <v>9318</v>
      </c>
      <c r="D7235" s="123" t="s">
        <v>38</v>
      </c>
      <c r="E7235" s="124">
        <v>849.88</v>
      </c>
      <c r="F7235" s="123">
        <v>2.3699999999999999E-2</v>
      </c>
    </row>
    <row r="7236" spans="1:6" ht="13.5" x14ac:dyDescent="0.25">
      <c r="A7236" s="123" t="s">
        <v>9305</v>
      </c>
      <c r="B7236" s="123">
        <v>101654</v>
      </c>
      <c r="C7236" s="123" t="s">
        <v>9319</v>
      </c>
      <c r="D7236" s="123" t="s">
        <v>38</v>
      </c>
      <c r="E7236" s="124">
        <v>195.45</v>
      </c>
      <c r="F7236" s="123">
        <v>0.10299999999999999</v>
      </c>
    </row>
    <row r="7237" spans="1:6" ht="13.5" x14ac:dyDescent="0.25">
      <c r="A7237" s="123" t="s">
        <v>9305</v>
      </c>
      <c r="B7237" s="123">
        <v>101655</v>
      </c>
      <c r="C7237" s="123" t="s">
        <v>9320</v>
      </c>
      <c r="D7237" s="123" t="s">
        <v>38</v>
      </c>
      <c r="E7237" s="124">
        <v>297.83</v>
      </c>
      <c r="F7237" s="123">
        <v>6.7599999999999993E-2</v>
      </c>
    </row>
    <row r="7238" spans="1:6" ht="13.5" x14ac:dyDescent="0.25">
      <c r="A7238" s="123" t="s">
        <v>9305</v>
      </c>
      <c r="B7238" s="123">
        <v>101656</v>
      </c>
      <c r="C7238" s="123" t="s">
        <v>9321</v>
      </c>
      <c r="D7238" s="123" t="s">
        <v>38</v>
      </c>
      <c r="E7238" s="124">
        <v>321.74</v>
      </c>
      <c r="F7238" s="123">
        <v>6.2600000000000003E-2</v>
      </c>
    </row>
    <row r="7239" spans="1:6" ht="13.5" x14ac:dyDescent="0.25">
      <c r="A7239" s="123" t="s">
        <v>9305</v>
      </c>
      <c r="B7239" s="123">
        <v>101657</v>
      </c>
      <c r="C7239" s="123" t="s">
        <v>9322</v>
      </c>
      <c r="D7239" s="123" t="s">
        <v>38</v>
      </c>
      <c r="E7239" s="124">
        <v>372.66</v>
      </c>
      <c r="F7239" s="123">
        <v>5.3999999999999999E-2</v>
      </c>
    </row>
    <row r="7240" spans="1:6" ht="13.5" x14ac:dyDescent="0.25">
      <c r="A7240" s="123" t="s">
        <v>9305</v>
      </c>
      <c r="B7240" s="123">
        <v>105923</v>
      </c>
      <c r="C7240" s="123" t="s">
        <v>9323</v>
      </c>
      <c r="D7240" s="123" t="s">
        <v>38</v>
      </c>
      <c r="E7240" s="124">
        <v>0</v>
      </c>
      <c r="F7240" s="123"/>
    </row>
    <row r="7241" spans="1:6" ht="13.5" x14ac:dyDescent="0.25">
      <c r="A7241" s="123" t="s">
        <v>9305</v>
      </c>
      <c r="B7241" s="123">
        <v>105921</v>
      </c>
      <c r="C7241" s="123" t="s">
        <v>9324</v>
      </c>
      <c r="D7241" s="123" t="s">
        <v>38</v>
      </c>
      <c r="E7241" s="124">
        <v>0</v>
      </c>
      <c r="F7241" s="123"/>
    </row>
    <row r="7242" spans="1:6" ht="13.5" x14ac:dyDescent="0.25">
      <c r="A7242" s="123" t="s">
        <v>9305</v>
      </c>
      <c r="B7242" s="123">
        <v>105920</v>
      </c>
      <c r="C7242" s="123" t="s">
        <v>9325</v>
      </c>
      <c r="D7242" s="123" t="s">
        <v>38</v>
      </c>
      <c r="E7242" s="124">
        <v>0</v>
      </c>
      <c r="F7242" s="123"/>
    </row>
    <row r="7243" spans="1:6" ht="13.5" x14ac:dyDescent="0.25">
      <c r="A7243" s="123" t="s">
        <v>9305</v>
      </c>
      <c r="B7243" s="123">
        <v>105922</v>
      </c>
      <c r="C7243" s="123" t="s">
        <v>9326</v>
      </c>
      <c r="D7243" s="123" t="s">
        <v>38</v>
      </c>
      <c r="E7243" s="124">
        <v>0</v>
      </c>
      <c r="F7243" s="123"/>
    </row>
    <row r="7244" spans="1:6" ht="13.5" x14ac:dyDescent="0.25">
      <c r="A7244" s="123" t="s">
        <v>9305</v>
      </c>
      <c r="B7244" s="123">
        <v>101632</v>
      </c>
      <c r="C7244" s="123" t="s">
        <v>9327</v>
      </c>
      <c r="D7244" s="123" t="s">
        <v>38</v>
      </c>
      <c r="E7244" s="124">
        <v>36.36</v>
      </c>
      <c r="F7244" s="123">
        <v>0.97519999999999996</v>
      </c>
    </row>
    <row r="7245" spans="1:6" ht="13.5" x14ac:dyDescent="0.25">
      <c r="A7245" s="123" t="s">
        <v>9305</v>
      </c>
      <c r="B7245" s="123">
        <v>101661</v>
      </c>
      <c r="C7245" s="123" t="s">
        <v>9328</v>
      </c>
      <c r="D7245" s="123" t="s">
        <v>38</v>
      </c>
      <c r="E7245" s="124">
        <v>131.72</v>
      </c>
      <c r="F7245" s="123">
        <v>0.15279999999999999</v>
      </c>
    </row>
    <row r="7246" spans="1:6" ht="13.5" x14ac:dyDescent="0.25">
      <c r="A7246" s="123" t="s">
        <v>9305</v>
      </c>
      <c r="B7246" s="123">
        <v>105924</v>
      </c>
      <c r="C7246" s="123" t="s">
        <v>9329</v>
      </c>
      <c r="D7246" s="123" t="s">
        <v>38</v>
      </c>
      <c r="E7246" s="124">
        <v>13.17</v>
      </c>
      <c r="F7246" s="123">
        <v>0</v>
      </c>
    </row>
    <row r="7247" spans="1:6" ht="13.5" x14ac:dyDescent="0.25">
      <c r="A7247" s="123" t="s">
        <v>9305</v>
      </c>
      <c r="B7247" s="123">
        <v>101651</v>
      </c>
      <c r="C7247" s="123" t="s">
        <v>9330</v>
      </c>
      <c r="D7247" s="123" t="s">
        <v>38</v>
      </c>
      <c r="E7247" s="124">
        <v>65.45</v>
      </c>
      <c r="F7247" s="123">
        <v>0.30759999999999998</v>
      </c>
    </row>
    <row r="7248" spans="1:6" ht="13.5" x14ac:dyDescent="0.25">
      <c r="A7248" s="123" t="s">
        <v>9305</v>
      </c>
      <c r="B7248" s="123">
        <v>101630</v>
      </c>
      <c r="C7248" s="123" t="s">
        <v>9331</v>
      </c>
      <c r="D7248" s="123" t="s">
        <v>38</v>
      </c>
      <c r="E7248" s="124">
        <v>76.27</v>
      </c>
      <c r="F7248" s="123">
        <v>0.26390000000000002</v>
      </c>
    </row>
    <row r="7249" spans="1:6" ht="13.5" x14ac:dyDescent="0.25">
      <c r="A7249" s="123" t="s">
        <v>9305</v>
      </c>
      <c r="B7249" s="123">
        <v>101633</v>
      </c>
      <c r="C7249" s="123" t="s">
        <v>9332</v>
      </c>
      <c r="D7249" s="123" t="s">
        <v>38</v>
      </c>
      <c r="E7249" s="124">
        <v>99.3</v>
      </c>
      <c r="F7249" s="123">
        <v>0.55979999999999996</v>
      </c>
    </row>
    <row r="7250" spans="1:6" ht="13.5" x14ac:dyDescent="0.25">
      <c r="A7250" s="123" t="s">
        <v>9333</v>
      </c>
      <c r="B7250" s="123">
        <v>104219</v>
      </c>
      <c r="C7250" s="123" t="s">
        <v>5332</v>
      </c>
      <c r="D7250" s="123" t="s">
        <v>17</v>
      </c>
      <c r="E7250" s="124">
        <v>81.290000000000006</v>
      </c>
      <c r="F7250" s="123">
        <v>0</v>
      </c>
    </row>
    <row r="7251" spans="1:6" ht="13.5" x14ac:dyDescent="0.25">
      <c r="A7251" s="123" t="s">
        <v>9333</v>
      </c>
      <c r="B7251" s="123">
        <v>104223</v>
      </c>
      <c r="C7251" s="123" t="s">
        <v>5336</v>
      </c>
      <c r="D7251" s="123" t="s">
        <v>17</v>
      </c>
      <c r="E7251" s="124">
        <v>106.37</v>
      </c>
      <c r="F7251" s="123">
        <v>0</v>
      </c>
    </row>
    <row r="7252" spans="1:6" ht="13.5" x14ac:dyDescent="0.25">
      <c r="A7252" s="123" t="s">
        <v>9333</v>
      </c>
      <c r="B7252" s="123">
        <v>104227</v>
      </c>
      <c r="C7252" s="123" t="s">
        <v>5340</v>
      </c>
      <c r="D7252" s="123" t="s">
        <v>17</v>
      </c>
      <c r="E7252" s="124">
        <v>123.02</v>
      </c>
      <c r="F7252" s="123">
        <v>0</v>
      </c>
    </row>
    <row r="7253" spans="1:6" ht="13.5" x14ac:dyDescent="0.25">
      <c r="A7253" s="123" t="s">
        <v>9333</v>
      </c>
      <c r="B7253" s="123">
        <v>104231</v>
      </c>
      <c r="C7253" s="123" t="s">
        <v>5344</v>
      </c>
      <c r="D7253" s="123" t="s">
        <v>17</v>
      </c>
      <c r="E7253" s="124">
        <v>135.68</v>
      </c>
      <c r="F7253" s="123">
        <v>0</v>
      </c>
    </row>
    <row r="7254" spans="1:6" ht="13.5" x14ac:dyDescent="0.25">
      <c r="A7254" s="123" t="s">
        <v>9333</v>
      </c>
      <c r="B7254" s="123">
        <v>104235</v>
      </c>
      <c r="C7254" s="123" t="s">
        <v>5348</v>
      </c>
      <c r="D7254" s="123" t="s">
        <v>17</v>
      </c>
      <c r="E7254" s="124">
        <v>66.319999999999993</v>
      </c>
      <c r="F7254" s="123">
        <v>0</v>
      </c>
    </row>
    <row r="7255" spans="1:6" ht="13.5" x14ac:dyDescent="0.25">
      <c r="A7255" s="123" t="s">
        <v>9333</v>
      </c>
      <c r="B7255" s="123">
        <v>104239</v>
      </c>
      <c r="C7255" s="123" t="s">
        <v>5352</v>
      </c>
      <c r="D7255" s="123" t="s">
        <v>17</v>
      </c>
      <c r="E7255" s="124">
        <v>90.37</v>
      </c>
      <c r="F7255" s="123">
        <v>0</v>
      </c>
    </row>
    <row r="7256" spans="1:6" ht="13.5" x14ac:dyDescent="0.25">
      <c r="A7256" s="123" t="s">
        <v>9333</v>
      </c>
      <c r="B7256" s="123">
        <v>104243</v>
      </c>
      <c r="C7256" s="123" t="s">
        <v>5356</v>
      </c>
      <c r="D7256" s="123" t="s">
        <v>17</v>
      </c>
      <c r="E7256" s="124">
        <v>105.93</v>
      </c>
      <c r="F7256" s="123">
        <v>0</v>
      </c>
    </row>
    <row r="7257" spans="1:6" ht="13.5" x14ac:dyDescent="0.25">
      <c r="A7257" s="123" t="s">
        <v>9333</v>
      </c>
      <c r="B7257" s="123">
        <v>104247</v>
      </c>
      <c r="C7257" s="123" t="s">
        <v>5360</v>
      </c>
      <c r="D7257" s="123" t="s">
        <v>17</v>
      </c>
      <c r="E7257" s="124">
        <v>113.06</v>
      </c>
      <c r="F7257" s="123">
        <v>0</v>
      </c>
    </row>
    <row r="7258" spans="1:6" ht="13.5" x14ac:dyDescent="0.25">
      <c r="A7258" s="123" t="s">
        <v>9333</v>
      </c>
      <c r="B7258" s="123">
        <v>87795</v>
      </c>
      <c r="C7258" s="123" t="s">
        <v>5289</v>
      </c>
      <c r="D7258" s="123" t="s">
        <v>17</v>
      </c>
      <c r="E7258" s="124">
        <v>68.680000000000007</v>
      </c>
      <c r="F7258" s="123">
        <v>0</v>
      </c>
    </row>
    <row r="7259" spans="1:6" ht="13.5" x14ac:dyDescent="0.25">
      <c r="A7259" s="123" t="s">
        <v>9333</v>
      </c>
      <c r="B7259" s="123">
        <v>87800</v>
      </c>
      <c r="C7259" s="123" t="s">
        <v>5292</v>
      </c>
      <c r="D7259" s="123" t="s">
        <v>17</v>
      </c>
      <c r="E7259" s="124">
        <v>93.79</v>
      </c>
      <c r="F7259" s="123">
        <v>0</v>
      </c>
    </row>
    <row r="7260" spans="1:6" ht="13.5" x14ac:dyDescent="0.25">
      <c r="A7260" s="123" t="s">
        <v>9333</v>
      </c>
      <c r="B7260" s="123">
        <v>87804</v>
      </c>
      <c r="C7260" s="123" t="s">
        <v>5295</v>
      </c>
      <c r="D7260" s="123" t="s">
        <v>17</v>
      </c>
      <c r="E7260" s="124">
        <v>109.35</v>
      </c>
      <c r="F7260" s="123">
        <v>0</v>
      </c>
    </row>
    <row r="7261" spans="1:6" ht="13.5" x14ac:dyDescent="0.25">
      <c r="A7261" s="123" t="s">
        <v>9333</v>
      </c>
      <c r="B7261" s="123">
        <v>87808</v>
      </c>
      <c r="C7261" s="123" t="s">
        <v>5298</v>
      </c>
      <c r="D7261" s="123" t="s">
        <v>17</v>
      </c>
      <c r="E7261" s="124">
        <v>116.37</v>
      </c>
      <c r="F7261" s="123">
        <v>0</v>
      </c>
    </row>
    <row r="7262" spans="1:6" ht="13.5" x14ac:dyDescent="0.25">
      <c r="A7262" s="123" t="s">
        <v>9333</v>
      </c>
      <c r="B7262" s="123">
        <v>87778</v>
      </c>
      <c r="C7262" s="123" t="s">
        <v>5278</v>
      </c>
      <c r="D7262" s="123" t="s">
        <v>17</v>
      </c>
      <c r="E7262" s="124">
        <v>85.14</v>
      </c>
      <c r="F7262" s="123">
        <v>0</v>
      </c>
    </row>
    <row r="7263" spans="1:6" ht="13.5" x14ac:dyDescent="0.25">
      <c r="A7263" s="123" t="s">
        <v>9333</v>
      </c>
      <c r="B7263" s="123">
        <v>87783</v>
      </c>
      <c r="C7263" s="123" t="s">
        <v>5281</v>
      </c>
      <c r="D7263" s="123" t="s">
        <v>17</v>
      </c>
      <c r="E7263" s="124">
        <v>111.38</v>
      </c>
      <c r="F7263" s="123">
        <v>0</v>
      </c>
    </row>
    <row r="7264" spans="1:6" ht="13.5" x14ac:dyDescent="0.25">
      <c r="A7264" s="123" t="s">
        <v>9333</v>
      </c>
      <c r="B7264" s="123">
        <v>87787</v>
      </c>
      <c r="C7264" s="123" t="s">
        <v>5284</v>
      </c>
      <c r="D7264" s="123" t="s">
        <v>17</v>
      </c>
      <c r="E7264" s="124">
        <v>128.03</v>
      </c>
      <c r="F7264" s="123">
        <v>0</v>
      </c>
    </row>
    <row r="7265" spans="1:6" ht="13.5" x14ac:dyDescent="0.25">
      <c r="A7265" s="123" t="s">
        <v>9333</v>
      </c>
      <c r="B7265" s="123">
        <v>87791</v>
      </c>
      <c r="C7265" s="123" t="s">
        <v>5286</v>
      </c>
      <c r="D7265" s="123" t="s">
        <v>17</v>
      </c>
      <c r="E7265" s="124">
        <v>141.19</v>
      </c>
      <c r="F7265" s="123">
        <v>0</v>
      </c>
    </row>
    <row r="7266" spans="1:6" ht="13.5" x14ac:dyDescent="0.25">
      <c r="A7266" s="123" t="s">
        <v>9333</v>
      </c>
      <c r="B7266" s="123">
        <v>87832</v>
      </c>
      <c r="C7266" s="123" t="s">
        <v>5315</v>
      </c>
      <c r="D7266" s="123" t="s">
        <v>17</v>
      </c>
      <c r="E7266" s="124">
        <v>135.03</v>
      </c>
      <c r="F7266" s="123">
        <v>0</v>
      </c>
    </row>
    <row r="7267" spans="1:6" ht="13.5" x14ac:dyDescent="0.25">
      <c r="A7267" s="123" t="s">
        <v>9333</v>
      </c>
      <c r="B7267" s="123">
        <v>87812</v>
      </c>
      <c r="C7267" s="123" t="s">
        <v>5301</v>
      </c>
      <c r="D7267" s="123" t="s">
        <v>17</v>
      </c>
      <c r="E7267" s="124">
        <v>106.48</v>
      </c>
      <c r="F7267" s="123">
        <v>0</v>
      </c>
    </row>
    <row r="7268" spans="1:6" ht="13.5" x14ac:dyDescent="0.25">
      <c r="A7268" s="123" t="s">
        <v>9333</v>
      </c>
      <c r="B7268" s="123">
        <v>87816</v>
      </c>
      <c r="C7268" s="123" t="s">
        <v>5304</v>
      </c>
      <c r="D7268" s="123" t="s">
        <v>17</v>
      </c>
      <c r="E7268" s="124">
        <v>131.63</v>
      </c>
      <c r="F7268" s="123">
        <v>0</v>
      </c>
    </row>
    <row r="7269" spans="1:6" ht="13.5" x14ac:dyDescent="0.25">
      <c r="A7269" s="123" t="s">
        <v>9333</v>
      </c>
      <c r="B7269" s="123">
        <v>87820</v>
      </c>
      <c r="C7269" s="123" t="s">
        <v>5307</v>
      </c>
      <c r="D7269" s="123" t="s">
        <v>17</v>
      </c>
      <c r="E7269" s="124">
        <v>147.19</v>
      </c>
      <c r="F7269" s="123">
        <v>0</v>
      </c>
    </row>
    <row r="7270" spans="1:6" ht="13.5" x14ac:dyDescent="0.25">
      <c r="A7270" s="123" t="s">
        <v>9333</v>
      </c>
      <c r="B7270" s="123">
        <v>87824</v>
      </c>
      <c r="C7270" s="123" t="s">
        <v>5309</v>
      </c>
      <c r="D7270" s="123" t="s">
        <v>17</v>
      </c>
      <c r="E7270" s="124">
        <v>171.4</v>
      </c>
      <c r="F7270" s="123">
        <v>0</v>
      </c>
    </row>
    <row r="7271" spans="1:6" ht="13.5" x14ac:dyDescent="0.25">
      <c r="A7271" s="123" t="s">
        <v>9333</v>
      </c>
      <c r="B7271" s="123">
        <v>87828</v>
      </c>
      <c r="C7271" s="123" t="s">
        <v>5312</v>
      </c>
      <c r="D7271" s="123" t="s">
        <v>17</v>
      </c>
      <c r="E7271" s="124">
        <v>107.88</v>
      </c>
      <c r="F7271" s="123">
        <v>0</v>
      </c>
    </row>
    <row r="7272" spans="1:6" ht="13.5" x14ac:dyDescent="0.25">
      <c r="A7272" s="123" t="s">
        <v>9333</v>
      </c>
      <c r="B7272" s="123">
        <v>104251</v>
      </c>
      <c r="C7272" s="123" t="s">
        <v>7418</v>
      </c>
      <c r="D7272" s="123" t="s">
        <v>17</v>
      </c>
      <c r="E7272" s="124">
        <v>99.54</v>
      </c>
      <c r="F7272" s="123">
        <v>0</v>
      </c>
    </row>
    <row r="7273" spans="1:6" ht="13.5" x14ac:dyDescent="0.25">
      <c r="A7273" s="123" t="s">
        <v>9333</v>
      </c>
      <c r="B7273" s="123">
        <v>104255</v>
      </c>
      <c r="C7273" s="123" t="s">
        <v>7419</v>
      </c>
      <c r="D7273" s="123" t="s">
        <v>17</v>
      </c>
      <c r="E7273" s="124">
        <v>123.58</v>
      </c>
      <c r="F7273" s="123">
        <v>0</v>
      </c>
    </row>
    <row r="7274" spans="1:6" ht="13.5" x14ac:dyDescent="0.25">
      <c r="A7274" s="123" t="s">
        <v>9333</v>
      </c>
      <c r="B7274" s="123">
        <v>104259</v>
      </c>
      <c r="C7274" s="123" t="s">
        <v>7420</v>
      </c>
      <c r="D7274" s="123" t="s">
        <v>17</v>
      </c>
      <c r="E7274" s="124">
        <v>139.13999999999999</v>
      </c>
      <c r="F7274" s="123">
        <v>0</v>
      </c>
    </row>
    <row r="7275" spans="1:6" ht="13.5" x14ac:dyDescent="0.25">
      <c r="A7275" s="123" t="s">
        <v>9333</v>
      </c>
      <c r="B7275" s="123">
        <v>104263</v>
      </c>
      <c r="C7275" s="123" t="s">
        <v>7421</v>
      </c>
      <c r="D7275" s="123" t="s">
        <v>17</v>
      </c>
      <c r="E7275" s="124">
        <v>161.47999999999999</v>
      </c>
      <c r="F7275" s="123">
        <v>0</v>
      </c>
    </row>
    <row r="7276" spans="1:6" ht="13.5" x14ac:dyDescent="0.25">
      <c r="A7276" s="123" t="s">
        <v>9333</v>
      </c>
      <c r="B7276" s="123">
        <v>87794</v>
      </c>
      <c r="C7276" s="123" t="s">
        <v>5288</v>
      </c>
      <c r="D7276" s="123" t="s">
        <v>17</v>
      </c>
      <c r="E7276" s="124">
        <v>50.55</v>
      </c>
      <c r="F7276" s="123">
        <v>0</v>
      </c>
    </row>
    <row r="7277" spans="1:6" ht="13.5" x14ac:dyDescent="0.25">
      <c r="A7277" s="123" t="s">
        <v>9333</v>
      </c>
      <c r="B7277" s="123">
        <v>87799</v>
      </c>
      <c r="C7277" s="123" t="s">
        <v>5291</v>
      </c>
      <c r="D7277" s="123" t="s">
        <v>17</v>
      </c>
      <c r="E7277" s="124">
        <v>69.760000000000005</v>
      </c>
      <c r="F7277" s="123">
        <v>0</v>
      </c>
    </row>
    <row r="7278" spans="1:6" ht="13.5" x14ac:dyDescent="0.25">
      <c r="A7278" s="123" t="s">
        <v>9333</v>
      </c>
      <c r="B7278" s="123">
        <v>87803</v>
      </c>
      <c r="C7278" s="123" t="s">
        <v>5294</v>
      </c>
      <c r="D7278" s="123" t="s">
        <v>17</v>
      </c>
      <c r="E7278" s="124">
        <v>78.44</v>
      </c>
      <c r="F7278" s="123">
        <v>0</v>
      </c>
    </row>
    <row r="7279" spans="1:6" ht="13.5" x14ac:dyDescent="0.25">
      <c r="A7279" s="123" t="s">
        <v>9333</v>
      </c>
      <c r="B7279" s="123">
        <v>87807</v>
      </c>
      <c r="C7279" s="123" t="s">
        <v>5297</v>
      </c>
      <c r="D7279" s="123" t="s">
        <v>17</v>
      </c>
      <c r="E7279" s="124">
        <v>85.8</v>
      </c>
      <c r="F7279" s="123">
        <v>0</v>
      </c>
    </row>
    <row r="7280" spans="1:6" ht="13.5" x14ac:dyDescent="0.25">
      <c r="A7280" s="123" t="s">
        <v>9333</v>
      </c>
      <c r="B7280" s="123">
        <v>104218</v>
      </c>
      <c r="C7280" s="123" t="s">
        <v>5331</v>
      </c>
      <c r="D7280" s="123" t="s">
        <v>17</v>
      </c>
      <c r="E7280" s="124">
        <v>62.64</v>
      </c>
      <c r="F7280" s="123">
        <v>0</v>
      </c>
    </row>
    <row r="7281" spans="1:6" ht="13.5" x14ac:dyDescent="0.25">
      <c r="A7281" s="123" t="s">
        <v>9333</v>
      </c>
      <c r="B7281" s="123">
        <v>87777</v>
      </c>
      <c r="C7281" s="123" t="s">
        <v>5277</v>
      </c>
      <c r="D7281" s="123" t="s">
        <v>17</v>
      </c>
      <c r="E7281" s="124">
        <v>66.930000000000007</v>
      </c>
      <c r="F7281" s="123">
        <v>0</v>
      </c>
    </row>
    <row r="7282" spans="1:6" ht="13.5" x14ac:dyDescent="0.25">
      <c r="A7282" s="123" t="s">
        <v>9333</v>
      </c>
      <c r="B7282" s="123">
        <v>104222</v>
      </c>
      <c r="C7282" s="123" t="s">
        <v>5335</v>
      </c>
      <c r="D7282" s="123" t="s">
        <v>17</v>
      </c>
      <c r="E7282" s="124">
        <v>81.19</v>
      </c>
      <c r="F7282" s="123">
        <v>0</v>
      </c>
    </row>
    <row r="7283" spans="1:6" ht="13.5" x14ac:dyDescent="0.25">
      <c r="A7283" s="123" t="s">
        <v>9333</v>
      </c>
      <c r="B7283" s="123">
        <v>87781</v>
      </c>
      <c r="C7283" s="123" t="s">
        <v>5280</v>
      </c>
      <c r="D7283" s="123" t="s">
        <v>17</v>
      </c>
      <c r="E7283" s="124">
        <v>86.69</v>
      </c>
      <c r="F7283" s="123">
        <v>0</v>
      </c>
    </row>
    <row r="7284" spans="1:6" ht="13.5" x14ac:dyDescent="0.25">
      <c r="A7284" s="123" t="s">
        <v>9333</v>
      </c>
      <c r="B7284" s="123">
        <v>104226</v>
      </c>
      <c r="C7284" s="123" t="s">
        <v>5339</v>
      </c>
      <c r="D7284" s="123" t="s">
        <v>17</v>
      </c>
      <c r="E7284" s="124">
        <v>90.48</v>
      </c>
      <c r="F7284" s="123">
        <v>0</v>
      </c>
    </row>
    <row r="7285" spans="1:6" ht="13.5" x14ac:dyDescent="0.25">
      <c r="A7285" s="123" t="s">
        <v>9333</v>
      </c>
      <c r="B7285" s="123">
        <v>87786</v>
      </c>
      <c r="C7285" s="123" t="s">
        <v>5283</v>
      </c>
      <c r="D7285" s="123" t="s">
        <v>17</v>
      </c>
      <c r="E7285" s="124">
        <v>95.98</v>
      </c>
      <c r="F7285" s="123">
        <v>0</v>
      </c>
    </row>
    <row r="7286" spans="1:6" ht="13.5" x14ac:dyDescent="0.25">
      <c r="A7286" s="123" t="s">
        <v>9333</v>
      </c>
      <c r="B7286" s="123">
        <v>104230</v>
      </c>
      <c r="C7286" s="123" t="s">
        <v>5343</v>
      </c>
      <c r="D7286" s="123" t="s">
        <v>17</v>
      </c>
      <c r="E7286" s="124">
        <v>105.65</v>
      </c>
      <c r="F7286" s="123">
        <v>0</v>
      </c>
    </row>
    <row r="7287" spans="1:6" ht="13.5" x14ac:dyDescent="0.25">
      <c r="A7287" s="123" t="s">
        <v>9333</v>
      </c>
      <c r="B7287" s="123">
        <v>104234</v>
      </c>
      <c r="C7287" s="123" t="s">
        <v>5347</v>
      </c>
      <c r="D7287" s="123" t="s">
        <v>17</v>
      </c>
      <c r="E7287" s="124">
        <v>48.02</v>
      </c>
      <c r="F7287" s="123">
        <v>0</v>
      </c>
    </row>
    <row r="7288" spans="1:6" ht="13.5" x14ac:dyDescent="0.25">
      <c r="A7288" s="123" t="s">
        <v>9333</v>
      </c>
      <c r="B7288" s="123">
        <v>104238</v>
      </c>
      <c r="C7288" s="123" t="s">
        <v>5351</v>
      </c>
      <c r="D7288" s="123" t="s">
        <v>17</v>
      </c>
      <c r="E7288" s="124">
        <v>66.010000000000005</v>
      </c>
      <c r="F7288" s="123">
        <v>0</v>
      </c>
    </row>
    <row r="7289" spans="1:6" ht="13.5" x14ac:dyDescent="0.25">
      <c r="A7289" s="123" t="s">
        <v>9333</v>
      </c>
      <c r="B7289" s="123">
        <v>104242</v>
      </c>
      <c r="C7289" s="123" t="s">
        <v>5355</v>
      </c>
      <c r="D7289" s="123" t="s">
        <v>17</v>
      </c>
      <c r="E7289" s="124">
        <v>74.69</v>
      </c>
      <c r="F7289" s="123">
        <v>0</v>
      </c>
    </row>
    <row r="7290" spans="1:6" ht="13.5" x14ac:dyDescent="0.25">
      <c r="A7290" s="123" t="s">
        <v>9333</v>
      </c>
      <c r="B7290" s="123">
        <v>104246</v>
      </c>
      <c r="C7290" s="123" t="s">
        <v>5359</v>
      </c>
      <c r="D7290" s="123" t="s">
        <v>17</v>
      </c>
      <c r="E7290" s="124">
        <v>81.67</v>
      </c>
      <c r="F7290" s="123">
        <v>0</v>
      </c>
    </row>
    <row r="7291" spans="1:6" ht="13.5" x14ac:dyDescent="0.25">
      <c r="A7291" s="123" t="s">
        <v>9333</v>
      </c>
      <c r="B7291" s="123">
        <v>104250</v>
      </c>
      <c r="C7291" s="123" t="s">
        <v>5363</v>
      </c>
      <c r="D7291" s="123" t="s">
        <v>17</v>
      </c>
      <c r="E7291" s="124">
        <v>84.71</v>
      </c>
      <c r="F7291" s="123">
        <v>0</v>
      </c>
    </row>
    <row r="7292" spans="1:6" ht="13.5" x14ac:dyDescent="0.25">
      <c r="A7292" s="123" t="s">
        <v>9333</v>
      </c>
      <c r="B7292" s="123">
        <v>87811</v>
      </c>
      <c r="C7292" s="123" t="s">
        <v>5300</v>
      </c>
      <c r="D7292" s="123" t="s">
        <v>17</v>
      </c>
      <c r="E7292" s="124">
        <v>92.42</v>
      </c>
      <c r="F7292" s="123">
        <v>0</v>
      </c>
    </row>
    <row r="7293" spans="1:6" ht="13.5" x14ac:dyDescent="0.25">
      <c r="A7293" s="123" t="s">
        <v>9333</v>
      </c>
      <c r="B7293" s="123">
        <v>104254</v>
      </c>
      <c r="C7293" s="123" t="s">
        <v>5366</v>
      </c>
      <c r="D7293" s="123" t="s">
        <v>17</v>
      </c>
      <c r="E7293" s="124">
        <v>102.69</v>
      </c>
      <c r="F7293" s="123">
        <v>0</v>
      </c>
    </row>
    <row r="7294" spans="1:6" ht="13.5" x14ac:dyDescent="0.25">
      <c r="A7294" s="123" t="s">
        <v>9333</v>
      </c>
      <c r="B7294" s="123">
        <v>87815</v>
      </c>
      <c r="C7294" s="123" t="s">
        <v>5303</v>
      </c>
      <c r="D7294" s="123" t="s">
        <v>17</v>
      </c>
      <c r="E7294" s="124">
        <v>111.62</v>
      </c>
      <c r="F7294" s="123">
        <v>0</v>
      </c>
    </row>
    <row r="7295" spans="1:6" ht="13.5" x14ac:dyDescent="0.25">
      <c r="A7295" s="123" t="s">
        <v>9333</v>
      </c>
      <c r="B7295" s="123">
        <v>104258</v>
      </c>
      <c r="C7295" s="123" t="s">
        <v>5369</v>
      </c>
      <c r="D7295" s="123" t="s">
        <v>17</v>
      </c>
      <c r="E7295" s="124">
        <v>111.37</v>
      </c>
      <c r="F7295" s="123">
        <v>0</v>
      </c>
    </row>
    <row r="7296" spans="1:6" ht="13.5" x14ac:dyDescent="0.25">
      <c r="A7296" s="123" t="s">
        <v>9333</v>
      </c>
      <c r="B7296" s="123">
        <v>87819</v>
      </c>
      <c r="C7296" s="123" t="s">
        <v>5306</v>
      </c>
      <c r="D7296" s="123" t="s">
        <v>17</v>
      </c>
      <c r="E7296" s="124">
        <v>120.3</v>
      </c>
      <c r="F7296" s="123">
        <v>0</v>
      </c>
    </row>
    <row r="7297" spans="1:6" ht="13.5" x14ac:dyDescent="0.25">
      <c r="A7297" s="123" t="s">
        <v>9333</v>
      </c>
      <c r="B7297" s="123">
        <v>104262</v>
      </c>
      <c r="C7297" s="123" t="s">
        <v>5372</v>
      </c>
      <c r="D7297" s="123" t="s">
        <v>17</v>
      </c>
      <c r="E7297" s="124">
        <v>142.05000000000001</v>
      </c>
      <c r="F7297" s="123">
        <v>0</v>
      </c>
    </row>
    <row r="7298" spans="1:6" ht="13.5" x14ac:dyDescent="0.25">
      <c r="A7298" s="123" t="s">
        <v>9333</v>
      </c>
      <c r="B7298" s="123">
        <v>87823</v>
      </c>
      <c r="C7298" s="123" t="s">
        <v>6091</v>
      </c>
      <c r="D7298" s="123" t="s">
        <v>17</v>
      </c>
      <c r="E7298" s="124">
        <v>154.22999999999999</v>
      </c>
      <c r="F7298" s="123">
        <v>0</v>
      </c>
    </row>
    <row r="7299" spans="1:6" ht="13.5" x14ac:dyDescent="0.25">
      <c r="A7299" s="123" t="s">
        <v>9333</v>
      </c>
      <c r="B7299" s="123">
        <v>87827</v>
      </c>
      <c r="C7299" s="123" t="s">
        <v>5311</v>
      </c>
      <c r="D7299" s="123" t="s">
        <v>17</v>
      </c>
      <c r="E7299" s="124">
        <v>88.28</v>
      </c>
      <c r="F7299" s="123">
        <v>0</v>
      </c>
    </row>
    <row r="7300" spans="1:6" ht="13.5" x14ac:dyDescent="0.25">
      <c r="A7300" s="123" t="s">
        <v>9333</v>
      </c>
      <c r="B7300" s="123">
        <v>87831</v>
      </c>
      <c r="C7300" s="123" t="s">
        <v>5314</v>
      </c>
      <c r="D7300" s="123" t="s">
        <v>17</v>
      </c>
      <c r="E7300" s="124">
        <v>107.86</v>
      </c>
      <c r="F7300" s="123">
        <v>0</v>
      </c>
    </row>
    <row r="7301" spans="1:6" ht="13.5" x14ac:dyDescent="0.25">
      <c r="A7301" s="123" t="s">
        <v>9333</v>
      </c>
      <c r="B7301" s="123">
        <v>104220</v>
      </c>
      <c r="C7301" s="123" t="s">
        <v>5333</v>
      </c>
      <c r="D7301" s="123" t="s">
        <v>17</v>
      </c>
      <c r="E7301" s="124">
        <v>61.89</v>
      </c>
      <c r="F7301" s="123">
        <v>8.3900000000000002E-2</v>
      </c>
    </row>
    <row r="7302" spans="1:6" ht="13.5" x14ac:dyDescent="0.25">
      <c r="A7302" s="123" t="s">
        <v>9333</v>
      </c>
      <c r="B7302" s="123">
        <v>104203</v>
      </c>
      <c r="C7302" s="123" t="s">
        <v>5316</v>
      </c>
      <c r="D7302" s="123" t="s">
        <v>17</v>
      </c>
      <c r="E7302" s="124">
        <v>66.33</v>
      </c>
      <c r="F7302" s="123">
        <v>8.7099999999999997E-2</v>
      </c>
    </row>
    <row r="7303" spans="1:6" ht="13.5" x14ac:dyDescent="0.25">
      <c r="A7303" s="123" t="s">
        <v>9333</v>
      </c>
      <c r="B7303" s="123">
        <v>104224</v>
      </c>
      <c r="C7303" s="123" t="s">
        <v>5337</v>
      </c>
      <c r="D7303" s="123" t="s">
        <v>17</v>
      </c>
      <c r="E7303" s="124">
        <v>80.180000000000007</v>
      </c>
      <c r="F7303" s="123">
        <v>8.3799999999999999E-2</v>
      </c>
    </row>
    <row r="7304" spans="1:6" ht="13.5" x14ac:dyDescent="0.25">
      <c r="A7304" s="123" t="s">
        <v>9333</v>
      </c>
      <c r="B7304" s="123">
        <v>104204</v>
      </c>
      <c r="C7304" s="123" t="s">
        <v>5317</v>
      </c>
      <c r="D7304" s="123" t="s">
        <v>17</v>
      </c>
      <c r="E7304" s="124">
        <v>85.96</v>
      </c>
      <c r="F7304" s="123">
        <v>8.7099999999999997E-2</v>
      </c>
    </row>
    <row r="7305" spans="1:6" ht="13.5" x14ac:dyDescent="0.25">
      <c r="A7305" s="123" t="s">
        <v>9333</v>
      </c>
      <c r="B7305" s="123">
        <v>104228</v>
      </c>
      <c r="C7305" s="123" t="s">
        <v>5341</v>
      </c>
      <c r="D7305" s="123" t="s">
        <v>17</v>
      </c>
      <c r="E7305" s="124">
        <v>88.76</v>
      </c>
      <c r="F7305" s="123">
        <v>7.8399999999999997E-2</v>
      </c>
    </row>
    <row r="7306" spans="1:6" ht="13.5" x14ac:dyDescent="0.25">
      <c r="A7306" s="123" t="s">
        <v>9333</v>
      </c>
      <c r="B7306" s="123">
        <v>104205</v>
      </c>
      <c r="C7306" s="123" t="s">
        <v>5318</v>
      </c>
      <c r="D7306" s="123" t="s">
        <v>17</v>
      </c>
      <c r="E7306" s="124">
        <v>94.54</v>
      </c>
      <c r="F7306" s="123">
        <v>8.1699999999999995E-2</v>
      </c>
    </row>
    <row r="7307" spans="1:6" ht="13.5" x14ac:dyDescent="0.25">
      <c r="A7307" s="123" t="s">
        <v>9333</v>
      </c>
      <c r="B7307" s="123">
        <v>104232</v>
      </c>
      <c r="C7307" s="123" t="s">
        <v>5345</v>
      </c>
      <c r="D7307" s="123" t="s">
        <v>17</v>
      </c>
      <c r="E7307" s="124">
        <v>98.09</v>
      </c>
      <c r="F7307" s="123">
        <v>7.9100000000000004E-2</v>
      </c>
    </row>
    <row r="7308" spans="1:6" ht="13.5" x14ac:dyDescent="0.25">
      <c r="A7308" s="123" t="s">
        <v>9333</v>
      </c>
      <c r="B7308" s="123">
        <v>104206</v>
      </c>
      <c r="C7308" s="123" t="s">
        <v>5319</v>
      </c>
      <c r="D7308" s="123" t="s">
        <v>17</v>
      </c>
      <c r="E7308" s="124">
        <v>104.45</v>
      </c>
      <c r="F7308" s="123">
        <v>8.2299999999999998E-2</v>
      </c>
    </row>
    <row r="7309" spans="1:6" ht="13.5" x14ac:dyDescent="0.25">
      <c r="A7309" s="123" t="s">
        <v>9333</v>
      </c>
      <c r="B7309" s="123">
        <v>104236</v>
      </c>
      <c r="C7309" s="123" t="s">
        <v>5349</v>
      </c>
      <c r="D7309" s="123" t="s">
        <v>17</v>
      </c>
      <c r="E7309" s="124">
        <v>46.81</v>
      </c>
      <c r="F7309" s="123">
        <v>7.1800000000000003E-2</v>
      </c>
    </row>
    <row r="7310" spans="1:6" ht="13.5" x14ac:dyDescent="0.25">
      <c r="A7310" s="123" t="s">
        <v>9333</v>
      </c>
      <c r="B7310" s="123">
        <v>104207</v>
      </c>
      <c r="C7310" s="123" t="s">
        <v>5320</v>
      </c>
      <c r="D7310" s="123" t="s">
        <v>17</v>
      </c>
      <c r="E7310" s="124">
        <v>49.53</v>
      </c>
      <c r="F7310" s="123">
        <v>7.51E-2</v>
      </c>
    </row>
    <row r="7311" spans="1:6" ht="13.5" x14ac:dyDescent="0.25">
      <c r="A7311" s="123" t="s">
        <v>9333</v>
      </c>
      <c r="B7311" s="123">
        <v>104240</v>
      </c>
      <c r="C7311" s="123" t="s">
        <v>5353</v>
      </c>
      <c r="D7311" s="123" t="s">
        <v>17</v>
      </c>
      <c r="E7311" s="124">
        <v>64.650000000000006</v>
      </c>
      <c r="F7311" s="123">
        <v>7.5600000000000001E-2</v>
      </c>
    </row>
    <row r="7312" spans="1:6" ht="13.5" x14ac:dyDescent="0.25">
      <c r="A7312" s="123" t="s">
        <v>9333</v>
      </c>
      <c r="B7312" s="123">
        <v>104208</v>
      </c>
      <c r="C7312" s="123" t="s">
        <v>5321</v>
      </c>
      <c r="D7312" s="123" t="s">
        <v>17</v>
      </c>
      <c r="E7312" s="124">
        <v>68.59</v>
      </c>
      <c r="F7312" s="123">
        <v>7.8899999999999998E-2</v>
      </c>
    </row>
    <row r="7313" spans="1:6" ht="13.5" x14ac:dyDescent="0.25">
      <c r="A7313" s="123" t="s">
        <v>9333</v>
      </c>
      <c r="B7313" s="123">
        <v>104244</v>
      </c>
      <c r="C7313" s="123" t="s">
        <v>5357</v>
      </c>
      <c r="D7313" s="123" t="s">
        <v>17</v>
      </c>
      <c r="E7313" s="124">
        <v>72.709999999999994</v>
      </c>
      <c r="F7313" s="123">
        <v>7.0599999999999996E-2</v>
      </c>
    </row>
    <row r="7314" spans="1:6" ht="13.5" x14ac:dyDescent="0.25">
      <c r="A7314" s="123" t="s">
        <v>9333</v>
      </c>
      <c r="B7314" s="123">
        <v>104209</v>
      </c>
      <c r="C7314" s="123" t="s">
        <v>5322</v>
      </c>
      <c r="D7314" s="123" t="s">
        <v>17</v>
      </c>
      <c r="E7314" s="124">
        <v>76.66</v>
      </c>
      <c r="F7314" s="123">
        <v>7.3700000000000002E-2</v>
      </c>
    </row>
    <row r="7315" spans="1:6" ht="13.5" x14ac:dyDescent="0.25">
      <c r="A7315" s="123" t="s">
        <v>9333</v>
      </c>
      <c r="B7315" s="123">
        <v>104248</v>
      </c>
      <c r="C7315" s="123" t="s">
        <v>5361</v>
      </c>
      <c r="D7315" s="123" t="s">
        <v>17</v>
      </c>
      <c r="E7315" s="124">
        <v>75.97</v>
      </c>
      <c r="F7315" s="123">
        <v>6.7900000000000002E-2</v>
      </c>
    </row>
    <row r="7316" spans="1:6" ht="13.5" x14ac:dyDescent="0.25">
      <c r="A7316" s="123" t="s">
        <v>9333</v>
      </c>
      <c r="B7316" s="123">
        <v>104210</v>
      </c>
      <c r="C7316" s="123" t="s">
        <v>5323</v>
      </c>
      <c r="D7316" s="123" t="s">
        <v>17</v>
      </c>
      <c r="E7316" s="124">
        <v>79.790000000000006</v>
      </c>
      <c r="F7316" s="123">
        <v>7.0900000000000005E-2</v>
      </c>
    </row>
    <row r="7317" spans="1:6" ht="13.5" x14ac:dyDescent="0.25">
      <c r="A7317" s="123" t="s">
        <v>9333</v>
      </c>
      <c r="B7317" s="123">
        <v>104252</v>
      </c>
      <c r="C7317" s="123" t="s">
        <v>5364</v>
      </c>
      <c r="D7317" s="123" t="s">
        <v>17</v>
      </c>
      <c r="E7317" s="124">
        <v>85.53</v>
      </c>
      <c r="F7317" s="123">
        <v>0.1032</v>
      </c>
    </row>
    <row r="7318" spans="1:6" ht="13.5" x14ac:dyDescent="0.25">
      <c r="A7318" s="123" t="s">
        <v>9333</v>
      </c>
      <c r="B7318" s="123">
        <v>104211</v>
      </c>
      <c r="C7318" s="123" t="s">
        <v>5324</v>
      </c>
      <c r="D7318" s="123" t="s">
        <v>17</v>
      </c>
      <c r="E7318" s="124">
        <v>93.53</v>
      </c>
      <c r="F7318" s="123">
        <v>0.1057</v>
      </c>
    </row>
    <row r="7319" spans="1:6" ht="13.5" x14ac:dyDescent="0.25">
      <c r="A7319" s="123" t="s">
        <v>9333</v>
      </c>
      <c r="B7319" s="123">
        <v>104212</v>
      </c>
      <c r="C7319" s="123" t="s">
        <v>5325</v>
      </c>
      <c r="D7319" s="123" t="s">
        <v>17</v>
      </c>
      <c r="E7319" s="124">
        <v>112.64</v>
      </c>
      <c r="F7319" s="123">
        <v>0.10290000000000001</v>
      </c>
    </row>
    <row r="7320" spans="1:6" ht="13.5" x14ac:dyDescent="0.25">
      <c r="A7320" s="123" t="s">
        <v>9333</v>
      </c>
      <c r="B7320" s="123">
        <v>104213</v>
      </c>
      <c r="C7320" s="123" t="s">
        <v>5326</v>
      </c>
      <c r="D7320" s="123" t="s">
        <v>17</v>
      </c>
      <c r="E7320" s="124">
        <v>120.71</v>
      </c>
      <c r="F7320" s="123">
        <v>9.8000000000000004E-2</v>
      </c>
    </row>
    <row r="7321" spans="1:6" ht="13.5" x14ac:dyDescent="0.25">
      <c r="A7321" s="123" t="s">
        <v>9333</v>
      </c>
      <c r="B7321" s="123">
        <v>104214</v>
      </c>
      <c r="C7321" s="123" t="s">
        <v>5327</v>
      </c>
      <c r="D7321" s="123" t="s">
        <v>17</v>
      </c>
      <c r="E7321" s="124">
        <v>143.66999999999999</v>
      </c>
      <c r="F7321" s="123">
        <v>0.1007</v>
      </c>
    </row>
    <row r="7322" spans="1:6" ht="13.5" x14ac:dyDescent="0.25">
      <c r="A7322" s="123" t="s">
        <v>9333</v>
      </c>
      <c r="B7322" s="123">
        <v>104215</v>
      </c>
      <c r="C7322" s="123" t="s">
        <v>5328</v>
      </c>
      <c r="D7322" s="123" t="s">
        <v>17</v>
      </c>
      <c r="E7322" s="124">
        <v>88.15</v>
      </c>
      <c r="F7322" s="123">
        <v>9.69E-2</v>
      </c>
    </row>
    <row r="7323" spans="1:6" ht="13.5" x14ac:dyDescent="0.25">
      <c r="A7323" s="123" t="s">
        <v>9333</v>
      </c>
      <c r="B7323" s="123">
        <v>104216</v>
      </c>
      <c r="C7323" s="123" t="s">
        <v>5329</v>
      </c>
      <c r="D7323" s="123" t="s">
        <v>17</v>
      </c>
      <c r="E7323" s="124">
        <v>107.23</v>
      </c>
      <c r="F7323" s="123">
        <v>9.3399999999999997E-2</v>
      </c>
    </row>
    <row r="7324" spans="1:6" ht="13.5" x14ac:dyDescent="0.25">
      <c r="A7324" s="123" t="s">
        <v>9333</v>
      </c>
      <c r="B7324" s="123">
        <v>104217</v>
      </c>
      <c r="C7324" s="123" t="s">
        <v>5330</v>
      </c>
      <c r="D7324" s="123" t="s">
        <v>17</v>
      </c>
      <c r="E7324" s="124">
        <v>58.47</v>
      </c>
      <c r="F7324" s="123">
        <v>0</v>
      </c>
    </row>
    <row r="7325" spans="1:6" ht="13.5" x14ac:dyDescent="0.25">
      <c r="A7325" s="123" t="s">
        <v>9333</v>
      </c>
      <c r="B7325" s="123">
        <v>104221</v>
      </c>
      <c r="C7325" s="123" t="s">
        <v>5334</v>
      </c>
      <c r="D7325" s="123" t="s">
        <v>17</v>
      </c>
      <c r="E7325" s="124">
        <v>75.599999999999994</v>
      </c>
      <c r="F7325" s="123">
        <v>0</v>
      </c>
    </row>
    <row r="7326" spans="1:6" ht="13.5" x14ac:dyDescent="0.25">
      <c r="A7326" s="123" t="s">
        <v>9333</v>
      </c>
      <c r="B7326" s="123">
        <v>104225</v>
      </c>
      <c r="C7326" s="123" t="s">
        <v>5338</v>
      </c>
      <c r="D7326" s="123" t="s">
        <v>17</v>
      </c>
      <c r="E7326" s="124">
        <v>83.47</v>
      </c>
      <c r="F7326" s="123">
        <v>0</v>
      </c>
    </row>
    <row r="7327" spans="1:6" ht="13.5" x14ac:dyDescent="0.25">
      <c r="A7327" s="123" t="s">
        <v>9333</v>
      </c>
      <c r="B7327" s="123">
        <v>104229</v>
      </c>
      <c r="C7327" s="123" t="s">
        <v>5342</v>
      </c>
      <c r="D7327" s="123" t="s">
        <v>17</v>
      </c>
      <c r="E7327" s="124">
        <v>97.94</v>
      </c>
      <c r="F7327" s="123">
        <v>0</v>
      </c>
    </row>
    <row r="7328" spans="1:6" ht="13.5" x14ac:dyDescent="0.25">
      <c r="A7328" s="123" t="s">
        <v>9333</v>
      </c>
      <c r="B7328" s="123">
        <v>104233</v>
      </c>
      <c r="C7328" s="123" t="s">
        <v>5346</v>
      </c>
      <c r="D7328" s="123" t="s">
        <v>17</v>
      </c>
      <c r="E7328" s="124">
        <v>44.13</v>
      </c>
      <c r="F7328" s="123">
        <v>0</v>
      </c>
    </row>
    <row r="7329" spans="1:6" ht="13.5" x14ac:dyDescent="0.25">
      <c r="A7329" s="123" t="s">
        <v>9333</v>
      </c>
      <c r="B7329" s="123">
        <v>104237</v>
      </c>
      <c r="C7329" s="123" t="s">
        <v>5350</v>
      </c>
      <c r="D7329" s="123" t="s">
        <v>17</v>
      </c>
      <c r="E7329" s="124">
        <v>60.79</v>
      </c>
      <c r="F7329" s="123">
        <v>0</v>
      </c>
    </row>
    <row r="7330" spans="1:6" ht="13.5" x14ac:dyDescent="0.25">
      <c r="A7330" s="123" t="s">
        <v>9333</v>
      </c>
      <c r="B7330" s="123">
        <v>104241</v>
      </c>
      <c r="C7330" s="123" t="s">
        <v>5354</v>
      </c>
      <c r="D7330" s="123" t="s">
        <v>17</v>
      </c>
      <c r="E7330" s="124">
        <v>68.150000000000006</v>
      </c>
      <c r="F7330" s="123">
        <v>0</v>
      </c>
    </row>
    <row r="7331" spans="1:6" ht="13.5" x14ac:dyDescent="0.25">
      <c r="A7331" s="123" t="s">
        <v>9333</v>
      </c>
      <c r="B7331" s="123">
        <v>104245</v>
      </c>
      <c r="C7331" s="123" t="s">
        <v>5358</v>
      </c>
      <c r="D7331" s="123" t="s">
        <v>17</v>
      </c>
      <c r="E7331" s="124">
        <v>74.459999999999994</v>
      </c>
      <c r="F7331" s="123">
        <v>0</v>
      </c>
    </row>
    <row r="7332" spans="1:6" ht="13.5" x14ac:dyDescent="0.25">
      <c r="A7332" s="123" t="s">
        <v>9333</v>
      </c>
      <c r="B7332" s="123">
        <v>104249</v>
      </c>
      <c r="C7332" s="123" t="s">
        <v>5362</v>
      </c>
      <c r="D7332" s="123" t="s">
        <v>17</v>
      </c>
      <c r="E7332" s="124">
        <v>80.819999999999993</v>
      </c>
      <c r="F7332" s="123">
        <v>0</v>
      </c>
    </row>
    <row r="7333" spans="1:6" ht="13.5" x14ac:dyDescent="0.25">
      <c r="A7333" s="123" t="s">
        <v>9333</v>
      </c>
      <c r="B7333" s="123">
        <v>104253</v>
      </c>
      <c r="C7333" s="123" t="s">
        <v>5365</v>
      </c>
      <c r="D7333" s="123" t="s">
        <v>17</v>
      </c>
      <c r="E7333" s="124">
        <v>97.47</v>
      </c>
      <c r="F7333" s="123">
        <v>0</v>
      </c>
    </row>
    <row r="7334" spans="1:6" ht="13.5" x14ac:dyDescent="0.25">
      <c r="A7334" s="123" t="s">
        <v>9333</v>
      </c>
      <c r="B7334" s="123">
        <v>104256</v>
      </c>
      <c r="C7334" s="123" t="s">
        <v>5367</v>
      </c>
      <c r="D7334" s="123" t="s">
        <v>17</v>
      </c>
      <c r="E7334" s="124">
        <v>103.36</v>
      </c>
      <c r="F7334" s="123">
        <v>0.1003</v>
      </c>
    </row>
    <row r="7335" spans="1:6" ht="13.5" x14ac:dyDescent="0.25">
      <c r="A7335" s="123" t="s">
        <v>9333</v>
      </c>
      <c r="B7335" s="123">
        <v>104260</v>
      </c>
      <c r="C7335" s="123" t="s">
        <v>5370</v>
      </c>
      <c r="D7335" s="123" t="s">
        <v>17</v>
      </c>
      <c r="E7335" s="124">
        <v>111.42</v>
      </c>
      <c r="F7335" s="123">
        <v>9.5100000000000004E-2</v>
      </c>
    </row>
    <row r="7336" spans="1:6" ht="13.5" x14ac:dyDescent="0.25">
      <c r="A7336" s="123" t="s">
        <v>9333</v>
      </c>
      <c r="B7336" s="123">
        <v>104264</v>
      </c>
      <c r="C7336" s="123" t="s">
        <v>5373</v>
      </c>
      <c r="D7336" s="123" t="s">
        <v>17</v>
      </c>
      <c r="E7336" s="124">
        <v>132.22</v>
      </c>
      <c r="F7336" s="123">
        <v>9.7900000000000001E-2</v>
      </c>
    </row>
    <row r="7337" spans="1:6" ht="13.5" x14ac:dyDescent="0.25">
      <c r="A7337" s="123" t="s">
        <v>9333</v>
      </c>
      <c r="B7337" s="123">
        <v>87792</v>
      </c>
      <c r="C7337" s="123" t="s">
        <v>5287</v>
      </c>
      <c r="D7337" s="123" t="s">
        <v>17</v>
      </c>
      <c r="E7337" s="124">
        <v>46.66</v>
      </c>
      <c r="F7337" s="123">
        <v>0</v>
      </c>
    </row>
    <row r="7338" spans="1:6" ht="13.5" x14ac:dyDescent="0.25">
      <c r="A7338" s="123" t="s">
        <v>9333</v>
      </c>
      <c r="B7338" s="123">
        <v>87797</v>
      </c>
      <c r="C7338" s="123" t="s">
        <v>5290</v>
      </c>
      <c r="D7338" s="123" t="s">
        <v>17</v>
      </c>
      <c r="E7338" s="124">
        <v>64.540000000000006</v>
      </c>
      <c r="F7338" s="123">
        <v>0</v>
      </c>
    </row>
    <row r="7339" spans="1:6" ht="13.5" x14ac:dyDescent="0.25">
      <c r="A7339" s="123" t="s">
        <v>9333</v>
      </c>
      <c r="B7339" s="123">
        <v>87801</v>
      </c>
      <c r="C7339" s="123" t="s">
        <v>5293</v>
      </c>
      <c r="D7339" s="123" t="s">
        <v>17</v>
      </c>
      <c r="E7339" s="124">
        <v>71.900000000000006</v>
      </c>
      <c r="F7339" s="123">
        <v>0</v>
      </c>
    </row>
    <row r="7340" spans="1:6" ht="13.5" x14ac:dyDescent="0.25">
      <c r="A7340" s="123" t="s">
        <v>9333</v>
      </c>
      <c r="B7340" s="123">
        <v>87805</v>
      </c>
      <c r="C7340" s="123" t="s">
        <v>5296</v>
      </c>
      <c r="D7340" s="123" t="s">
        <v>17</v>
      </c>
      <c r="E7340" s="124">
        <v>78.59</v>
      </c>
      <c r="F7340" s="123">
        <v>0</v>
      </c>
    </row>
    <row r="7341" spans="1:6" ht="13.5" x14ac:dyDescent="0.25">
      <c r="A7341" s="123" t="s">
        <v>9333</v>
      </c>
      <c r="B7341" s="123">
        <v>87775</v>
      </c>
      <c r="C7341" s="123" t="s">
        <v>5276</v>
      </c>
      <c r="D7341" s="123" t="s">
        <v>17</v>
      </c>
      <c r="E7341" s="124">
        <v>62.76</v>
      </c>
      <c r="F7341" s="123">
        <v>0</v>
      </c>
    </row>
    <row r="7342" spans="1:6" ht="13.5" x14ac:dyDescent="0.25">
      <c r="A7342" s="123" t="s">
        <v>9333</v>
      </c>
      <c r="B7342" s="123">
        <v>87779</v>
      </c>
      <c r="C7342" s="123" t="s">
        <v>5279</v>
      </c>
      <c r="D7342" s="123" t="s">
        <v>17</v>
      </c>
      <c r="E7342" s="124">
        <v>81.099999999999994</v>
      </c>
      <c r="F7342" s="123">
        <v>0</v>
      </c>
    </row>
    <row r="7343" spans="1:6" ht="13.5" x14ac:dyDescent="0.25">
      <c r="A7343" s="123" t="s">
        <v>9333</v>
      </c>
      <c r="B7343" s="123">
        <v>87784</v>
      </c>
      <c r="C7343" s="123" t="s">
        <v>5282</v>
      </c>
      <c r="D7343" s="123" t="s">
        <v>17</v>
      </c>
      <c r="E7343" s="124">
        <v>88.97</v>
      </c>
      <c r="F7343" s="123">
        <v>0</v>
      </c>
    </row>
    <row r="7344" spans="1:6" ht="13.5" x14ac:dyDescent="0.25">
      <c r="A7344" s="123" t="s">
        <v>9333</v>
      </c>
      <c r="B7344" s="123">
        <v>87788</v>
      </c>
      <c r="C7344" s="123" t="s">
        <v>5285</v>
      </c>
      <c r="D7344" s="123" t="s">
        <v>17</v>
      </c>
      <c r="E7344" s="124">
        <v>104.77</v>
      </c>
      <c r="F7344" s="123">
        <v>0</v>
      </c>
    </row>
    <row r="7345" spans="1:6" ht="13.5" x14ac:dyDescent="0.25">
      <c r="A7345" s="123" t="s">
        <v>9333</v>
      </c>
      <c r="B7345" s="123">
        <v>87809</v>
      </c>
      <c r="C7345" s="123" t="s">
        <v>5299</v>
      </c>
      <c r="D7345" s="123" t="s">
        <v>17</v>
      </c>
      <c r="E7345" s="124">
        <v>88.53</v>
      </c>
      <c r="F7345" s="123">
        <v>0</v>
      </c>
    </row>
    <row r="7346" spans="1:6" ht="13.5" x14ac:dyDescent="0.25">
      <c r="A7346" s="123" t="s">
        <v>9333</v>
      </c>
      <c r="B7346" s="123">
        <v>87813</v>
      </c>
      <c r="C7346" s="123" t="s">
        <v>5302</v>
      </c>
      <c r="D7346" s="123" t="s">
        <v>17</v>
      </c>
      <c r="E7346" s="124">
        <v>106.4</v>
      </c>
      <c r="F7346" s="123">
        <v>0</v>
      </c>
    </row>
    <row r="7347" spans="1:6" ht="13.5" x14ac:dyDescent="0.25">
      <c r="A7347" s="123" t="s">
        <v>9333</v>
      </c>
      <c r="B7347" s="123">
        <v>104257</v>
      </c>
      <c r="C7347" s="123" t="s">
        <v>5368</v>
      </c>
      <c r="D7347" s="123" t="s">
        <v>17</v>
      </c>
      <c r="E7347" s="124">
        <v>104.83</v>
      </c>
      <c r="F7347" s="123">
        <v>0</v>
      </c>
    </row>
    <row r="7348" spans="1:6" ht="13.5" x14ac:dyDescent="0.25">
      <c r="A7348" s="123" t="s">
        <v>9333</v>
      </c>
      <c r="B7348" s="123">
        <v>87817</v>
      </c>
      <c r="C7348" s="123" t="s">
        <v>5305</v>
      </c>
      <c r="D7348" s="123" t="s">
        <v>17</v>
      </c>
      <c r="E7348" s="124">
        <v>113.76</v>
      </c>
      <c r="F7348" s="123">
        <v>0</v>
      </c>
    </row>
    <row r="7349" spans="1:6" ht="13.5" x14ac:dyDescent="0.25">
      <c r="A7349" s="123" t="s">
        <v>9333</v>
      </c>
      <c r="B7349" s="123">
        <v>104261</v>
      </c>
      <c r="C7349" s="123" t="s">
        <v>5371</v>
      </c>
      <c r="D7349" s="123" t="s">
        <v>17</v>
      </c>
      <c r="E7349" s="124">
        <v>134.84</v>
      </c>
      <c r="F7349" s="123">
        <v>0</v>
      </c>
    </row>
    <row r="7350" spans="1:6" ht="13.5" x14ac:dyDescent="0.25">
      <c r="A7350" s="123" t="s">
        <v>9333</v>
      </c>
      <c r="B7350" s="123">
        <v>87821</v>
      </c>
      <c r="C7350" s="123" t="s">
        <v>5308</v>
      </c>
      <c r="D7350" s="123" t="s">
        <v>17</v>
      </c>
      <c r="E7350" s="124">
        <v>147.02000000000001</v>
      </c>
      <c r="F7350" s="123">
        <v>0</v>
      </c>
    </row>
    <row r="7351" spans="1:6" ht="13.5" x14ac:dyDescent="0.25">
      <c r="A7351" s="123" t="s">
        <v>9333</v>
      </c>
      <c r="B7351" s="123">
        <v>87825</v>
      </c>
      <c r="C7351" s="123" t="s">
        <v>5310</v>
      </c>
      <c r="D7351" s="123" t="s">
        <v>17</v>
      </c>
      <c r="E7351" s="124">
        <v>83.51</v>
      </c>
      <c r="F7351" s="123">
        <v>0</v>
      </c>
    </row>
    <row r="7352" spans="1:6" ht="13.5" x14ac:dyDescent="0.25">
      <c r="A7352" s="123" t="s">
        <v>9333</v>
      </c>
      <c r="B7352" s="123">
        <v>87829</v>
      </c>
      <c r="C7352" s="123" t="s">
        <v>5313</v>
      </c>
      <c r="D7352" s="123" t="s">
        <v>17</v>
      </c>
      <c r="E7352" s="124">
        <v>101.47</v>
      </c>
      <c r="F7352" s="123">
        <v>0</v>
      </c>
    </row>
    <row r="7353" spans="1:6" ht="13.5" x14ac:dyDescent="0.25">
      <c r="A7353" s="123" t="s">
        <v>9334</v>
      </c>
      <c r="B7353" s="123">
        <v>87557</v>
      </c>
      <c r="C7353" s="123" t="s">
        <v>6661</v>
      </c>
      <c r="D7353" s="123" t="s">
        <v>17</v>
      </c>
      <c r="E7353" s="124">
        <v>40.4</v>
      </c>
      <c r="F7353" s="123">
        <v>0</v>
      </c>
    </row>
    <row r="7354" spans="1:6" ht="13.5" x14ac:dyDescent="0.25">
      <c r="A7354" s="123" t="s">
        <v>9334</v>
      </c>
      <c r="B7354" s="123">
        <v>87539</v>
      </c>
      <c r="C7354" s="123" t="s">
        <v>6651</v>
      </c>
      <c r="D7354" s="123" t="s">
        <v>17</v>
      </c>
      <c r="E7354" s="124">
        <v>60.72</v>
      </c>
      <c r="F7354" s="123">
        <v>0</v>
      </c>
    </row>
    <row r="7355" spans="1:6" ht="13.5" x14ac:dyDescent="0.25">
      <c r="A7355" s="123" t="s">
        <v>9334</v>
      </c>
      <c r="B7355" s="123">
        <v>104972</v>
      </c>
      <c r="C7355" s="123" t="s">
        <v>6694</v>
      </c>
      <c r="D7355" s="123" t="s">
        <v>17</v>
      </c>
      <c r="E7355" s="124">
        <v>40.04</v>
      </c>
      <c r="F7355" s="123">
        <v>0</v>
      </c>
    </row>
    <row r="7356" spans="1:6" ht="13.5" x14ac:dyDescent="0.25">
      <c r="A7356" s="123" t="s">
        <v>9334</v>
      </c>
      <c r="B7356" s="123">
        <v>104954</v>
      </c>
      <c r="C7356" s="123" t="s">
        <v>6676</v>
      </c>
      <c r="D7356" s="123" t="s">
        <v>17</v>
      </c>
      <c r="E7356" s="124">
        <v>55.85</v>
      </c>
      <c r="F7356" s="123">
        <v>0</v>
      </c>
    </row>
    <row r="7357" spans="1:6" ht="13.5" x14ac:dyDescent="0.25">
      <c r="A7357" s="123" t="s">
        <v>9334</v>
      </c>
      <c r="B7357" s="123">
        <v>104976</v>
      </c>
      <c r="C7357" s="123" t="s">
        <v>6698</v>
      </c>
      <c r="D7357" s="123" t="s">
        <v>17</v>
      </c>
      <c r="E7357" s="124">
        <v>35.619999999999997</v>
      </c>
      <c r="F7357" s="123">
        <v>0</v>
      </c>
    </row>
    <row r="7358" spans="1:6" ht="13.5" x14ac:dyDescent="0.25">
      <c r="A7358" s="123" t="s">
        <v>9334</v>
      </c>
      <c r="B7358" s="123">
        <v>104966</v>
      </c>
      <c r="C7358" s="123" t="s">
        <v>6688</v>
      </c>
      <c r="D7358" s="123" t="s">
        <v>17</v>
      </c>
      <c r="E7358" s="124">
        <v>51.42</v>
      </c>
      <c r="F7358" s="123">
        <v>0</v>
      </c>
    </row>
    <row r="7359" spans="1:6" ht="13.5" x14ac:dyDescent="0.25">
      <c r="A7359" s="123" t="s">
        <v>9334</v>
      </c>
      <c r="B7359" s="123">
        <v>104968</v>
      </c>
      <c r="C7359" s="123" t="s">
        <v>6690</v>
      </c>
      <c r="D7359" s="123" t="s">
        <v>17</v>
      </c>
      <c r="E7359" s="124">
        <v>47.49</v>
      </c>
      <c r="F7359" s="123">
        <v>0</v>
      </c>
    </row>
    <row r="7360" spans="1:6" ht="13.5" x14ac:dyDescent="0.25">
      <c r="A7360" s="123" t="s">
        <v>9334</v>
      </c>
      <c r="B7360" s="123">
        <v>104962</v>
      </c>
      <c r="C7360" s="123" t="s">
        <v>6684</v>
      </c>
      <c r="D7360" s="123" t="s">
        <v>17</v>
      </c>
      <c r="E7360" s="124">
        <v>63.3</v>
      </c>
      <c r="F7360" s="123">
        <v>0</v>
      </c>
    </row>
    <row r="7361" spans="1:6" ht="13.5" x14ac:dyDescent="0.25">
      <c r="A7361" s="123" t="s">
        <v>9334</v>
      </c>
      <c r="B7361" s="123">
        <v>87550</v>
      </c>
      <c r="C7361" s="123" t="s">
        <v>6658</v>
      </c>
      <c r="D7361" s="123" t="s">
        <v>17</v>
      </c>
      <c r="E7361" s="124">
        <v>31.81</v>
      </c>
      <c r="F7361" s="123">
        <v>0</v>
      </c>
    </row>
    <row r="7362" spans="1:6" ht="13.5" x14ac:dyDescent="0.25">
      <c r="A7362" s="123" t="s">
        <v>9334</v>
      </c>
      <c r="B7362" s="123">
        <v>87532</v>
      </c>
      <c r="C7362" s="123" t="s">
        <v>6648</v>
      </c>
      <c r="D7362" s="123" t="s">
        <v>17</v>
      </c>
      <c r="E7362" s="124">
        <v>45.4</v>
      </c>
      <c r="F7362" s="123">
        <v>0</v>
      </c>
    </row>
    <row r="7363" spans="1:6" ht="13.5" x14ac:dyDescent="0.25">
      <c r="A7363" s="123" t="s">
        <v>9334</v>
      </c>
      <c r="B7363" s="123">
        <v>87554</v>
      </c>
      <c r="C7363" s="123" t="s">
        <v>6660</v>
      </c>
      <c r="D7363" s="123" t="s">
        <v>17</v>
      </c>
      <c r="E7363" s="124">
        <v>28.95</v>
      </c>
      <c r="F7363" s="123">
        <v>0</v>
      </c>
    </row>
    <row r="7364" spans="1:6" ht="13.5" x14ac:dyDescent="0.25">
      <c r="A7364" s="123" t="s">
        <v>9334</v>
      </c>
      <c r="B7364" s="123">
        <v>87536</v>
      </c>
      <c r="C7364" s="123" t="s">
        <v>6650</v>
      </c>
      <c r="D7364" s="123" t="s">
        <v>17</v>
      </c>
      <c r="E7364" s="124">
        <v>42.55</v>
      </c>
      <c r="F7364" s="123">
        <v>0</v>
      </c>
    </row>
    <row r="7365" spans="1:6" ht="13.5" x14ac:dyDescent="0.25">
      <c r="A7365" s="123" t="s">
        <v>9334</v>
      </c>
      <c r="B7365" s="123">
        <v>87528</v>
      </c>
      <c r="C7365" s="123" t="s">
        <v>6644</v>
      </c>
      <c r="D7365" s="123" t="s">
        <v>17</v>
      </c>
      <c r="E7365" s="124">
        <v>50.21</v>
      </c>
      <c r="F7365" s="123">
        <v>0</v>
      </c>
    </row>
    <row r="7366" spans="1:6" ht="13.5" x14ac:dyDescent="0.25">
      <c r="A7366" s="123" t="s">
        <v>9334</v>
      </c>
      <c r="B7366" s="123">
        <v>87546</v>
      </c>
      <c r="C7366" s="123" t="s">
        <v>6654</v>
      </c>
      <c r="D7366" s="123" t="s">
        <v>17</v>
      </c>
      <c r="E7366" s="124">
        <v>36.619999999999997</v>
      </c>
      <c r="F7366" s="123">
        <v>0</v>
      </c>
    </row>
    <row r="7367" spans="1:6" ht="13.5" x14ac:dyDescent="0.25">
      <c r="A7367" s="123" t="s">
        <v>9334</v>
      </c>
      <c r="B7367" s="123">
        <v>104971</v>
      </c>
      <c r="C7367" s="123" t="s">
        <v>6693</v>
      </c>
      <c r="D7367" s="123" t="s">
        <v>17</v>
      </c>
      <c r="E7367" s="124">
        <v>37.46</v>
      </c>
      <c r="F7367" s="123">
        <v>0</v>
      </c>
    </row>
    <row r="7368" spans="1:6" ht="13.5" x14ac:dyDescent="0.25">
      <c r="A7368" s="123" t="s">
        <v>9334</v>
      </c>
      <c r="B7368" s="123">
        <v>104965</v>
      </c>
      <c r="C7368" s="123" t="s">
        <v>6687</v>
      </c>
      <c r="D7368" s="123" t="s">
        <v>17</v>
      </c>
      <c r="E7368" s="124">
        <v>51.81</v>
      </c>
      <c r="F7368" s="123">
        <v>0</v>
      </c>
    </row>
    <row r="7369" spans="1:6" ht="13.5" x14ac:dyDescent="0.25">
      <c r="A7369" s="123" t="s">
        <v>9334</v>
      </c>
      <c r="B7369" s="123">
        <v>104975</v>
      </c>
      <c r="C7369" s="123" t="s">
        <v>6697</v>
      </c>
      <c r="D7369" s="123" t="s">
        <v>17</v>
      </c>
      <c r="E7369" s="124">
        <v>33.04</v>
      </c>
      <c r="F7369" s="123">
        <v>0</v>
      </c>
    </row>
    <row r="7370" spans="1:6" ht="13.5" x14ac:dyDescent="0.25">
      <c r="A7370" s="123" t="s">
        <v>9334</v>
      </c>
      <c r="B7370" s="123">
        <v>104957</v>
      </c>
      <c r="C7370" s="123" t="s">
        <v>6679</v>
      </c>
      <c r="D7370" s="123" t="s">
        <v>17</v>
      </c>
      <c r="E7370" s="124">
        <v>47.38</v>
      </c>
      <c r="F7370" s="123">
        <v>0</v>
      </c>
    </row>
    <row r="7371" spans="1:6" ht="13.5" x14ac:dyDescent="0.25">
      <c r="A7371" s="123" t="s">
        <v>9334</v>
      </c>
      <c r="B7371" s="123">
        <v>104967</v>
      </c>
      <c r="C7371" s="123" t="s">
        <v>6689</v>
      </c>
      <c r="D7371" s="123" t="s">
        <v>17</v>
      </c>
      <c r="E7371" s="124">
        <v>44.91</v>
      </c>
      <c r="F7371" s="123">
        <v>0</v>
      </c>
    </row>
    <row r="7372" spans="1:6" ht="13.5" x14ac:dyDescent="0.25">
      <c r="A7372" s="123" t="s">
        <v>9334</v>
      </c>
      <c r="B7372" s="123">
        <v>104961</v>
      </c>
      <c r="C7372" s="123" t="s">
        <v>6683</v>
      </c>
      <c r="D7372" s="123" t="s">
        <v>17</v>
      </c>
      <c r="E7372" s="124">
        <v>59.26</v>
      </c>
      <c r="F7372" s="123">
        <v>0</v>
      </c>
    </row>
    <row r="7373" spans="1:6" ht="13.5" x14ac:dyDescent="0.25">
      <c r="A7373" s="123" t="s">
        <v>9334</v>
      </c>
      <c r="B7373" s="123">
        <v>87549</v>
      </c>
      <c r="C7373" s="123" t="s">
        <v>6657</v>
      </c>
      <c r="D7373" s="123" t="s">
        <v>17</v>
      </c>
      <c r="E7373" s="124">
        <v>29.23</v>
      </c>
      <c r="F7373" s="123">
        <v>0</v>
      </c>
    </row>
    <row r="7374" spans="1:6" ht="13.5" x14ac:dyDescent="0.25">
      <c r="A7374" s="123" t="s">
        <v>9334</v>
      </c>
      <c r="B7374" s="123">
        <v>87531</v>
      </c>
      <c r="C7374" s="123" t="s">
        <v>6647</v>
      </c>
      <c r="D7374" s="123" t="s">
        <v>17</v>
      </c>
      <c r="E7374" s="124">
        <v>41.36</v>
      </c>
      <c r="F7374" s="123">
        <v>0</v>
      </c>
    </row>
    <row r="7375" spans="1:6" ht="13.5" x14ac:dyDescent="0.25">
      <c r="A7375" s="123" t="s">
        <v>9334</v>
      </c>
      <c r="B7375" s="123">
        <v>87553</v>
      </c>
      <c r="C7375" s="123" t="s">
        <v>6659</v>
      </c>
      <c r="D7375" s="123" t="s">
        <v>17</v>
      </c>
      <c r="E7375" s="124">
        <v>26.37</v>
      </c>
      <c r="F7375" s="123">
        <v>0</v>
      </c>
    </row>
    <row r="7376" spans="1:6" ht="13.5" x14ac:dyDescent="0.25">
      <c r="A7376" s="123" t="s">
        <v>9334</v>
      </c>
      <c r="B7376" s="123">
        <v>87535</v>
      </c>
      <c r="C7376" s="123" t="s">
        <v>6649</v>
      </c>
      <c r="D7376" s="123" t="s">
        <v>17</v>
      </c>
      <c r="E7376" s="124">
        <v>38.51</v>
      </c>
      <c r="F7376" s="123">
        <v>0</v>
      </c>
    </row>
    <row r="7377" spans="1:6" ht="13.5" x14ac:dyDescent="0.25">
      <c r="A7377" s="123" t="s">
        <v>9334</v>
      </c>
      <c r="B7377" s="123">
        <v>87527</v>
      </c>
      <c r="C7377" s="123" t="s">
        <v>6643</v>
      </c>
      <c r="D7377" s="123" t="s">
        <v>17</v>
      </c>
      <c r="E7377" s="124">
        <v>46.17</v>
      </c>
      <c r="F7377" s="123">
        <v>0</v>
      </c>
    </row>
    <row r="7378" spans="1:6" ht="13.5" x14ac:dyDescent="0.25">
      <c r="A7378" s="123" t="s">
        <v>9334</v>
      </c>
      <c r="B7378" s="123">
        <v>87545</v>
      </c>
      <c r="C7378" s="123" t="s">
        <v>6653</v>
      </c>
      <c r="D7378" s="123" t="s">
        <v>17</v>
      </c>
      <c r="E7378" s="124">
        <v>34.04</v>
      </c>
      <c r="F7378" s="123">
        <v>0</v>
      </c>
    </row>
    <row r="7379" spans="1:6" ht="13.5" x14ac:dyDescent="0.25">
      <c r="A7379" s="123" t="s">
        <v>9334</v>
      </c>
      <c r="B7379" s="123">
        <v>104960</v>
      </c>
      <c r="C7379" s="123" t="s">
        <v>6682</v>
      </c>
      <c r="D7379" s="123" t="s">
        <v>17</v>
      </c>
      <c r="E7379" s="124">
        <v>38.69</v>
      </c>
      <c r="F7379" s="123">
        <v>0</v>
      </c>
    </row>
    <row r="7380" spans="1:6" ht="13.5" x14ac:dyDescent="0.25">
      <c r="A7380" s="123" t="s">
        <v>9334</v>
      </c>
      <c r="B7380" s="123">
        <v>87561</v>
      </c>
      <c r="C7380" s="123" t="s">
        <v>6662</v>
      </c>
      <c r="D7380" s="123" t="s">
        <v>17</v>
      </c>
      <c r="E7380" s="124">
        <v>39.770000000000003</v>
      </c>
      <c r="F7380" s="123">
        <v>0</v>
      </c>
    </row>
    <row r="7381" spans="1:6" ht="13.5" x14ac:dyDescent="0.25">
      <c r="A7381" s="123" t="s">
        <v>9334</v>
      </c>
      <c r="B7381" s="123">
        <v>104953</v>
      </c>
      <c r="C7381" s="123" t="s">
        <v>6675</v>
      </c>
      <c r="D7381" s="123" t="s">
        <v>17</v>
      </c>
      <c r="E7381" s="124">
        <v>59.02</v>
      </c>
      <c r="F7381" s="123">
        <v>0</v>
      </c>
    </row>
    <row r="7382" spans="1:6" ht="13.5" x14ac:dyDescent="0.25">
      <c r="A7382" s="123" t="s">
        <v>9334</v>
      </c>
      <c r="B7382" s="123">
        <v>87543</v>
      </c>
      <c r="C7382" s="123" t="s">
        <v>6652</v>
      </c>
      <c r="D7382" s="123" t="s">
        <v>17</v>
      </c>
      <c r="E7382" s="124">
        <v>23.64</v>
      </c>
      <c r="F7382" s="123">
        <v>0</v>
      </c>
    </row>
    <row r="7383" spans="1:6" ht="13.5" x14ac:dyDescent="0.25">
      <c r="A7383" s="123" t="s">
        <v>9334</v>
      </c>
      <c r="B7383" s="123">
        <v>104959</v>
      </c>
      <c r="C7383" s="123" t="s">
        <v>6681</v>
      </c>
      <c r="D7383" s="123" t="s">
        <v>17</v>
      </c>
      <c r="E7383" s="124">
        <v>29.67</v>
      </c>
      <c r="F7383" s="123">
        <v>0</v>
      </c>
    </row>
    <row r="7384" spans="1:6" ht="13.5" x14ac:dyDescent="0.25">
      <c r="A7384" s="123" t="s">
        <v>9334</v>
      </c>
      <c r="B7384" s="123">
        <v>104958</v>
      </c>
      <c r="C7384" s="123" t="s">
        <v>6680</v>
      </c>
      <c r="D7384" s="123" t="s">
        <v>17</v>
      </c>
      <c r="E7384" s="124">
        <v>27.09</v>
      </c>
      <c r="F7384" s="123">
        <v>0</v>
      </c>
    </row>
    <row r="7385" spans="1:6" ht="13.5" x14ac:dyDescent="0.25">
      <c r="A7385" s="123" t="s">
        <v>9334</v>
      </c>
      <c r="B7385" s="123">
        <v>104970</v>
      </c>
      <c r="C7385" s="123" t="s">
        <v>6692</v>
      </c>
      <c r="D7385" s="123" t="s">
        <v>17</v>
      </c>
      <c r="E7385" s="124">
        <v>42.2</v>
      </c>
      <c r="F7385" s="123">
        <v>0</v>
      </c>
    </row>
    <row r="7386" spans="1:6" ht="13.5" x14ac:dyDescent="0.25">
      <c r="A7386" s="123" t="s">
        <v>9334</v>
      </c>
      <c r="B7386" s="123">
        <v>104964</v>
      </c>
      <c r="C7386" s="123" t="s">
        <v>6686</v>
      </c>
      <c r="D7386" s="123" t="s">
        <v>17</v>
      </c>
      <c r="E7386" s="124">
        <v>58.01</v>
      </c>
      <c r="F7386" s="123">
        <v>0</v>
      </c>
    </row>
    <row r="7387" spans="1:6" ht="13.5" x14ac:dyDescent="0.25">
      <c r="A7387" s="123" t="s">
        <v>9334</v>
      </c>
      <c r="B7387" s="123">
        <v>104956</v>
      </c>
      <c r="C7387" s="123" t="s">
        <v>6678</v>
      </c>
      <c r="D7387" s="123" t="s">
        <v>17</v>
      </c>
      <c r="E7387" s="124">
        <v>52.53</v>
      </c>
      <c r="F7387" s="123">
        <v>0</v>
      </c>
    </row>
    <row r="7388" spans="1:6" ht="13.5" x14ac:dyDescent="0.25">
      <c r="A7388" s="123" t="s">
        <v>9334</v>
      </c>
      <c r="B7388" s="123">
        <v>104974</v>
      </c>
      <c r="C7388" s="123" t="s">
        <v>6696</v>
      </c>
      <c r="D7388" s="123" t="s">
        <v>17</v>
      </c>
      <c r="E7388" s="124">
        <v>36.72</v>
      </c>
      <c r="F7388" s="123">
        <v>0</v>
      </c>
    </row>
    <row r="7389" spans="1:6" ht="13.5" x14ac:dyDescent="0.25">
      <c r="A7389" s="123" t="s">
        <v>9334</v>
      </c>
      <c r="B7389" s="123">
        <v>87548</v>
      </c>
      <c r="C7389" s="123" t="s">
        <v>6656</v>
      </c>
      <c r="D7389" s="123" t="s">
        <v>17</v>
      </c>
      <c r="E7389" s="124">
        <v>33.200000000000003</v>
      </c>
      <c r="F7389" s="123">
        <v>0</v>
      </c>
    </row>
    <row r="7390" spans="1:6" ht="13.5" x14ac:dyDescent="0.25">
      <c r="A7390" s="123" t="s">
        <v>9334</v>
      </c>
      <c r="B7390" s="123">
        <v>87530</v>
      </c>
      <c r="C7390" s="123" t="s">
        <v>6646</v>
      </c>
      <c r="D7390" s="123" t="s">
        <v>17</v>
      </c>
      <c r="E7390" s="124">
        <v>46.79</v>
      </c>
      <c r="F7390" s="123">
        <v>0</v>
      </c>
    </row>
    <row r="7391" spans="1:6" ht="13.5" x14ac:dyDescent="0.25">
      <c r="A7391" s="123" t="s">
        <v>9334</v>
      </c>
      <c r="B7391" s="123">
        <v>104952</v>
      </c>
      <c r="C7391" s="123" t="s">
        <v>6674</v>
      </c>
      <c r="D7391" s="123" t="s">
        <v>17</v>
      </c>
      <c r="E7391" s="124">
        <v>43.26</v>
      </c>
      <c r="F7391" s="123">
        <v>0</v>
      </c>
    </row>
    <row r="7392" spans="1:6" ht="13.5" x14ac:dyDescent="0.25">
      <c r="A7392" s="123" t="s">
        <v>9334</v>
      </c>
      <c r="B7392" s="123">
        <v>104969</v>
      </c>
      <c r="C7392" s="123" t="s">
        <v>6691</v>
      </c>
      <c r="D7392" s="123" t="s">
        <v>17</v>
      </c>
      <c r="E7392" s="124">
        <v>39.619999999999997</v>
      </c>
      <c r="F7392" s="123">
        <v>0</v>
      </c>
    </row>
    <row r="7393" spans="1:6" ht="13.5" x14ac:dyDescent="0.25">
      <c r="A7393" s="123" t="s">
        <v>9334</v>
      </c>
      <c r="B7393" s="123">
        <v>104963</v>
      </c>
      <c r="C7393" s="123" t="s">
        <v>6685</v>
      </c>
      <c r="D7393" s="123" t="s">
        <v>17</v>
      </c>
      <c r="E7393" s="124">
        <v>53.97</v>
      </c>
      <c r="F7393" s="123">
        <v>0</v>
      </c>
    </row>
    <row r="7394" spans="1:6" ht="13.5" x14ac:dyDescent="0.25">
      <c r="A7394" s="123" t="s">
        <v>9334</v>
      </c>
      <c r="B7394" s="123">
        <v>104955</v>
      </c>
      <c r="C7394" s="123" t="s">
        <v>6677</v>
      </c>
      <c r="D7394" s="123" t="s">
        <v>17</v>
      </c>
      <c r="E7394" s="124">
        <v>48.49</v>
      </c>
      <c r="F7394" s="123">
        <v>0</v>
      </c>
    </row>
    <row r="7395" spans="1:6" ht="13.5" x14ac:dyDescent="0.25">
      <c r="A7395" s="123" t="s">
        <v>9334</v>
      </c>
      <c r="B7395" s="123">
        <v>104973</v>
      </c>
      <c r="C7395" s="123" t="s">
        <v>6695</v>
      </c>
      <c r="D7395" s="123" t="s">
        <v>17</v>
      </c>
      <c r="E7395" s="124">
        <v>34.14</v>
      </c>
      <c r="F7395" s="123">
        <v>0</v>
      </c>
    </row>
    <row r="7396" spans="1:6" ht="13.5" x14ac:dyDescent="0.25">
      <c r="A7396" s="123" t="s">
        <v>9334</v>
      </c>
      <c r="B7396" s="123">
        <v>87547</v>
      </c>
      <c r="C7396" s="123" t="s">
        <v>6655</v>
      </c>
      <c r="D7396" s="123" t="s">
        <v>17</v>
      </c>
      <c r="E7396" s="124">
        <v>30.62</v>
      </c>
      <c r="F7396" s="123">
        <v>0</v>
      </c>
    </row>
    <row r="7397" spans="1:6" ht="13.5" x14ac:dyDescent="0.25">
      <c r="A7397" s="123" t="s">
        <v>9334</v>
      </c>
      <c r="B7397" s="123">
        <v>87529</v>
      </c>
      <c r="C7397" s="123" t="s">
        <v>6645</v>
      </c>
      <c r="D7397" s="123" t="s">
        <v>17</v>
      </c>
      <c r="E7397" s="124">
        <v>42.75</v>
      </c>
      <c r="F7397" s="123">
        <v>0</v>
      </c>
    </row>
    <row r="7398" spans="1:6" ht="13.5" x14ac:dyDescent="0.25">
      <c r="A7398" s="123" t="s">
        <v>9334</v>
      </c>
      <c r="B7398" s="123">
        <v>104951</v>
      </c>
      <c r="C7398" s="123" t="s">
        <v>6673</v>
      </c>
      <c r="D7398" s="123" t="s">
        <v>17</v>
      </c>
      <c r="E7398" s="124">
        <v>39.22</v>
      </c>
      <c r="F7398" s="123">
        <v>0</v>
      </c>
    </row>
    <row r="7399" spans="1:6" ht="13.5" x14ac:dyDescent="0.25">
      <c r="A7399" s="123" t="s">
        <v>9334</v>
      </c>
      <c r="B7399" s="123">
        <v>104978</v>
      </c>
      <c r="C7399" s="123" t="s">
        <v>6700</v>
      </c>
      <c r="D7399" s="123" t="s">
        <v>17</v>
      </c>
      <c r="E7399" s="124">
        <v>42.33</v>
      </c>
      <c r="F7399" s="123">
        <v>0</v>
      </c>
    </row>
    <row r="7400" spans="1:6" ht="13.5" x14ac:dyDescent="0.25">
      <c r="A7400" s="123" t="s">
        <v>9334</v>
      </c>
      <c r="B7400" s="123">
        <v>104977</v>
      </c>
      <c r="C7400" s="123" t="s">
        <v>6699</v>
      </c>
      <c r="D7400" s="123" t="s">
        <v>17</v>
      </c>
      <c r="E7400" s="124">
        <v>56.49</v>
      </c>
      <c r="F7400" s="123">
        <v>0</v>
      </c>
    </row>
    <row r="7401" spans="1:6" ht="13.5" x14ac:dyDescent="0.25">
      <c r="A7401" s="123" t="s">
        <v>9334</v>
      </c>
      <c r="B7401" s="123">
        <v>90408</v>
      </c>
      <c r="C7401" s="123" t="s">
        <v>6672</v>
      </c>
      <c r="D7401" s="123" t="s">
        <v>17</v>
      </c>
      <c r="E7401" s="124">
        <v>37.26</v>
      </c>
      <c r="F7401" s="123">
        <v>0</v>
      </c>
    </row>
    <row r="7402" spans="1:6" ht="13.5" x14ac:dyDescent="0.25">
      <c r="A7402" s="123" t="s">
        <v>9334</v>
      </c>
      <c r="B7402" s="123">
        <v>90406</v>
      </c>
      <c r="C7402" s="123" t="s">
        <v>6671</v>
      </c>
      <c r="D7402" s="123" t="s">
        <v>17</v>
      </c>
      <c r="E7402" s="124">
        <v>50.32</v>
      </c>
      <c r="F7402" s="123">
        <v>0</v>
      </c>
    </row>
    <row r="7403" spans="1:6" ht="13.5" x14ac:dyDescent="0.25">
      <c r="A7403" s="123" t="s">
        <v>9335</v>
      </c>
      <c r="B7403" s="123">
        <v>103313</v>
      </c>
      <c r="C7403" s="123" t="s">
        <v>9336</v>
      </c>
      <c r="D7403" s="123" t="s">
        <v>38</v>
      </c>
      <c r="E7403" s="124">
        <v>0</v>
      </c>
      <c r="F7403" s="123"/>
    </row>
    <row r="7404" spans="1:6" ht="13.5" x14ac:dyDescent="0.25">
      <c r="A7404" s="123" t="s">
        <v>9335</v>
      </c>
      <c r="B7404" s="123">
        <v>103309</v>
      </c>
      <c r="C7404" s="123" t="s">
        <v>9337</v>
      </c>
      <c r="D7404" s="123" t="s">
        <v>38</v>
      </c>
      <c r="E7404" s="124">
        <v>0</v>
      </c>
      <c r="F7404" s="123"/>
    </row>
    <row r="7405" spans="1:6" ht="13.5" x14ac:dyDescent="0.25">
      <c r="A7405" s="123" t="s">
        <v>9335</v>
      </c>
      <c r="B7405" s="123">
        <v>103312</v>
      </c>
      <c r="C7405" s="123" t="s">
        <v>9338</v>
      </c>
      <c r="D7405" s="123" t="s">
        <v>38</v>
      </c>
      <c r="E7405" s="124">
        <v>0</v>
      </c>
      <c r="F7405" s="123"/>
    </row>
    <row r="7406" spans="1:6" ht="13.5" x14ac:dyDescent="0.25">
      <c r="A7406" s="123" t="s">
        <v>9335</v>
      </c>
      <c r="B7406" s="123">
        <v>103296</v>
      </c>
      <c r="C7406" s="123" t="s">
        <v>9339</v>
      </c>
      <c r="D7406" s="123" t="s">
        <v>38</v>
      </c>
      <c r="E7406" s="124">
        <v>0</v>
      </c>
      <c r="F7406" s="123"/>
    </row>
    <row r="7407" spans="1:6" ht="13.5" x14ac:dyDescent="0.25">
      <c r="A7407" s="123" t="s">
        <v>9335</v>
      </c>
      <c r="B7407" s="123">
        <v>103300</v>
      </c>
      <c r="C7407" s="123" t="s">
        <v>9340</v>
      </c>
      <c r="D7407" s="123" t="s">
        <v>38</v>
      </c>
      <c r="E7407" s="124">
        <v>0</v>
      </c>
      <c r="F7407" s="123"/>
    </row>
    <row r="7408" spans="1:6" ht="13.5" x14ac:dyDescent="0.25">
      <c r="A7408" s="123" t="s">
        <v>9335</v>
      </c>
      <c r="B7408" s="123">
        <v>103301</v>
      </c>
      <c r="C7408" s="123" t="s">
        <v>9341</v>
      </c>
      <c r="D7408" s="123" t="s">
        <v>38</v>
      </c>
      <c r="E7408" s="124">
        <v>0</v>
      </c>
      <c r="F7408" s="123"/>
    </row>
    <row r="7409" spans="1:6" ht="13.5" x14ac:dyDescent="0.25">
      <c r="A7409" s="123" t="s">
        <v>9335</v>
      </c>
      <c r="B7409" s="123">
        <v>103304</v>
      </c>
      <c r="C7409" s="123" t="s">
        <v>3511</v>
      </c>
      <c r="D7409" s="123" t="s">
        <v>38</v>
      </c>
      <c r="E7409" s="124">
        <v>1253.58</v>
      </c>
      <c r="F7409" s="123">
        <v>0.96350000000000002</v>
      </c>
    </row>
    <row r="7410" spans="1:6" ht="13.5" x14ac:dyDescent="0.25">
      <c r="A7410" s="123" t="s">
        <v>9335</v>
      </c>
      <c r="B7410" s="123">
        <v>103305</v>
      </c>
      <c r="C7410" s="123" t="s">
        <v>9342</v>
      </c>
      <c r="D7410" s="123" t="s">
        <v>38</v>
      </c>
      <c r="E7410" s="124">
        <v>0</v>
      </c>
      <c r="F7410" s="123"/>
    </row>
    <row r="7411" spans="1:6" ht="13.5" x14ac:dyDescent="0.25">
      <c r="A7411" s="123" t="s">
        <v>9335</v>
      </c>
      <c r="B7411" s="123">
        <v>103294</v>
      </c>
      <c r="C7411" s="123" t="s">
        <v>9343</v>
      </c>
      <c r="D7411" s="123" t="s">
        <v>38</v>
      </c>
      <c r="E7411" s="124">
        <v>0</v>
      </c>
      <c r="F7411" s="123"/>
    </row>
    <row r="7412" spans="1:6" ht="13.5" x14ac:dyDescent="0.25">
      <c r="A7412" s="123" t="s">
        <v>9335</v>
      </c>
      <c r="B7412" s="123">
        <v>103298</v>
      </c>
      <c r="C7412" s="123" t="s">
        <v>9344</v>
      </c>
      <c r="D7412" s="123" t="s">
        <v>38</v>
      </c>
      <c r="E7412" s="124">
        <v>0</v>
      </c>
      <c r="F7412" s="123"/>
    </row>
    <row r="7413" spans="1:6" ht="13.5" x14ac:dyDescent="0.25">
      <c r="A7413" s="123" t="s">
        <v>9335</v>
      </c>
      <c r="B7413" s="123">
        <v>103293</v>
      </c>
      <c r="C7413" s="123" t="s">
        <v>9345</v>
      </c>
      <c r="D7413" s="123" t="s">
        <v>38</v>
      </c>
      <c r="E7413" s="124">
        <v>0</v>
      </c>
      <c r="F7413" s="123"/>
    </row>
    <row r="7414" spans="1:6" ht="13.5" x14ac:dyDescent="0.25">
      <c r="A7414" s="123" t="s">
        <v>9335</v>
      </c>
      <c r="B7414" s="123">
        <v>103297</v>
      </c>
      <c r="C7414" s="123" t="s">
        <v>9346</v>
      </c>
      <c r="D7414" s="123" t="s">
        <v>38</v>
      </c>
      <c r="E7414" s="124">
        <v>0</v>
      </c>
      <c r="F7414" s="123"/>
    </row>
    <row r="7415" spans="1:6" ht="13.5" x14ac:dyDescent="0.25">
      <c r="A7415" s="123" t="s">
        <v>9335</v>
      </c>
      <c r="B7415" s="123">
        <v>103311</v>
      </c>
      <c r="C7415" s="123" t="s">
        <v>9347</v>
      </c>
      <c r="D7415" s="123" t="s">
        <v>38</v>
      </c>
      <c r="E7415" s="124">
        <v>0</v>
      </c>
      <c r="F7415" s="123"/>
    </row>
    <row r="7416" spans="1:6" ht="13.5" x14ac:dyDescent="0.25">
      <c r="A7416" s="123" t="s">
        <v>9335</v>
      </c>
      <c r="B7416" s="123">
        <v>103306</v>
      </c>
      <c r="C7416" s="123" t="s">
        <v>9348</v>
      </c>
      <c r="D7416" s="123" t="s">
        <v>38</v>
      </c>
      <c r="E7416" s="124">
        <v>0</v>
      </c>
      <c r="F7416" s="123"/>
    </row>
    <row r="7417" spans="1:6" ht="13.5" x14ac:dyDescent="0.25">
      <c r="A7417" s="123" t="s">
        <v>9335</v>
      </c>
      <c r="B7417" s="123">
        <v>103308</v>
      </c>
      <c r="C7417" s="123" t="s">
        <v>9349</v>
      </c>
      <c r="D7417" s="123" t="s">
        <v>38</v>
      </c>
      <c r="E7417" s="124">
        <v>0</v>
      </c>
      <c r="F7417" s="123"/>
    </row>
    <row r="7418" spans="1:6" ht="13.5" x14ac:dyDescent="0.25">
      <c r="A7418" s="123" t="s">
        <v>9335</v>
      </c>
      <c r="B7418" s="123">
        <v>103295</v>
      </c>
      <c r="C7418" s="123" t="s">
        <v>9350</v>
      </c>
      <c r="D7418" s="123" t="s">
        <v>38</v>
      </c>
      <c r="E7418" s="124">
        <v>0</v>
      </c>
      <c r="F7418" s="123"/>
    </row>
    <row r="7419" spans="1:6" ht="13.5" x14ac:dyDescent="0.25">
      <c r="A7419" s="123" t="s">
        <v>9335</v>
      </c>
      <c r="B7419" s="123">
        <v>103299</v>
      </c>
      <c r="C7419" s="123" t="s">
        <v>9351</v>
      </c>
      <c r="D7419" s="123" t="s">
        <v>38</v>
      </c>
      <c r="E7419" s="124">
        <v>0</v>
      </c>
      <c r="F7419" s="123"/>
    </row>
    <row r="7420" spans="1:6" ht="13.5" x14ac:dyDescent="0.25">
      <c r="A7420" s="123" t="s">
        <v>9335</v>
      </c>
      <c r="B7420" s="123">
        <v>103302</v>
      </c>
      <c r="C7420" s="123" t="s">
        <v>9352</v>
      </c>
      <c r="D7420" s="123" t="s">
        <v>38</v>
      </c>
      <c r="E7420" s="124">
        <v>0</v>
      </c>
      <c r="F7420" s="123"/>
    </row>
    <row r="7421" spans="1:6" ht="13.5" x14ac:dyDescent="0.25">
      <c r="A7421" s="123" t="s">
        <v>9335</v>
      </c>
      <c r="B7421" s="123">
        <v>103307</v>
      </c>
      <c r="C7421" s="123" t="s">
        <v>3512</v>
      </c>
      <c r="D7421" s="123" t="s">
        <v>38</v>
      </c>
      <c r="E7421" s="124">
        <v>1352.9</v>
      </c>
      <c r="F7421" s="123">
        <v>0.91410000000000002</v>
      </c>
    </row>
    <row r="7422" spans="1:6" ht="13.5" x14ac:dyDescent="0.25">
      <c r="A7422" s="123" t="s">
        <v>9335</v>
      </c>
      <c r="B7422" s="123">
        <v>103310</v>
      </c>
      <c r="C7422" s="123" t="s">
        <v>3513</v>
      </c>
      <c r="D7422" s="123" t="s">
        <v>38</v>
      </c>
      <c r="E7422" s="124">
        <v>1296.0899999999999</v>
      </c>
      <c r="F7422" s="123">
        <v>0.9536</v>
      </c>
    </row>
    <row r="7423" spans="1:6" ht="13.5" x14ac:dyDescent="0.25">
      <c r="A7423" s="123" t="s">
        <v>9335</v>
      </c>
      <c r="B7423" s="123">
        <v>103303</v>
      </c>
      <c r="C7423" s="123" t="s">
        <v>9353</v>
      </c>
      <c r="D7423" s="123" t="s">
        <v>38</v>
      </c>
      <c r="E7423" s="124">
        <v>0</v>
      </c>
      <c r="F7423" s="123"/>
    </row>
    <row r="7424" spans="1:6" ht="13.5" x14ac:dyDescent="0.25">
      <c r="A7424" s="123" t="s">
        <v>9335</v>
      </c>
      <c r="B7424" s="123">
        <v>103314</v>
      </c>
      <c r="C7424" s="123" t="s">
        <v>3514</v>
      </c>
      <c r="D7424" s="123" t="s">
        <v>17</v>
      </c>
      <c r="E7424" s="124">
        <v>265.76</v>
      </c>
      <c r="F7424" s="123">
        <v>5.9999999999999995E-4</v>
      </c>
    </row>
    <row r="7425" spans="1:6" ht="13.5" x14ac:dyDescent="0.25">
      <c r="A7425" s="123" t="s">
        <v>9335</v>
      </c>
      <c r="B7425" s="123">
        <v>103315</v>
      </c>
      <c r="C7425" s="123" t="s">
        <v>3515</v>
      </c>
      <c r="D7425" s="123" t="s">
        <v>17</v>
      </c>
      <c r="E7425" s="124">
        <v>256.44</v>
      </c>
      <c r="F7425" s="123">
        <v>0</v>
      </c>
    </row>
    <row r="7426" spans="1:6" ht="13.5" x14ac:dyDescent="0.25">
      <c r="A7426" s="123" t="s">
        <v>9354</v>
      </c>
      <c r="B7426" s="123">
        <v>105188</v>
      </c>
      <c r="C7426" s="123" t="s">
        <v>7425</v>
      </c>
      <c r="D7426" s="123" t="s">
        <v>17</v>
      </c>
      <c r="E7426" s="124">
        <v>133.83000000000001</v>
      </c>
      <c r="F7426" s="123">
        <v>4.8999999999999998E-3</v>
      </c>
    </row>
    <row r="7427" spans="1:6" ht="13.5" x14ac:dyDescent="0.25">
      <c r="A7427" s="123" t="s">
        <v>9354</v>
      </c>
      <c r="B7427" s="123">
        <v>87841</v>
      </c>
      <c r="C7427" s="123" t="s">
        <v>6666</v>
      </c>
      <c r="D7427" s="123" t="s">
        <v>17</v>
      </c>
      <c r="E7427" s="124">
        <v>121.58</v>
      </c>
      <c r="F7427" s="123">
        <v>0</v>
      </c>
    </row>
    <row r="7428" spans="1:6" ht="13.5" x14ac:dyDescent="0.25">
      <c r="A7428" s="123" t="s">
        <v>9354</v>
      </c>
      <c r="B7428" s="123">
        <v>87853</v>
      </c>
      <c r="C7428" s="123" t="s">
        <v>6670</v>
      </c>
      <c r="D7428" s="123" t="s">
        <v>17</v>
      </c>
      <c r="E7428" s="125">
        <v>136.22999999999999</v>
      </c>
      <c r="F7428" s="123">
        <v>7.9000000000000008E-3</v>
      </c>
    </row>
    <row r="7429" spans="1:6" ht="13.5" x14ac:dyDescent="0.25">
      <c r="A7429" s="123" t="s">
        <v>9354</v>
      </c>
      <c r="B7429" s="123">
        <v>105187</v>
      </c>
      <c r="C7429" s="123" t="s">
        <v>7424</v>
      </c>
      <c r="D7429" s="123" t="s">
        <v>17</v>
      </c>
      <c r="E7429" s="125">
        <v>182.3</v>
      </c>
      <c r="F7429" s="123">
        <v>3.5999999999999999E-3</v>
      </c>
    </row>
    <row r="7430" spans="1:6" ht="13.5" x14ac:dyDescent="0.25">
      <c r="A7430" s="123" t="s">
        <v>9354</v>
      </c>
      <c r="B7430" s="123">
        <v>87840</v>
      </c>
      <c r="C7430" s="123" t="s">
        <v>6665</v>
      </c>
      <c r="D7430" s="123" t="s">
        <v>17</v>
      </c>
      <c r="E7430" s="124">
        <v>170.07</v>
      </c>
      <c r="F7430" s="123">
        <v>0</v>
      </c>
    </row>
    <row r="7431" spans="1:6" ht="13.5" x14ac:dyDescent="0.25">
      <c r="A7431" s="123" t="s">
        <v>9354</v>
      </c>
      <c r="B7431" s="123">
        <v>87852</v>
      </c>
      <c r="C7431" s="123" t="s">
        <v>6669</v>
      </c>
      <c r="D7431" s="123" t="s">
        <v>17</v>
      </c>
      <c r="E7431" s="125">
        <v>184.71</v>
      </c>
      <c r="F7431" s="123">
        <v>5.7999999999999996E-3</v>
      </c>
    </row>
    <row r="7432" spans="1:6" ht="13.5" x14ac:dyDescent="0.25">
      <c r="A7432" s="123" t="s">
        <v>9354</v>
      </c>
      <c r="B7432" s="123">
        <v>105186</v>
      </c>
      <c r="C7432" s="123" t="s">
        <v>7423</v>
      </c>
      <c r="D7432" s="123" t="s">
        <v>17</v>
      </c>
      <c r="E7432" s="124">
        <v>139.97</v>
      </c>
      <c r="F7432" s="123">
        <v>4.7000000000000002E-3</v>
      </c>
    </row>
    <row r="7433" spans="1:6" ht="13.5" x14ac:dyDescent="0.25">
      <c r="A7433" s="123" t="s">
        <v>9354</v>
      </c>
      <c r="B7433" s="123">
        <v>87839</v>
      </c>
      <c r="C7433" s="123" t="s">
        <v>6664</v>
      </c>
      <c r="D7433" s="123" t="s">
        <v>17</v>
      </c>
      <c r="E7433" s="124">
        <v>127.93</v>
      </c>
      <c r="F7433" s="123">
        <v>0</v>
      </c>
    </row>
    <row r="7434" spans="1:6" ht="13.5" x14ac:dyDescent="0.25">
      <c r="A7434" s="123" t="s">
        <v>9354</v>
      </c>
      <c r="B7434" s="123">
        <v>87851</v>
      </c>
      <c r="C7434" s="123" t="s">
        <v>6668</v>
      </c>
      <c r="D7434" s="123" t="s">
        <v>17</v>
      </c>
      <c r="E7434" s="125">
        <v>143.09</v>
      </c>
      <c r="F7434" s="123">
        <v>7.4999999999999997E-3</v>
      </c>
    </row>
    <row r="7435" spans="1:6" ht="13.5" x14ac:dyDescent="0.25">
      <c r="A7435" s="123" t="s">
        <v>9354</v>
      </c>
      <c r="B7435" s="123">
        <v>105185</v>
      </c>
      <c r="C7435" s="123" t="s">
        <v>7422</v>
      </c>
      <c r="D7435" s="123" t="s">
        <v>17</v>
      </c>
      <c r="E7435" s="125">
        <v>188.69</v>
      </c>
      <c r="F7435" s="123">
        <v>3.5000000000000001E-3</v>
      </c>
    </row>
    <row r="7436" spans="1:6" ht="13.5" x14ac:dyDescent="0.25">
      <c r="A7436" s="123" t="s">
        <v>9354</v>
      </c>
      <c r="B7436" s="123">
        <v>87838</v>
      </c>
      <c r="C7436" s="123" t="s">
        <v>6663</v>
      </c>
      <c r="D7436" s="123" t="s">
        <v>17</v>
      </c>
      <c r="E7436" s="125">
        <v>176.7</v>
      </c>
      <c r="F7436" s="123">
        <v>0</v>
      </c>
    </row>
    <row r="7437" spans="1:6" ht="13.5" x14ac:dyDescent="0.25">
      <c r="A7437" s="123" t="s">
        <v>9354</v>
      </c>
      <c r="B7437" s="123">
        <v>87850</v>
      </c>
      <c r="C7437" s="123" t="s">
        <v>6667</v>
      </c>
      <c r="D7437" s="123" t="s">
        <v>17</v>
      </c>
      <c r="E7437" s="125">
        <v>191.86</v>
      </c>
      <c r="F7437" s="123">
        <v>5.5999999999999999E-3</v>
      </c>
    </row>
    <row r="7438" spans="1:6" ht="13.5" x14ac:dyDescent="0.25">
      <c r="A7438" s="123" t="s">
        <v>9355</v>
      </c>
      <c r="B7438" s="123">
        <v>105110</v>
      </c>
      <c r="C7438" s="123" t="s">
        <v>6727</v>
      </c>
      <c r="D7438" s="123" t="s">
        <v>33</v>
      </c>
      <c r="E7438" s="125">
        <v>185.92</v>
      </c>
      <c r="F7438" s="123">
        <v>0</v>
      </c>
    </row>
    <row r="7439" spans="1:6" ht="13.5" x14ac:dyDescent="0.25">
      <c r="A7439" s="123" t="s">
        <v>9355</v>
      </c>
      <c r="B7439" s="123">
        <v>105105</v>
      </c>
      <c r="C7439" s="123" t="s">
        <v>6724</v>
      </c>
      <c r="D7439" s="123" t="s">
        <v>33</v>
      </c>
      <c r="E7439" s="125">
        <v>59.84</v>
      </c>
      <c r="F7439" s="123">
        <v>0</v>
      </c>
    </row>
    <row r="7440" spans="1:6" ht="13.5" x14ac:dyDescent="0.25">
      <c r="A7440" s="123" t="s">
        <v>9355</v>
      </c>
      <c r="B7440" s="123">
        <v>105103</v>
      </c>
      <c r="C7440" s="123" t="s">
        <v>6722</v>
      </c>
      <c r="D7440" s="123" t="s">
        <v>33</v>
      </c>
      <c r="E7440" s="125">
        <v>85.23</v>
      </c>
      <c r="F7440" s="123">
        <v>0</v>
      </c>
    </row>
    <row r="7441" spans="1:6" ht="13.5" x14ac:dyDescent="0.25">
      <c r="A7441" s="123" t="s">
        <v>9355</v>
      </c>
      <c r="B7441" s="123">
        <v>105112</v>
      </c>
      <c r="C7441" s="123" t="s">
        <v>6729</v>
      </c>
      <c r="D7441" s="123" t="s">
        <v>33</v>
      </c>
      <c r="E7441" s="125">
        <v>155.22999999999999</v>
      </c>
      <c r="F7441" s="123">
        <v>0</v>
      </c>
    </row>
    <row r="7442" spans="1:6" ht="13.5" x14ac:dyDescent="0.25">
      <c r="A7442" s="123" t="s">
        <v>9355</v>
      </c>
      <c r="B7442" s="123">
        <v>105109</v>
      </c>
      <c r="C7442" s="123" t="s">
        <v>9356</v>
      </c>
      <c r="D7442" s="123" t="s">
        <v>38</v>
      </c>
      <c r="E7442" s="125">
        <v>0</v>
      </c>
      <c r="F7442" s="123"/>
    </row>
    <row r="7443" spans="1:6" ht="13.5" x14ac:dyDescent="0.25">
      <c r="A7443" s="123" t="s">
        <v>9355</v>
      </c>
      <c r="B7443" s="123">
        <v>105108</v>
      </c>
      <c r="C7443" s="123" t="s">
        <v>9357</v>
      </c>
      <c r="D7443" s="123" t="s">
        <v>38</v>
      </c>
      <c r="E7443" s="125">
        <v>0</v>
      </c>
      <c r="F7443" s="123"/>
    </row>
    <row r="7444" spans="1:6" ht="13.5" x14ac:dyDescent="0.25">
      <c r="A7444" s="123" t="s">
        <v>9355</v>
      </c>
      <c r="B7444" s="123">
        <v>105104</v>
      </c>
      <c r="C7444" s="123" t="s">
        <v>6723</v>
      </c>
      <c r="D7444" s="123" t="s">
        <v>38</v>
      </c>
      <c r="E7444" s="125">
        <v>4465.13</v>
      </c>
      <c r="F7444" s="123">
        <v>0.24049999999999999</v>
      </c>
    </row>
    <row r="7445" spans="1:6" ht="13.5" x14ac:dyDescent="0.25">
      <c r="A7445" s="123" t="s">
        <v>9355</v>
      </c>
      <c r="B7445" s="123">
        <v>105107</v>
      </c>
      <c r="C7445" s="123" t="s">
        <v>6726</v>
      </c>
      <c r="D7445" s="123" t="s">
        <v>38</v>
      </c>
      <c r="E7445" s="125">
        <v>2864.89</v>
      </c>
      <c r="F7445" s="123">
        <v>0</v>
      </c>
    </row>
    <row r="7446" spans="1:6" ht="13.5" x14ac:dyDescent="0.25">
      <c r="A7446" s="123" t="s">
        <v>9355</v>
      </c>
      <c r="B7446" s="123">
        <v>105106</v>
      </c>
      <c r="C7446" s="123" t="s">
        <v>6725</v>
      </c>
      <c r="D7446" s="123" t="s">
        <v>38</v>
      </c>
      <c r="E7446" s="125">
        <v>1940.2</v>
      </c>
      <c r="F7446" s="123">
        <v>0</v>
      </c>
    </row>
    <row r="7447" spans="1:6" ht="13.5" x14ac:dyDescent="0.25">
      <c r="A7447" s="123" t="s">
        <v>9355</v>
      </c>
      <c r="B7447" s="123">
        <v>105111</v>
      </c>
      <c r="C7447" s="123" t="s">
        <v>6728</v>
      </c>
      <c r="D7447" s="123" t="s">
        <v>38</v>
      </c>
      <c r="E7447" s="125">
        <v>17083.77</v>
      </c>
      <c r="F7447" s="123">
        <v>0.6028</v>
      </c>
    </row>
    <row r="7448" spans="1:6" ht="13.5" x14ac:dyDescent="0.25">
      <c r="A7448" s="123" t="s">
        <v>9358</v>
      </c>
      <c r="B7448" s="123">
        <v>98520</v>
      </c>
      <c r="C7448" s="123" t="s">
        <v>7450</v>
      </c>
      <c r="D7448" s="123" t="s">
        <v>17</v>
      </c>
      <c r="E7448" s="125">
        <v>5.44</v>
      </c>
      <c r="F7448" s="123">
        <v>0</v>
      </c>
    </row>
    <row r="7449" spans="1:6" ht="13.5" x14ac:dyDescent="0.25">
      <c r="A7449" s="123" t="s">
        <v>9358</v>
      </c>
      <c r="B7449" s="123">
        <v>98521</v>
      </c>
      <c r="C7449" s="123" t="s">
        <v>7451</v>
      </c>
      <c r="D7449" s="123" t="s">
        <v>17</v>
      </c>
      <c r="E7449" s="125">
        <v>0.4</v>
      </c>
      <c r="F7449" s="123">
        <v>0</v>
      </c>
    </row>
    <row r="7450" spans="1:6" ht="13.5" x14ac:dyDescent="0.25">
      <c r="A7450" s="123" t="s">
        <v>9358</v>
      </c>
      <c r="B7450" s="123">
        <v>105521</v>
      </c>
      <c r="C7450" s="123" t="s">
        <v>7452</v>
      </c>
      <c r="D7450" s="123" t="s">
        <v>17</v>
      </c>
      <c r="E7450" s="125">
        <v>3.67</v>
      </c>
      <c r="F7450" s="123">
        <v>0</v>
      </c>
    </row>
    <row r="7451" spans="1:6" ht="13.5" x14ac:dyDescent="0.25">
      <c r="A7451" s="123" t="s">
        <v>9358</v>
      </c>
      <c r="B7451" s="123">
        <v>98509</v>
      </c>
      <c r="C7451" s="123" t="s">
        <v>7445</v>
      </c>
      <c r="D7451" s="123" t="s">
        <v>38</v>
      </c>
      <c r="E7451" s="125">
        <v>55.02</v>
      </c>
      <c r="F7451" s="123">
        <v>0</v>
      </c>
    </row>
    <row r="7452" spans="1:6" ht="13.5" x14ac:dyDescent="0.25">
      <c r="A7452" s="123" t="s">
        <v>9358</v>
      </c>
      <c r="B7452" s="123">
        <v>98507</v>
      </c>
      <c r="C7452" s="123" t="s">
        <v>9359</v>
      </c>
      <c r="D7452" s="123" t="s">
        <v>38</v>
      </c>
      <c r="E7452" s="125">
        <v>0</v>
      </c>
      <c r="F7452" s="123"/>
    </row>
    <row r="7453" spans="1:6" ht="13.5" x14ac:dyDescent="0.25">
      <c r="A7453" s="123" t="s">
        <v>9358</v>
      </c>
      <c r="B7453" s="123">
        <v>98508</v>
      </c>
      <c r="C7453" s="123" t="s">
        <v>9360</v>
      </c>
      <c r="D7453" s="123" t="s">
        <v>38</v>
      </c>
      <c r="E7453" s="125">
        <v>0</v>
      </c>
      <c r="F7453" s="123"/>
    </row>
    <row r="7454" spans="1:6" ht="13.5" x14ac:dyDescent="0.25">
      <c r="A7454" s="123" t="s">
        <v>9358</v>
      </c>
      <c r="B7454" s="123">
        <v>98506</v>
      </c>
      <c r="C7454" s="123" t="s">
        <v>9361</v>
      </c>
      <c r="D7454" s="123" t="s">
        <v>38</v>
      </c>
      <c r="E7454" s="124">
        <v>0</v>
      </c>
      <c r="F7454" s="123"/>
    </row>
    <row r="7455" spans="1:6" ht="13.5" x14ac:dyDescent="0.25">
      <c r="A7455" s="123" t="s">
        <v>9358</v>
      </c>
      <c r="B7455" s="123">
        <v>98505</v>
      </c>
      <c r="C7455" s="123" t="s">
        <v>7455</v>
      </c>
      <c r="D7455" s="123" t="s">
        <v>17</v>
      </c>
      <c r="E7455" s="124">
        <v>82.42</v>
      </c>
      <c r="F7455" s="123">
        <v>0</v>
      </c>
    </row>
    <row r="7456" spans="1:6" ht="13.5" x14ac:dyDescent="0.25">
      <c r="A7456" s="123" t="s">
        <v>9358</v>
      </c>
      <c r="B7456" s="123">
        <v>98504</v>
      </c>
      <c r="C7456" s="123" t="s">
        <v>7454</v>
      </c>
      <c r="D7456" s="123" t="s">
        <v>17</v>
      </c>
      <c r="E7456" s="125">
        <v>16.91</v>
      </c>
      <c r="F7456" s="123">
        <v>0</v>
      </c>
    </row>
    <row r="7457" spans="1:6" ht="13.5" x14ac:dyDescent="0.25">
      <c r="A7457" s="123" t="s">
        <v>9358</v>
      </c>
      <c r="B7457" s="123">
        <v>98503</v>
      </c>
      <c r="C7457" s="123" t="s">
        <v>7453</v>
      </c>
      <c r="D7457" s="123" t="s">
        <v>17</v>
      </c>
      <c r="E7457" s="124">
        <v>23.61</v>
      </c>
      <c r="F7457" s="123">
        <v>0</v>
      </c>
    </row>
    <row r="7458" spans="1:6" ht="13.5" x14ac:dyDescent="0.25">
      <c r="A7458" s="123" t="s">
        <v>9358</v>
      </c>
      <c r="B7458" s="123">
        <v>103946</v>
      </c>
      <c r="C7458" s="123" t="s">
        <v>7456</v>
      </c>
      <c r="D7458" s="123" t="s">
        <v>17</v>
      </c>
      <c r="E7458" s="124">
        <v>22.06</v>
      </c>
      <c r="F7458" s="123">
        <v>0</v>
      </c>
    </row>
    <row r="7459" spans="1:6" ht="13.5" x14ac:dyDescent="0.25">
      <c r="A7459" s="123" t="s">
        <v>9358</v>
      </c>
      <c r="B7459" s="123">
        <v>98517</v>
      </c>
      <c r="C7459" s="123" t="s">
        <v>9362</v>
      </c>
      <c r="D7459" s="123" t="s">
        <v>38</v>
      </c>
      <c r="E7459" s="124">
        <v>0</v>
      </c>
      <c r="F7459" s="123"/>
    </row>
    <row r="7460" spans="1:6" ht="13.5" x14ac:dyDescent="0.25">
      <c r="A7460" s="123" t="s">
        <v>9358</v>
      </c>
      <c r="B7460" s="123">
        <v>98518</v>
      </c>
      <c r="C7460" s="123" t="s">
        <v>9363</v>
      </c>
      <c r="D7460" s="123" t="s">
        <v>38</v>
      </c>
      <c r="E7460" s="124">
        <v>0</v>
      </c>
      <c r="F7460" s="123"/>
    </row>
    <row r="7461" spans="1:6" ht="13.5" x14ac:dyDescent="0.25">
      <c r="A7461" s="123" t="s">
        <v>9358</v>
      </c>
      <c r="B7461" s="123">
        <v>98516</v>
      </c>
      <c r="C7461" s="123" t="s">
        <v>7448</v>
      </c>
      <c r="D7461" s="123" t="s">
        <v>38</v>
      </c>
      <c r="E7461" s="124">
        <v>337.1</v>
      </c>
      <c r="F7461" s="123">
        <v>0.1394</v>
      </c>
    </row>
    <row r="7462" spans="1:6" ht="13.5" x14ac:dyDescent="0.25">
      <c r="A7462" s="123" t="s">
        <v>9358</v>
      </c>
      <c r="B7462" s="123">
        <v>98514</v>
      </c>
      <c r="C7462" s="123" t="s">
        <v>9364</v>
      </c>
      <c r="D7462" s="123" t="s">
        <v>38</v>
      </c>
      <c r="E7462" s="124">
        <v>0</v>
      </c>
      <c r="F7462" s="123"/>
    </row>
    <row r="7463" spans="1:6" ht="13.5" x14ac:dyDescent="0.25">
      <c r="A7463" s="123" t="s">
        <v>9358</v>
      </c>
      <c r="B7463" s="123">
        <v>98515</v>
      </c>
      <c r="C7463" s="123" t="s">
        <v>9365</v>
      </c>
      <c r="D7463" s="123" t="s">
        <v>38</v>
      </c>
      <c r="E7463" s="124">
        <v>0</v>
      </c>
      <c r="F7463" s="123"/>
    </row>
    <row r="7464" spans="1:6" ht="13.5" x14ac:dyDescent="0.25">
      <c r="A7464" s="123" t="s">
        <v>9358</v>
      </c>
      <c r="B7464" s="123">
        <v>98513</v>
      </c>
      <c r="C7464" s="123" t="s">
        <v>9366</v>
      </c>
      <c r="D7464" s="123" t="s">
        <v>38</v>
      </c>
      <c r="E7464" s="124">
        <v>0</v>
      </c>
      <c r="F7464" s="123"/>
    </row>
    <row r="7465" spans="1:6" ht="13.5" x14ac:dyDescent="0.25">
      <c r="A7465" s="123" t="s">
        <v>9358</v>
      </c>
      <c r="B7465" s="123">
        <v>98511</v>
      </c>
      <c r="C7465" s="123" t="s">
        <v>7447</v>
      </c>
      <c r="D7465" s="123" t="s">
        <v>38</v>
      </c>
      <c r="E7465" s="124">
        <v>166.54</v>
      </c>
      <c r="F7465" s="123">
        <v>0</v>
      </c>
    </row>
    <row r="7466" spans="1:6" ht="13.5" x14ac:dyDescent="0.25">
      <c r="A7466" s="123" t="s">
        <v>9358</v>
      </c>
      <c r="B7466" s="123">
        <v>98512</v>
      </c>
      <c r="C7466" s="123" t="s">
        <v>9367</v>
      </c>
      <c r="D7466" s="123" t="s">
        <v>38</v>
      </c>
      <c r="E7466" s="124">
        <v>0</v>
      </c>
      <c r="F7466" s="123"/>
    </row>
    <row r="7467" spans="1:6" ht="13.5" x14ac:dyDescent="0.25">
      <c r="A7467" s="123" t="s">
        <v>9358</v>
      </c>
      <c r="B7467" s="123">
        <v>98510</v>
      </c>
      <c r="C7467" s="123" t="s">
        <v>7446</v>
      </c>
      <c r="D7467" s="123" t="s">
        <v>38</v>
      </c>
      <c r="E7467" s="124">
        <v>94.84</v>
      </c>
      <c r="F7467" s="123">
        <v>0</v>
      </c>
    </row>
    <row r="7468" spans="1:6" ht="13.5" x14ac:dyDescent="0.25">
      <c r="A7468" s="123" t="s">
        <v>9358</v>
      </c>
      <c r="B7468" s="123">
        <v>98519</v>
      </c>
      <c r="C7468" s="123" t="s">
        <v>7449</v>
      </c>
      <c r="D7468" s="123" t="s">
        <v>17</v>
      </c>
      <c r="E7468" s="124">
        <v>4.0999999999999996</v>
      </c>
      <c r="F7468" s="123">
        <v>0</v>
      </c>
    </row>
    <row r="7469" spans="1:6" ht="13.5" x14ac:dyDescent="0.25">
      <c r="A7469" s="123" t="s">
        <v>9368</v>
      </c>
      <c r="B7469" s="123">
        <v>91599</v>
      </c>
      <c r="C7469" s="123" t="s">
        <v>7861</v>
      </c>
      <c r="D7469" s="123" t="s">
        <v>44</v>
      </c>
      <c r="E7469" s="124">
        <v>7.96</v>
      </c>
      <c r="F7469" s="123">
        <v>0.13189999999999999</v>
      </c>
    </row>
    <row r="7470" spans="1:6" ht="13.5" x14ac:dyDescent="0.25">
      <c r="A7470" s="123" t="s">
        <v>9368</v>
      </c>
      <c r="B7470" s="123">
        <v>100065</v>
      </c>
      <c r="C7470" s="123" t="s">
        <v>9369</v>
      </c>
      <c r="D7470" s="123" t="s">
        <v>44</v>
      </c>
      <c r="E7470" s="124">
        <v>0</v>
      </c>
      <c r="F7470" s="123"/>
    </row>
    <row r="7471" spans="1:6" ht="13.5" x14ac:dyDescent="0.25">
      <c r="A7471" s="123" t="s">
        <v>9368</v>
      </c>
      <c r="B7471" s="123">
        <v>100069</v>
      </c>
      <c r="C7471" s="123" t="s">
        <v>9370</v>
      </c>
      <c r="D7471" s="123" t="s">
        <v>44</v>
      </c>
      <c r="E7471" s="124">
        <v>0</v>
      </c>
      <c r="F7471" s="123"/>
    </row>
    <row r="7472" spans="1:6" ht="13.5" x14ac:dyDescent="0.25">
      <c r="A7472" s="123" t="s">
        <v>9368</v>
      </c>
      <c r="B7472" s="123">
        <v>100063</v>
      </c>
      <c r="C7472" s="123" t="s">
        <v>9371</v>
      </c>
      <c r="D7472" s="123" t="s">
        <v>44</v>
      </c>
      <c r="E7472" s="124">
        <v>0</v>
      </c>
      <c r="F7472" s="123"/>
    </row>
    <row r="7473" spans="1:6" ht="13.5" x14ac:dyDescent="0.25">
      <c r="A7473" s="123" t="s">
        <v>9368</v>
      </c>
      <c r="B7473" s="123">
        <v>91597</v>
      </c>
      <c r="C7473" s="123" t="s">
        <v>7859</v>
      </c>
      <c r="D7473" s="123" t="s">
        <v>44</v>
      </c>
      <c r="E7473" s="124">
        <v>7.6</v>
      </c>
      <c r="F7473" s="123">
        <v>0.1105</v>
      </c>
    </row>
    <row r="7474" spans="1:6" ht="13.5" x14ac:dyDescent="0.25">
      <c r="A7474" s="123" t="s">
        <v>9368</v>
      </c>
      <c r="B7474" s="123">
        <v>91598</v>
      </c>
      <c r="C7474" s="123" t="s">
        <v>7860</v>
      </c>
      <c r="D7474" s="123" t="s">
        <v>44</v>
      </c>
      <c r="E7474" s="124">
        <v>9.81</v>
      </c>
      <c r="F7474" s="123">
        <v>4.3799999999999999E-2</v>
      </c>
    </row>
    <row r="7475" spans="1:6" ht="13.5" x14ac:dyDescent="0.25">
      <c r="A7475" s="123" t="s">
        <v>9368</v>
      </c>
      <c r="B7475" s="123">
        <v>91596</v>
      </c>
      <c r="C7475" s="123" t="s">
        <v>7858</v>
      </c>
      <c r="D7475" s="123" t="s">
        <v>44</v>
      </c>
      <c r="E7475" s="124">
        <v>10.09</v>
      </c>
      <c r="F7475" s="123">
        <v>3.4700000000000002E-2</v>
      </c>
    </row>
    <row r="7476" spans="1:6" ht="13.5" x14ac:dyDescent="0.25">
      <c r="A7476" s="123" t="s">
        <v>9368</v>
      </c>
      <c r="B7476" s="123">
        <v>100064</v>
      </c>
      <c r="C7476" s="123" t="s">
        <v>7866</v>
      </c>
      <c r="D7476" s="123" t="s">
        <v>44</v>
      </c>
      <c r="E7476" s="124">
        <v>10.02</v>
      </c>
      <c r="F7476" s="123">
        <v>3.09E-2</v>
      </c>
    </row>
    <row r="7477" spans="1:6" ht="13.5" x14ac:dyDescent="0.25">
      <c r="A7477" s="123" t="s">
        <v>9368</v>
      </c>
      <c r="B7477" s="123">
        <v>100066</v>
      </c>
      <c r="C7477" s="123" t="s">
        <v>7867</v>
      </c>
      <c r="D7477" s="123" t="s">
        <v>44</v>
      </c>
      <c r="E7477" s="124">
        <v>10.029999999999999</v>
      </c>
      <c r="F7477" s="123">
        <v>2.4899999999999999E-2</v>
      </c>
    </row>
    <row r="7478" spans="1:6" ht="13.5" x14ac:dyDescent="0.25">
      <c r="A7478" s="123" t="s">
        <v>9368</v>
      </c>
      <c r="B7478" s="123">
        <v>91603</v>
      </c>
      <c r="C7478" s="123" t="s">
        <v>7865</v>
      </c>
      <c r="D7478" s="123" t="s">
        <v>44</v>
      </c>
      <c r="E7478" s="124">
        <v>10.37</v>
      </c>
      <c r="F7478" s="123">
        <v>0</v>
      </c>
    </row>
    <row r="7479" spans="1:6" ht="13.5" x14ac:dyDescent="0.25">
      <c r="A7479" s="123" t="s">
        <v>9368</v>
      </c>
      <c r="B7479" s="123">
        <v>100068</v>
      </c>
      <c r="C7479" s="123" t="s">
        <v>7869</v>
      </c>
      <c r="D7479" s="123" t="s">
        <v>44</v>
      </c>
      <c r="E7479" s="124">
        <v>8.91</v>
      </c>
      <c r="F7479" s="123">
        <v>0</v>
      </c>
    </row>
    <row r="7480" spans="1:6" ht="13.5" x14ac:dyDescent="0.25">
      <c r="A7480" s="123" t="s">
        <v>9368</v>
      </c>
      <c r="B7480" s="123">
        <v>100067</v>
      </c>
      <c r="C7480" s="123" t="s">
        <v>7868</v>
      </c>
      <c r="D7480" s="123" t="s">
        <v>44</v>
      </c>
      <c r="E7480" s="124">
        <v>12.38</v>
      </c>
      <c r="F7480" s="123">
        <v>0</v>
      </c>
    </row>
    <row r="7481" spans="1:6" ht="13.5" x14ac:dyDescent="0.25">
      <c r="A7481" s="123" t="s">
        <v>9368</v>
      </c>
      <c r="B7481" s="123">
        <v>91601</v>
      </c>
      <c r="C7481" s="123" t="s">
        <v>7863</v>
      </c>
      <c r="D7481" s="123" t="s">
        <v>44</v>
      </c>
      <c r="E7481" s="124">
        <v>12.67</v>
      </c>
      <c r="F7481" s="123">
        <v>0</v>
      </c>
    </row>
    <row r="7482" spans="1:6" ht="13.5" x14ac:dyDescent="0.25">
      <c r="A7482" s="123" t="s">
        <v>9368</v>
      </c>
      <c r="B7482" s="123">
        <v>91602</v>
      </c>
      <c r="C7482" s="123" t="s">
        <v>7864</v>
      </c>
      <c r="D7482" s="123" t="s">
        <v>44</v>
      </c>
      <c r="E7482" s="124">
        <v>11.68</v>
      </c>
      <c r="F7482" s="123">
        <v>0</v>
      </c>
    </row>
    <row r="7483" spans="1:6" ht="13.5" x14ac:dyDescent="0.25">
      <c r="A7483" s="123" t="s">
        <v>9368</v>
      </c>
      <c r="B7483" s="123">
        <v>91593</v>
      </c>
      <c r="C7483" s="123" t="s">
        <v>7855</v>
      </c>
      <c r="D7483" s="123" t="s">
        <v>44</v>
      </c>
      <c r="E7483" s="124">
        <v>10.15</v>
      </c>
      <c r="F7483" s="123">
        <v>1.9699999999999999E-2</v>
      </c>
    </row>
    <row r="7484" spans="1:6" ht="13.5" x14ac:dyDescent="0.25">
      <c r="A7484" s="123" t="s">
        <v>9368</v>
      </c>
      <c r="B7484" s="123">
        <v>105814</v>
      </c>
      <c r="C7484" s="123" t="s">
        <v>7870</v>
      </c>
      <c r="D7484" s="123" t="s">
        <v>44</v>
      </c>
      <c r="E7484" s="124">
        <v>9.84</v>
      </c>
      <c r="F7484" s="123">
        <v>1.0200000000000001E-2</v>
      </c>
    </row>
    <row r="7485" spans="1:6" ht="13.5" x14ac:dyDescent="0.25">
      <c r="A7485" s="123" t="s">
        <v>9368</v>
      </c>
      <c r="B7485" s="123">
        <v>91594</v>
      </c>
      <c r="C7485" s="123" t="s">
        <v>7856</v>
      </c>
      <c r="D7485" s="123" t="s">
        <v>44</v>
      </c>
      <c r="E7485" s="124">
        <v>10.15</v>
      </c>
      <c r="F7485" s="123">
        <v>2.9600000000000001E-2</v>
      </c>
    </row>
    <row r="7486" spans="1:6" ht="13.5" x14ac:dyDescent="0.25">
      <c r="A7486" s="123" t="s">
        <v>9368</v>
      </c>
      <c r="B7486" s="123">
        <v>91595</v>
      </c>
      <c r="C7486" s="123" t="s">
        <v>7857</v>
      </c>
      <c r="D7486" s="123" t="s">
        <v>44</v>
      </c>
      <c r="E7486" s="124">
        <v>10.45</v>
      </c>
      <c r="F7486" s="123">
        <v>4.3999999999999997E-2</v>
      </c>
    </row>
    <row r="7487" spans="1:6" ht="13.5" x14ac:dyDescent="0.25">
      <c r="A7487" s="123" t="s">
        <v>9368</v>
      </c>
      <c r="B7487" s="123">
        <v>105815</v>
      </c>
      <c r="C7487" s="123" t="s">
        <v>9372</v>
      </c>
      <c r="D7487" s="123" t="s">
        <v>44</v>
      </c>
      <c r="E7487" s="124">
        <v>0</v>
      </c>
      <c r="F7487" s="123"/>
    </row>
    <row r="7488" spans="1:6" ht="13.5" x14ac:dyDescent="0.25">
      <c r="A7488" s="123" t="s">
        <v>9368</v>
      </c>
      <c r="B7488" s="123">
        <v>91600</v>
      </c>
      <c r="C7488" s="123" t="s">
        <v>7862</v>
      </c>
      <c r="D7488" s="123" t="s">
        <v>44</v>
      </c>
      <c r="E7488" s="124">
        <v>11.43</v>
      </c>
      <c r="F7488" s="123">
        <v>4.1099999999999998E-2</v>
      </c>
    </row>
    <row r="7489" spans="1:6" ht="13.5" x14ac:dyDescent="0.25">
      <c r="A7489" s="123" t="s">
        <v>9373</v>
      </c>
      <c r="B7489" s="123">
        <v>99235</v>
      </c>
      <c r="C7489" s="123" t="s">
        <v>7549</v>
      </c>
      <c r="D7489" s="123" t="s">
        <v>13</v>
      </c>
      <c r="E7489" s="124">
        <v>619.64</v>
      </c>
      <c r="F7489" s="123">
        <v>0</v>
      </c>
    </row>
    <row r="7490" spans="1:6" ht="13.5" x14ac:dyDescent="0.25">
      <c r="A7490" s="123" t="s">
        <v>9373</v>
      </c>
      <c r="B7490" s="123">
        <v>105539</v>
      </c>
      <c r="C7490" s="123" t="s">
        <v>9374</v>
      </c>
      <c r="D7490" s="123" t="s">
        <v>13</v>
      </c>
      <c r="E7490" s="124">
        <v>0</v>
      </c>
      <c r="F7490" s="123"/>
    </row>
    <row r="7491" spans="1:6" ht="13.5" x14ac:dyDescent="0.25">
      <c r="A7491" s="123" t="s">
        <v>9373</v>
      </c>
      <c r="B7491" s="123">
        <v>99439</v>
      </c>
      <c r="C7491" s="123" t="s">
        <v>7558</v>
      </c>
      <c r="D7491" s="123" t="s">
        <v>13</v>
      </c>
      <c r="E7491" s="124">
        <v>683.99</v>
      </c>
      <c r="F7491" s="123">
        <v>1E-4</v>
      </c>
    </row>
    <row r="7492" spans="1:6" ht="13.5" x14ac:dyDescent="0.25">
      <c r="A7492" s="123" t="s">
        <v>9373</v>
      </c>
      <c r="B7492" s="123">
        <v>105540</v>
      </c>
      <c r="C7492" s="123" t="s">
        <v>9375</v>
      </c>
      <c r="D7492" s="123" t="s">
        <v>13</v>
      </c>
      <c r="E7492" s="124">
        <v>0</v>
      </c>
      <c r="F7492" s="123"/>
    </row>
    <row r="7493" spans="1:6" ht="13.5" x14ac:dyDescent="0.25">
      <c r="A7493" s="123" t="s">
        <v>9373</v>
      </c>
      <c r="B7493" s="123">
        <v>103184</v>
      </c>
      <c r="C7493" s="123" t="s">
        <v>7560</v>
      </c>
      <c r="D7493" s="123" t="s">
        <v>13</v>
      </c>
      <c r="E7493" s="124">
        <v>642.82000000000005</v>
      </c>
      <c r="F7493" s="123">
        <v>0</v>
      </c>
    </row>
    <row r="7494" spans="1:6" ht="13.5" x14ac:dyDescent="0.25">
      <c r="A7494" s="123" t="s">
        <v>9373</v>
      </c>
      <c r="B7494" s="123">
        <v>103183</v>
      </c>
      <c r="C7494" s="123" t="s">
        <v>7559</v>
      </c>
      <c r="D7494" s="123" t="s">
        <v>13</v>
      </c>
      <c r="E7494" s="124">
        <v>764.1</v>
      </c>
      <c r="F7494" s="123">
        <v>4.0000000000000002E-4</v>
      </c>
    </row>
    <row r="7495" spans="1:6" ht="13.5" x14ac:dyDescent="0.25">
      <c r="A7495" s="123" t="s">
        <v>9373</v>
      </c>
      <c r="B7495" s="123">
        <v>99434</v>
      </c>
      <c r="C7495" s="123" t="s">
        <v>7553</v>
      </c>
      <c r="D7495" s="123" t="s">
        <v>13</v>
      </c>
      <c r="E7495" s="124">
        <v>696.3</v>
      </c>
      <c r="F7495" s="123">
        <v>1E-4</v>
      </c>
    </row>
    <row r="7496" spans="1:6" ht="13.5" x14ac:dyDescent="0.25">
      <c r="A7496" s="123" t="s">
        <v>9373</v>
      </c>
      <c r="B7496" s="123">
        <v>99431</v>
      </c>
      <c r="C7496" s="123" t="s">
        <v>7550</v>
      </c>
      <c r="D7496" s="123" t="s">
        <v>13</v>
      </c>
      <c r="E7496" s="124">
        <v>692.27</v>
      </c>
      <c r="F7496" s="123">
        <v>1E-4</v>
      </c>
    </row>
    <row r="7497" spans="1:6" ht="13.5" x14ac:dyDescent="0.25">
      <c r="A7497" s="123" t="s">
        <v>9373</v>
      </c>
      <c r="B7497" s="123">
        <v>99435</v>
      </c>
      <c r="C7497" s="123" t="s">
        <v>7554</v>
      </c>
      <c r="D7497" s="123" t="s">
        <v>13</v>
      </c>
      <c r="E7497" s="124">
        <v>679.34</v>
      </c>
      <c r="F7497" s="123">
        <v>1E-4</v>
      </c>
    </row>
    <row r="7498" spans="1:6" ht="13.5" x14ac:dyDescent="0.25">
      <c r="A7498" s="123" t="s">
        <v>9373</v>
      </c>
      <c r="B7498" s="123">
        <v>99432</v>
      </c>
      <c r="C7498" s="123" t="s">
        <v>7551</v>
      </c>
      <c r="D7498" s="123" t="s">
        <v>13</v>
      </c>
      <c r="E7498" s="124">
        <v>676.46</v>
      </c>
      <c r="F7498" s="123">
        <v>1E-4</v>
      </c>
    </row>
    <row r="7499" spans="1:6" ht="13.5" x14ac:dyDescent="0.25">
      <c r="A7499" s="123" t="s">
        <v>9373</v>
      </c>
      <c r="B7499" s="123">
        <v>99438</v>
      </c>
      <c r="C7499" s="123" t="s">
        <v>7557</v>
      </c>
      <c r="D7499" s="123" t="s">
        <v>13</v>
      </c>
      <c r="E7499" s="124">
        <v>667.36</v>
      </c>
      <c r="F7499" s="123">
        <v>0</v>
      </c>
    </row>
    <row r="7500" spans="1:6" ht="13.5" x14ac:dyDescent="0.25">
      <c r="A7500" s="123" t="s">
        <v>9373</v>
      </c>
      <c r="B7500" s="123">
        <v>105538</v>
      </c>
      <c r="C7500" s="123" t="s">
        <v>9376</v>
      </c>
      <c r="D7500" s="123" t="s">
        <v>13</v>
      </c>
      <c r="E7500" s="124">
        <v>0</v>
      </c>
      <c r="F7500" s="123"/>
    </row>
    <row r="7501" spans="1:6" ht="13.5" x14ac:dyDescent="0.25">
      <c r="A7501" s="123" t="s">
        <v>9373</v>
      </c>
      <c r="B7501" s="123">
        <v>99436</v>
      </c>
      <c r="C7501" s="123" t="s">
        <v>7555</v>
      </c>
      <c r="D7501" s="123" t="s">
        <v>13</v>
      </c>
      <c r="E7501" s="124">
        <v>759.03</v>
      </c>
      <c r="F7501" s="123">
        <v>2.0000000000000001E-4</v>
      </c>
    </row>
    <row r="7502" spans="1:6" ht="13.5" x14ac:dyDescent="0.25">
      <c r="A7502" s="123" t="s">
        <v>9373</v>
      </c>
      <c r="B7502" s="123">
        <v>99437</v>
      </c>
      <c r="C7502" s="123" t="s">
        <v>7556</v>
      </c>
      <c r="D7502" s="123" t="s">
        <v>13</v>
      </c>
      <c r="E7502" s="124">
        <v>659.72</v>
      </c>
      <c r="F7502" s="123">
        <v>0</v>
      </c>
    </row>
    <row r="7503" spans="1:6" ht="13.5" x14ac:dyDescent="0.25">
      <c r="A7503" s="123" t="s">
        <v>9373</v>
      </c>
      <c r="B7503" s="123">
        <v>105537</v>
      </c>
      <c r="C7503" s="123" t="s">
        <v>9377</v>
      </c>
      <c r="D7503" s="123" t="s">
        <v>13</v>
      </c>
      <c r="E7503" s="124">
        <v>0</v>
      </c>
      <c r="F7503" s="123"/>
    </row>
    <row r="7504" spans="1:6" ht="13.5" x14ac:dyDescent="0.25">
      <c r="A7504" s="123" t="s">
        <v>9373</v>
      </c>
      <c r="B7504" s="123">
        <v>99433</v>
      </c>
      <c r="C7504" s="123" t="s">
        <v>7552</v>
      </c>
      <c r="D7504" s="123" t="s">
        <v>13</v>
      </c>
      <c r="E7504" s="124">
        <v>736.03</v>
      </c>
      <c r="F7504" s="123">
        <v>1E-4</v>
      </c>
    </row>
    <row r="7505" spans="1:6" ht="13.5" x14ac:dyDescent="0.25">
      <c r="A7505" s="123" t="s">
        <v>9378</v>
      </c>
      <c r="B7505" s="123">
        <v>104422</v>
      </c>
      <c r="C7505" s="123" t="s">
        <v>7914</v>
      </c>
      <c r="D7505" s="123" t="s">
        <v>17</v>
      </c>
      <c r="E7505" s="124">
        <v>10.26</v>
      </c>
      <c r="F7505" s="123">
        <v>0</v>
      </c>
    </row>
    <row r="7506" spans="1:6" ht="13.5" x14ac:dyDescent="0.25">
      <c r="A7506" s="123" t="s">
        <v>9378</v>
      </c>
      <c r="B7506" s="123">
        <v>105824</v>
      </c>
      <c r="C7506" s="123" t="s">
        <v>7925</v>
      </c>
      <c r="D7506" s="123" t="s">
        <v>17</v>
      </c>
      <c r="E7506" s="124">
        <v>14.96</v>
      </c>
      <c r="F7506" s="123">
        <v>0</v>
      </c>
    </row>
    <row r="7507" spans="1:6" ht="13.5" x14ac:dyDescent="0.25">
      <c r="A7507" s="123" t="s">
        <v>9378</v>
      </c>
      <c r="B7507" s="123">
        <v>105825</v>
      </c>
      <c r="C7507" s="123" t="s">
        <v>7926</v>
      </c>
      <c r="D7507" s="123" t="s">
        <v>17</v>
      </c>
      <c r="E7507" s="124">
        <v>7.24</v>
      </c>
      <c r="F7507" s="123">
        <v>0</v>
      </c>
    </row>
    <row r="7508" spans="1:6" ht="13.5" x14ac:dyDescent="0.25">
      <c r="A7508" s="123" t="s">
        <v>9378</v>
      </c>
      <c r="B7508" s="123">
        <v>104421</v>
      </c>
      <c r="C7508" s="123" t="s">
        <v>7913</v>
      </c>
      <c r="D7508" s="123" t="s">
        <v>17</v>
      </c>
      <c r="E7508" s="124">
        <v>16.010000000000002</v>
      </c>
      <c r="F7508" s="123">
        <v>0</v>
      </c>
    </row>
    <row r="7509" spans="1:6" ht="13.5" x14ac:dyDescent="0.25">
      <c r="A7509" s="123" t="s">
        <v>9378</v>
      </c>
      <c r="B7509" s="123">
        <v>105822</v>
      </c>
      <c r="C7509" s="123" t="s">
        <v>7923</v>
      </c>
      <c r="D7509" s="123" t="s">
        <v>17</v>
      </c>
      <c r="E7509" s="124">
        <v>20.71</v>
      </c>
      <c r="F7509" s="123">
        <v>0</v>
      </c>
    </row>
    <row r="7510" spans="1:6" ht="13.5" x14ac:dyDescent="0.25">
      <c r="A7510" s="123" t="s">
        <v>9378</v>
      </c>
      <c r="B7510" s="123">
        <v>105823</v>
      </c>
      <c r="C7510" s="123" t="s">
        <v>7924</v>
      </c>
      <c r="D7510" s="123" t="s">
        <v>17</v>
      </c>
      <c r="E7510" s="124">
        <v>12.99</v>
      </c>
      <c r="F7510" s="123">
        <v>0</v>
      </c>
    </row>
    <row r="7511" spans="1:6" ht="13.5" x14ac:dyDescent="0.25">
      <c r="A7511" s="123" t="s">
        <v>9378</v>
      </c>
      <c r="B7511" s="123">
        <v>104423</v>
      </c>
      <c r="C7511" s="123" t="s">
        <v>7915</v>
      </c>
      <c r="D7511" s="123" t="s">
        <v>17</v>
      </c>
      <c r="E7511" s="124">
        <v>14.29</v>
      </c>
      <c r="F7511" s="123">
        <v>0</v>
      </c>
    </row>
    <row r="7512" spans="1:6" ht="13.5" x14ac:dyDescent="0.25">
      <c r="A7512" s="123" t="s">
        <v>9378</v>
      </c>
      <c r="B7512" s="123">
        <v>105826</v>
      </c>
      <c r="C7512" s="123" t="s">
        <v>7927</v>
      </c>
      <c r="D7512" s="123" t="s">
        <v>17</v>
      </c>
      <c r="E7512" s="124">
        <v>18.989999999999998</v>
      </c>
      <c r="F7512" s="123">
        <v>0</v>
      </c>
    </row>
    <row r="7513" spans="1:6" ht="13.5" x14ac:dyDescent="0.25">
      <c r="A7513" s="123" t="s">
        <v>9378</v>
      </c>
      <c r="B7513" s="123">
        <v>105827</v>
      </c>
      <c r="C7513" s="123" t="s">
        <v>7928</v>
      </c>
      <c r="D7513" s="123" t="s">
        <v>17</v>
      </c>
      <c r="E7513" s="124">
        <v>11.27</v>
      </c>
      <c r="F7513" s="123">
        <v>0</v>
      </c>
    </row>
    <row r="7514" spans="1:6" ht="13.5" x14ac:dyDescent="0.25">
      <c r="A7514" s="123" t="s">
        <v>9378</v>
      </c>
      <c r="B7514" s="123">
        <v>104425</v>
      </c>
      <c r="C7514" s="123" t="s">
        <v>7916</v>
      </c>
      <c r="D7514" s="123" t="s">
        <v>17</v>
      </c>
      <c r="E7514" s="124">
        <v>8.5</v>
      </c>
      <c r="F7514" s="123">
        <v>0</v>
      </c>
    </row>
    <row r="7515" spans="1:6" ht="13.5" x14ac:dyDescent="0.25">
      <c r="A7515" s="123" t="s">
        <v>9378</v>
      </c>
      <c r="B7515" s="123">
        <v>105828</v>
      </c>
      <c r="C7515" s="123" t="s">
        <v>7929</v>
      </c>
      <c r="D7515" s="123" t="s">
        <v>17</v>
      </c>
      <c r="E7515" s="124">
        <v>13.2</v>
      </c>
      <c r="F7515" s="123">
        <v>0</v>
      </c>
    </row>
    <row r="7516" spans="1:6" ht="13.5" x14ac:dyDescent="0.25">
      <c r="A7516" s="123" t="s">
        <v>9378</v>
      </c>
      <c r="B7516" s="123">
        <v>105829</v>
      </c>
      <c r="C7516" s="123" t="s">
        <v>7930</v>
      </c>
      <c r="D7516" s="123" t="s">
        <v>17</v>
      </c>
      <c r="E7516" s="124">
        <v>5.48</v>
      </c>
      <c r="F7516" s="123">
        <v>0</v>
      </c>
    </row>
    <row r="7517" spans="1:6" ht="13.5" x14ac:dyDescent="0.25">
      <c r="A7517" s="123" t="s">
        <v>9378</v>
      </c>
      <c r="B7517" s="123">
        <v>91525</v>
      </c>
      <c r="C7517" s="123" t="s">
        <v>7904</v>
      </c>
      <c r="D7517" s="123" t="s">
        <v>17</v>
      </c>
      <c r="E7517" s="124">
        <v>7.31</v>
      </c>
      <c r="F7517" s="123">
        <v>0</v>
      </c>
    </row>
    <row r="7518" spans="1:6" ht="13.5" x14ac:dyDescent="0.25">
      <c r="A7518" s="123" t="s">
        <v>9378</v>
      </c>
      <c r="B7518" s="123">
        <v>105818</v>
      </c>
      <c r="C7518" s="123" t="s">
        <v>7919</v>
      </c>
      <c r="D7518" s="123" t="s">
        <v>17</v>
      </c>
      <c r="E7518" s="124">
        <v>13.49</v>
      </c>
      <c r="F7518" s="123">
        <v>0</v>
      </c>
    </row>
    <row r="7519" spans="1:6" ht="13.5" x14ac:dyDescent="0.25">
      <c r="A7519" s="123" t="s">
        <v>9378</v>
      </c>
      <c r="B7519" s="123">
        <v>105819</v>
      </c>
      <c r="C7519" s="123" t="s">
        <v>7920</v>
      </c>
      <c r="D7519" s="123" t="s">
        <v>17</v>
      </c>
      <c r="E7519" s="124">
        <v>5.83</v>
      </c>
      <c r="F7519" s="123">
        <v>0</v>
      </c>
    </row>
    <row r="7520" spans="1:6" ht="13.5" x14ac:dyDescent="0.25">
      <c r="A7520" s="123" t="s">
        <v>9378</v>
      </c>
      <c r="B7520" s="123">
        <v>104414</v>
      </c>
      <c r="C7520" s="123" t="s">
        <v>7907</v>
      </c>
      <c r="D7520" s="123" t="s">
        <v>17</v>
      </c>
      <c r="E7520" s="124">
        <v>6.41</v>
      </c>
      <c r="F7520" s="123">
        <v>0</v>
      </c>
    </row>
    <row r="7521" spans="1:6" ht="13.5" x14ac:dyDescent="0.25">
      <c r="A7521" s="123" t="s">
        <v>9378</v>
      </c>
      <c r="B7521" s="123">
        <v>105816</v>
      </c>
      <c r="C7521" s="123" t="s">
        <v>7917</v>
      </c>
      <c r="D7521" s="123" t="s">
        <v>17</v>
      </c>
      <c r="E7521" s="124">
        <v>12.59</v>
      </c>
      <c r="F7521" s="123">
        <v>0</v>
      </c>
    </row>
    <row r="7522" spans="1:6" ht="13.5" x14ac:dyDescent="0.25">
      <c r="A7522" s="123" t="s">
        <v>9378</v>
      </c>
      <c r="B7522" s="123">
        <v>105817</v>
      </c>
      <c r="C7522" s="123" t="s">
        <v>7918</v>
      </c>
      <c r="D7522" s="123" t="s">
        <v>17</v>
      </c>
      <c r="E7522" s="124">
        <v>4.93</v>
      </c>
      <c r="F7522" s="123">
        <v>0</v>
      </c>
    </row>
    <row r="7523" spans="1:6" ht="13.5" x14ac:dyDescent="0.25">
      <c r="A7523" s="123" t="s">
        <v>9378</v>
      </c>
      <c r="B7523" s="123">
        <v>104415</v>
      </c>
      <c r="C7523" s="123" t="s">
        <v>7908</v>
      </c>
      <c r="D7523" s="123" t="s">
        <v>17</v>
      </c>
      <c r="E7523" s="124">
        <v>12.08</v>
      </c>
      <c r="F7523" s="123">
        <v>0</v>
      </c>
    </row>
    <row r="7524" spans="1:6" ht="13.5" x14ac:dyDescent="0.25">
      <c r="A7524" s="123" t="s">
        <v>9378</v>
      </c>
      <c r="B7524" s="123">
        <v>105820</v>
      </c>
      <c r="C7524" s="123" t="s">
        <v>7921</v>
      </c>
      <c r="D7524" s="123" t="s">
        <v>17</v>
      </c>
      <c r="E7524" s="124">
        <v>18.260000000000002</v>
      </c>
      <c r="F7524" s="123">
        <v>0</v>
      </c>
    </row>
    <row r="7525" spans="1:6" ht="13.5" x14ac:dyDescent="0.25">
      <c r="A7525" s="123" t="s">
        <v>9378</v>
      </c>
      <c r="B7525" s="123">
        <v>105821</v>
      </c>
      <c r="C7525" s="123" t="s">
        <v>7922</v>
      </c>
      <c r="D7525" s="123" t="s">
        <v>17</v>
      </c>
      <c r="E7525" s="124">
        <v>10.6</v>
      </c>
      <c r="F7525" s="123">
        <v>0</v>
      </c>
    </row>
    <row r="7526" spans="1:6" ht="13.5" x14ac:dyDescent="0.25">
      <c r="A7526" s="123" t="s">
        <v>9378</v>
      </c>
      <c r="B7526" s="123">
        <v>104418</v>
      </c>
      <c r="C7526" s="123" t="s">
        <v>7911</v>
      </c>
      <c r="D7526" s="123" t="s">
        <v>17</v>
      </c>
      <c r="E7526" s="124">
        <v>2.87</v>
      </c>
      <c r="F7526" s="123">
        <v>0</v>
      </c>
    </row>
    <row r="7527" spans="1:6" ht="13.5" x14ac:dyDescent="0.25">
      <c r="A7527" s="123" t="s">
        <v>9378</v>
      </c>
      <c r="B7527" s="123">
        <v>91515</v>
      </c>
      <c r="C7527" s="123" t="s">
        <v>7900</v>
      </c>
      <c r="D7527" s="123" t="s">
        <v>17</v>
      </c>
      <c r="E7527" s="124">
        <v>5.27</v>
      </c>
      <c r="F7527" s="123">
        <v>0</v>
      </c>
    </row>
    <row r="7528" spans="1:6" ht="13.5" x14ac:dyDescent="0.25">
      <c r="A7528" s="123" t="s">
        <v>9378</v>
      </c>
      <c r="B7528" s="123">
        <v>104419</v>
      </c>
      <c r="C7528" s="123" t="s">
        <v>7912</v>
      </c>
      <c r="D7528" s="123" t="s">
        <v>17</v>
      </c>
      <c r="E7528" s="124">
        <v>4.57</v>
      </c>
      <c r="F7528" s="123">
        <v>0</v>
      </c>
    </row>
    <row r="7529" spans="1:6" ht="13.5" x14ac:dyDescent="0.25">
      <c r="A7529" s="123" t="s">
        <v>9378</v>
      </c>
      <c r="B7529" s="123">
        <v>91519</v>
      </c>
      <c r="C7529" s="123" t="s">
        <v>7901</v>
      </c>
      <c r="D7529" s="123" t="s">
        <v>17</v>
      </c>
      <c r="E7529" s="124">
        <v>2.19</v>
      </c>
      <c r="F7529" s="123">
        <v>0</v>
      </c>
    </row>
    <row r="7530" spans="1:6" ht="13.5" x14ac:dyDescent="0.25">
      <c r="A7530" s="123" t="s">
        <v>9378</v>
      </c>
      <c r="B7530" s="123">
        <v>91520</v>
      </c>
      <c r="C7530" s="123" t="s">
        <v>7902</v>
      </c>
      <c r="D7530" s="123" t="s">
        <v>17</v>
      </c>
      <c r="E7530" s="124">
        <v>2.2200000000000002</v>
      </c>
      <c r="F7530" s="123">
        <v>0</v>
      </c>
    </row>
    <row r="7531" spans="1:6" ht="13.5" x14ac:dyDescent="0.25">
      <c r="A7531" s="123" t="s">
        <v>9378</v>
      </c>
      <c r="B7531" s="123">
        <v>104416</v>
      </c>
      <c r="C7531" s="123" t="s">
        <v>7909</v>
      </c>
      <c r="D7531" s="123" t="s">
        <v>17</v>
      </c>
      <c r="E7531" s="124">
        <v>1.84</v>
      </c>
      <c r="F7531" s="123">
        <v>0</v>
      </c>
    </row>
    <row r="7532" spans="1:6" ht="13.5" x14ac:dyDescent="0.25">
      <c r="A7532" s="123" t="s">
        <v>9378</v>
      </c>
      <c r="B7532" s="123">
        <v>104417</v>
      </c>
      <c r="C7532" s="123" t="s">
        <v>7910</v>
      </c>
      <c r="D7532" s="123" t="s">
        <v>17</v>
      </c>
      <c r="E7532" s="124">
        <v>4.1900000000000004</v>
      </c>
      <c r="F7532" s="123">
        <v>0</v>
      </c>
    </row>
    <row r="7533" spans="1:6" ht="13.5" x14ac:dyDescent="0.25">
      <c r="A7533" s="123" t="s">
        <v>9378</v>
      </c>
      <c r="B7533" s="123">
        <v>91522</v>
      </c>
      <c r="C7533" s="123" t="s">
        <v>7903</v>
      </c>
      <c r="D7533" s="123" t="s">
        <v>17</v>
      </c>
      <c r="E7533" s="124">
        <v>3.76</v>
      </c>
      <c r="F7533" s="123">
        <v>0</v>
      </c>
    </row>
    <row r="7534" spans="1:6" ht="13.5" x14ac:dyDescent="0.25">
      <c r="A7534" s="123" t="s">
        <v>9378</v>
      </c>
      <c r="B7534" s="123">
        <v>104412</v>
      </c>
      <c r="C7534" s="123" t="s">
        <v>7905</v>
      </c>
      <c r="D7534" s="123" t="s">
        <v>17</v>
      </c>
      <c r="E7534" s="124">
        <v>3.38</v>
      </c>
      <c r="F7534" s="123">
        <v>0</v>
      </c>
    </row>
    <row r="7535" spans="1:6" ht="13.5" x14ac:dyDescent="0.25">
      <c r="A7535" s="123" t="s">
        <v>9378</v>
      </c>
      <c r="B7535" s="123">
        <v>104413</v>
      </c>
      <c r="C7535" s="123" t="s">
        <v>7906</v>
      </c>
      <c r="D7535" s="123" t="s">
        <v>17</v>
      </c>
      <c r="E7535" s="124">
        <v>5.74</v>
      </c>
      <c r="F7535" s="123">
        <v>0</v>
      </c>
    </row>
    <row r="7536" spans="1:6" ht="13.5" x14ac:dyDescent="0.25">
      <c r="A7536" s="123" t="s">
        <v>9379</v>
      </c>
      <c r="B7536" s="123">
        <v>102569</v>
      </c>
      <c r="C7536" s="123" t="s">
        <v>9380</v>
      </c>
      <c r="D7536" s="123" t="s">
        <v>17</v>
      </c>
      <c r="E7536" s="124">
        <v>0</v>
      </c>
      <c r="F7536" s="123"/>
    </row>
    <row r="7537" spans="1:6" ht="13.5" x14ac:dyDescent="0.25">
      <c r="A7537" s="123" t="s">
        <v>9379</v>
      </c>
      <c r="B7537" s="123">
        <v>102574</v>
      </c>
      <c r="C7537" s="123" t="s">
        <v>9381</v>
      </c>
      <c r="D7537" s="123" t="s">
        <v>17</v>
      </c>
      <c r="E7537" s="124">
        <v>0</v>
      </c>
      <c r="F7537" s="123"/>
    </row>
    <row r="7538" spans="1:6" ht="13.5" x14ac:dyDescent="0.25">
      <c r="A7538" s="123" t="s">
        <v>9379</v>
      </c>
      <c r="B7538" s="123">
        <v>102573</v>
      </c>
      <c r="C7538" s="123" t="s">
        <v>9382</v>
      </c>
      <c r="D7538" s="123" t="s">
        <v>17</v>
      </c>
      <c r="E7538" s="124">
        <v>0</v>
      </c>
      <c r="F7538" s="123"/>
    </row>
    <row r="7539" spans="1:6" ht="13.5" x14ac:dyDescent="0.25">
      <c r="A7539" s="123" t="s">
        <v>9379</v>
      </c>
      <c r="B7539" s="123">
        <v>102577</v>
      </c>
      <c r="C7539" s="123" t="s">
        <v>9383</v>
      </c>
      <c r="D7539" s="123" t="s">
        <v>17</v>
      </c>
      <c r="E7539" s="124">
        <v>0</v>
      </c>
      <c r="F7539" s="123"/>
    </row>
    <row r="7540" spans="1:6" ht="13.5" x14ac:dyDescent="0.25">
      <c r="A7540" s="123" t="s">
        <v>9379</v>
      </c>
      <c r="B7540" s="123">
        <v>102576</v>
      </c>
      <c r="C7540" s="123" t="s">
        <v>9384</v>
      </c>
      <c r="D7540" s="123" t="s">
        <v>17</v>
      </c>
      <c r="E7540" s="124">
        <v>0</v>
      </c>
      <c r="F7540" s="123"/>
    </row>
    <row r="7541" spans="1:6" ht="13.5" x14ac:dyDescent="0.25">
      <c r="A7541" s="123" t="s">
        <v>9379</v>
      </c>
      <c r="B7541" s="123">
        <v>103083</v>
      </c>
      <c r="C7541" s="123" t="s">
        <v>9385</v>
      </c>
      <c r="D7541" s="123" t="s">
        <v>17</v>
      </c>
      <c r="E7541" s="124">
        <v>0</v>
      </c>
      <c r="F7541" s="123"/>
    </row>
    <row r="7542" spans="1:6" ht="13.5" x14ac:dyDescent="0.25">
      <c r="A7542" s="123" t="s">
        <v>9379</v>
      </c>
      <c r="B7542" s="123">
        <v>103081</v>
      </c>
      <c r="C7542" s="123" t="s">
        <v>9386</v>
      </c>
      <c r="D7542" s="123" t="s">
        <v>17</v>
      </c>
      <c r="E7542" s="124">
        <v>0</v>
      </c>
      <c r="F7542" s="123"/>
    </row>
    <row r="7543" spans="1:6" ht="13.5" x14ac:dyDescent="0.25">
      <c r="A7543" s="123" t="s">
        <v>9379</v>
      </c>
      <c r="B7543" s="123">
        <v>103082</v>
      </c>
      <c r="C7543" s="123" t="s">
        <v>9387</v>
      </c>
      <c r="D7543" s="123" t="s">
        <v>17</v>
      </c>
      <c r="E7543" s="124">
        <v>0</v>
      </c>
      <c r="F7543" s="123"/>
    </row>
    <row r="7544" spans="1:6" ht="13.5" x14ac:dyDescent="0.25">
      <c r="A7544" s="123" t="s">
        <v>9379</v>
      </c>
      <c r="B7544" s="123">
        <v>103086</v>
      </c>
      <c r="C7544" s="123" t="s">
        <v>9388</v>
      </c>
      <c r="D7544" s="123" t="s">
        <v>17</v>
      </c>
      <c r="E7544" s="124">
        <v>0</v>
      </c>
      <c r="F7544" s="123"/>
    </row>
    <row r="7545" spans="1:6" ht="13.5" x14ac:dyDescent="0.25">
      <c r="A7545" s="123" t="s">
        <v>9379</v>
      </c>
      <c r="B7545" s="123">
        <v>103085</v>
      </c>
      <c r="C7545" s="123" t="s">
        <v>9389</v>
      </c>
      <c r="D7545" s="123" t="s">
        <v>17</v>
      </c>
      <c r="E7545" s="124">
        <v>0</v>
      </c>
      <c r="F7545" s="123"/>
    </row>
    <row r="7546" spans="1:6" ht="13.5" x14ac:dyDescent="0.25">
      <c r="A7546" s="123" t="s">
        <v>9390</v>
      </c>
      <c r="B7546" s="123">
        <v>104726</v>
      </c>
      <c r="C7546" s="123" t="s">
        <v>9391</v>
      </c>
      <c r="D7546" s="123" t="s">
        <v>17</v>
      </c>
      <c r="E7546" s="124">
        <v>0</v>
      </c>
      <c r="F7546" s="123"/>
    </row>
    <row r="7547" spans="1:6" ht="13.5" x14ac:dyDescent="0.25">
      <c r="A7547" s="123" t="s">
        <v>9390</v>
      </c>
      <c r="B7547" s="123">
        <v>104725</v>
      </c>
      <c r="C7547" s="123" t="s">
        <v>9392</v>
      </c>
      <c r="D7547" s="123" t="s">
        <v>17</v>
      </c>
      <c r="E7547" s="124">
        <v>0</v>
      </c>
      <c r="F7547" s="123"/>
    </row>
    <row r="7548" spans="1:6" ht="13.5" x14ac:dyDescent="0.25">
      <c r="A7548" s="123" t="s">
        <v>9390</v>
      </c>
      <c r="B7548" s="123">
        <v>96374</v>
      </c>
      <c r="C7548" s="123" t="s">
        <v>6082</v>
      </c>
      <c r="D7548" s="123" t="s">
        <v>33</v>
      </c>
      <c r="E7548" s="124">
        <v>29.08</v>
      </c>
      <c r="F7548" s="123">
        <v>6.2899999999999998E-2</v>
      </c>
    </row>
    <row r="7549" spans="1:6" ht="13.5" x14ac:dyDescent="0.25">
      <c r="A7549" s="123" t="s">
        <v>9390</v>
      </c>
      <c r="B7549" s="123">
        <v>96373</v>
      </c>
      <c r="C7549" s="123" t="s">
        <v>6081</v>
      </c>
      <c r="D7549" s="123" t="s">
        <v>33</v>
      </c>
      <c r="E7549" s="124">
        <v>10.38</v>
      </c>
      <c r="F7549" s="123">
        <v>0.17630000000000001</v>
      </c>
    </row>
    <row r="7550" spans="1:6" ht="13.5" x14ac:dyDescent="0.25">
      <c r="A7550" s="123" t="s">
        <v>9390</v>
      </c>
      <c r="B7550" s="123">
        <v>96368</v>
      </c>
      <c r="C7550" s="123" t="s">
        <v>6077</v>
      </c>
      <c r="D7550" s="123" t="s">
        <v>17</v>
      </c>
      <c r="E7550" s="124">
        <v>155.94999999999999</v>
      </c>
      <c r="F7550" s="123">
        <v>0.06</v>
      </c>
    </row>
    <row r="7551" spans="1:6" ht="13.5" x14ac:dyDescent="0.25">
      <c r="A7551" s="123" t="s">
        <v>9390</v>
      </c>
      <c r="B7551" s="123">
        <v>96364</v>
      </c>
      <c r="C7551" s="123" t="s">
        <v>6073</v>
      </c>
      <c r="D7551" s="123" t="s">
        <v>17</v>
      </c>
      <c r="E7551" s="124">
        <v>131.81</v>
      </c>
      <c r="F7551" s="123">
        <v>5.3400000000000003E-2</v>
      </c>
    </row>
    <row r="7552" spans="1:6" ht="13.5" x14ac:dyDescent="0.25">
      <c r="A7552" s="123" t="s">
        <v>9390</v>
      </c>
      <c r="B7552" s="123">
        <v>96369</v>
      </c>
      <c r="C7552" s="123" t="s">
        <v>6078</v>
      </c>
      <c r="D7552" s="123" t="s">
        <v>17</v>
      </c>
      <c r="E7552" s="124">
        <v>176.25</v>
      </c>
      <c r="F7552" s="123">
        <v>5.6099999999999997E-2</v>
      </c>
    </row>
    <row r="7553" spans="1:6" ht="13.5" x14ac:dyDescent="0.25">
      <c r="A7553" s="123" t="s">
        <v>9390</v>
      </c>
      <c r="B7553" s="123">
        <v>104723</v>
      </c>
      <c r="C7553" s="123" t="s">
        <v>6088</v>
      </c>
      <c r="D7553" s="123" t="s">
        <v>17</v>
      </c>
      <c r="E7553" s="124">
        <v>212.24</v>
      </c>
      <c r="F7553" s="123">
        <v>4.99E-2</v>
      </c>
    </row>
    <row r="7554" spans="1:6" ht="13.5" x14ac:dyDescent="0.25">
      <c r="A7554" s="123" t="s">
        <v>9390</v>
      </c>
      <c r="B7554" s="123">
        <v>96367</v>
      </c>
      <c r="C7554" s="123" t="s">
        <v>6076</v>
      </c>
      <c r="D7554" s="123" t="s">
        <v>17</v>
      </c>
      <c r="E7554" s="124">
        <v>142.37</v>
      </c>
      <c r="F7554" s="123">
        <v>5.8500000000000003E-2</v>
      </c>
    </row>
    <row r="7555" spans="1:6" ht="13.5" x14ac:dyDescent="0.25">
      <c r="A7555" s="123" t="s">
        <v>9390</v>
      </c>
      <c r="B7555" s="123">
        <v>104722</v>
      </c>
      <c r="C7555" s="123" t="s">
        <v>6087</v>
      </c>
      <c r="D7555" s="123" t="s">
        <v>17</v>
      </c>
      <c r="E7555" s="125">
        <v>163.12</v>
      </c>
      <c r="F7555" s="123">
        <v>5.3800000000000001E-2</v>
      </c>
    </row>
    <row r="7556" spans="1:6" ht="13.5" x14ac:dyDescent="0.25">
      <c r="A7556" s="123" t="s">
        <v>9390</v>
      </c>
      <c r="B7556" s="123">
        <v>96366</v>
      </c>
      <c r="C7556" s="123" t="s">
        <v>6075</v>
      </c>
      <c r="D7556" s="123" t="s">
        <v>17</v>
      </c>
      <c r="E7556" s="125">
        <v>131.03</v>
      </c>
      <c r="F7556" s="123">
        <v>6.1499999999999999E-2</v>
      </c>
    </row>
    <row r="7557" spans="1:6" ht="13.5" x14ac:dyDescent="0.25">
      <c r="A7557" s="123" t="s">
        <v>9390</v>
      </c>
      <c r="B7557" s="123">
        <v>96361</v>
      </c>
      <c r="C7557" s="123" t="s">
        <v>6070</v>
      </c>
      <c r="D7557" s="123" t="s">
        <v>17</v>
      </c>
      <c r="E7557" s="125">
        <v>126.78</v>
      </c>
      <c r="F7557" s="123">
        <v>4.1399999999999999E-2</v>
      </c>
    </row>
    <row r="7558" spans="1:6" ht="13.5" x14ac:dyDescent="0.25">
      <c r="A7558" s="123" t="s">
        <v>9390</v>
      </c>
      <c r="B7558" s="123">
        <v>104719</v>
      </c>
      <c r="C7558" s="123" t="s">
        <v>6084</v>
      </c>
      <c r="D7558" s="123" t="s">
        <v>17</v>
      </c>
      <c r="E7558" s="125">
        <v>160.38</v>
      </c>
      <c r="F7558" s="123">
        <v>3.7199999999999997E-2</v>
      </c>
    </row>
    <row r="7559" spans="1:6" ht="13.5" x14ac:dyDescent="0.25">
      <c r="A7559" s="123" t="s">
        <v>9390</v>
      </c>
      <c r="B7559" s="123">
        <v>96360</v>
      </c>
      <c r="C7559" s="123" t="s">
        <v>6069</v>
      </c>
      <c r="D7559" s="123" t="s">
        <v>17</v>
      </c>
      <c r="E7559" s="125">
        <v>107.69</v>
      </c>
      <c r="F7559" s="123">
        <v>4.3799999999999999E-2</v>
      </c>
    </row>
    <row r="7560" spans="1:6" ht="13.5" x14ac:dyDescent="0.25">
      <c r="A7560" s="123" t="s">
        <v>9390</v>
      </c>
      <c r="B7560" s="123">
        <v>96359</v>
      </c>
      <c r="C7560" s="123" t="s">
        <v>6068</v>
      </c>
      <c r="D7560" s="123" t="s">
        <v>17</v>
      </c>
      <c r="E7560" s="125">
        <v>92.93</v>
      </c>
      <c r="F7560" s="123">
        <v>3.9699999999999999E-2</v>
      </c>
    </row>
    <row r="7561" spans="1:6" ht="13.5" x14ac:dyDescent="0.25">
      <c r="A7561" s="123" t="s">
        <v>9390</v>
      </c>
      <c r="B7561" s="123">
        <v>104718</v>
      </c>
      <c r="C7561" s="123" t="s">
        <v>6083</v>
      </c>
      <c r="D7561" s="123" t="s">
        <v>17</v>
      </c>
      <c r="E7561" s="125">
        <v>111.26</v>
      </c>
      <c r="F7561" s="123">
        <v>3.7100000000000001E-2</v>
      </c>
    </row>
    <row r="7562" spans="1:6" ht="13.5" x14ac:dyDescent="0.25">
      <c r="A7562" s="123" t="s">
        <v>9390</v>
      </c>
      <c r="B7562" s="123">
        <v>96358</v>
      </c>
      <c r="C7562" s="123" t="s">
        <v>6067</v>
      </c>
      <c r="D7562" s="123" t="s">
        <v>17</v>
      </c>
      <c r="E7562" s="125">
        <v>82.8</v>
      </c>
      <c r="F7562" s="123">
        <v>4.1300000000000003E-2</v>
      </c>
    </row>
    <row r="7563" spans="1:6" ht="13.5" x14ac:dyDescent="0.25">
      <c r="A7563" s="123" t="s">
        <v>9390</v>
      </c>
      <c r="B7563" s="123">
        <v>96371</v>
      </c>
      <c r="C7563" s="123" t="s">
        <v>6080</v>
      </c>
      <c r="D7563" s="123" t="s">
        <v>17</v>
      </c>
      <c r="E7563" s="125">
        <v>64.59</v>
      </c>
      <c r="F7563" s="123">
        <v>4.1500000000000002E-2</v>
      </c>
    </row>
    <row r="7564" spans="1:6" ht="13.5" x14ac:dyDescent="0.25">
      <c r="A7564" s="123" t="s">
        <v>9390</v>
      </c>
      <c r="B7564" s="123">
        <v>104724</v>
      </c>
      <c r="C7564" s="123" t="s">
        <v>6089</v>
      </c>
      <c r="D7564" s="123" t="s">
        <v>17</v>
      </c>
      <c r="E7564" s="125">
        <v>81.709999999999994</v>
      </c>
      <c r="F7564" s="123">
        <v>3.8199999999999998E-2</v>
      </c>
    </row>
    <row r="7565" spans="1:6" ht="13.5" x14ac:dyDescent="0.25">
      <c r="A7565" s="123" t="s">
        <v>9390</v>
      </c>
      <c r="B7565" s="123">
        <v>96370</v>
      </c>
      <c r="C7565" s="123" t="s">
        <v>6079</v>
      </c>
      <c r="D7565" s="123" t="s">
        <v>17</v>
      </c>
      <c r="E7565" s="125">
        <v>55.1</v>
      </c>
      <c r="F7565" s="123">
        <v>4.3700000000000003E-2</v>
      </c>
    </row>
    <row r="7566" spans="1:6" ht="13.5" x14ac:dyDescent="0.25">
      <c r="A7566" s="123" t="s">
        <v>9390</v>
      </c>
      <c r="B7566" s="123">
        <v>96365</v>
      </c>
      <c r="C7566" s="123" t="s">
        <v>6074</v>
      </c>
      <c r="D7566" s="123" t="s">
        <v>17</v>
      </c>
      <c r="E7566" s="125">
        <v>151.53</v>
      </c>
      <c r="F7566" s="123">
        <v>0.05</v>
      </c>
    </row>
    <row r="7567" spans="1:6" ht="13.5" x14ac:dyDescent="0.25">
      <c r="A7567" s="123" t="s">
        <v>9390</v>
      </c>
      <c r="B7567" s="123">
        <v>104721</v>
      </c>
      <c r="C7567" s="123" t="s">
        <v>6086</v>
      </c>
      <c r="D7567" s="123" t="s">
        <v>17</v>
      </c>
      <c r="E7567" s="125">
        <v>186.31</v>
      </c>
      <c r="F7567" s="123">
        <v>4.4400000000000002E-2</v>
      </c>
    </row>
    <row r="7568" spans="1:6" ht="13.5" x14ac:dyDescent="0.25">
      <c r="A7568" s="123" t="s">
        <v>9390</v>
      </c>
      <c r="B7568" s="123">
        <v>96363</v>
      </c>
      <c r="C7568" s="123" t="s">
        <v>6072</v>
      </c>
      <c r="D7568" s="123" t="s">
        <v>17</v>
      </c>
      <c r="E7568" s="125">
        <v>117.65</v>
      </c>
      <c r="F7568" s="123">
        <v>5.11E-2</v>
      </c>
    </row>
    <row r="7569" spans="1:6" ht="13.5" x14ac:dyDescent="0.25">
      <c r="A7569" s="123" t="s">
        <v>9390</v>
      </c>
      <c r="B7569" s="123">
        <v>104720</v>
      </c>
      <c r="C7569" s="123" t="s">
        <v>6085</v>
      </c>
      <c r="D7569" s="123" t="s">
        <v>17</v>
      </c>
      <c r="E7569" s="124">
        <v>137.19</v>
      </c>
      <c r="F7569" s="123">
        <v>4.7E-2</v>
      </c>
    </row>
    <row r="7570" spans="1:6" ht="13.5" x14ac:dyDescent="0.25">
      <c r="A7570" s="123" t="s">
        <v>9390</v>
      </c>
      <c r="B7570" s="123">
        <v>96362</v>
      </c>
      <c r="C7570" s="123" t="s">
        <v>6071</v>
      </c>
      <c r="D7570" s="123" t="s">
        <v>17</v>
      </c>
      <c r="E7570" s="124">
        <v>106.91</v>
      </c>
      <c r="F7570" s="123">
        <v>5.3699999999999998E-2</v>
      </c>
    </row>
    <row r="7571" spans="1:6" ht="13.5" x14ac:dyDescent="0.25">
      <c r="A7571" s="123" t="s">
        <v>9393</v>
      </c>
      <c r="B7571" s="123">
        <v>103191</v>
      </c>
      <c r="C7571" s="123" t="s">
        <v>3480</v>
      </c>
      <c r="D7571" s="123" t="s">
        <v>38</v>
      </c>
      <c r="E7571" s="124">
        <v>2403.6799999999998</v>
      </c>
      <c r="F7571" s="123">
        <v>0.94479999999999997</v>
      </c>
    </row>
    <row r="7572" spans="1:6" ht="13.5" x14ac:dyDescent="0.25">
      <c r="A7572" s="123" t="s">
        <v>9393</v>
      </c>
      <c r="B7572" s="123">
        <v>103206</v>
      </c>
      <c r="C7572" s="123" t="s">
        <v>3486</v>
      </c>
      <c r="D7572" s="123" t="s">
        <v>38</v>
      </c>
      <c r="E7572" s="124">
        <v>2416.6799999999998</v>
      </c>
      <c r="F7572" s="123">
        <v>0.94030000000000002</v>
      </c>
    </row>
    <row r="7573" spans="1:6" ht="13.5" x14ac:dyDescent="0.25">
      <c r="A7573" s="123" t="s">
        <v>9393</v>
      </c>
      <c r="B7573" s="123">
        <v>103211</v>
      </c>
      <c r="C7573" s="123" t="s">
        <v>9394</v>
      </c>
      <c r="D7573" s="123" t="s">
        <v>38</v>
      </c>
      <c r="E7573" s="124">
        <v>0</v>
      </c>
      <c r="F7573" s="123"/>
    </row>
    <row r="7574" spans="1:6" ht="13.5" x14ac:dyDescent="0.25">
      <c r="A7574" s="123" t="s">
        <v>9393</v>
      </c>
      <c r="B7574" s="123">
        <v>103196</v>
      </c>
      <c r="C7574" s="123" t="s">
        <v>9395</v>
      </c>
      <c r="D7574" s="123" t="s">
        <v>38</v>
      </c>
      <c r="E7574" s="124">
        <v>0</v>
      </c>
      <c r="F7574" s="123"/>
    </row>
    <row r="7575" spans="1:6" ht="13.5" x14ac:dyDescent="0.25">
      <c r="A7575" s="123" t="s">
        <v>9393</v>
      </c>
      <c r="B7575" s="123">
        <v>103212</v>
      </c>
      <c r="C7575" s="123" t="s">
        <v>9396</v>
      </c>
      <c r="D7575" s="123" t="s">
        <v>38</v>
      </c>
      <c r="E7575" s="124">
        <v>0</v>
      </c>
      <c r="F7575" s="123"/>
    </row>
    <row r="7576" spans="1:6" ht="13.5" x14ac:dyDescent="0.25">
      <c r="A7576" s="123" t="s">
        <v>9393</v>
      </c>
      <c r="B7576" s="123">
        <v>103197</v>
      </c>
      <c r="C7576" s="123" t="s">
        <v>9397</v>
      </c>
      <c r="D7576" s="123" t="s">
        <v>38</v>
      </c>
      <c r="E7576" s="124">
        <v>0</v>
      </c>
      <c r="F7576" s="123"/>
    </row>
    <row r="7577" spans="1:6" ht="13.5" x14ac:dyDescent="0.25">
      <c r="A7577" s="123" t="s">
        <v>9393</v>
      </c>
      <c r="B7577" s="123">
        <v>103217</v>
      </c>
      <c r="C7577" s="123" t="s">
        <v>9398</v>
      </c>
      <c r="D7577" s="123" t="s">
        <v>38</v>
      </c>
      <c r="E7577" s="124">
        <v>0</v>
      </c>
      <c r="F7577" s="123"/>
    </row>
    <row r="7578" spans="1:6" ht="13.5" x14ac:dyDescent="0.25">
      <c r="A7578" s="123" t="s">
        <v>9393</v>
      </c>
      <c r="B7578" s="123">
        <v>103202</v>
      </c>
      <c r="C7578" s="123" t="s">
        <v>9399</v>
      </c>
      <c r="D7578" s="123" t="s">
        <v>38</v>
      </c>
      <c r="E7578" s="124">
        <v>0</v>
      </c>
      <c r="F7578" s="123"/>
    </row>
    <row r="7579" spans="1:6" ht="13.5" x14ac:dyDescent="0.25">
      <c r="A7579" s="123" t="s">
        <v>9393</v>
      </c>
      <c r="B7579" s="123">
        <v>103215</v>
      </c>
      <c r="C7579" s="123" t="s">
        <v>9400</v>
      </c>
      <c r="D7579" s="123" t="s">
        <v>38</v>
      </c>
      <c r="E7579" s="124">
        <v>0</v>
      </c>
      <c r="F7579" s="123"/>
    </row>
    <row r="7580" spans="1:6" ht="13.5" x14ac:dyDescent="0.25">
      <c r="A7580" s="123" t="s">
        <v>9393</v>
      </c>
      <c r="B7580" s="123">
        <v>103200</v>
      </c>
      <c r="C7580" s="123" t="s">
        <v>9401</v>
      </c>
      <c r="D7580" s="123" t="s">
        <v>38</v>
      </c>
      <c r="E7580" s="124">
        <v>0</v>
      </c>
      <c r="F7580" s="123"/>
    </row>
    <row r="7581" spans="1:6" ht="13.5" x14ac:dyDescent="0.25">
      <c r="A7581" s="123" t="s">
        <v>9393</v>
      </c>
      <c r="B7581" s="123">
        <v>103216</v>
      </c>
      <c r="C7581" s="123" t="s">
        <v>9402</v>
      </c>
      <c r="D7581" s="123" t="s">
        <v>38</v>
      </c>
      <c r="E7581" s="124">
        <v>0</v>
      </c>
      <c r="F7581" s="123"/>
    </row>
    <row r="7582" spans="1:6" ht="13.5" x14ac:dyDescent="0.25">
      <c r="A7582" s="123" t="s">
        <v>9393</v>
      </c>
      <c r="B7582" s="123">
        <v>103201</v>
      </c>
      <c r="C7582" s="123" t="s">
        <v>9403</v>
      </c>
      <c r="D7582" s="123" t="s">
        <v>38</v>
      </c>
      <c r="E7582" s="124">
        <v>0</v>
      </c>
      <c r="F7582" s="123"/>
    </row>
    <row r="7583" spans="1:6" ht="13.5" x14ac:dyDescent="0.25">
      <c r="A7583" s="123" t="s">
        <v>9393</v>
      </c>
      <c r="B7583" s="123">
        <v>103185</v>
      </c>
      <c r="C7583" s="123" t="s">
        <v>3474</v>
      </c>
      <c r="D7583" s="123" t="s">
        <v>38</v>
      </c>
      <c r="E7583" s="124">
        <v>6169.98</v>
      </c>
      <c r="F7583" s="123">
        <v>0.97650000000000003</v>
      </c>
    </row>
    <row r="7584" spans="1:6" ht="13.5" x14ac:dyDescent="0.25">
      <c r="A7584" s="123" t="s">
        <v>9393</v>
      </c>
      <c r="B7584" s="123">
        <v>103218</v>
      </c>
      <c r="C7584" s="123" t="s">
        <v>9404</v>
      </c>
      <c r="D7584" s="123" t="s">
        <v>38</v>
      </c>
      <c r="E7584" s="124">
        <v>0</v>
      </c>
      <c r="F7584" s="123"/>
    </row>
    <row r="7585" spans="1:6" ht="13.5" x14ac:dyDescent="0.25">
      <c r="A7585" s="123" t="s">
        <v>9393</v>
      </c>
      <c r="B7585" s="123">
        <v>103203</v>
      </c>
      <c r="C7585" s="123" t="s">
        <v>9405</v>
      </c>
      <c r="D7585" s="123" t="s">
        <v>38</v>
      </c>
      <c r="E7585" s="124">
        <v>0</v>
      </c>
      <c r="F7585" s="123"/>
    </row>
    <row r="7586" spans="1:6" ht="13.5" x14ac:dyDescent="0.25">
      <c r="A7586" s="123" t="s">
        <v>9393</v>
      </c>
      <c r="B7586" s="123">
        <v>103213</v>
      </c>
      <c r="C7586" s="123" t="s">
        <v>9406</v>
      </c>
      <c r="D7586" s="123" t="s">
        <v>38</v>
      </c>
      <c r="E7586" s="124">
        <v>0</v>
      </c>
      <c r="F7586" s="123"/>
    </row>
    <row r="7587" spans="1:6" ht="13.5" x14ac:dyDescent="0.25">
      <c r="A7587" s="123" t="s">
        <v>9393</v>
      </c>
      <c r="B7587" s="123">
        <v>103198</v>
      </c>
      <c r="C7587" s="123" t="s">
        <v>9407</v>
      </c>
      <c r="D7587" s="123" t="s">
        <v>38</v>
      </c>
      <c r="E7587" s="124">
        <v>0</v>
      </c>
      <c r="F7587" s="123"/>
    </row>
    <row r="7588" spans="1:6" ht="13.5" x14ac:dyDescent="0.25">
      <c r="A7588" s="123" t="s">
        <v>9393</v>
      </c>
      <c r="B7588" s="123">
        <v>103214</v>
      </c>
      <c r="C7588" s="123" t="s">
        <v>9408</v>
      </c>
      <c r="D7588" s="123" t="s">
        <v>38</v>
      </c>
      <c r="E7588" s="124">
        <v>0</v>
      </c>
      <c r="F7588" s="123"/>
    </row>
    <row r="7589" spans="1:6" ht="13.5" x14ac:dyDescent="0.25">
      <c r="A7589" s="123" t="s">
        <v>9393</v>
      </c>
      <c r="B7589" s="123">
        <v>103199</v>
      </c>
      <c r="C7589" s="123" t="s">
        <v>9409</v>
      </c>
      <c r="D7589" s="123" t="s">
        <v>38</v>
      </c>
      <c r="E7589" s="124">
        <v>0</v>
      </c>
      <c r="F7589" s="123"/>
    </row>
    <row r="7590" spans="1:6" ht="13.5" x14ac:dyDescent="0.25">
      <c r="A7590" s="123" t="s">
        <v>9393</v>
      </c>
      <c r="B7590" s="123">
        <v>103219</v>
      </c>
      <c r="C7590" s="123" t="s">
        <v>9410</v>
      </c>
      <c r="D7590" s="123" t="s">
        <v>38</v>
      </c>
      <c r="E7590" s="124">
        <v>0</v>
      </c>
      <c r="F7590" s="123"/>
    </row>
    <row r="7591" spans="1:6" ht="13.5" x14ac:dyDescent="0.25">
      <c r="A7591" s="123" t="s">
        <v>9393</v>
      </c>
      <c r="B7591" s="123">
        <v>103204</v>
      </c>
      <c r="C7591" s="123" t="s">
        <v>9411</v>
      </c>
      <c r="D7591" s="123" t="s">
        <v>38</v>
      </c>
      <c r="E7591" s="124">
        <v>0</v>
      </c>
      <c r="F7591" s="123"/>
    </row>
    <row r="7592" spans="1:6" ht="13.5" x14ac:dyDescent="0.25">
      <c r="A7592" s="123" t="s">
        <v>9393</v>
      </c>
      <c r="B7592" s="123">
        <v>103186</v>
      </c>
      <c r="C7592" s="123" t="s">
        <v>3475</v>
      </c>
      <c r="D7592" s="123" t="s">
        <v>38</v>
      </c>
      <c r="E7592" s="124">
        <v>6493.57</v>
      </c>
      <c r="F7592" s="123">
        <v>0.9909</v>
      </c>
    </row>
    <row r="7593" spans="1:6" ht="13.5" x14ac:dyDescent="0.25">
      <c r="A7593" s="123" t="s">
        <v>9393</v>
      </c>
      <c r="B7593" s="123">
        <v>103210</v>
      </c>
      <c r="C7593" s="123" t="s">
        <v>3490</v>
      </c>
      <c r="D7593" s="123" t="s">
        <v>38</v>
      </c>
      <c r="E7593" s="124">
        <v>2332.5300000000002</v>
      </c>
      <c r="F7593" s="123">
        <v>0.89759999999999995</v>
      </c>
    </row>
    <row r="7594" spans="1:6" ht="13.5" x14ac:dyDescent="0.25">
      <c r="A7594" s="123" t="s">
        <v>9393</v>
      </c>
      <c r="B7594" s="123">
        <v>103195</v>
      </c>
      <c r="C7594" s="123" t="s">
        <v>3484</v>
      </c>
      <c r="D7594" s="123" t="s">
        <v>38</v>
      </c>
      <c r="E7594" s="124">
        <v>2216.54</v>
      </c>
      <c r="F7594" s="123">
        <v>0.94320000000000004</v>
      </c>
    </row>
    <row r="7595" spans="1:6" ht="13.5" x14ac:dyDescent="0.25">
      <c r="A7595" s="123" t="s">
        <v>9393</v>
      </c>
      <c r="B7595" s="123">
        <v>103205</v>
      </c>
      <c r="C7595" s="123" t="s">
        <v>3485</v>
      </c>
      <c r="D7595" s="123" t="s">
        <v>38</v>
      </c>
      <c r="E7595" s="124">
        <v>4121.62</v>
      </c>
      <c r="F7595" s="123">
        <v>0.96060000000000001</v>
      </c>
    </row>
    <row r="7596" spans="1:6" ht="13.5" x14ac:dyDescent="0.25">
      <c r="A7596" s="123" t="s">
        <v>9393</v>
      </c>
      <c r="B7596" s="123">
        <v>103190</v>
      </c>
      <c r="C7596" s="123" t="s">
        <v>3479</v>
      </c>
      <c r="D7596" s="123" t="s">
        <v>38</v>
      </c>
      <c r="E7596" s="124">
        <v>4108.62</v>
      </c>
      <c r="F7596" s="123">
        <v>0.96330000000000005</v>
      </c>
    </row>
    <row r="7597" spans="1:6" ht="13.5" x14ac:dyDescent="0.25">
      <c r="A7597" s="123" t="s">
        <v>9393</v>
      </c>
      <c r="B7597" s="123">
        <v>103207</v>
      </c>
      <c r="C7597" s="123" t="s">
        <v>3487</v>
      </c>
      <c r="D7597" s="123" t="s">
        <v>38</v>
      </c>
      <c r="E7597" s="124">
        <v>2570.3200000000002</v>
      </c>
      <c r="F7597" s="123">
        <v>0.94389999999999996</v>
      </c>
    </row>
    <row r="7598" spans="1:6" ht="13.5" x14ac:dyDescent="0.25">
      <c r="A7598" s="123" t="s">
        <v>9393</v>
      </c>
      <c r="B7598" s="123">
        <v>103192</v>
      </c>
      <c r="C7598" s="123" t="s">
        <v>3481</v>
      </c>
      <c r="D7598" s="123" t="s">
        <v>38</v>
      </c>
      <c r="E7598" s="124">
        <v>2557.3200000000002</v>
      </c>
      <c r="F7598" s="123">
        <v>0.94810000000000005</v>
      </c>
    </row>
    <row r="7599" spans="1:6" ht="13.5" x14ac:dyDescent="0.25">
      <c r="A7599" s="123" t="s">
        <v>9393</v>
      </c>
      <c r="B7599" s="123">
        <v>103208</v>
      </c>
      <c r="C7599" s="123" t="s">
        <v>3488</v>
      </c>
      <c r="D7599" s="123" t="s">
        <v>38</v>
      </c>
      <c r="E7599" s="124">
        <v>1989.05</v>
      </c>
      <c r="F7599" s="123">
        <v>0.92749999999999999</v>
      </c>
    </row>
    <row r="7600" spans="1:6" ht="13.5" x14ac:dyDescent="0.25">
      <c r="A7600" s="123" t="s">
        <v>9393</v>
      </c>
      <c r="B7600" s="123">
        <v>103193</v>
      </c>
      <c r="C7600" s="123" t="s">
        <v>3482</v>
      </c>
      <c r="D7600" s="123" t="s">
        <v>38</v>
      </c>
      <c r="E7600" s="124">
        <v>1976.05</v>
      </c>
      <c r="F7600" s="123">
        <v>0.93289999999999995</v>
      </c>
    </row>
    <row r="7601" spans="1:6" ht="13.5" x14ac:dyDescent="0.25">
      <c r="A7601" s="123" t="s">
        <v>9393</v>
      </c>
      <c r="B7601" s="123">
        <v>103187</v>
      </c>
      <c r="C7601" s="123" t="s">
        <v>3476</v>
      </c>
      <c r="D7601" s="123" t="s">
        <v>38</v>
      </c>
      <c r="E7601" s="124">
        <v>4888.28</v>
      </c>
      <c r="F7601" s="123">
        <v>0.97970000000000002</v>
      </c>
    </row>
    <row r="7602" spans="1:6" ht="13.5" x14ac:dyDescent="0.25">
      <c r="A7602" s="123" t="s">
        <v>9393</v>
      </c>
      <c r="B7602" s="123">
        <v>103188</v>
      </c>
      <c r="C7602" s="123" t="s">
        <v>3477</v>
      </c>
      <c r="D7602" s="123" t="s">
        <v>38</v>
      </c>
      <c r="E7602" s="124">
        <v>5251.61</v>
      </c>
      <c r="F7602" s="123">
        <v>0.98550000000000004</v>
      </c>
    </row>
    <row r="7603" spans="1:6" ht="13.5" x14ac:dyDescent="0.25">
      <c r="A7603" s="123" t="s">
        <v>9393</v>
      </c>
      <c r="B7603" s="123">
        <v>103189</v>
      </c>
      <c r="C7603" s="123" t="s">
        <v>3478</v>
      </c>
      <c r="D7603" s="123" t="s">
        <v>38</v>
      </c>
      <c r="E7603" s="124">
        <v>2634.1</v>
      </c>
      <c r="F7603" s="123">
        <v>0.9798</v>
      </c>
    </row>
    <row r="7604" spans="1:6" ht="13.5" x14ac:dyDescent="0.25">
      <c r="A7604" s="123" t="s">
        <v>9393</v>
      </c>
      <c r="B7604" s="123">
        <v>103209</v>
      </c>
      <c r="C7604" s="123" t="s">
        <v>3489</v>
      </c>
      <c r="D7604" s="123" t="s">
        <v>38</v>
      </c>
      <c r="E7604" s="124">
        <v>2847.02</v>
      </c>
      <c r="F7604" s="123">
        <v>0.94930000000000003</v>
      </c>
    </row>
    <row r="7605" spans="1:6" ht="13.5" x14ac:dyDescent="0.25">
      <c r="A7605" s="123" t="s">
        <v>9393</v>
      </c>
      <c r="B7605" s="123">
        <v>103194</v>
      </c>
      <c r="C7605" s="123" t="s">
        <v>3483</v>
      </c>
      <c r="D7605" s="123" t="s">
        <v>38</v>
      </c>
      <c r="E7605" s="124">
        <v>2834.02</v>
      </c>
      <c r="F7605" s="123">
        <v>0.95320000000000005</v>
      </c>
    </row>
    <row r="7606" spans="1:6" ht="13.5" x14ac:dyDescent="0.25">
      <c r="A7606" s="123" t="s">
        <v>9412</v>
      </c>
      <c r="B7606" s="123">
        <v>95001</v>
      </c>
      <c r="C7606" s="123" t="s">
        <v>9413</v>
      </c>
      <c r="D7606" s="123" t="s">
        <v>17</v>
      </c>
      <c r="E7606" s="124">
        <v>0</v>
      </c>
      <c r="F7606" s="123"/>
    </row>
    <row r="7607" spans="1:6" ht="13.5" x14ac:dyDescent="0.25">
      <c r="A7607" s="123" t="s">
        <v>9412</v>
      </c>
      <c r="B7607" s="123">
        <v>95000</v>
      </c>
      <c r="C7607" s="123" t="s">
        <v>9414</v>
      </c>
      <c r="D7607" s="123" t="s">
        <v>17</v>
      </c>
      <c r="E7607" s="124">
        <v>0</v>
      </c>
      <c r="F7607" s="123"/>
    </row>
    <row r="7608" spans="1:6" ht="13.5" x14ac:dyDescent="0.25">
      <c r="A7608" s="123" t="s">
        <v>9412</v>
      </c>
      <c r="B7608" s="123">
        <v>95005</v>
      </c>
      <c r="C7608" s="123" t="s">
        <v>9415</v>
      </c>
      <c r="D7608" s="123" t="s">
        <v>17</v>
      </c>
      <c r="E7608" s="124">
        <v>0</v>
      </c>
      <c r="F7608" s="123"/>
    </row>
    <row r="7609" spans="1:6" ht="13.5" x14ac:dyDescent="0.25">
      <c r="A7609" s="123" t="s">
        <v>9412</v>
      </c>
      <c r="B7609" s="123">
        <v>95004</v>
      </c>
      <c r="C7609" s="123" t="s">
        <v>9416</v>
      </c>
      <c r="D7609" s="123" t="s">
        <v>17</v>
      </c>
      <c r="E7609" s="124">
        <v>0</v>
      </c>
      <c r="F7609" s="123"/>
    </row>
    <row r="7610" spans="1:6" ht="13.5" x14ac:dyDescent="0.25">
      <c r="A7610" s="123" t="s">
        <v>9412</v>
      </c>
      <c r="B7610" s="123">
        <v>95003</v>
      </c>
      <c r="C7610" s="123" t="s">
        <v>9417</v>
      </c>
      <c r="D7610" s="123" t="s">
        <v>17</v>
      </c>
      <c r="E7610" s="124">
        <v>0</v>
      </c>
      <c r="F7610" s="123"/>
    </row>
    <row r="7611" spans="1:6" ht="13.5" x14ac:dyDescent="0.25">
      <c r="A7611" s="123" t="s">
        <v>9412</v>
      </c>
      <c r="B7611" s="123">
        <v>95002</v>
      </c>
      <c r="C7611" s="123" t="s">
        <v>9418</v>
      </c>
      <c r="D7611" s="123" t="s">
        <v>17</v>
      </c>
      <c r="E7611" s="124">
        <v>0</v>
      </c>
      <c r="F7611" s="123"/>
    </row>
    <row r="7612" spans="1:6" ht="13.5" x14ac:dyDescent="0.25">
      <c r="A7612" s="123" t="s">
        <v>9412</v>
      </c>
      <c r="B7612" s="123">
        <v>95007</v>
      </c>
      <c r="C7612" s="123" t="s">
        <v>9419</v>
      </c>
      <c r="D7612" s="123" t="s">
        <v>17</v>
      </c>
      <c r="E7612" s="124">
        <v>0</v>
      </c>
      <c r="F7612" s="123"/>
    </row>
    <row r="7613" spans="1:6" ht="13.5" x14ac:dyDescent="0.25">
      <c r="A7613" s="123" t="s">
        <v>9412</v>
      </c>
      <c r="B7613" s="123">
        <v>95006</v>
      </c>
      <c r="C7613" s="123" t="s">
        <v>9420</v>
      </c>
      <c r="D7613" s="123" t="s">
        <v>17</v>
      </c>
      <c r="E7613" s="124">
        <v>0</v>
      </c>
      <c r="F7613" s="123"/>
    </row>
    <row r="7614" spans="1:6" ht="13.5" x14ac:dyDescent="0.25">
      <c r="A7614" s="123" t="s">
        <v>9412</v>
      </c>
      <c r="B7614" s="123">
        <v>104313</v>
      </c>
      <c r="C7614" s="123" t="s">
        <v>9421</v>
      </c>
      <c r="D7614" s="123" t="s">
        <v>17</v>
      </c>
      <c r="E7614" s="124">
        <v>0</v>
      </c>
      <c r="F7614" s="123"/>
    </row>
    <row r="7615" spans="1:6" ht="13.5" x14ac:dyDescent="0.25">
      <c r="A7615" s="123" t="s">
        <v>9412</v>
      </c>
      <c r="B7615" s="123">
        <v>104312</v>
      </c>
      <c r="C7615" s="123" t="s">
        <v>9422</v>
      </c>
      <c r="D7615" s="123" t="s">
        <v>17</v>
      </c>
      <c r="E7615" s="124">
        <v>0</v>
      </c>
      <c r="F7615" s="123"/>
    </row>
    <row r="7616" spans="1:6" ht="13.5" x14ac:dyDescent="0.25">
      <c r="A7616" s="123" t="s">
        <v>9412</v>
      </c>
      <c r="B7616" s="123">
        <v>94992</v>
      </c>
      <c r="C7616" s="123" t="s">
        <v>5229</v>
      </c>
      <c r="D7616" s="123" t="s">
        <v>17</v>
      </c>
      <c r="E7616" s="124">
        <v>84.6</v>
      </c>
      <c r="F7616" s="123">
        <v>0</v>
      </c>
    </row>
    <row r="7617" spans="1:6" ht="13.5" x14ac:dyDescent="0.25">
      <c r="A7617" s="123" t="s">
        <v>9412</v>
      </c>
      <c r="B7617" s="123">
        <v>94994</v>
      </c>
      <c r="C7617" s="123" t="s">
        <v>5231</v>
      </c>
      <c r="D7617" s="123" t="s">
        <v>17</v>
      </c>
      <c r="E7617" s="124">
        <v>102.86</v>
      </c>
      <c r="F7617" s="123">
        <v>0</v>
      </c>
    </row>
    <row r="7618" spans="1:6" ht="13.5" x14ac:dyDescent="0.25">
      <c r="A7618" s="123" t="s">
        <v>9412</v>
      </c>
      <c r="B7618" s="123">
        <v>94990</v>
      </c>
      <c r="C7618" s="123" t="s">
        <v>5227</v>
      </c>
      <c r="D7618" s="123" t="s">
        <v>13</v>
      </c>
      <c r="E7618" s="124">
        <v>891.73</v>
      </c>
      <c r="F7618" s="123">
        <v>0</v>
      </c>
    </row>
    <row r="7619" spans="1:6" ht="13.5" x14ac:dyDescent="0.25">
      <c r="A7619" s="123" t="s">
        <v>9412</v>
      </c>
      <c r="B7619" s="123">
        <v>94991</v>
      </c>
      <c r="C7619" s="123" t="s">
        <v>5228</v>
      </c>
      <c r="D7619" s="123" t="s">
        <v>13</v>
      </c>
      <c r="E7619" s="124">
        <v>694.99</v>
      </c>
      <c r="F7619" s="123">
        <v>0</v>
      </c>
    </row>
    <row r="7620" spans="1:6" ht="13.5" x14ac:dyDescent="0.25">
      <c r="A7620" s="123" t="s">
        <v>9412</v>
      </c>
      <c r="B7620" s="123">
        <v>104626</v>
      </c>
      <c r="C7620" s="123" t="s">
        <v>5233</v>
      </c>
      <c r="D7620" s="123" t="s">
        <v>13</v>
      </c>
      <c r="E7620" s="124">
        <v>711.13</v>
      </c>
      <c r="F7620" s="123">
        <v>0</v>
      </c>
    </row>
    <row r="7621" spans="1:6" ht="13.5" x14ac:dyDescent="0.25">
      <c r="A7621" s="123" t="s">
        <v>9412</v>
      </c>
      <c r="B7621" s="123">
        <v>94993</v>
      </c>
      <c r="C7621" s="123" t="s">
        <v>5230</v>
      </c>
      <c r="D7621" s="123" t="s">
        <v>17</v>
      </c>
      <c r="E7621" s="124">
        <v>72.790000000000006</v>
      </c>
      <c r="F7621" s="123">
        <v>0</v>
      </c>
    </row>
    <row r="7622" spans="1:6" ht="13.5" x14ac:dyDescent="0.25">
      <c r="A7622" s="123" t="s">
        <v>9412</v>
      </c>
      <c r="B7622" s="123">
        <v>94995</v>
      </c>
      <c r="C7622" s="123" t="s">
        <v>5232</v>
      </c>
      <c r="D7622" s="123" t="s">
        <v>17</v>
      </c>
      <c r="E7622" s="124">
        <v>87.12</v>
      </c>
      <c r="F7622" s="123">
        <v>0</v>
      </c>
    </row>
    <row r="7623" spans="1:6" ht="13.5" x14ac:dyDescent="0.25">
      <c r="A7623" s="123" t="s">
        <v>9423</v>
      </c>
      <c r="B7623" s="123">
        <v>101169</v>
      </c>
      <c r="C7623" s="123" t="s">
        <v>1661</v>
      </c>
      <c r="D7623" s="123" t="s">
        <v>17</v>
      </c>
      <c r="E7623" s="124">
        <v>366.46</v>
      </c>
      <c r="F7623" s="123">
        <v>1.52E-2</v>
      </c>
    </row>
    <row r="7624" spans="1:6" ht="13.5" x14ac:dyDescent="0.25">
      <c r="A7624" s="123" t="s">
        <v>9423</v>
      </c>
      <c r="B7624" s="123">
        <v>104383</v>
      </c>
      <c r="C7624" s="123" t="s">
        <v>9424</v>
      </c>
      <c r="D7624" s="123" t="s">
        <v>17</v>
      </c>
      <c r="E7624" s="124">
        <v>0</v>
      </c>
      <c r="F7624" s="123"/>
    </row>
    <row r="7625" spans="1:6" ht="13.5" x14ac:dyDescent="0.25">
      <c r="A7625" s="123" t="s">
        <v>9423</v>
      </c>
      <c r="B7625" s="123">
        <v>101167</v>
      </c>
      <c r="C7625" s="123" t="s">
        <v>1660</v>
      </c>
      <c r="D7625" s="123" t="s">
        <v>17</v>
      </c>
      <c r="E7625" s="124">
        <v>352.2</v>
      </c>
      <c r="F7625" s="123">
        <v>1.2999999999999999E-2</v>
      </c>
    </row>
    <row r="7626" spans="1:6" ht="13.5" x14ac:dyDescent="0.25">
      <c r="A7626" s="123" t="s">
        <v>9423</v>
      </c>
      <c r="B7626" s="123">
        <v>101172</v>
      </c>
      <c r="C7626" s="123" t="s">
        <v>1663</v>
      </c>
      <c r="D7626" s="123" t="s">
        <v>17</v>
      </c>
      <c r="E7626" s="124">
        <v>98.41</v>
      </c>
      <c r="F7626" s="123">
        <v>4.6899999999999997E-2</v>
      </c>
    </row>
    <row r="7627" spans="1:6" ht="13.5" x14ac:dyDescent="0.25">
      <c r="A7627" s="123" t="s">
        <v>9423</v>
      </c>
      <c r="B7627" s="123">
        <v>104384</v>
      </c>
      <c r="C7627" s="123" t="s">
        <v>9425</v>
      </c>
      <c r="D7627" s="123" t="s">
        <v>17</v>
      </c>
      <c r="E7627" s="124">
        <v>0</v>
      </c>
      <c r="F7627" s="123"/>
    </row>
    <row r="7628" spans="1:6" ht="13.5" x14ac:dyDescent="0.25">
      <c r="A7628" s="123" t="s">
        <v>9423</v>
      </c>
      <c r="B7628" s="123">
        <v>101170</v>
      </c>
      <c r="C7628" s="123" t="s">
        <v>1662</v>
      </c>
      <c r="D7628" s="123" t="s">
        <v>17</v>
      </c>
      <c r="E7628" s="124">
        <v>73.88</v>
      </c>
      <c r="F7628" s="123">
        <v>4.9500000000000002E-2</v>
      </c>
    </row>
    <row r="7629" spans="1:6" ht="13.5" x14ac:dyDescent="0.25">
      <c r="A7629" s="123" t="s">
        <v>9426</v>
      </c>
      <c r="B7629" s="123">
        <v>104438</v>
      </c>
      <c r="C7629" s="123" t="s">
        <v>9427</v>
      </c>
      <c r="D7629" s="123" t="s">
        <v>17</v>
      </c>
      <c r="E7629" s="124">
        <v>0</v>
      </c>
      <c r="F7629" s="123"/>
    </row>
    <row r="7630" spans="1:6" ht="13.5" x14ac:dyDescent="0.25">
      <c r="A7630" s="123" t="s">
        <v>9426</v>
      </c>
      <c r="B7630" s="123">
        <v>92402</v>
      </c>
      <c r="C7630" s="123" t="s">
        <v>5192</v>
      </c>
      <c r="D7630" s="123" t="s">
        <v>17</v>
      </c>
      <c r="E7630" s="124">
        <v>96.62</v>
      </c>
      <c r="F7630" s="123">
        <v>1.1000000000000001E-3</v>
      </c>
    </row>
    <row r="7631" spans="1:6" ht="13.5" x14ac:dyDescent="0.25">
      <c r="A7631" s="123" t="s">
        <v>9426</v>
      </c>
      <c r="B7631" s="123">
        <v>104429</v>
      </c>
      <c r="C7631" s="123" t="s">
        <v>9428</v>
      </c>
      <c r="D7631" s="123" t="s">
        <v>17</v>
      </c>
      <c r="E7631" s="124">
        <v>0</v>
      </c>
      <c r="F7631" s="123"/>
    </row>
    <row r="7632" spans="1:6" ht="13.5" x14ac:dyDescent="0.25">
      <c r="A7632" s="123" t="s">
        <v>9426</v>
      </c>
      <c r="B7632" s="123">
        <v>104426</v>
      </c>
      <c r="C7632" s="123" t="s">
        <v>9429</v>
      </c>
      <c r="D7632" s="123" t="s">
        <v>17</v>
      </c>
      <c r="E7632" s="124">
        <v>0</v>
      </c>
      <c r="F7632" s="123"/>
    </row>
    <row r="7633" spans="1:6" ht="13.5" x14ac:dyDescent="0.25">
      <c r="A7633" s="123" t="s">
        <v>9426</v>
      </c>
      <c r="B7633" s="123">
        <v>104436</v>
      </c>
      <c r="C7633" s="123" t="s">
        <v>9430</v>
      </c>
      <c r="D7633" s="123" t="s">
        <v>17</v>
      </c>
      <c r="E7633" s="124">
        <v>0</v>
      </c>
      <c r="F7633" s="123"/>
    </row>
    <row r="7634" spans="1:6" ht="13.5" x14ac:dyDescent="0.25">
      <c r="A7634" s="123" t="s">
        <v>9426</v>
      </c>
      <c r="B7634" s="123">
        <v>104434</v>
      </c>
      <c r="C7634" s="123" t="s">
        <v>9431</v>
      </c>
      <c r="D7634" s="123" t="s">
        <v>17</v>
      </c>
      <c r="E7634" s="124">
        <v>0</v>
      </c>
      <c r="F7634" s="123"/>
    </row>
    <row r="7635" spans="1:6" ht="13.5" x14ac:dyDescent="0.25">
      <c r="A7635" s="123" t="s">
        <v>9426</v>
      </c>
      <c r="B7635" s="123">
        <v>104432</v>
      </c>
      <c r="C7635" s="123" t="s">
        <v>5199</v>
      </c>
      <c r="D7635" s="123" t="s">
        <v>17</v>
      </c>
      <c r="E7635" s="124">
        <v>103.87</v>
      </c>
      <c r="F7635" s="123">
        <v>1.4E-3</v>
      </c>
    </row>
    <row r="7636" spans="1:6" ht="13.5" x14ac:dyDescent="0.25">
      <c r="A7636" s="123" t="s">
        <v>9426</v>
      </c>
      <c r="B7636" s="123">
        <v>93679</v>
      </c>
      <c r="C7636" s="123" t="s">
        <v>5196</v>
      </c>
      <c r="D7636" s="123" t="s">
        <v>17</v>
      </c>
      <c r="E7636" s="124">
        <v>109.35</v>
      </c>
      <c r="F7636" s="123">
        <v>1.1999999999999999E-3</v>
      </c>
    </row>
    <row r="7637" spans="1:6" ht="13.5" x14ac:dyDescent="0.25">
      <c r="A7637" s="123" t="s">
        <v>9426</v>
      </c>
      <c r="B7637" s="123">
        <v>92396</v>
      </c>
      <c r="C7637" s="123" t="s">
        <v>5188</v>
      </c>
      <c r="D7637" s="123" t="s">
        <v>17</v>
      </c>
      <c r="E7637" s="124">
        <v>98.94</v>
      </c>
      <c r="F7637" s="123">
        <v>1.2999999999999999E-3</v>
      </c>
    </row>
    <row r="7638" spans="1:6" ht="13.5" x14ac:dyDescent="0.25">
      <c r="A7638" s="123" t="s">
        <v>9426</v>
      </c>
      <c r="B7638" s="123">
        <v>104439</v>
      </c>
      <c r="C7638" s="123" t="s">
        <v>9432</v>
      </c>
      <c r="D7638" s="123" t="s">
        <v>17</v>
      </c>
      <c r="E7638" s="124">
        <v>0</v>
      </c>
      <c r="F7638" s="123"/>
    </row>
    <row r="7639" spans="1:6" ht="13.5" x14ac:dyDescent="0.25">
      <c r="A7639" s="123" t="s">
        <v>9426</v>
      </c>
      <c r="B7639" s="123">
        <v>104440</v>
      </c>
      <c r="C7639" s="123" t="s">
        <v>9433</v>
      </c>
      <c r="D7639" s="123" t="s">
        <v>17</v>
      </c>
      <c r="E7639" s="124">
        <v>0</v>
      </c>
      <c r="F7639" s="123"/>
    </row>
    <row r="7640" spans="1:6" ht="13.5" x14ac:dyDescent="0.25">
      <c r="A7640" s="123" t="s">
        <v>9426</v>
      </c>
      <c r="B7640" s="123">
        <v>92406</v>
      </c>
      <c r="C7640" s="123" t="s">
        <v>5195</v>
      </c>
      <c r="D7640" s="123" t="s">
        <v>17</v>
      </c>
      <c r="E7640" s="124">
        <v>125.05</v>
      </c>
      <c r="F7640" s="123">
        <v>6.9999999999999999E-4</v>
      </c>
    </row>
    <row r="7641" spans="1:6" ht="13.5" x14ac:dyDescent="0.25">
      <c r="A7641" s="123" t="s">
        <v>9426</v>
      </c>
      <c r="B7641" s="123">
        <v>92403</v>
      </c>
      <c r="C7641" s="123" t="s">
        <v>5193</v>
      </c>
      <c r="D7641" s="123" t="s">
        <v>17</v>
      </c>
      <c r="E7641" s="124">
        <v>84.92</v>
      </c>
      <c r="F7641" s="123">
        <v>5.9999999999999995E-4</v>
      </c>
    </row>
    <row r="7642" spans="1:6" ht="13.5" x14ac:dyDescent="0.25">
      <c r="A7642" s="123" t="s">
        <v>9426</v>
      </c>
      <c r="B7642" s="123">
        <v>92404</v>
      </c>
      <c r="C7642" s="123" t="s">
        <v>5194</v>
      </c>
      <c r="D7642" s="123" t="s">
        <v>17</v>
      </c>
      <c r="E7642" s="124">
        <v>105.11</v>
      </c>
      <c r="F7642" s="123">
        <v>6.9999999999999999E-4</v>
      </c>
    </row>
    <row r="7643" spans="1:6" ht="13.5" x14ac:dyDescent="0.25">
      <c r="A7643" s="123" t="s">
        <v>9426</v>
      </c>
      <c r="B7643" s="123">
        <v>104430</v>
      </c>
      <c r="C7643" s="123" t="s">
        <v>9434</v>
      </c>
      <c r="D7643" s="123" t="s">
        <v>17</v>
      </c>
      <c r="E7643" s="124">
        <v>0</v>
      </c>
      <c r="F7643" s="123"/>
    </row>
    <row r="7644" spans="1:6" ht="13.5" x14ac:dyDescent="0.25">
      <c r="A7644" s="123" t="s">
        <v>9426</v>
      </c>
      <c r="B7644" s="123">
        <v>104431</v>
      </c>
      <c r="C7644" s="123" t="s">
        <v>9435</v>
      </c>
      <c r="D7644" s="123" t="s">
        <v>17</v>
      </c>
      <c r="E7644" s="124">
        <v>0</v>
      </c>
      <c r="F7644" s="123"/>
    </row>
    <row r="7645" spans="1:6" ht="13.5" x14ac:dyDescent="0.25">
      <c r="A7645" s="123" t="s">
        <v>9426</v>
      </c>
      <c r="B7645" s="123">
        <v>104427</v>
      </c>
      <c r="C7645" s="123" t="s">
        <v>9436</v>
      </c>
      <c r="D7645" s="123" t="s">
        <v>17</v>
      </c>
      <c r="E7645" s="124">
        <v>0</v>
      </c>
      <c r="F7645" s="123"/>
    </row>
    <row r="7646" spans="1:6" ht="13.5" x14ac:dyDescent="0.25">
      <c r="A7646" s="123" t="s">
        <v>9426</v>
      </c>
      <c r="B7646" s="123">
        <v>104428</v>
      </c>
      <c r="C7646" s="123" t="s">
        <v>9437</v>
      </c>
      <c r="D7646" s="123" t="s">
        <v>17</v>
      </c>
      <c r="E7646" s="124">
        <v>0</v>
      </c>
      <c r="F7646" s="123"/>
    </row>
    <row r="7647" spans="1:6" ht="13.5" x14ac:dyDescent="0.25">
      <c r="A7647" s="123" t="s">
        <v>9426</v>
      </c>
      <c r="B7647" s="123">
        <v>92391</v>
      </c>
      <c r="C7647" s="123" t="s">
        <v>5183</v>
      </c>
      <c r="D7647" s="123" t="s">
        <v>17</v>
      </c>
      <c r="E7647" s="124">
        <v>84.25</v>
      </c>
      <c r="F7647" s="123">
        <v>4.0000000000000002E-4</v>
      </c>
    </row>
    <row r="7648" spans="1:6" ht="13.5" x14ac:dyDescent="0.25">
      <c r="A7648" s="123" t="s">
        <v>9426</v>
      </c>
      <c r="B7648" s="123">
        <v>92392</v>
      </c>
      <c r="C7648" s="123" t="s">
        <v>5184</v>
      </c>
      <c r="D7648" s="123" t="s">
        <v>17</v>
      </c>
      <c r="E7648" s="124">
        <v>169.78</v>
      </c>
      <c r="F7648" s="123">
        <v>2.0000000000000001E-4</v>
      </c>
    </row>
    <row r="7649" spans="1:6" ht="13.5" x14ac:dyDescent="0.25">
      <c r="A7649" s="123" t="s">
        <v>9426</v>
      </c>
      <c r="B7649" s="123">
        <v>104437</v>
      </c>
      <c r="C7649" s="123" t="s">
        <v>9438</v>
      </c>
      <c r="D7649" s="123" t="s">
        <v>17</v>
      </c>
      <c r="E7649" s="124">
        <v>0</v>
      </c>
      <c r="F7649" s="123"/>
    </row>
    <row r="7650" spans="1:6" ht="13.5" x14ac:dyDescent="0.25">
      <c r="A7650" s="123" t="s">
        <v>9426</v>
      </c>
      <c r="B7650" s="123">
        <v>104435</v>
      </c>
      <c r="C7650" s="123" t="s">
        <v>9439</v>
      </c>
      <c r="D7650" s="123" t="s">
        <v>17</v>
      </c>
      <c r="E7650" s="124">
        <v>0</v>
      </c>
      <c r="F7650" s="123"/>
    </row>
    <row r="7651" spans="1:6" ht="13.5" x14ac:dyDescent="0.25">
      <c r="A7651" s="123" t="s">
        <v>9426</v>
      </c>
      <c r="B7651" s="123">
        <v>104433</v>
      </c>
      <c r="C7651" s="123" t="s">
        <v>5200</v>
      </c>
      <c r="D7651" s="123" t="s">
        <v>17</v>
      </c>
      <c r="E7651" s="124">
        <v>91.2</v>
      </c>
      <c r="F7651" s="123">
        <v>8.9999999999999998E-4</v>
      </c>
    </row>
    <row r="7652" spans="1:6" ht="13.5" x14ac:dyDescent="0.25">
      <c r="A7652" s="123" t="s">
        <v>9426</v>
      </c>
      <c r="B7652" s="123">
        <v>93680</v>
      </c>
      <c r="C7652" s="123" t="s">
        <v>5197</v>
      </c>
      <c r="D7652" s="123" t="s">
        <v>17</v>
      </c>
      <c r="E7652" s="124">
        <v>97.77</v>
      </c>
      <c r="F7652" s="123">
        <v>5.9999999999999995E-4</v>
      </c>
    </row>
    <row r="7653" spans="1:6" ht="13.5" x14ac:dyDescent="0.25">
      <c r="A7653" s="123" t="s">
        <v>9426</v>
      </c>
      <c r="B7653" s="123">
        <v>93681</v>
      </c>
      <c r="C7653" s="123" t="s">
        <v>5198</v>
      </c>
      <c r="D7653" s="123" t="s">
        <v>17</v>
      </c>
      <c r="E7653" s="124">
        <v>115.96</v>
      </c>
      <c r="F7653" s="123">
        <v>8.0000000000000004E-4</v>
      </c>
    </row>
    <row r="7654" spans="1:6" ht="13.5" x14ac:dyDescent="0.25">
      <c r="A7654" s="123" t="s">
        <v>9426</v>
      </c>
      <c r="B7654" s="123">
        <v>92397</v>
      </c>
      <c r="C7654" s="123" t="s">
        <v>5189</v>
      </c>
      <c r="D7654" s="123" t="s">
        <v>17</v>
      </c>
      <c r="E7654" s="124">
        <v>87.62</v>
      </c>
      <c r="F7654" s="123">
        <v>6.9999999999999999E-4</v>
      </c>
    </row>
    <row r="7655" spans="1:6" ht="13.5" x14ac:dyDescent="0.25">
      <c r="A7655" s="123" t="s">
        <v>9426</v>
      </c>
      <c r="B7655" s="123">
        <v>92398</v>
      </c>
      <c r="C7655" s="123" t="s">
        <v>5190</v>
      </c>
      <c r="D7655" s="123" t="s">
        <v>17</v>
      </c>
      <c r="E7655" s="124">
        <v>107.83</v>
      </c>
      <c r="F7655" s="123">
        <v>8.0000000000000004E-4</v>
      </c>
    </row>
    <row r="7656" spans="1:6" ht="13.5" x14ac:dyDescent="0.25">
      <c r="A7656" s="123" t="s">
        <v>9426</v>
      </c>
      <c r="B7656" s="123">
        <v>92400</v>
      </c>
      <c r="C7656" s="123" t="s">
        <v>5191</v>
      </c>
      <c r="D7656" s="123" t="s">
        <v>17</v>
      </c>
      <c r="E7656" s="124">
        <v>125.64</v>
      </c>
      <c r="F7656" s="123">
        <v>8.9999999999999998E-4</v>
      </c>
    </row>
    <row r="7657" spans="1:6" ht="13.5" x14ac:dyDescent="0.25">
      <c r="A7657" s="123" t="s">
        <v>9426</v>
      </c>
      <c r="B7657" s="123">
        <v>92395</v>
      </c>
      <c r="C7657" s="123" t="s">
        <v>5187</v>
      </c>
      <c r="D7657" s="123" t="s">
        <v>17</v>
      </c>
      <c r="E7657" s="124">
        <v>122.06</v>
      </c>
      <c r="F7657" s="123">
        <v>5.9999999999999995E-4</v>
      </c>
    </row>
    <row r="7658" spans="1:6" ht="13.5" x14ac:dyDescent="0.25">
      <c r="A7658" s="123" t="s">
        <v>9426</v>
      </c>
      <c r="B7658" s="123">
        <v>92393</v>
      </c>
      <c r="C7658" s="123" t="s">
        <v>5185</v>
      </c>
      <c r="D7658" s="123" t="s">
        <v>17</v>
      </c>
      <c r="E7658" s="124">
        <v>83.32</v>
      </c>
      <c r="F7658" s="123">
        <v>5.0000000000000001E-4</v>
      </c>
    </row>
    <row r="7659" spans="1:6" ht="13.5" x14ac:dyDescent="0.25">
      <c r="A7659" s="123" t="s">
        <v>9426</v>
      </c>
      <c r="B7659" s="123">
        <v>92394</v>
      </c>
      <c r="C7659" s="123" t="s">
        <v>5186</v>
      </c>
      <c r="D7659" s="123" t="s">
        <v>17</v>
      </c>
      <c r="E7659" s="124">
        <v>102.47</v>
      </c>
      <c r="F7659" s="123">
        <v>5.0000000000000001E-4</v>
      </c>
    </row>
    <row r="7660" spans="1:6" ht="13.5" x14ac:dyDescent="0.25">
      <c r="A7660" s="123" t="s">
        <v>9440</v>
      </c>
      <c r="B7660" s="123">
        <v>97115</v>
      </c>
      <c r="C7660" s="123" t="s">
        <v>3928</v>
      </c>
      <c r="D7660" s="123" t="s">
        <v>44</v>
      </c>
      <c r="E7660" s="124">
        <v>63.6</v>
      </c>
      <c r="F7660" s="123">
        <v>0</v>
      </c>
    </row>
    <row r="7661" spans="1:6" ht="13.5" x14ac:dyDescent="0.25">
      <c r="A7661" s="123" t="s">
        <v>9440</v>
      </c>
      <c r="B7661" s="123">
        <v>97113</v>
      </c>
      <c r="C7661" s="123" t="s">
        <v>3926</v>
      </c>
      <c r="D7661" s="123" t="s">
        <v>17</v>
      </c>
      <c r="E7661" s="124">
        <v>3.39</v>
      </c>
      <c r="F7661" s="123">
        <v>0</v>
      </c>
    </row>
    <row r="7662" spans="1:6" ht="13.5" x14ac:dyDescent="0.25">
      <c r="A7662" s="123" t="s">
        <v>9440</v>
      </c>
      <c r="B7662" s="123">
        <v>97120</v>
      </c>
      <c r="C7662" s="123" t="s">
        <v>6610</v>
      </c>
      <c r="D7662" s="123" t="s">
        <v>44</v>
      </c>
      <c r="E7662" s="124">
        <v>9.98</v>
      </c>
      <c r="F7662" s="123">
        <v>0</v>
      </c>
    </row>
    <row r="7663" spans="1:6" ht="13.5" x14ac:dyDescent="0.25">
      <c r="A7663" s="123" t="s">
        <v>9440</v>
      </c>
      <c r="B7663" s="123">
        <v>97116</v>
      </c>
      <c r="C7663" s="123" t="s">
        <v>6606</v>
      </c>
      <c r="D7663" s="123" t="s">
        <v>44</v>
      </c>
      <c r="E7663" s="124">
        <v>23.71</v>
      </c>
      <c r="F7663" s="123">
        <v>0</v>
      </c>
    </row>
    <row r="7664" spans="1:6" ht="13.5" x14ac:dyDescent="0.25">
      <c r="A7664" s="123" t="s">
        <v>9440</v>
      </c>
      <c r="B7664" s="123">
        <v>97117</v>
      </c>
      <c r="C7664" s="123" t="s">
        <v>6607</v>
      </c>
      <c r="D7664" s="123" t="s">
        <v>44</v>
      </c>
      <c r="E7664" s="124">
        <v>20.58</v>
      </c>
      <c r="F7664" s="123">
        <v>0</v>
      </c>
    </row>
    <row r="7665" spans="1:6" ht="13.5" x14ac:dyDescent="0.25">
      <c r="A7665" s="123" t="s">
        <v>9440</v>
      </c>
      <c r="B7665" s="123">
        <v>97118</v>
      </c>
      <c r="C7665" s="123" t="s">
        <v>6608</v>
      </c>
      <c r="D7665" s="123" t="s">
        <v>44</v>
      </c>
      <c r="E7665" s="124">
        <v>16.989999999999998</v>
      </c>
      <c r="F7665" s="123">
        <v>0</v>
      </c>
    </row>
    <row r="7666" spans="1:6" ht="13.5" x14ac:dyDescent="0.25">
      <c r="A7666" s="123" t="s">
        <v>9440</v>
      </c>
      <c r="B7666" s="123">
        <v>97119</v>
      </c>
      <c r="C7666" s="123" t="s">
        <v>6609</v>
      </c>
      <c r="D7666" s="123" t="s">
        <v>44</v>
      </c>
      <c r="E7666" s="124">
        <v>15.24</v>
      </c>
      <c r="F7666" s="123">
        <v>0</v>
      </c>
    </row>
    <row r="7667" spans="1:6" ht="13.5" x14ac:dyDescent="0.25">
      <c r="A7667" s="123" t="s">
        <v>9440</v>
      </c>
      <c r="B7667" s="123">
        <v>97114</v>
      </c>
      <c r="C7667" s="123" t="s">
        <v>3927</v>
      </c>
      <c r="D7667" s="123" t="s">
        <v>33</v>
      </c>
      <c r="E7667" s="124">
        <v>0.42</v>
      </c>
      <c r="F7667" s="123">
        <v>0</v>
      </c>
    </row>
    <row r="7668" spans="1:6" ht="13.5" x14ac:dyDescent="0.25">
      <c r="A7668" s="123" t="s">
        <v>9440</v>
      </c>
      <c r="B7668" s="123">
        <v>97111</v>
      </c>
      <c r="C7668" s="123" t="s">
        <v>3924</v>
      </c>
      <c r="D7668" s="123" t="s">
        <v>17</v>
      </c>
      <c r="E7668" s="124">
        <v>239.09</v>
      </c>
      <c r="F7668" s="123">
        <v>0</v>
      </c>
    </row>
    <row r="7669" spans="1:6" ht="13.5" x14ac:dyDescent="0.25">
      <c r="A7669" s="123" t="s">
        <v>9440</v>
      </c>
      <c r="B7669" s="123">
        <v>97112</v>
      </c>
      <c r="C7669" s="123" t="s">
        <v>3925</v>
      </c>
      <c r="D7669" s="123" t="s">
        <v>17</v>
      </c>
      <c r="E7669" s="124">
        <v>211.77</v>
      </c>
      <c r="F7669" s="123">
        <v>1E-4</v>
      </c>
    </row>
    <row r="7670" spans="1:6" ht="13.5" x14ac:dyDescent="0.25">
      <c r="A7670" s="123" t="s">
        <v>9440</v>
      </c>
      <c r="B7670" s="123">
        <v>103904</v>
      </c>
      <c r="C7670" s="123" t="s">
        <v>3929</v>
      </c>
      <c r="D7670" s="123" t="s">
        <v>17</v>
      </c>
      <c r="E7670" s="124">
        <v>127.02</v>
      </c>
      <c r="F7670" s="123">
        <v>1E-4</v>
      </c>
    </row>
    <row r="7671" spans="1:6" ht="13.5" x14ac:dyDescent="0.25">
      <c r="A7671" s="123" t="s">
        <v>9440</v>
      </c>
      <c r="B7671" s="123">
        <v>103905</v>
      </c>
      <c r="C7671" s="123" t="s">
        <v>3930</v>
      </c>
      <c r="D7671" s="123" t="s">
        <v>17</v>
      </c>
      <c r="E7671" s="124">
        <v>133.88</v>
      </c>
      <c r="F7671" s="123">
        <v>1E-4</v>
      </c>
    </row>
    <row r="7672" spans="1:6" ht="13.5" x14ac:dyDescent="0.25">
      <c r="A7672" s="123" t="s">
        <v>9440</v>
      </c>
      <c r="B7672" s="123">
        <v>103907</v>
      </c>
      <c r="C7672" s="123" t="s">
        <v>3932</v>
      </c>
      <c r="D7672" s="123" t="s">
        <v>17</v>
      </c>
      <c r="E7672" s="124">
        <v>139.80000000000001</v>
      </c>
      <c r="F7672" s="123">
        <v>2.0000000000000001E-4</v>
      </c>
    </row>
    <row r="7673" spans="1:6" ht="13.5" x14ac:dyDescent="0.25">
      <c r="A7673" s="123" t="s">
        <v>9440</v>
      </c>
      <c r="B7673" s="123">
        <v>103911</v>
      </c>
      <c r="C7673" s="123" t="s">
        <v>3935</v>
      </c>
      <c r="D7673" s="123" t="s">
        <v>17</v>
      </c>
      <c r="E7673" s="124">
        <v>205.37</v>
      </c>
      <c r="F7673" s="123">
        <v>2.9999999999999997E-4</v>
      </c>
    </row>
    <row r="7674" spans="1:6" ht="13.5" x14ac:dyDescent="0.25">
      <c r="A7674" s="123" t="s">
        <v>9440</v>
      </c>
      <c r="B7674" s="123">
        <v>97104</v>
      </c>
      <c r="C7674" s="123" t="s">
        <v>3918</v>
      </c>
      <c r="D7674" s="123" t="s">
        <v>17</v>
      </c>
      <c r="E7674" s="124">
        <v>130.52000000000001</v>
      </c>
      <c r="F7674" s="123">
        <v>1E-4</v>
      </c>
    </row>
    <row r="7675" spans="1:6" ht="13.5" x14ac:dyDescent="0.25">
      <c r="A7675" s="123" t="s">
        <v>9440</v>
      </c>
      <c r="B7675" s="123">
        <v>103906</v>
      </c>
      <c r="C7675" s="123" t="s">
        <v>3931</v>
      </c>
      <c r="D7675" s="123" t="s">
        <v>17</v>
      </c>
      <c r="E7675" s="124">
        <v>164.85</v>
      </c>
      <c r="F7675" s="123">
        <v>1E-4</v>
      </c>
    </row>
    <row r="7676" spans="1:6" ht="13.5" x14ac:dyDescent="0.25">
      <c r="A7676" s="123" t="s">
        <v>9440</v>
      </c>
      <c r="B7676" s="123">
        <v>97105</v>
      </c>
      <c r="C7676" s="123" t="s">
        <v>3919</v>
      </c>
      <c r="D7676" s="123" t="s">
        <v>17</v>
      </c>
      <c r="E7676" s="124">
        <v>147.12</v>
      </c>
      <c r="F7676" s="123">
        <v>2.0000000000000001E-4</v>
      </c>
    </row>
    <row r="7677" spans="1:6" ht="13.5" x14ac:dyDescent="0.25">
      <c r="A7677" s="123" t="s">
        <v>9440</v>
      </c>
      <c r="B7677" s="123">
        <v>97106</v>
      </c>
      <c r="C7677" s="123" t="s">
        <v>3920</v>
      </c>
      <c r="D7677" s="123" t="s">
        <v>17</v>
      </c>
      <c r="E7677" s="124">
        <v>162.88</v>
      </c>
      <c r="F7677" s="123">
        <v>2.0000000000000001E-4</v>
      </c>
    </row>
    <row r="7678" spans="1:6" ht="13.5" x14ac:dyDescent="0.25">
      <c r="A7678" s="123" t="s">
        <v>9440</v>
      </c>
      <c r="B7678" s="123">
        <v>97107</v>
      </c>
      <c r="C7678" s="123" t="s">
        <v>3921</v>
      </c>
      <c r="D7678" s="123" t="s">
        <v>17</v>
      </c>
      <c r="E7678" s="124">
        <v>185.31</v>
      </c>
      <c r="F7678" s="123">
        <v>2.9999999999999997E-4</v>
      </c>
    </row>
    <row r="7679" spans="1:6" ht="13.5" x14ac:dyDescent="0.25">
      <c r="A7679" s="123" t="s">
        <v>9440</v>
      </c>
      <c r="B7679" s="123">
        <v>97108</v>
      </c>
      <c r="C7679" s="123" t="s">
        <v>3922</v>
      </c>
      <c r="D7679" s="123" t="s">
        <v>17</v>
      </c>
      <c r="E7679" s="124">
        <v>211.2</v>
      </c>
      <c r="F7679" s="123">
        <v>2.9999999999999997E-4</v>
      </c>
    </row>
    <row r="7680" spans="1:6" ht="13.5" x14ac:dyDescent="0.25">
      <c r="A7680" s="123" t="s">
        <v>9440</v>
      </c>
      <c r="B7680" s="123">
        <v>97109</v>
      </c>
      <c r="C7680" s="123" t="s">
        <v>3923</v>
      </c>
      <c r="D7680" s="123" t="s">
        <v>17</v>
      </c>
      <c r="E7680" s="124">
        <v>233.29</v>
      </c>
      <c r="F7680" s="123">
        <v>2.9999999999999997E-4</v>
      </c>
    </row>
    <row r="7681" spans="1:6" ht="13.5" x14ac:dyDescent="0.25">
      <c r="A7681" s="123" t="s">
        <v>9440</v>
      </c>
      <c r="B7681" s="123">
        <v>103913</v>
      </c>
      <c r="C7681" s="123" t="s">
        <v>3937</v>
      </c>
      <c r="D7681" s="123" t="s">
        <v>17</v>
      </c>
      <c r="E7681" s="124">
        <v>118.96</v>
      </c>
      <c r="F7681" s="123">
        <v>0</v>
      </c>
    </row>
    <row r="7682" spans="1:6" ht="13.5" x14ac:dyDescent="0.25">
      <c r="A7682" s="123" t="s">
        <v>9440</v>
      </c>
      <c r="B7682" s="123">
        <v>103914</v>
      </c>
      <c r="C7682" s="123" t="s">
        <v>3938</v>
      </c>
      <c r="D7682" s="123" t="s">
        <v>17</v>
      </c>
      <c r="E7682" s="124">
        <v>138.47999999999999</v>
      </c>
      <c r="F7682" s="123">
        <v>0</v>
      </c>
    </row>
    <row r="7683" spans="1:6" ht="13.5" x14ac:dyDescent="0.25">
      <c r="A7683" s="123" t="s">
        <v>9440</v>
      </c>
      <c r="B7683" s="123">
        <v>103915</v>
      </c>
      <c r="C7683" s="123" t="s">
        <v>3939</v>
      </c>
      <c r="D7683" s="123" t="s">
        <v>17</v>
      </c>
      <c r="E7683" s="125">
        <v>150.53</v>
      </c>
      <c r="F7683" s="123">
        <v>1E-4</v>
      </c>
    </row>
    <row r="7684" spans="1:6" ht="13.5" x14ac:dyDescent="0.25">
      <c r="A7684" s="123" t="s">
        <v>9440</v>
      </c>
      <c r="B7684" s="123">
        <v>103916</v>
      </c>
      <c r="C7684" s="123" t="s">
        <v>3940</v>
      </c>
      <c r="D7684" s="123" t="s">
        <v>17</v>
      </c>
      <c r="E7684" s="124">
        <v>172.8</v>
      </c>
      <c r="F7684" s="123">
        <v>2.0000000000000001E-4</v>
      </c>
    </row>
    <row r="7685" spans="1:6" ht="13.5" x14ac:dyDescent="0.25">
      <c r="A7685" s="123" t="s">
        <v>9440</v>
      </c>
      <c r="B7685" s="123">
        <v>103917</v>
      </c>
      <c r="C7685" s="123" t="s">
        <v>3941</v>
      </c>
      <c r="D7685" s="123" t="s">
        <v>17</v>
      </c>
      <c r="E7685" s="125">
        <v>197.68</v>
      </c>
      <c r="F7685" s="123">
        <v>2.9999999999999997E-4</v>
      </c>
    </row>
    <row r="7686" spans="1:6" ht="13.5" x14ac:dyDescent="0.25">
      <c r="A7686" s="123" t="s">
        <v>9440</v>
      </c>
      <c r="B7686" s="123">
        <v>103918</v>
      </c>
      <c r="C7686" s="123" t="s">
        <v>3942</v>
      </c>
      <c r="D7686" s="123" t="s">
        <v>17</v>
      </c>
      <c r="E7686" s="124">
        <v>209.08</v>
      </c>
      <c r="F7686" s="123">
        <v>2.9999999999999997E-4</v>
      </c>
    </row>
    <row r="7687" spans="1:6" ht="13.5" x14ac:dyDescent="0.25">
      <c r="A7687" s="123" t="s">
        <v>9440</v>
      </c>
      <c r="B7687" s="123">
        <v>103919</v>
      </c>
      <c r="C7687" s="123" t="s">
        <v>9441</v>
      </c>
      <c r="D7687" s="123" t="s">
        <v>17</v>
      </c>
      <c r="E7687" s="124">
        <v>0</v>
      </c>
      <c r="F7687" s="123"/>
    </row>
    <row r="7688" spans="1:6" ht="13.5" x14ac:dyDescent="0.25">
      <c r="A7688" s="123" t="s">
        <v>9440</v>
      </c>
      <c r="B7688" s="123">
        <v>103920</v>
      </c>
      <c r="C7688" s="123" t="s">
        <v>9442</v>
      </c>
      <c r="D7688" s="123" t="s">
        <v>17</v>
      </c>
      <c r="E7688" s="124">
        <v>0</v>
      </c>
      <c r="F7688" s="123"/>
    </row>
    <row r="7689" spans="1:6" ht="13.5" x14ac:dyDescent="0.25">
      <c r="A7689" s="123" t="s">
        <v>9440</v>
      </c>
      <c r="B7689" s="123">
        <v>103921</v>
      </c>
      <c r="C7689" s="123" t="s">
        <v>9443</v>
      </c>
      <c r="D7689" s="123" t="s">
        <v>17</v>
      </c>
      <c r="E7689" s="124">
        <v>0</v>
      </c>
      <c r="F7689" s="123"/>
    </row>
    <row r="7690" spans="1:6" ht="13.5" x14ac:dyDescent="0.25">
      <c r="A7690" s="123" t="s">
        <v>9440</v>
      </c>
      <c r="B7690" s="123">
        <v>103922</v>
      </c>
      <c r="C7690" s="123" t="s">
        <v>9444</v>
      </c>
      <c r="D7690" s="123" t="s">
        <v>17</v>
      </c>
      <c r="E7690" s="124">
        <v>0</v>
      </c>
      <c r="F7690" s="123"/>
    </row>
    <row r="7691" spans="1:6" ht="13.5" x14ac:dyDescent="0.25">
      <c r="A7691" s="123" t="s">
        <v>9440</v>
      </c>
      <c r="B7691" s="123">
        <v>103923</v>
      </c>
      <c r="C7691" s="123" t="s">
        <v>9445</v>
      </c>
      <c r="D7691" s="123" t="s">
        <v>17</v>
      </c>
      <c r="E7691" s="124">
        <v>0</v>
      </c>
      <c r="F7691" s="123"/>
    </row>
    <row r="7692" spans="1:6" ht="13.5" x14ac:dyDescent="0.25">
      <c r="A7692" s="123" t="s">
        <v>9440</v>
      </c>
      <c r="B7692" s="123">
        <v>103908</v>
      </c>
      <c r="C7692" s="123" t="s">
        <v>3933</v>
      </c>
      <c r="D7692" s="123" t="s">
        <v>17</v>
      </c>
      <c r="E7692" s="124">
        <v>158.21</v>
      </c>
      <c r="F7692" s="123">
        <v>2.9999999999999997E-4</v>
      </c>
    </row>
    <row r="7693" spans="1:6" ht="13.5" x14ac:dyDescent="0.25">
      <c r="A7693" s="123" t="s">
        <v>9440</v>
      </c>
      <c r="B7693" s="123">
        <v>103909</v>
      </c>
      <c r="C7693" s="123" t="s">
        <v>3934</v>
      </c>
      <c r="D7693" s="123" t="s">
        <v>17</v>
      </c>
      <c r="E7693" s="124">
        <v>180.06</v>
      </c>
      <c r="F7693" s="123">
        <v>2.9999999999999997E-4</v>
      </c>
    </row>
    <row r="7694" spans="1:6" ht="13.5" x14ac:dyDescent="0.25">
      <c r="A7694" s="123" t="s">
        <v>9440</v>
      </c>
      <c r="B7694" s="123">
        <v>103912</v>
      </c>
      <c r="C7694" s="123" t="s">
        <v>3936</v>
      </c>
      <c r="D7694" s="123" t="s">
        <v>17</v>
      </c>
      <c r="E7694" s="124">
        <v>226.87</v>
      </c>
      <c r="F7694" s="123">
        <v>2.9999999999999997E-4</v>
      </c>
    </row>
    <row r="7695" spans="1:6" ht="13.5" x14ac:dyDescent="0.25">
      <c r="A7695" s="123" t="s">
        <v>9446</v>
      </c>
      <c r="B7695" s="123">
        <v>101979</v>
      </c>
      <c r="C7695" s="123" t="s">
        <v>2920</v>
      </c>
      <c r="D7695" s="123" t="s">
        <v>33</v>
      </c>
      <c r="E7695" s="124">
        <v>46.74</v>
      </c>
      <c r="F7695" s="123">
        <v>0</v>
      </c>
    </row>
    <row r="7696" spans="1:6" ht="13.5" x14ac:dyDescent="0.25">
      <c r="A7696" s="123" t="s">
        <v>9446</v>
      </c>
      <c r="B7696" s="123">
        <v>101970</v>
      </c>
      <c r="C7696" s="123" t="s">
        <v>9447</v>
      </c>
      <c r="D7696" s="123" t="s">
        <v>33</v>
      </c>
      <c r="E7696" s="124">
        <v>0</v>
      </c>
      <c r="F7696" s="123"/>
    </row>
    <row r="7697" spans="1:6" ht="13.5" x14ac:dyDescent="0.25">
      <c r="A7697" s="123" t="s">
        <v>9446</v>
      </c>
      <c r="B7697" s="123">
        <v>101972</v>
      </c>
      <c r="C7697" s="123" t="s">
        <v>9448</v>
      </c>
      <c r="D7697" s="123" t="s">
        <v>33</v>
      </c>
      <c r="E7697" s="124">
        <v>0</v>
      </c>
      <c r="F7697" s="123"/>
    </row>
    <row r="7698" spans="1:6" ht="13.5" x14ac:dyDescent="0.25">
      <c r="A7698" s="123" t="s">
        <v>9446</v>
      </c>
      <c r="B7698" s="123">
        <v>101966</v>
      </c>
      <c r="C7698" s="123" t="s">
        <v>2919</v>
      </c>
      <c r="D7698" s="123" t="s">
        <v>33</v>
      </c>
      <c r="E7698" s="124">
        <v>144.26</v>
      </c>
      <c r="F7698" s="123">
        <v>0</v>
      </c>
    </row>
    <row r="7699" spans="1:6" ht="13.5" x14ac:dyDescent="0.25">
      <c r="A7699" s="123" t="s">
        <v>9446</v>
      </c>
      <c r="B7699" s="123">
        <v>101976</v>
      </c>
      <c r="C7699" s="123" t="s">
        <v>9449</v>
      </c>
      <c r="D7699" s="123" t="s">
        <v>33</v>
      </c>
      <c r="E7699" s="124">
        <v>0</v>
      </c>
      <c r="F7699" s="123"/>
    </row>
    <row r="7700" spans="1:6" ht="13.5" x14ac:dyDescent="0.25">
      <c r="A7700" s="123" t="s">
        <v>9446</v>
      </c>
      <c r="B7700" s="123">
        <v>101978</v>
      </c>
      <c r="C7700" s="123" t="s">
        <v>9450</v>
      </c>
      <c r="D7700" s="123" t="s">
        <v>33</v>
      </c>
      <c r="E7700" s="124">
        <v>0</v>
      </c>
      <c r="F7700" s="123"/>
    </row>
    <row r="7701" spans="1:6" ht="13.5" x14ac:dyDescent="0.25">
      <c r="A7701" s="123" t="s">
        <v>9446</v>
      </c>
      <c r="B7701" s="123">
        <v>101967</v>
      </c>
      <c r="C7701" s="123" t="s">
        <v>9451</v>
      </c>
      <c r="D7701" s="123" t="s">
        <v>33</v>
      </c>
      <c r="E7701" s="124">
        <v>0</v>
      </c>
      <c r="F7701" s="123"/>
    </row>
    <row r="7702" spans="1:6" ht="13.5" x14ac:dyDescent="0.25">
      <c r="A7702" s="123" t="s">
        <v>9446</v>
      </c>
      <c r="B7702" s="123">
        <v>101968</v>
      </c>
      <c r="C7702" s="123" t="s">
        <v>9452</v>
      </c>
      <c r="D7702" s="123" t="s">
        <v>33</v>
      </c>
      <c r="E7702" s="124">
        <v>0</v>
      </c>
      <c r="F7702" s="123"/>
    </row>
    <row r="7703" spans="1:6" ht="13.5" x14ac:dyDescent="0.25">
      <c r="A7703" s="123" t="s">
        <v>9446</v>
      </c>
      <c r="B7703" s="123">
        <v>101965</v>
      </c>
      <c r="C7703" s="123" t="s">
        <v>9453</v>
      </c>
      <c r="D7703" s="123" t="s">
        <v>33</v>
      </c>
      <c r="E7703" s="124">
        <v>118.25</v>
      </c>
      <c r="F7703" s="123">
        <v>0</v>
      </c>
    </row>
    <row r="7704" spans="1:6" ht="13.5" x14ac:dyDescent="0.25">
      <c r="A7704" s="123" t="s">
        <v>9454</v>
      </c>
      <c r="B7704" s="123">
        <v>104100</v>
      </c>
      <c r="C7704" s="123" t="s">
        <v>9455</v>
      </c>
      <c r="D7704" s="123" t="s">
        <v>17</v>
      </c>
      <c r="E7704" s="124">
        <v>0</v>
      </c>
      <c r="F7704" s="123"/>
    </row>
    <row r="7705" spans="1:6" ht="13.5" x14ac:dyDescent="0.25">
      <c r="A7705" s="123" t="s">
        <v>9454</v>
      </c>
      <c r="B7705" s="123">
        <v>104099</v>
      </c>
      <c r="C7705" s="123" t="s">
        <v>9456</v>
      </c>
      <c r="D7705" s="123" t="s">
        <v>17</v>
      </c>
      <c r="E7705" s="124">
        <v>0</v>
      </c>
      <c r="F7705" s="123"/>
    </row>
    <row r="7706" spans="1:6" ht="13.5" x14ac:dyDescent="0.25">
      <c r="A7706" s="123" t="s">
        <v>9454</v>
      </c>
      <c r="B7706" s="123">
        <v>104102</v>
      </c>
      <c r="C7706" s="123" t="s">
        <v>9457</v>
      </c>
      <c r="D7706" s="123" t="s">
        <v>17</v>
      </c>
      <c r="E7706" s="124">
        <v>0</v>
      </c>
      <c r="F7706" s="123"/>
    </row>
    <row r="7707" spans="1:6" ht="13.5" x14ac:dyDescent="0.25">
      <c r="A7707" s="123" t="s">
        <v>9454</v>
      </c>
      <c r="B7707" s="123">
        <v>104101</v>
      </c>
      <c r="C7707" s="123" t="s">
        <v>9458</v>
      </c>
      <c r="D7707" s="123" t="s">
        <v>17</v>
      </c>
      <c r="E7707" s="124">
        <v>0</v>
      </c>
      <c r="F7707" s="123"/>
    </row>
    <row r="7708" spans="1:6" ht="13.5" x14ac:dyDescent="0.25">
      <c r="A7708" s="123" t="s">
        <v>9454</v>
      </c>
      <c r="B7708" s="123">
        <v>104103</v>
      </c>
      <c r="C7708" s="123" t="s">
        <v>9459</v>
      </c>
      <c r="D7708" s="123" t="s">
        <v>17</v>
      </c>
      <c r="E7708" s="124">
        <v>0</v>
      </c>
      <c r="F7708" s="123"/>
    </row>
    <row r="7709" spans="1:6" ht="13.5" x14ac:dyDescent="0.25">
      <c r="A7709" s="123" t="s">
        <v>9460</v>
      </c>
      <c r="B7709" s="123">
        <v>92123</v>
      </c>
      <c r="C7709" s="123" t="s">
        <v>1040</v>
      </c>
      <c r="D7709" s="123" t="s">
        <v>13</v>
      </c>
      <c r="E7709" s="124">
        <v>59.34</v>
      </c>
      <c r="F7709" s="123">
        <v>0</v>
      </c>
    </row>
    <row r="7710" spans="1:6" ht="13.5" x14ac:dyDescent="0.25">
      <c r="A7710" s="123" t="s">
        <v>9460</v>
      </c>
      <c r="B7710" s="123">
        <v>92121</v>
      </c>
      <c r="C7710" s="123" t="s">
        <v>1038</v>
      </c>
      <c r="D7710" s="123" t="s">
        <v>13</v>
      </c>
      <c r="E7710" s="124">
        <v>33.93</v>
      </c>
      <c r="F7710" s="123">
        <v>0</v>
      </c>
    </row>
    <row r="7711" spans="1:6" ht="13.5" x14ac:dyDescent="0.25">
      <c r="A7711" s="123" t="s">
        <v>9460</v>
      </c>
      <c r="B7711" s="123">
        <v>92122</v>
      </c>
      <c r="C7711" s="123" t="s">
        <v>1039</v>
      </c>
      <c r="D7711" s="123" t="s">
        <v>13</v>
      </c>
      <c r="E7711" s="124">
        <v>56.95</v>
      </c>
      <c r="F7711" s="123">
        <v>0</v>
      </c>
    </row>
    <row r="7712" spans="1:6" ht="13.5" x14ac:dyDescent="0.25">
      <c r="A7712" s="123" t="s">
        <v>9461</v>
      </c>
      <c r="B7712" s="123">
        <v>103615</v>
      </c>
      <c r="C7712" s="123" t="s">
        <v>9462</v>
      </c>
      <c r="D7712" s="123" t="s">
        <v>33</v>
      </c>
      <c r="E7712" s="124">
        <v>0</v>
      </c>
      <c r="F7712" s="123"/>
    </row>
    <row r="7713" spans="1:6" ht="13.5" x14ac:dyDescent="0.25">
      <c r="A7713" s="123" t="s">
        <v>9461</v>
      </c>
      <c r="B7713" s="123">
        <v>103637</v>
      </c>
      <c r="C7713" s="123" t="s">
        <v>9463</v>
      </c>
      <c r="D7713" s="123" t="s">
        <v>33</v>
      </c>
      <c r="E7713" s="124">
        <v>0</v>
      </c>
      <c r="F7713" s="123"/>
    </row>
    <row r="7714" spans="1:6" ht="13.5" x14ac:dyDescent="0.25">
      <c r="A7714" s="123" t="s">
        <v>9461</v>
      </c>
      <c r="B7714" s="123">
        <v>103593</v>
      </c>
      <c r="C7714" s="123" t="s">
        <v>9464</v>
      </c>
      <c r="D7714" s="123" t="s">
        <v>33</v>
      </c>
      <c r="E7714" s="124">
        <v>0</v>
      </c>
      <c r="F7714" s="123"/>
    </row>
    <row r="7715" spans="1:6" ht="13.5" x14ac:dyDescent="0.25">
      <c r="A7715" s="123" t="s">
        <v>9461</v>
      </c>
      <c r="B7715" s="123">
        <v>103616</v>
      </c>
      <c r="C7715" s="123" t="s">
        <v>9465</v>
      </c>
      <c r="D7715" s="123" t="s">
        <v>33</v>
      </c>
      <c r="E7715" s="124">
        <v>0</v>
      </c>
      <c r="F7715" s="123"/>
    </row>
    <row r="7716" spans="1:6" ht="13.5" x14ac:dyDescent="0.25">
      <c r="A7716" s="123" t="s">
        <v>9461</v>
      </c>
      <c r="B7716" s="123">
        <v>103638</v>
      </c>
      <c r="C7716" s="123" t="s">
        <v>9466</v>
      </c>
      <c r="D7716" s="123" t="s">
        <v>33</v>
      </c>
      <c r="E7716" s="124">
        <v>0</v>
      </c>
      <c r="F7716" s="123"/>
    </row>
    <row r="7717" spans="1:6" ht="13.5" x14ac:dyDescent="0.25">
      <c r="A7717" s="123" t="s">
        <v>9461</v>
      </c>
      <c r="B7717" s="123">
        <v>103594</v>
      </c>
      <c r="C7717" s="123" t="s">
        <v>9467</v>
      </c>
      <c r="D7717" s="123" t="s">
        <v>33</v>
      </c>
      <c r="E7717" s="124">
        <v>0</v>
      </c>
      <c r="F7717" s="123"/>
    </row>
    <row r="7718" spans="1:6" ht="13.5" x14ac:dyDescent="0.25">
      <c r="A7718" s="123" t="s">
        <v>9461</v>
      </c>
      <c r="B7718" s="123">
        <v>103617</v>
      </c>
      <c r="C7718" s="123" t="s">
        <v>9468</v>
      </c>
      <c r="D7718" s="123" t="s">
        <v>33</v>
      </c>
      <c r="E7718" s="124">
        <v>0</v>
      </c>
      <c r="F7718" s="123"/>
    </row>
    <row r="7719" spans="1:6" ht="13.5" x14ac:dyDescent="0.25">
      <c r="A7719" s="123" t="s">
        <v>9461</v>
      </c>
      <c r="B7719" s="123">
        <v>103639</v>
      </c>
      <c r="C7719" s="123" t="s">
        <v>9469</v>
      </c>
      <c r="D7719" s="123" t="s">
        <v>33</v>
      </c>
      <c r="E7719" s="124">
        <v>0</v>
      </c>
      <c r="F7719" s="123"/>
    </row>
    <row r="7720" spans="1:6" ht="13.5" x14ac:dyDescent="0.25">
      <c r="A7720" s="123" t="s">
        <v>9461</v>
      </c>
      <c r="B7720" s="123">
        <v>103595</v>
      </c>
      <c r="C7720" s="123" t="s">
        <v>9470</v>
      </c>
      <c r="D7720" s="123" t="s">
        <v>33</v>
      </c>
      <c r="E7720" s="124">
        <v>0</v>
      </c>
      <c r="F7720" s="123"/>
    </row>
    <row r="7721" spans="1:6" ht="13.5" x14ac:dyDescent="0.25">
      <c r="A7721" s="123" t="s">
        <v>9461</v>
      </c>
      <c r="B7721" s="123">
        <v>103609</v>
      </c>
      <c r="C7721" s="123" t="s">
        <v>9471</v>
      </c>
      <c r="D7721" s="123" t="s">
        <v>33</v>
      </c>
      <c r="E7721" s="124">
        <v>0</v>
      </c>
      <c r="F7721" s="123"/>
    </row>
    <row r="7722" spans="1:6" ht="13.5" x14ac:dyDescent="0.25">
      <c r="A7722" s="123" t="s">
        <v>9461</v>
      </c>
      <c r="B7722" s="123">
        <v>103631</v>
      </c>
      <c r="C7722" s="123" t="s">
        <v>9472</v>
      </c>
      <c r="D7722" s="123" t="s">
        <v>33</v>
      </c>
      <c r="E7722" s="124">
        <v>0</v>
      </c>
      <c r="F7722" s="123"/>
    </row>
    <row r="7723" spans="1:6" ht="13.5" x14ac:dyDescent="0.25">
      <c r="A7723" s="123" t="s">
        <v>9461</v>
      </c>
      <c r="B7723" s="123">
        <v>103587</v>
      </c>
      <c r="C7723" s="123" t="s">
        <v>9473</v>
      </c>
      <c r="D7723" s="123" t="s">
        <v>33</v>
      </c>
      <c r="E7723" s="124">
        <v>0</v>
      </c>
      <c r="F7723" s="123"/>
    </row>
    <row r="7724" spans="1:6" ht="13.5" x14ac:dyDescent="0.25">
      <c r="A7724" s="123" t="s">
        <v>9461</v>
      </c>
      <c r="B7724" s="123">
        <v>103618</v>
      </c>
      <c r="C7724" s="123" t="s">
        <v>9474</v>
      </c>
      <c r="D7724" s="123" t="s">
        <v>33</v>
      </c>
      <c r="E7724" s="124">
        <v>0</v>
      </c>
      <c r="F7724" s="123"/>
    </row>
    <row r="7725" spans="1:6" ht="13.5" x14ac:dyDescent="0.25">
      <c r="A7725" s="123" t="s">
        <v>9461</v>
      </c>
      <c r="B7725" s="123">
        <v>103640</v>
      </c>
      <c r="C7725" s="123" t="s">
        <v>9475</v>
      </c>
      <c r="D7725" s="123" t="s">
        <v>33</v>
      </c>
      <c r="E7725" s="124">
        <v>0</v>
      </c>
      <c r="F7725" s="123"/>
    </row>
    <row r="7726" spans="1:6" ht="13.5" x14ac:dyDescent="0.25">
      <c r="A7726" s="123" t="s">
        <v>9461</v>
      </c>
      <c r="B7726" s="123">
        <v>103596</v>
      </c>
      <c r="C7726" s="123" t="s">
        <v>9476</v>
      </c>
      <c r="D7726" s="123" t="s">
        <v>33</v>
      </c>
      <c r="E7726" s="124">
        <v>0</v>
      </c>
      <c r="F7726" s="123"/>
    </row>
    <row r="7727" spans="1:6" ht="13.5" x14ac:dyDescent="0.25">
      <c r="A7727" s="123" t="s">
        <v>9461</v>
      </c>
      <c r="B7727" s="123">
        <v>103619</v>
      </c>
      <c r="C7727" s="123" t="s">
        <v>9477</v>
      </c>
      <c r="D7727" s="123" t="s">
        <v>33</v>
      </c>
      <c r="E7727" s="124">
        <v>0</v>
      </c>
      <c r="F7727" s="123"/>
    </row>
    <row r="7728" spans="1:6" ht="13.5" x14ac:dyDescent="0.25">
      <c r="A7728" s="123" t="s">
        <v>9461</v>
      </c>
      <c r="B7728" s="123">
        <v>103641</v>
      </c>
      <c r="C7728" s="123" t="s">
        <v>9478</v>
      </c>
      <c r="D7728" s="123" t="s">
        <v>33</v>
      </c>
      <c r="E7728" s="124">
        <v>0</v>
      </c>
      <c r="F7728" s="123"/>
    </row>
    <row r="7729" spans="1:6" ht="13.5" x14ac:dyDescent="0.25">
      <c r="A7729" s="123" t="s">
        <v>9461</v>
      </c>
      <c r="B7729" s="123">
        <v>103597</v>
      </c>
      <c r="C7729" s="123" t="s">
        <v>9479</v>
      </c>
      <c r="D7729" s="123" t="s">
        <v>33</v>
      </c>
      <c r="E7729" s="124">
        <v>0</v>
      </c>
      <c r="F7729" s="123"/>
    </row>
    <row r="7730" spans="1:6" ht="13.5" x14ac:dyDescent="0.25">
      <c r="A7730" s="123" t="s">
        <v>9461</v>
      </c>
      <c r="B7730" s="123">
        <v>103620</v>
      </c>
      <c r="C7730" s="123" t="s">
        <v>9480</v>
      </c>
      <c r="D7730" s="123" t="s">
        <v>33</v>
      </c>
      <c r="E7730" s="124">
        <v>0</v>
      </c>
      <c r="F7730" s="123"/>
    </row>
    <row r="7731" spans="1:6" ht="13.5" x14ac:dyDescent="0.25">
      <c r="A7731" s="123" t="s">
        <v>9461</v>
      </c>
      <c r="B7731" s="123">
        <v>103642</v>
      </c>
      <c r="C7731" s="123" t="s">
        <v>9481</v>
      </c>
      <c r="D7731" s="123" t="s">
        <v>33</v>
      </c>
      <c r="E7731" s="124">
        <v>0</v>
      </c>
      <c r="F7731" s="123"/>
    </row>
    <row r="7732" spans="1:6" ht="13.5" x14ac:dyDescent="0.25">
      <c r="A7732" s="123" t="s">
        <v>9461</v>
      </c>
      <c r="B7732" s="123">
        <v>103598</v>
      </c>
      <c r="C7732" s="123" t="s">
        <v>9482</v>
      </c>
      <c r="D7732" s="123" t="s">
        <v>33</v>
      </c>
      <c r="E7732" s="124">
        <v>0</v>
      </c>
      <c r="F7732" s="123"/>
    </row>
    <row r="7733" spans="1:6" ht="13.5" x14ac:dyDescent="0.25">
      <c r="A7733" s="123" t="s">
        <v>9461</v>
      </c>
      <c r="B7733" s="123">
        <v>103621</v>
      </c>
      <c r="C7733" s="123" t="s">
        <v>9483</v>
      </c>
      <c r="D7733" s="123" t="s">
        <v>33</v>
      </c>
      <c r="E7733" s="124">
        <v>0</v>
      </c>
      <c r="F7733" s="123"/>
    </row>
    <row r="7734" spans="1:6" ht="13.5" x14ac:dyDescent="0.25">
      <c r="A7734" s="123" t="s">
        <v>9461</v>
      </c>
      <c r="B7734" s="123">
        <v>103643</v>
      </c>
      <c r="C7734" s="123" t="s">
        <v>9484</v>
      </c>
      <c r="D7734" s="123" t="s">
        <v>33</v>
      </c>
      <c r="E7734" s="124">
        <v>0</v>
      </c>
      <c r="F7734" s="123"/>
    </row>
    <row r="7735" spans="1:6" ht="13.5" x14ac:dyDescent="0.25">
      <c r="A7735" s="123" t="s">
        <v>9461</v>
      </c>
      <c r="B7735" s="123">
        <v>103599</v>
      </c>
      <c r="C7735" s="123" t="s">
        <v>9485</v>
      </c>
      <c r="D7735" s="123" t="s">
        <v>33</v>
      </c>
      <c r="E7735" s="124">
        <v>0</v>
      </c>
      <c r="F7735" s="123"/>
    </row>
    <row r="7736" spans="1:6" ht="13.5" x14ac:dyDescent="0.25">
      <c r="A7736" s="123" t="s">
        <v>9461</v>
      </c>
      <c r="B7736" s="123">
        <v>103622</v>
      </c>
      <c r="C7736" s="123" t="s">
        <v>9486</v>
      </c>
      <c r="D7736" s="123" t="s">
        <v>33</v>
      </c>
      <c r="E7736" s="124">
        <v>0</v>
      </c>
      <c r="F7736" s="123"/>
    </row>
    <row r="7737" spans="1:6" ht="13.5" x14ac:dyDescent="0.25">
      <c r="A7737" s="123" t="s">
        <v>9461</v>
      </c>
      <c r="B7737" s="123">
        <v>103644</v>
      </c>
      <c r="C7737" s="123" t="s">
        <v>9487</v>
      </c>
      <c r="D7737" s="123" t="s">
        <v>33</v>
      </c>
      <c r="E7737" s="124">
        <v>0</v>
      </c>
      <c r="F7737" s="123"/>
    </row>
    <row r="7738" spans="1:6" ht="13.5" x14ac:dyDescent="0.25">
      <c r="A7738" s="123" t="s">
        <v>9461</v>
      </c>
      <c r="B7738" s="123">
        <v>103600</v>
      </c>
      <c r="C7738" s="123" t="s">
        <v>9488</v>
      </c>
      <c r="D7738" s="123" t="s">
        <v>33</v>
      </c>
      <c r="E7738" s="124">
        <v>0</v>
      </c>
      <c r="F7738" s="123"/>
    </row>
    <row r="7739" spans="1:6" ht="13.5" x14ac:dyDescent="0.25">
      <c r="A7739" s="123" t="s">
        <v>9461</v>
      </c>
      <c r="B7739" s="123">
        <v>103610</v>
      </c>
      <c r="C7739" s="123" t="s">
        <v>9489</v>
      </c>
      <c r="D7739" s="123" t="s">
        <v>33</v>
      </c>
      <c r="E7739" s="124">
        <v>0</v>
      </c>
      <c r="F7739" s="123"/>
    </row>
    <row r="7740" spans="1:6" ht="13.5" x14ac:dyDescent="0.25">
      <c r="A7740" s="123" t="s">
        <v>9461</v>
      </c>
      <c r="B7740" s="123">
        <v>103632</v>
      </c>
      <c r="C7740" s="123" t="s">
        <v>9490</v>
      </c>
      <c r="D7740" s="123" t="s">
        <v>33</v>
      </c>
      <c r="E7740" s="124">
        <v>0</v>
      </c>
      <c r="F7740" s="123"/>
    </row>
    <row r="7741" spans="1:6" ht="13.5" x14ac:dyDescent="0.25">
      <c r="A7741" s="123" t="s">
        <v>9461</v>
      </c>
      <c r="B7741" s="123">
        <v>103588</v>
      </c>
      <c r="C7741" s="123" t="s">
        <v>9491</v>
      </c>
      <c r="D7741" s="123" t="s">
        <v>33</v>
      </c>
      <c r="E7741" s="124">
        <v>0</v>
      </c>
      <c r="F7741" s="123"/>
    </row>
    <row r="7742" spans="1:6" ht="13.5" x14ac:dyDescent="0.25">
      <c r="A7742" s="123" t="s">
        <v>9461</v>
      </c>
      <c r="B7742" s="123">
        <v>103623</v>
      </c>
      <c r="C7742" s="123" t="s">
        <v>9492</v>
      </c>
      <c r="D7742" s="123" t="s">
        <v>33</v>
      </c>
      <c r="E7742" s="124">
        <v>0</v>
      </c>
      <c r="F7742" s="123"/>
    </row>
    <row r="7743" spans="1:6" ht="13.5" x14ac:dyDescent="0.25">
      <c r="A7743" s="123" t="s">
        <v>9461</v>
      </c>
      <c r="B7743" s="123">
        <v>103645</v>
      </c>
      <c r="C7743" s="123" t="s">
        <v>9493</v>
      </c>
      <c r="D7743" s="123" t="s">
        <v>33</v>
      </c>
      <c r="E7743" s="124">
        <v>0</v>
      </c>
      <c r="F7743" s="123"/>
    </row>
    <row r="7744" spans="1:6" ht="13.5" x14ac:dyDescent="0.25">
      <c r="A7744" s="123" t="s">
        <v>9461</v>
      </c>
      <c r="B7744" s="123">
        <v>103601</v>
      </c>
      <c r="C7744" s="123" t="s">
        <v>9494</v>
      </c>
      <c r="D7744" s="123" t="s">
        <v>33</v>
      </c>
      <c r="E7744" s="124">
        <v>0</v>
      </c>
      <c r="F7744" s="123"/>
    </row>
    <row r="7745" spans="1:6" ht="13.5" x14ac:dyDescent="0.25">
      <c r="A7745" s="123" t="s">
        <v>9461</v>
      </c>
      <c r="B7745" s="123">
        <v>103624</v>
      </c>
      <c r="C7745" s="123" t="s">
        <v>9495</v>
      </c>
      <c r="D7745" s="123" t="s">
        <v>33</v>
      </c>
      <c r="E7745" s="124">
        <v>0</v>
      </c>
      <c r="F7745" s="123"/>
    </row>
    <row r="7746" spans="1:6" ht="13.5" x14ac:dyDescent="0.25">
      <c r="A7746" s="123" t="s">
        <v>9461</v>
      </c>
      <c r="B7746" s="123">
        <v>103646</v>
      </c>
      <c r="C7746" s="123" t="s">
        <v>9496</v>
      </c>
      <c r="D7746" s="123" t="s">
        <v>33</v>
      </c>
      <c r="E7746" s="124">
        <v>0</v>
      </c>
      <c r="F7746" s="123"/>
    </row>
    <row r="7747" spans="1:6" ht="13.5" x14ac:dyDescent="0.25">
      <c r="A7747" s="123" t="s">
        <v>9461</v>
      </c>
      <c r="B7747" s="123">
        <v>103602</v>
      </c>
      <c r="C7747" s="123" t="s">
        <v>9497</v>
      </c>
      <c r="D7747" s="123" t="s">
        <v>33</v>
      </c>
      <c r="E7747" s="124">
        <v>0</v>
      </c>
      <c r="F7747" s="123"/>
    </row>
    <row r="7748" spans="1:6" ht="13.5" x14ac:dyDescent="0.25">
      <c r="A7748" s="123" t="s">
        <v>9461</v>
      </c>
      <c r="B7748" s="123">
        <v>103625</v>
      </c>
      <c r="C7748" s="123" t="s">
        <v>9498</v>
      </c>
      <c r="D7748" s="123" t="s">
        <v>33</v>
      </c>
      <c r="E7748" s="124">
        <v>0</v>
      </c>
      <c r="F7748" s="123"/>
    </row>
    <row r="7749" spans="1:6" ht="13.5" x14ac:dyDescent="0.25">
      <c r="A7749" s="123" t="s">
        <v>9461</v>
      </c>
      <c r="B7749" s="123">
        <v>103647</v>
      </c>
      <c r="C7749" s="123" t="s">
        <v>9499</v>
      </c>
      <c r="D7749" s="123" t="s">
        <v>33</v>
      </c>
      <c r="E7749" s="124">
        <v>0</v>
      </c>
      <c r="F7749" s="123"/>
    </row>
    <row r="7750" spans="1:6" ht="13.5" x14ac:dyDescent="0.25">
      <c r="A7750" s="123" t="s">
        <v>9461</v>
      </c>
      <c r="B7750" s="123">
        <v>103603</v>
      </c>
      <c r="C7750" s="123" t="s">
        <v>9500</v>
      </c>
      <c r="D7750" s="123" t="s">
        <v>33</v>
      </c>
      <c r="E7750" s="124">
        <v>0</v>
      </c>
      <c r="F7750" s="123"/>
    </row>
    <row r="7751" spans="1:6" ht="13.5" x14ac:dyDescent="0.25">
      <c r="A7751" s="123" t="s">
        <v>9461</v>
      </c>
      <c r="B7751" s="123">
        <v>103611</v>
      </c>
      <c r="C7751" s="123" t="s">
        <v>9501</v>
      </c>
      <c r="D7751" s="123" t="s">
        <v>33</v>
      </c>
      <c r="E7751" s="124">
        <v>0</v>
      </c>
      <c r="F7751" s="123"/>
    </row>
    <row r="7752" spans="1:6" ht="13.5" x14ac:dyDescent="0.25">
      <c r="A7752" s="123" t="s">
        <v>9461</v>
      </c>
      <c r="B7752" s="123">
        <v>103633</v>
      </c>
      <c r="C7752" s="123" t="s">
        <v>9502</v>
      </c>
      <c r="D7752" s="123" t="s">
        <v>33</v>
      </c>
      <c r="E7752" s="124">
        <v>0</v>
      </c>
      <c r="F7752" s="123"/>
    </row>
    <row r="7753" spans="1:6" ht="13.5" x14ac:dyDescent="0.25">
      <c r="A7753" s="123" t="s">
        <v>9461</v>
      </c>
      <c r="B7753" s="123">
        <v>103589</v>
      </c>
      <c r="C7753" s="123" t="s">
        <v>9503</v>
      </c>
      <c r="D7753" s="123" t="s">
        <v>33</v>
      </c>
      <c r="E7753" s="124">
        <v>0</v>
      </c>
      <c r="F7753" s="123"/>
    </row>
    <row r="7754" spans="1:6" ht="13.5" x14ac:dyDescent="0.25">
      <c r="A7754" s="123" t="s">
        <v>9461</v>
      </c>
      <c r="B7754" s="123">
        <v>103626</v>
      </c>
      <c r="C7754" s="123" t="s">
        <v>9504</v>
      </c>
      <c r="D7754" s="123" t="s">
        <v>33</v>
      </c>
      <c r="E7754" s="124">
        <v>0</v>
      </c>
      <c r="F7754" s="123"/>
    </row>
    <row r="7755" spans="1:6" ht="13.5" x14ac:dyDescent="0.25">
      <c r="A7755" s="123" t="s">
        <v>9461</v>
      </c>
      <c r="B7755" s="123">
        <v>103648</v>
      </c>
      <c r="C7755" s="123" t="s">
        <v>9505</v>
      </c>
      <c r="D7755" s="123" t="s">
        <v>33</v>
      </c>
      <c r="E7755" s="124">
        <v>0</v>
      </c>
      <c r="F7755" s="123"/>
    </row>
    <row r="7756" spans="1:6" ht="13.5" x14ac:dyDescent="0.25">
      <c r="A7756" s="123" t="s">
        <v>9461</v>
      </c>
      <c r="B7756" s="123">
        <v>103604</v>
      </c>
      <c r="C7756" s="123" t="s">
        <v>9506</v>
      </c>
      <c r="D7756" s="123" t="s">
        <v>33</v>
      </c>
      <c r="E7756" s="124">
        <v>0</v>
      </c>
      <c r="F7756" s="123"/>
    </row>
    <row r="7757" spans="1:6" ht="13.5" x14ac:dyDescent="0.25">
      <c r="A7757" s="123" t="s">
        <v>9461</v>
      </c>
      <c r="B7757" s="123">
        <v>103627</v>
      </c>
      <c r="C7757" s="123" t="s">
        <v>9507</v>
      </c>
      <c r="D7757" s="123" t="s">
        <v>33</v>
      </c>
      <c r="E7757" s="124">
        <v>0</v>
      </c>
      <c r="F7757" s="123"/>
    </row>
    <row r="7758" spans="1:6" ht="13.5" x14ac:dyDescent="0.25">
      <c r="A7758" s="123" t="s">
        <v>9461</v>
      </c>
      <c r="B7758" s="123">
        <v>103649</v>
      </c>
      <c r="C7758" s="123" t="s">
        <v>9508</v>
      </c>
      <c r="D7758" s="123" t="s">
        <v>33</v>
      </c>
      <c r="E7758" s="124">
        <v>0</v>
      </c>
      <c r="F7758" s="123"/>
    </row>
    <row r="7759" spans="1:6" ht="13.5" x14ac:dyDescent="0.25">
      <c r="A7759" s="123" t="s">
        <v>9461</v>
      </c>
      <c r="B7759" s="123">
        <v>103605</v>
      </c>
      <c r="C7759" s="123" t="s">
        <v>9509</v>
      </c>
      <c r="D7759" s="123" t="s">
        <v>33</v>
      </c>
      <c r="E7759" s="124">
        <v>0</v>
      </c>
      <c r="F7759" s="123"/>
    </row>
    <row r="7760" spans="1:6" ht="13.5" x14ac:dyDescent="0.25">
      <c r="A7760" s="123" t="s">
        <v>9461</v>
      </c>
      <c r="B7760" s="123">
        <v>103612</v>
      </c>
      <c r="C7760" s="123" t="s">
        <v>9510</v>
      </c>
      <c r="D7760" s="123" t="s">
        <v>33</v>
      </c>
      <c r="E7760" s="124">
        <v>0</v>
      </c>
      <c r="F7760" s="123"/>
    </row>
    <row r="7761" spans="1:6" ht="13.5" x14ac:dyDescent="0.25">
      <c r="A7761" s="123" t="s">
        <v>9461</v>
      </c>
      <c r="B7761" s="123">
        <v>103634</v>
      </c>
      <c r="C7761" s="123" t="s">
        <v>9511</v>
      </c>
      <c r="D7761" s="123" t="s">
        <v>33</v>
      </c>
      <c r="E7761" s="124">
        <v>0</v>
      </c>
      <c r="F7761" s="123"/>
    </row>
    <row r="7762" spans="1:6" ht="13.5" x14ac:dyDescent="0.25">
      <c r="A7762" s="123" t="s">
        <v>9461</v>
      </c>
      <c r="B7762" s="123">
        <v>103590</v>
      </c>
      <c r="C7762" s="123" t="s">
        <v>9512</v>
      </c>
      <c r="D7762" s="123" t="s">
        <v>33</v>
      </c>
      <c r="E7762" s="124">
        <v>0</v>
      </c>
      <c r="F7762" s="123"/>
    </row>
    <row r="7763" spans="1:6" ht="13.5" x14ac:dyDescent="0.25">
      <c r="A7763" s="123" t="s">
        <v>9461</v>
      </c>
      <c r="B7763" s="123">
        <v>103628</v>
      </c>
      <c r="C7763" s="123" t="s">
        <v>9513</v>
      </c>
      <c r="D7763" s="123" t="s">
        <v>33</v>
      </c>
      <c r="E7763" s="124">
        <v>0</v>
      </c>
      <c r="F7763" s="123"/>
    </row>
    <row r="7764" spans="1:6" ht="13.5" x14ac:dyDescent="0.25">
      <c r="A7764" s="123" t="s">
        <v>9461</v>
      </c>
      <c r="B7764" s="123">
        <v>103650</v>
      </c>
      <c r="C7764" s="123" t="s">
        <v>9514</v>
      </c>
      <c r="D7764" s="123" t="s">
        <v>33</v>
      </c>
      <c r="E7764" s="125">
        <v>0</v>
      </c>
      <c r="F7764" s="123"/>
    </row>
    <row r="7765" spans="1:6" ht="13.5" x14ac:dyDescent="0.25">
      <c r="A7765" s="123" t="s">
        <v>9461</v>
      </c>
      <c r="B7765" s="123">
        <v>103606</v>
      </c>
      <c r="C7765" s="123" t="s">
        <v>9515</v>
      </c>
      <c r="D7765" s="123" t="s">
        <v>33</v>
      </c>
      <c r="E7765" s="125">
        <v>0</v>
      </c>
      <c r="F7765" s="123"/>
    </row>
    <row r="7766" spans="1:6" ht="13.5" x14ac:dyDescent="0.25">
      <c r="A7766" s="123" t="s">
        <v>9461</v>
      </c>
      <c r="B7766" s="123">
        <v>103629</v>
      </c>
      <c r="C7766" s="123" t="s">
        <v>9516</v>
      </c>
      <c r="D7766" s="123" t="s">
        <v>33</v>
      </c>
      <c r="E7766" s="125">
        <v>0</v>
      </c>
      <c r="F7766" s="123"/>
    </row>
    <row r="7767" spans="1:6" ht="13.5" x14ac:dyDescent="0.25">
      <c r="A7767" s="123" t="s">
        <v>9461</v>
      </c>
      <c r="B7767" s="123">
        <v>103651</v>
      </c>
      <c r="C7767" s="123" t="s">
        <v>9517</v>
      </c>
      <c r="D7767" s="123" t="s">
        <v>33</v>
      </c>
      <c r="E7767" s="125">
        <v>0</v>
      </c>
      <c r="F7767" s="123"/>
    </row>
    <row r="7768" spans="1:6" ht="13.5" x14ac:dyDescent="0.25">
      <c r="A7768" s="123" t="s">
        <v>9461</v>
      </c>
      <c r="B7768" s="123">
        <v>103607</v>
      </c>
      <c r="C7768" s="123" t="s">
        <v>9518</v>
      </c>
      <c r="D7768" s="123" t="s">
        <v>33</v>
      </c>
      <c r="E7768" s="125">
        <v>0</v>
      </c>
      <c r="F7768" s="123"/>
    </row>
    <row r="7769" spans="1:6" ht="13.5" x14ac:dyDescent="0.25">
      <c r="A7769" s="123" t="s">
        <v>9461</v>
      </c>
      <c r="B7769" s="123">
        <v>103613</v>
      </c>
      <c r="C7769" s="123" t="s">
        <v>9519</v>
      </c>
      <c r="D7769" s="123" t="s">
        <v>33</v>
      </c>
      <c r="E7769" s="125">
        <v>0</v>
      </c>
      <c r="F7769" s="123"/>
    </row>
    <row r="7770" spans="1:6" ht="13.5" x14ac:dyDescent="0.25">
      <c r="A7770" s="123" t="s">
        <v>9461</v>
      </c>
      <c r="B7770" s="123">
        <v>103635</v>
      </c>
      <c r="C7770" s="123" t="s">
        <v>9520</v>
      </c>
      <c r="D7770" s="123" t="s">
        <v>33</v>
      </c>
      <c r="E7770" s="125">
        <v>0</v>
      </c>
      <c r="F7770" s="123"/>
    </row>
    <row r="7771" spans="1:6" ht="13.5" x14ac:dyDescent="0.25">
      <c r="A7771" s="123" t="s">
        <v>9461</v>
      </c>
      <c r="B7771" s="123">
        <v>103591</v>
      </c>
      <c r="C7771" s="123" t="s">
        <v>9521</v>
      </c>
      <c r="D7771" s="123" t="s">
        <v>33</v>
      </c>
      <c r="E7771" s="125">
        <v>0</v>
      </c>
      <c r="F7771" s="123"/>
    </row>
    <row r="7772" spans="1:6" ht="13.5" x14ac:dyDescent="0.25">
      <c r="A7772" s="123" t="s">
        <v>9461</v>
      </c>
      <c r="B7772" s="123">
        <v>103630</v>
      </c>
      <c r="C7772" s="123" t="s">
        <v>9522</v>
      </c>
      <c r="D7772" s="123" t="s">
        <v>33</v>
      </c>
      <c r="E7772" s="125">
        <v>0</v>
      </c>
      <c r="F7772" s="123"/>
    </row>
    <row r="7773" spans="1:6" ht="13.5" x14ac:dyDescent="0.25">
      <c r="A7773" s="123" t="s">
        <v>9461</v>
      </c>
      <c r="B7773" s="123">
        <v>103652</v>
      </c>
      <c r="C7773" s="123" t="s">
        <v>9523</v>
      </c>
      <c r="D7773" s="123" t="s">
        <v>33</v>
      </c>
      <c r="E7773" s="125">
        <v>0</v>
      </c>
      <c r="F7773" s="123"/>
    </row>
    <row r="7774" spans="1:6" ht="13.5" x14ac:dyDescent="0.25">
      <c r="A7774" s="123" t="s">
        <v>9461</v>
      </c>
      <c r="B7774" s="123">
        <v>103608</v>
      </c>
      <c r="C7774" s="123" t="s">
        <v>9524</v>
      </c>
      <c r="D7774" s="123" t="s">
        <v>33</v>
      </c>
      <c r="E7774" s="125">
        <v>0</v>
      </c>
      <c r="F7774" s="123"/>
    </row>
    <row r="7775" spans="1:6" ht="13.5" x14ac:dyDescent="0.25">
      <c r="A7775" s="123" t="s">
        <v>9461</v>
      </c>
      <c r="B7775" s="123">
        <v>103614</v>
      </c>
      <c r="C7775" s="123" t="s">
        <v>9525</v>
      </c>
      <c r="D7775" s="123" t="s">
        <v>33</v>
      </c>
      <c r="E7775" s="125">
        <v>0</v>
      </c>
      <c r="F7775" s="123"/>
    </row>
    <row r="7776" spans="1:6" ht="13.5" x14ac:dyDescent="0.25">
      <c r="A7776" s="123" t="s">
        <v>9461</v>
      </c>
      <c r="B7776" s="123">
        <v>103636</v>
      </c>
      <c r="C7776" s="123" t="s">
        <v>9526</v>
      </c>
      <c r="D7776" s="123" t="s">
        <v>33</v>
      </c>
      <c r="E7776" s="125">
        <v>0</v>
      </c>
      <c r="F7776" s="123"/>
    </row>
    <row r="7777" spans="1:6" ht="13.5" x14ac:dyDescent="0.25">
      <c r="A7777" s="123" t="s">
        <v>9461</v>
      </c>
      <c r="B7777" s="123">
        <v>103592</v>
      </c>
      <c r="C7777" s="123" t="s">
        <v>9527</v>
      </c>
      <c r="D7777" s="123" t="s">
        <v>33</v>
      </c>
      <c r="E7777" s="125">
        <v>0</v>
      </c>
      <c r="F7777" s="123"/>
    </row>
    <row r="7778" spans="1:6" ht="13.5" x14ac:dyDescent="0.25">
      <c r="A7778" s="123" t="s">
        <v>9528</v>
      </c>
      <c r="B7778" s="123">
        <v>88412</v>
      </c>
      <c r="C7778" s="123" t="s">
        <v>6612</v>
      </c>
      <c r="D7778" s="123" t="s">
        <v>17</v>
      </c>
      <c r="E7778" s="125">
        <v>4.6900000000000004</v>
      </c>
      <c r="F7778" s="123">
        <v>0</v>
      </c>
    </row>
    <row r="7779" spans="1:6" ht="13.5" x14ac:dyDescent="0.25">
      <c r="A7779" s="123" t="s">
        <v>9528</v>
      </c>
      <c r="B7779" s="123">
        <v>88411</v>
      </c>
      <c r="C7779" s="123" t="s">
        <v>6611</v>
      </c>
      <c r="D7779" s="123" t="s">
        <v>17</v>
      </c>
      <c r="E7779" s="125">
        <v>5.67</v>
      </c>
      <c r="F7779" s="123">
        <v>0</v>
      </c>
    </row>
    <row r="7780" spans="1:6" ht="13.5" x14ac:dyDescent="0.25">
      <c r="A7780" s="123" t="s">
        <v>9528</v>
      </c>
      <c r="B7780" s="123">
        <v>88415</v>
      </c>
      <c r="C7780" s="123" t="s">
        <v>6615</v>
      </c>
      <c r="D7780" s="123" t="s">
        <v>17</v>
      </c>
      <c r="E7780" s="125">
        <v>5.73</v>
      </c>
      <c r="F7780" s="123">
        <v>0</v>
      </c>
    </row>
    <row r="7781" spans="1:6" ht="13.5" x14ac:dyDescent="0.25">
      <c r="A7781" s="123" t="s">
        <v>9528</v>
      </c>
      <c r="B7781" s="123">
        <v>88413</v>
      </c>
      <c r="C7781" s="123" t="s">
        <v>6613</v>
      </c>
      <c r="D7781" s="123" t="s">
        <v>17</v>
      </c>
      <c r="E7781" s="125">
        <v>6.88</v>
      </c>
      <c r="F7781" s="123">
        <v>0</v>
      </c>
    </row>
    <row r="7782" spans="1:6" ht="13.5" x14ac:dyDescent="0.25">
      <c r="A7782" s="123" t="s">
        <v>9528</v>
      </c>
      <c r="B7782" s="123">
        <v>88414</v>
      </c>
      <c r="C7782" s="123" t="s">
        <v>6614</v>
      </c>
      <c r="D7782" s="123" t="s">
        <v>17</v>
      </c>
      <c r="E7782" s="125">
        <v>8.18</v>
      </c>
      <c r="F7782" s="123">
        <v>0</v>
      </c>
    </row>
    <row r="7783" spans="1:6" ht="13.5" x14ac:dyDescent="0.25">
      <c r="A7783" s="123" t="s">
        <v>9528</v>
      </c>
      <c r="B7783" s="123">
        <v>96131</v>
      </c>
      <c r="C7783" s="123" t="s">
        <v>6637</v>
      </c>
      <c r="D7783" s="123" t="s">
        <v>17</v>
      </c>
      <c r="E7783" s="125">
        <v>31.35</v>
      </c>
      <c r="F7783" s="123">
        <v>0</v>
      </c>
    </row>
    <row r="7784" spans="1:6" ht="13.5" x14ac:dyDescent="0.25">
      <c r="A7784" s="123" t="s">
        <v>9528</v>
      </c>
      <c r="B7784" s="123">
        <v>96126</v>
      </c>
      <c r="C7784" s="123" t="s">
        <v>6632</v>
      </c>
      <c r="D7784" s="123" t="s">
        <v>17</v>
      </c>
      <c r="E7784" s="125">
        <v>19.89</v>
      </c>
      <c r="F7784" s="123">
        <v>0</v>
      </c>
    </row>
    <row r="7785" spans="1:6" ht="13.5" x14ac:dyDescent="0.25">
      <c r="A7785" s="123" t="s">
        <v>9528</v>
      </c>
      <c r="B7785" s="123">
        <v>96132</v>
      </c>
      <c r="C7785" s="123" t="s">
        <v>6638</v>
      </c>
      <c r="D7785" s="123" t="s">
        <v>17</v>
      </c>
      <c r="E7785" s="125">
        <v>20.87</v>
      </c>
      <c r="F7785" s="123">
        <v>0</v>
      </c>
    </row>
    <row r="7786" spans="1:6" ht="13.5" x14ac:dyDescent="0.25">
      <c r="A7786" s="123" t="s">
        <v>9528</v>
      </c>
      <c r="B7786" s="123">
        <v>96127</v>
      </c>
      <c r="C7786" s="123" t="s">
        <v>6633</v>
      </c>
      <c r="D7786" s="123" t="s">
        <v>17</v>
      </c>
      <c r="E7786" s="125">
        <v>12.86</v>
      </c>
      <c r="F7786" s="123">
        <v>0</v>
      </c>
    </row>
    <row r="7787" spans="1:6" ht="13.5" x14ac:dyDescent="0.25">
      <c r="A7787" s="123" t="s">
        <v>9528</v>
      </c>
      <c r="B7787" s="123">
        <v>96135</v>
      </c>
      <c r="C7787" s="123" t="s">
        <v>6641</v>
      </c>
      <c r="D7787" s="123" t="s">
        <v>17</v>
      </c>
      <c r="E7787" s="125">
        <v>33.630000000000003</v>
      </c>
      <c r="F7787" s="123">
        <v>0</v>
      </c>
    </row>
    <row r="7788" spans="1:6" ht="13.5" x14ac:dyDescent="0.25">
      <c r="A7788" s="123" t="s">
        <v>9528</v>
      </c>
      <c r="B7788" s="123">
        <v>96130</v>
      </c>
      <c r="C7788" s="123" t="s">
        <v>6636</v>
      </c>
      <c r="D7788" s="123" t="s">
        <v>17</v>
      </c>
      <c r="E7788" s="125">
        <v>21.49</v>
      </c>
      <c r="F7788" s="123">
        <v>0</v>
      </c>
    </row>
    <row r="7789" spans="1:6" ht="13.5" x14ac:dyDescent="0.25">
      <c r="A7789" s="123" t="s">
        <v>9528</v>
      </c>
      <c r="B7789" s="123">
        <v>96133</v>
      </c>
      <c r="C7789" s="123" t="s">
        <v>6639</v>
      </c>
      <c r="D7789" s="123" t="s">
        <v>17</v>
      </c>
      <c r="E7789" s="125">
        <v>50.08</v>
      </c>
      <c r="F7789" s="123">
        <v>0</v>
      </c>
    </row>
    <row r="7790" spans="1:6" ht="13.5" x14ac:dyDescent="0.25">
      <c r="A7790" s="123" t="s">
        <v>9528</v>
      </c>
      <c r="B7790" s="123">
        <v>96128</v>
      </c>
      <c r="C7790" s="123" t="s">
        <v>6634</v>
      </c>
      <c r="D7790" s="123" t="s">
        <v>17</v>
      </c>
      <c r="E7790" s="125">
        <v>32.76</v>
      </c>
      <c r="F7790" s="123">
        <v>0</v>
      </c>
    </row>
    <row r="7791" spans="1:6" ht="13.5" x14ac:dyDescent="0.25">
      <c r="A7791" s="123" t="s">
        <v>9528</v>
      </c>
      <c r="B7791" s="123">
        <v>96134</v>
      </c>
      <c r="C7791" s="123" t="s">
        <v>6640</v>
      </c>
      <c r="D7791" s="123" t="s">
        <v>17</v>
      </c>
      <c r="E7791" s="125">
        <v>59</v>
      </c>
      <c r="F7791" s="123">
        <v>0</v>
      </c>
    </row>
    <row r="7792" spans="1:6" ht="13.5" x14ac:dyDescent="0.25">
      <c r="A7792" s="123" t="s">
        <v>9528</v>
      </c>
      <c r="B7792" s="123">
        <v>96129</v>
      </c>
      <c r="C7792" s="123" t="s">
        <v>6635</v>
      </c>
      <c r="D7792" s="123" t="s">
        <v>17</v>
      </c>
      <c r="E7792" s="125">
        <v>38.520000000000003</v>
      </c>
      <c r="F7792" s="123">
        <v>0</v>
      </c>
    </row>
    <row r="7793" spans="1:6" ht="13.5" x14ac:dyDescent="0.25">
      <c r="A7793" s="123" t="s">
        <v>9528</v>
      </c>
      <c r="B7793" s="123">
        <v>88432</v>
      </c>
      <c r="C7793" s="123" t="s">
        <v>6626</v>
      </c>
      <c r="D7793" s="123" t="s">
        <v>17</v>
      </c>
      <c r="E7793" s="125">
        <v>34.64</v>
      </c>
      <c r="F7793" s="123">
        <v>0</v>
      </c>
    </row>
    <row r="7794" spans="1:6" ht="13.5" x14ac:dyDescent="0.25">
      <c r="A7794" s="123" t="s">
        <v>9528</v>
      </c>
      <c r="B7794" s="123">
        <v>88426</v>
      </c>
      <c r="C7794" s="123" t="s">
        <v>6622</v>
      </c>
      <c r="D7794" s="123" t="s">
        <v>17</v>
      </c>
      <c r="E7794" s="125">
        <v>21.7</v>
      </c>
      <c r="F7794" s="123">
        <v>0</v>
      </c>
    </row>
    <row r="7795" spans="1:6" ht="13.5" x14ac:dyDescent="0.25">
      <c r="A7795" s="123" t="s">
        <v>9528</v>
      </c>
      <c r="B7795" s="123">
        <v>88417</v>
      </c>
      <c r="C7795" s="123" t="s">
        <v>6617</v>
      </c>
      <c r="D7795" s="123" t="s">
        <v>17</v>
      </c>
      <c r="E7795" s="125">
        <v>19.600000000000001</v>
      </c>
      <c r="F7795" s="123">
        <v>0</v>
      </c>
    </row>
    <row r="7796" spans="1:6" ht="13.5" x14ac:dyDescent="0.25">
      <c r="A7796" s="123" t="s">
        <v>9528</v>
      </c>
      <c r="B7796" s="123">
        <v>88424</v>
      </c>
      <c r="C7796" s="123" t="s">
        <v>6621</v>
      </c>
      <c r="D7796" s="123" t="s">
        <v>17</v>
      </c>
      <c r="E7796" s="125">
        <v>27.02</v>
      </c>
      <c r="F7796" s="123">
        <v>0</v>
      </c>
    </row>
    <row r="7797" spans="1:6" ht="13.5" x14ac:dyDescent="0.25">
      <c r="A7797" s="123" t="s">
        <v>9528</v>
      </c>
      <c r="B7797" s="123">
        <v>88416</v>
      </c>
      <c r="C7797" s="123" t="s">
        <v>6616</v>
      </c>
      <c r="D7797" s="123" t="s">
        <v>17</v>
      </c>
      <c r="E7797" s="125">
        <v>23.11</v>
      </c>
      <c r="F7797" s="123">
        <v>0</v>
      </c>
    </row>
    <row r="7798" spans="1:6" ht="13.5" x14ac:dyDescent="0.25">
      <c r="A7798" s="123" t="s">
        <v>9528</v>
      </c>
      <c r="B7798" s="123">
        <v>88431</v>
      </c>
      <c r="C7798" s="123" t="s">
        <v>6625</v>
      </c>
      <c r="D7798" s="123" t="s">
        <v>17</v>
      </c>
      <c r="E7798" s="125">
        <v>27.53</v>
      </c>
      <c r="F7798" s="123">
        <v>0</v>
      </c>
    </row>
    <row r="7799" spans="1:6" ht="13.5" x14ac:dyDescent="0.25">
      <c r="A7799" s="123" t="s">
        <v>9528</v>
      </c>
      <c r="B7799" s="123">
        <v>88423</v>
      </c>
      <c r="C7799" s="123" t="s">
        <v>6620</v>
      </c>
      <c r="D7799" s="123" t="s">
        <v>17</v>
      </c>
      <c r="E7799" s="125">
        <v>23.14</v>
      </c>
      <c r="F7799" s="123">
        <v>0</v>
      </c>
    </row>
    <row r="7800" spans="1:6" ht="13.5" x14ac:dyDescent="0.25">
      <c r="A7800" s="123" t="s">
        <v>9528</v>
      </c>
      <c r="B7800" s="123">
        <v>88428</v>
      </c>
      <c r="C7800" s="123" t="s">
        <v>6623</v>
      </c>
      <c r="D7800" s="123" t="s">
        <v>17</v>
      </c>
      <c r="E7800" s="125">
        <v>34</v>
      </c>
      <c r="F7800" s="123">
        <v>0</v>
      </c>
    </row>
    <row r="7801" spans="1:6" ht="13.5" x14ac:dyDescent="0.25">
      <c r="A7801" s="123" t="s">
        <v>9528</v>
      </c>
      <c r="B7801" s="123">
        <v>88420</v>
      </c>
      <c r="C7801" s="123" t="s">
        <v>6618</v>
      </c>
      <c r="D7801" s="123" t="s">
        <v>17</v>
      </c>
      <c r="E7801" s="125">
        <v>26.5</v>
      </c>
      <c r="F7801" s="123">
        <v>0</v>
      </c>
    </row>
    <row r="7802" spans="1:6" ht="13.5" x14ac:dyDescent="0.25">
      <c r="A7802" s="123" t="s">
        <v>9528</v>
      </c>
      <c r="B7802" s="123">
        <v>88429</v>
      </c>
      <c r="C7802" s="123" t="s">
        <v>6624</v>
      </c>
      <c r="D7802" s="123" t="s">
        <v>17</v>
      </c>
      <c r="E7802" s="125">
        <v>40.71</v>
      </c>
      <c r="F7802" s="123">
        <v>0</v>
      </c>
    </row>
    <row r="7803" spans="1:6" ht="13.5" x14ac:dyDescent="0.25">
      <c r="A7803" s="123" t="s">
        <v>9528</v>
      </c>
      <c r="B7803" s="123">
        <v>88421</v>
      </c>
      <c r="C7803" s="123" t="s">
        <v>6619</v>
      </c>
      <c r="D7803" s="123" t="s">
        <v>17</v>
      </c>
      <c r="E7803" s="125">
        <v>31.98</v>
      </c>
      <c r="F7803" s="123">
        <v>0</v>
      </c>
    </row>
    <row r="7804" spans="1:6" ht="13.5" x14ac:dyDescent="0.25">
      <c r="A7804" s="123" t="s">
        <v>9528</v>
      </c>
      <c r="B7804" s="123">
        <v>95622</v>
      </c>
      <c r="C7804" s="123" t="s">
        <v>6627</v>
      </c>
      <c r="D7804" s="123" t="s">
        <v>17</v>
      </c>
      <c r="E7804" s="125">
        <v>16.3</v>
      </c>
      <c r="F7804" s="123">
        <v>0</v>
      </c>
    </row>
    <row r="7805" spans="1:6" ht="13.5" x14ac:dyDescent="0.25">
      <c r="A7805" s="123" t="s">
        <v>9528</v>
      </c>
      <c r="B7805" s="123">
        <v>95623</v>
      </c>
      <c r="C7805" s="123" t="s">
        <v>6628</v>
      </c>
      <c r="D7805" s="123" t="s">
        <v>17</v>
      </c>
      <c r="E7805" s="125">
        <v>11.43</v>
      </c>
      <c r="F7805" s="123">
        <v>0</v>
      </c>
    </row>
    <row r="7806" spans="1:6" ht="13.5" x14ac:dyDescent="0.25">
      <c r="A7806" s="123" t="s">
        <v>9528</v>
      </c>
      <c r="B7806" s="123">
        <v>95626</v>
      </c>
      <c r="C7806" s="123" t="s">
        <v>6631</v>
      </c>
      <c r="D7806" s="123" t="s">
        <v>17</v>
      </c>
      <c r="E7806" s="125">
        <v>17.260000000000002</v>
      </c>
      <c r="F7806" s="123">
        <v>0</v>
      </c>
    </row>
    <row r="7807" spans="1:6" ht="13.5" x14ac:dyDescent="0.25">
      <c r="A7807" s="123" t="s">
        <v>9528</v>
      </c>
      <c r="B7807" s="123">
        <v>95624</v>
      </c>
      <c r="C7807" s="123" t="s">
        <v>6629</v>
      </c>
      <c r="D7807" s="123" t="s">
        <v>17</v>
      </c>
      <c r="E7807" s="125">
        <v>24.62</v>
      </c>
      <c r="F7807" s="123">
        <v>0</v>
      </c>
    </row>
    <row r="7808" spans="1:6" ht="13.5" x14ac:dyDescent="0.25">
      <c r="A7808" s="123" t="s">
        <v>9528</v>
      </c>
      <c r="B7808" s="123">
        <v>95625</v>
      </c>
      <c r="C7808" s="123" t="s">
        <v>6630</v>
      </c>
      <c r="D7808" s="123" t="s">
        <v>17</v>
      </c>
      <c r="E7808" s="125">
        <v>29.11</v>
      </c>
      <c r="F7808" s="123">
        <v>0</v>
      </c>
    </row>
    <row r="7809" spans="1:6" ht="13.5" x14ac:dyDescent="0.25">
      <c r="A7809" s="123" t="s">
        <v>9529</v>
      </c>
      <c r="B7809" s="123">
        <v>88497</v>
      </c>
      <c r="C7809" s="123" t="s">
        <v>5681</v>
      </c>
      <c r="D7809" s="123" t="s">
        <v>17</v>
      </c>
      <c r="E7809" s="125">
        <v>20.29</v>
      </c>
      <c r="F7809" s="123">
        <v>0</v>
      </c>
    </row>
    <row r="7810" spans="1:6" ht="13.5" x14ac:dyDescent="0.25">
      <c r="A7810" s="123" t="s">
        <v>9529</v>
      </c>
      <c r="B7810" s="123">
        <v>104648</v>
      </c>
      <c r="C7810" s="123" t="s">
        <v>9530</v>
      </c>
      <c r="D7810" s="123" t="s">
        <v>17</v>
      </c>
      <c r="E7810" s="125">
        <v>0</v>
      </c>
      <c r="F7810" s="123"/>
    </row>
    <row r="7811" spans="1:6" ht="13.5" x14ac:dyDescent="0.25">
      <c r="A7811" s="123" t="s">
        <v>9529</v>
      </c>
      <c r="B7811" s="123">
        <v>88495</v>
      </c>
      <c r="C7811" s="123" t="s">
        <v>5679</v>
      </c>
      <c r="D7811" s="123" t="s">
        <v>17</v>
      </c>
      <c r="E7811" s="125">
        <v>13.05</v>
      </c>
      <c r="F7811" s="123">
        <v>0</v>
      </c>
    </row>
    <row r="7812" spans="1:6" ht="13.5" x14ac:dyDescent="0.25">
      <c r="A7812" s="123" t="s">
        <v>9529</v>
      </c>
      <c r="B7812" s="123">
        <v>104646</v>
      </c>
      <c r="C7812" s="123" t="s">
        <v>9531</v>
      </c>
      <c r="D7812" s="123" t="s">
        <v>17</v>
      </c>
      <c r="E7812" s="125">
        <v>0</v>
      </c>
      <c r="F7812" s="123"/>
    </row>
    <row r="7813" spans="1:6" ht="13.5" x14ac:dyDescent="0.25">
      <c r="A7813" s="123" t="s">
        <v>9529</v>
      </c>
      <c r="B7813" s="123">
        <v>88496</v>
      </c>
      <c r="C7813" s="123" t="s">
        <v>5680</v>
      </c>
      <c r="D7813" s="123" t="s">
        <v>17</v>
      </c>
      <c r="E7813" s="125">
        <v>35.89</v>
      </c>
      <c r="F7813" s="123">
        <v>0</v>
      </c>
    </row>
    <row r="7814" spans="1:6" ht="13.5" x14ac:dyDescent="0.25">
      <c r="A7814" s="123" t="s">
        <v>9529</v>
      </c>
      <c r="B7814" s="123">
        <v>104647</v>
      </c>
      <c r="C7814" s="123" t="s">
        <v>9532</v>
      </c>
      <c r="D7814" s="123" t="s">
        <v>17</v>
      </c>
      <c r="E7814" s="125">
        <v>0</v>
      </c>
      <c r="F7814" s="123"/>
    </row>
    <row r="7815" spans="1:6" ht="13.5" x14ac:dyDescent="0.25">
      <c r="A7815" s="123" t="s">
        <v>9529</v>
      </c>
      <c r="B7815" s="123">
        <v>88494</v>
      </c>
      <c r="C7815" s="123" t="s">
        <v>5678</v>
      </c>
      <c r="D7815" s="123" t="s">
        <v>17</v>
      </c>
      <c r="E7815" s="125">
        <v>23.68</v>
      </c>
      <c r="F7815" s="123">
        <v>0</v>
      </c>
    </row>
    <row r="7816" spans="1:6" ht="13.5" x14ac:dyDescent="0.25">
      <c r="A7816" s="123" t="s">
        <v>9529</v>
      </c>
      <c r="B7816" s="123">
        <v>104645</v>
      </c>
      <c r="C7816" s="123" t="s">
        <v>9533</v>
      </c>
      <c r="D7816" s="123" t="s">
        <v>17</v>
      </c>
      <c r="E7816" s="125">
        <v>0</v>
      </c>
      <c r="F7816" s="123"/>
    </row>
    <row r="7817" spans="1:6" ht="13.5" x14ac:dyDescent="0.25">
      <c r="A7817" s="123" t="s">
        <v>9529</v>
      </c>
      <c r="B7817" s="123">
        <v>88485</v>
      </c>
      <c r="C7817" s="123" t="s">
        <v>5675</v>
      </c>
      <c r="D7817" s="123" t="s">
        <v>17</v>
      </c>
      <c r="E7817" s="125">
        <v>4.78</v>
      </c>
      <c r="F7817" s="123">
        <v>0</v>
      </c>
    </row>
    <row r="7818" spans="1:6" ht="13.5" x14ac:dyDescent="0.25">
      <c r="A7818" s="123" t="s">
        <v>9529</v>
      </c>
      <c r="B7818" s="123">
        <v>88484</v>
      </c>
      <c r="C7818" s="123" t="s">
        <v>5674</v>
      </c>
      <c r="D7818" s="123" t="s">
        <v>17</v>
      </c>
      <c r="E7818" s="125">
        <v>5.86</v>
      </c>
      <c r="F7818" s="123">
        <v>0</v>
      </c>
    </row>
    <row r="7819" spans="1:6" ht="13.5" x14ac:dyDescent="0.25">
      <c r="A7819" s="123" t="s">
        <v>9529</v>
      </c>
      <c r="B7819" s="123">
        <v>104638</v>
      </c>
      <c r="C7819" s="123" t="s">
        <v>9534</v>
      </c>
      <c r="D7819" s="123" t="s">
        <v>17</v>
      </c>
      <c r="E7819" s="125">
        <v>0</v>
      </c>
      <c r="F7819" s="123"/>
    </row>
    <row r="7820" spans="1:6" ht="13.5" x14ac:dyDescent="0.25">
      <c r="A7820" s="123" t="s">
        <v>9529</v>
      </c>
      <c r="B7820" s="123">
        <v>104637</v>
      </c>
      <c r="C7820" s="123" t="s">
        <v>9535</v>
      </c>
      <c r="D7820" s="123" t="s">
        <v>17</v>
      </c>
      <c r="E7820" s="125">
        <v>0</v>
      </c>
      <c r="F7820" s="123"/>
    </row>
    <row r="7821" spans="1:6" ht="13.5" x14ac:dyDescent="0.25">
      <c r="A7821" s="123" t="s">
        <v>9529</v>
      </c>
      <c r="B7821" s="123">
        <v>104641</v>
      </c>
      <c r="C7821" s="123" t="s">
        <v>5686</v>
      </c>
      <c r="D7821" s="123" t="s">
        <v>17</v>
      </c>
      <c r="E7821" s="125">
        <v>10.29</v>
      </c>
      <c r="F7821" s="123">
        <v>0</v>
      </c>
    </row>
    <row r="7822" spans="1:6" ht="13.5" x14ac:dyDescent="0.25">
      <c r="A7822" s="123" t="s">
        <v>9529</v>
      </c>
      <c r="B7822" s="123">
        <v>104639</v>
      </c>
      <c r="C7822" s="123" t="s">
        <v>5684</v>
      </c>
      <c r="D7822" s="123" t="s">
        <v>17</v>
      </c>
      <c r="E7822" s="125">
        <v>12.9</v>
      </c>
      <c r="F7822" s="123">
        <v>0</v>
      </c>
    </row>
    <row r="7823" spans="1:6" ht="13.5" x14ac:dyDescent="0.25">
      <c r="A7823" s="123" t="s">
        <v>9529</v>
      </c>
      <c r="B7823" s="123">
        <v>104644</v>
      </c>
      <c r="C7823" s="123" t="s">
        <v>9536</v>
      </c>
      <c r="D7823" s="123" t="s">
        <v>17</v>
      </c>
      <c r="E7823" s="125">
        <v>0</v>
      </c>
      <c r="F7823" s="123"/>
    </row>
    <row r="7824" spans="1:6" ht="13.5" x14ac:dyDescent="0.25">
      <c r="A7824" s="123" t="s">
        <v>9529</v>
      </c>
      <c r="B7824" s="123">
        <v>104643</v>
      </c>
      <c r="C7824" s="123" t="s">
        <v>9537</v>
      </c>
      <c r="D7824" s="123" t="s">
        <v>17</v>
      </c>
      <c r="E7824" s="125">
        <v>0</v>
      </c>
      <c r="F7824" s="123"/>
    </row>
    <row r="7825" spans="1:6" ht="13.5" x14ac:dyDescent="0.25">
      <c r="A7825" s="123" t="s">
        <v>9529</v>
      </c>
      <c r="B7825" s="123">
        <v>88489</v>
      </c>
      <c r="C7825" s="123" t="s">
        <v>5677</v>
      </c>
      <c r="D7825" s="123" t="s">
        <v>17</v>
      </c>
      <c r="E7825" s="125">
        <v>14.08</v>
      </c>
      <c r="F7825" s="123">
        <v>0</v>
      </c>
    </row>
    <row r="7826" spans="1:6" ht="13.5" x14ac:dyDescent="0.25">
      <c r="A7826" s="123" t="s">
        <v>9529</v>
      </c>
      <c r="B7826" s="123">
        <v>88488</v>
      </c>
      <c r="C7826" s="123" t="s">
        <v>5676</v>
      </c>
      <c r="D7826" s="123" t="s">
        <v>17</v>
      </c>
      <c r="E7826" s="125">
        <v>16.690000000000001</v>
      </c>
      <c r="F7826" s="123">
        <v>0</v>
      </c>
    </row>
    <row r="7827" spans="1:6" ht="13.5" x14ac:dyDescent="0.25">
      <c r="A7827" s="123" t="s">
        <v>9529</v>
      </c>
      <c r="B7827" s="123">
        <v>104642</v>
      </c>
      <c r="C7827" s="123" t="s">
        <v>5687</v>
      </c>
      <c r="D7827" s="123" t="s">
        <v>17</v>
      </c>
      <c r="E7827" s="125">
        <v>11.69</v>
      </c>
      <c r="F7827" s="123">
        <v>0</v>
      </c>
    </row>
    <row r="7828" spans="1:6" ht="13.5" x14ac:dyDescent="0.25">
      <c r="A7828" s="123" t="s">
        <v>9529</v>
      </c>
      <c r="B7828" s="123">
        <v>104640</v>
      </c>
      <c r="C7828" s="123" t="s">
        <v>5685</v>
      </c>
      <c r="D7828" s="123" t="s">
        <v>17</v>
      </c>
      <c r="E7828" s="125">
        <v>14.3</v>
      </c>
      <c r="F7828" s="123">
        <v>0</v>
      </c>
    </row>
    <row r="7829" spans="1:6" ht="13.5" x14ac:dyDescent="0.25">
      <c r="A7829" s="123" t="s">
        <v>9529</v>
      </c>
      <c r="B7829" s="123">
        <v>95305</v>
      </c>
      <c r="C7829" s="123" t="s">
        <v>5682</v>
      </c>
      <c r="D7829" s="123" t="s">
        <v>17</v>
      </c>
      <c r="E7829" s="125">
        <v>14.88</v>
      </c>
      <c r="F7829" s="123">
        <v>0</v>
      </c>
    </row>
    <row r="7830" spans="1:6" ht="13.5" x14ac:dyDescent="0.25">
      <c r="A7830" s="123" t="s">
        <v>9529</v>
      </c>
      <c r="B7830" s="123">
        <v>95306</v>
      </c>
      <c r="C7830" s="123" t="s">
        <v>5683</v>
      </c>
      <c r="D7830" s="123" t="s">
        <v>17</v>
      </c>
      <c r="E7830" s="125">
        <v>17.34</v>
      </c>
      <c r="F7830" s="123">
        <v>0</v>
      </c>
    </row>
    <row r="7831" spans="1:6" ht="13.5" x14ac:dyDescent="0.25">
      <c r="A7831" s="123" t="s">
        <v>9538</v>
      </c>
      <c r="B7831" s="123">
        <v>102201</v>
      </c>
      <c r="C7831" s="123" t="s">
        <v>3947</v>
      </c>
      <c r="D7831" s="123" t="s">
        <v>17</v>
      </c>
      <c r="E7831" s="125">
        <v>21.73</v>
      </c>
      <c r="F7831" s="123">
        <v>0</v>
      </c>
    </row>
    <row r="7832" spans="1:6" ht="13.5" x14ac:dyDescent="0.25">
      <c r="A7832" s="123" t="s">
        <v>9538</v>
      </c>
      <c r="B7832" s="123">
        <v>102200</v>
      </c>
      <c r="C7832" s="123" t="s">
        <v>2859</v>
      </c>
      <c r="D7832" s="123" t="s">
        <v>17</v>
      </c>
      <c r="E7832" s="125">
        <v>23.66</v>
      </c>
      <c r="F7832" s="123">
        <v>0</v>
      </c>
    </row>
    <row r="7833" spans="1:6" ht="13.5" x14ac:dyDescent="0.25">
      <c r="A7833" s="123" t="s">
        <v>9538</v>
      </c>
      <c r="B7833" s="123">
        <v>102202</v>
      </c>
      <c r="C7833" s="123" t="s">
        <v>2860</v>
      </c>
      <c r="D7833" s="123" t="s">
        <v>17</v>
      </c>
      <c r="E7833" s="125">
        <v>57.71</v>
      </c>
      <c r="F7833" s="123">
        <v>0</v>
      </c>
    </row>
    <row r="7834" spans="1:6" ht="13.5" x14ac:dyDescent="0.25">
      <c r="A7834" s="123" t="s">
        <v>9538</v>
      </c>
      <c r="B7834" s="123">
        <v>102193</v>
      </c>
      <c r="C7834" s="123" t="s">
        <v>2856</v>
      </c>
      <c r="D7834" s="123" t="s">
        <v>17</v>
      </c>
      <c r="E7834" s="125">
        <v>2.3199999999999998</v>
      </c>
      <c r="F7834" s="123">
        <v>0</v>
      </c>
    </row>
    <row r="7835" spans="1:6" ht="13.5" x14ac:dyDescent="0.25">
      <c r="A7835" s="123" t="s">
        <v>9538</v>
      </c>
      <c r="B7835" s="123">
        <v>102194</v>
      </c>
      <c r="C7835" s="123" t="s">
        <v>2857</v>
      </c>
      <c r="D7835" s="123" t="s">
        <v>17</v>
      </c>
      <c r="E7835" s="125">
        <v>9.2799999999999994</v>
      </c>
      <c r="F7835" s="123">
        <v>0</v>
      </c>
    </row>
    <row r="7836" spans="1:6" ht="13.5" x14ac:dyDescent="0.25">
      <c r="A7836" s="123" t="s">
        <v>9538</v>
      </c>
      <c r="B7836" s="123">
        <v>102198</v>
      </c>
      <c r="C7836" s="123" t="s">
        <v>9539</v>
      </c>
      <c r="D7836" s="123" t="s">
        <v>17</v>
      </c>
      <c r="E7836" s="125">
        <v>0</v>
      </c>
      <c r="F7836" s="123"/>
    </row>
    <row r="7837" spans="1:6" ht="13.5" x14ac:dyDescent="0.25">
      <c r="A7837" s="123" t="s">
        <v>9538</v>
      </c>
      <c r="B7837" s="123">
        <v>102197</v>
      </c>
      <c r="C7837" s="123" t="s">
        <v>2858</v>
      </c>
      <c r="D7837" s="123" t="s">
        <v>17</v>
      </c>
      <c r="E7837" s="125">
        <v>30.12</v>
      </c>
      <c r="F7837" s="123">
        <v>0</v>
      </c>
    </row>
    <row r="7838" spans="1:6" ht="13.5" x14ac:dyDescent="0.25">
      <c r="A7838" s="123" t="s">
        <v>9538</v>
      </c>
      <c r="B7838" s="123">
        <v>102195</v>
      </c>
      <c r="C7838" s="123" t="s">
        <v>9540</v>
      </c>
      <c r="D7838" s="123" t="s">
        <v>17</v>
      </c>
      <c r="E7838" s="125">
        <v>0</v>
      </c>
      <c r="F7838" s="123"/>
    </row>
    <row r="7839" spans="1:6" ht="13.5" x14ac:dyDescent="0.25">
      <c r="A7839" s="123" t="s">
        <v>9538</v>
      </c>
      <c r="B7839" s="123">
        <v>102199</v>
      </c>
      <c r="C7839" s="123" t="s">
        <v>9541</v>
      </c>
      <c r="D7839" s="123" t="s">
        <v>17</v>
      </c>
      <c r="E7839" s="125">
        <v>0</v>
      </c>
      <c r="F7839" s="123"/>
    </row>
    <row r="7840" spans="1:6" x14ac:dyDescent="0.2">
      <c r="A7840" t="s">
        <v>9538</v>
      </c>
      <c r="B7840">
        <v>102196</v>
      </c>
      <c r="C7840" t="s">
        <v>9542</v>
      </c>
      <c r="D7840" t="s">
        <v>17</v>
      </c>
      <c r="E7840">
        <v>0</v>
      </c>
    </row>
    <row r="7841" spans="1:6" x14ac:dyDescent="0.2">
      <c r="A7841" t="s">
        <v>9538</v>
      </c>
      <c r="B7841">
        <v>102233</v>
      </c>
      <c r="C7841" t="s">
        <v>2882</v>
      </c>
      <c r="D7841" t="s">
        <v>17</v>
      </c>
      <c r="E7841">
        <v>12.44</v>
      </c>
      <c r="F7841">
        <v>0</v>
      </c>
    </row>
    <row r="7842" spans="1:6" x14ac:dyDescent="0.2">
      <c r="A7842" t="s">
        <v>9538</v>
      </c>
      <c r="B7842">
        <v>102234</v>
      </c>
      <c r="C7842" t="s">
        <v>2883</v>
      </c>
      <c r="D7842" t="s">
        <v>17</v>
      </c>
      <c r="E7842">
        <v>24.9</v>
      </c>
      <c r="F7842">
        <v>0</v>
      </c>
    </row>
    <row r="7843" spans="1:6" x14ac:dyDescent="0.2">
      <c r="A7843" t="s">
        <v>9538</v>
      </c>
      <c r="B7843">
        <v>102207</v>
      </c>
      <c r="C7843" t="s">
        <v>2864</v>
      </c>
      <c r="D7843" t="s">
        <v>17</v>
      </c>
      <c r="E7843">
        <v>9.76</v>
      </c>
      <c r="F7843">
        <v>0</v>
      </c>
    </row>
    <row r="7844" spans="1:6" x14ac:dyDescent="0.2">
      <c r="A7844" t="s">
        <v>9538</v>
      </c>
      <c r="B7844">
        <v>102217</v>
      </c>
      <c r="C7844" t="s">
        <v>2871</v>
      </c>
      <c r="D7844" t="s">
        <v>17</v>
      </c>
      <c r="E7844">
        <v>19.54</v>
      </c>
      <c r="F7844">
        <v>0</v>
      </c>
    </row>
    <row r="7845" spans="1:6" x14ac:dyDescent="0.2">
      <c r="A7845" t="s">
        <v>9538</v>
      </c>
      <c r="B7845">
        <v>102227</v>
      </c>
      <c r="C7845" t="s">
        <v>2878</v>
      </c>
      <c r="D7845" t="s">
        <v>17</v>
      </c>
      <c r="E7845">
        <v>29.31</v>
      </c>
      <c r="F7845">
        <v>0</v>
      </c>
    </row>
    <row r="7846" spans="1:6" x14ac:dyDescent="0.2">
      <c r="A7846" t="s">
        <v>9538</v>
      </c>
      <c r="B7846">
        <v>102211</v>
      </c>
      <c r="C7846" t="s">
        <v>9543</v>
      </c>
      <c r="D7846" t="s">
        <v>17</v>
      </c>
      <c r="E7846">
        <v>0</v>
      </c>
    </row>
    <row r="7847" spans="1:6" x14ac:dyDescent="0.2">
      <c r="A7847" t="s">
        <v>9538</v>
      </c>
      <c r="B7847">
        <v>102221</v>
      </c>
      <c r="C7847" t="s">
        <v>9544</v>
      </c>
      <c r="D7847" t="s">
        <v>17</v>
      </c>
      <c r="E7847">
        <v>0</v>
      </c>
    </row>
    <row r="7848" spans="1:6" x14ac:dyDescent="0.2">
      <c r="A7848" t="s">
        <v>9538</v>
      </c>
      <c r="B7848">
        <v>102231</v>
      </c>
      <c r="C7848" t="s">
        <v>9545</v>
      </c>
      <c r="D7848" t="s">
        <v>17</v>
      </c>
      <c r="E7848">
        <v>0</v>
      </c>
    </row>
    <row r="7849" spans="1:6" x14ac:dyDescent="0.2">
      <c r="A7849" t="s">
        <v>9538</v>
      </c>
      <c r="B7849">
        <v>102209</v>
      </c>
      <c r="C7849" t="s">
        <v>2866</v>
      </c>
      <c r="D7849" t="s">
        <v>17</v>
      </c>
      <c r="E7849">
        <v>9.6300000000000008</v>
      </c>
      <c r="F7849">
        <v>0</v>
      </c>
    </row>
    <row r="7850" spans="1:6" x14ac:dyDescent="0.2">
      <c r="A7850" t="s">
        <v>9538</v>
      </c>
      <c r="B7850">
        <v>102219</v>
      </c>
      <c r="C7850" t="s">
        <v>2873</v>
      </c>
      <c r="D7850" t="s">
        <v>17</v>
      </c>
      <c r="E7850">
        <v>19.25</v>
      </c>
      <c r="F7850">
        <v>0</v>
      </c>
    </row>
    <row r="7851" spans="1:6" x14ac:dyDescent="0.2">
      <c r="A7851" t="s">
        <v>9538</v>
      </c>
      <c r="B7851">
        <v>102229</v>
      </c>
      <c r="C7851" t="s">
        <v>2880</v>
      </c>
      <c r="D7851" t="s">
        <v>17</v>
      </c>
      <c r="E7851">
        <v>28.88</v>
      </c>
      <c r="F7851">
        <v>0</v>
      </c>
    </row>
    <row r="7852" spans="1:6" x14ac:dyDescent="0.2">
      <c r="A7852" t="s">
        <v>9538</v>
      </c>
      <c r="B7852">
        <v>102210</v>
      </c>
      <c r="C7852" t="s">
        <v>2867</v>
      </c>
      <c r="D7852" t="s">
        <v>17</v>
      </c>
      <c r="E7852">
        <v>9.17</v>
      </c>
      <c r="F7852">
        <v>0</v>
      </c>
    </row>
    <row r="7853" spans="1:6" x14ac:dyDescent="0.2">
      <c r="A7853" t="s">
        <v>9538</v>
      </c>
      <c r="B7853">
        <v>102220</v>
      </c>
      <c r="C7853" t="s">
        <v>2874</v>
      </c>
      <c r="D7853" t="s">
        <v>17</v>
      </c>
      <c r="E7853">
        <v>18.350000000000001</v>
      </c>
      <c r="F7853">
        <v>0</v>
      </c>
    </row>
    <row r="7854" spans="1:6" x14ac:dyDescent="0.2">
      <c r="A7854" t="s">
        <v>9538</v>
      </c>
      <c r="B7854">
        <v>102230</v>
      </c>
      <c r="C7854" t="s">
        <v>2881</v>
      </c>
      <c r="D7854" t="s">
        <v>17</v>
      </c>
      <c r="E7854">
        <v>27.53</v>
      </c>
      <c r="F7854">
        <v>0</v>
      </c>
    </row>
    <row r="7855" spans="1:6" x14ac:dyDescent="0.2">
      <c r="A7855" t="s">
        <v>9538</v>
      </c>
      <c r="B7855">
        <v>102208</v>
      </c>
      <c r="C7855" t="s">
        <v>2865</v>
      </c>
      <c r="D7855" t="s">
        <v>17</v>
      </c>
      <c r="E7855">
        <v>9.33</v>
      </c>
      <c r="F7855">
        <v>0</v>
      </c>
    </row>
    <row r="7856" spans="1:6" x14ac:dyDescent="0.2">
      <c r="A7856" t="s">
        <v>9538</v>
      </c>
      <c r="B7856">
        <v>102218</v>
      </c>
      <c r="C7856" t="s">
        <v>2872</v>
      </c>
      <c r="D7856" t="s">
        <v>17</v>
      </c>
      <c r="E7856">
        <v>18.649999999999999</v>
      </c>
      <c r="F7856">
        <v>0</v>
      </c>
    </row>
    <row r="7857" spans="1:6" x14ac:dyDescent="0.2">
      <c r="A7857" t="s">
        <v>9538</v>
      </c>
      <c r="B7857">
        <v>102228</v>
      </c>
      <c r="C7857" t="s">
        <v>2879</v>
      </c>
      <c r="D7857" t="s">
        <v>17</v>
      </c>
      <c r="E7857">
        <v>27.99</v>
      </c>
      <c r="F7857">
        <v>0</v>
      </c>
    </row>
    <row r="7858" spans="1:6" x14ac:dyDescent="0.2">
      <c r="A7858" t="s">
        <v>9538</v>
      </c>
      <c r="B7858">
        <v>102212</v>
      </c>
      <c r="C7858" t="s">
        <v>9546</v>
      </c>
      <c r="D7858" t="s">
        <v>17</v>
      </c>
      <c r="E7858">
        <v>0</v>
      </c>
    </row>
    <row r="7859" spans="1:6" x14ac:dyDescent="0.2">
      <c r="A7859" t="s">
        <v>9538</v>
      </c>
      <c r="B7859">
        <v>102222</v>
      </c>
      <c r="C7859" t="s">
        <v>9547</v>
      </c>
      <c r="D7859" t="s">
        <v>17</v>
      </c>
      <c r="E7859">
        <v>0</v>
      </c>
    </row>
    <row r="7860" spans="1:6" x14ac:dyDescent="0.2">
      <c r="A7860" t="s">
        <v>9538</v>
      </c>
      <c r="B7860">
        <v>102232</v>
      </c>
      <c r="C7860" t="s">
        <v>9548</v>
      </c>
      <c r="D7860" t="s">
        <v>17</v>
      </c>
      <c r="E7860">
        <v>0</v>
      </c>
    </row>
    <row r="7861" spans="1:6" x14ac:dyDescent="0.2">
      <c r="A7861" t="s">
        <v>9538</v>
      </c>
      <c r="B7861">
        <v>102203</v>
      </c>
      <c r="C7861" t="s">
        <v>2861</v>
      </c>
      <c r="D7861" t="s">
        <v>17</v>
      </c>
      <c r="E7861">
        <v>10.98</v>
      </c>
      <c r="F7861">
        <v>0</v>
      </c>
    </row>
    <row r="7862" spans="1:6" x14ac:dyDescent="0.2">
      <c r="A7862" t="s">
        <v>9538</v>
      </c>
      <c r="B7862">
        <v>102213</v>
      </c>
      <c r="C7862" t="s">
        <v>2868</v>
      </c>
      <c r="D7862" t="s">
        <v>17</v>
      </c>
      <c r="E7862">
        <v>21.99</v>
      </c>
      <c r="F7862">
        <v>0</v>
      </c>
    </row>
    <row r="7863" spans="1:6" x14ac:dyDescent="0.2">
      <c r="A7863" t="s">
        <v>9538</v>
      </c>
      <c r="B7863">
        <v>102223</v>
      </c>
      <c r="C7863" t="s">
        <v>2875</v>
      </c>
      <c r="D7863" t="s">
        <v>17</v>
      </c>
      <c r="E7863">
        <v>32.979999999999997</v>
      </c>
      <c r="F7863">
        <v>0</v>
      </c>
    </row>
    <row r="7864" spans="1:6" x14ac:dyDescent="0.2">
      <c r="A7864" t="s">
        <v>9538</v>
      </c>
      <c r="B7864">
        <v>102204</v>
      </c>
      <c r="C7864" t="s">
        <v>2862</v>
      </c>
      <c r="D7864" t="s">
        <v>17</v>
      </c>
      <c r="E7864">
        <v>11.27</v>
      </c>
      <c r="F7864">
        <v>0</v>
      </c>
    </row>
    <row r="7865" spans="1:6" x14ac:dyDescent="0.2">
      <c r="A7865" t="s">
        <v>9538</v>
      </c>
      <c r="B7865">
        <v>102214</v>
      </c>
      <c r="C7865" t="s">
        <v>2869</v>
      </c>
      <c r="D7865" t="s">
        <v>17</v>
      </c>
      <c r="E7865">
        <v>22.57</v>
      </c>
      <c r="F7865">
        <v>0</v>
      </c>
    </row>
    <row r="7866" spans="1:6" x14ac:dyDescent="0.2">
      <c r="A7866" t="s">
        <v>9538</v>
      </c>
      <c r="B7866">
        <v>102224</v>
      </c>
      <c r="C7866" t="s">
        <v>2876</v>
      </c>
      <c r="D7866" t="s">
        <v>17</v>
      </c>
      <c r="E7866">
        <v>33.86</v>
      </c>
      <c r="F7866">
        <v>0</v>
      </c>
    </row>
    <row r="7867" spans="1:6" x14ac:dyDescent="0.2">
      <c r="A7867" t="s">
        <v>9538</v>
      </c>
      <c r="B7867">
        <v>102205</v>
      </c>
      <c r="C7867" t="s">
        <v>2863</v>
      </c>
      <c r="D7867" t="s">
        <v>17</v>
      </c>
      <c r="E7867">
        <v>10.34</v>
      </c>
      <c r="F7867">
        <v>0</v>
      </c>
    </row>
    <row r="7868" spans="1:6" x14ac:dyDescent="0.2">
      <c r="A7868" t="s">
        <v>9538</v>
      </c>
      <c r="B7868">
        <v>102215</v>
      </c>
      <c r="C7868" t="s">
        <v>2870</v>
      </c>
      <c r="D7868" t="s">
        <v>17</v>
      </c>
      <c r="E7868">
        <v>20.71</v>
      </c>
      <c r="F7868">
        <v>0</v>
      </c>
    </row>
    <row r="7869" spans="1:6" x14ac:dyDescent="0.2">
      <c r="A7869" t="s">
        <v>9538</v>
      </c>
      <c r="B7869">
        <v>102225</v>
      </c>
      <c r="C7869" t="s">
        <v>2877</v>
      </c>
      <c r="D7869" t="s">
        <v>17</v>
      </c>
      <c r="E7869">
        <v>31.06</v>
      </c>
      <c r="F7869">
        <v>0</v>
      </c>
    </row>
    <row r="7870" spans="1:6" x14ac:dyDescent="0.2">
      <c r="A7870" t="s">
        <v>9538</v>
      </c>
      <c r="B7870">
        <v>102206</v>
      </c>
      <c r="C7870" t="s">
        <v>9549</v>
      </c>
      <c r="D7870" t="s">
        <v>17</v>
      </c>
      <c r="E7870">
        <v>0</v>
      </c>
    </row>
    <row r="7871" spans="1:6" x14ac:dyDescent="0.2">
      <c r="A7871" t="s">
        <v>9538</v>
      </c>
      <c r="B7871">
        <v>102216</v>
      </c>
      <c r="C7871" t="s">
        <v>9550</v>
      </c>
      <c r="D7871" t="s">
        <v>17</v>
      </c>
      <c r="E7871">
        <v>0</v>
      </c>
    </row>
    <row r="7872" spans="1:6" x14ac:dyDescent="0.2">
      <c r="A7872" t="s">
        <v>9538</v>
      </c>
      <c r="B7872">
        <v>102226</v>
      </c>
      <c r="C7872" t="s">
        <v>9551</v>
      </c>
      <c r="D7872" t="s">
        <v>17</v>
      </c>
      <c r="E7872">
        <v>0</v>
      </c>
    </row>
    <row r="7873" spans="1:6" x14ac:dyDescent="0.2">
      <c r="A7873" t="s">
        <v>9552</v>
      </c>
      <c r="B7873">
        <v>100718</v>
      </c>
      <c r="C7873" t="s">
        <v>1624</v>
      </c>
      <c r="D7873" t="s">
        <v>33</v>
      </c>
      <c r="E7873">
        <v>1.57</v>
      </c>
      <c r="F7873">
        <v>0</v>
      </c>
    </row>
    <row r="7874" spans="1:6" x14ac:dyDescent="0.2">
      <c r="A7874" t="s">
        <v>9552</v>
      </c>
      <c r="B7874">
        <v>100716</v>
      </c>
      <c r="C7874" t="s">
        <v>1622</v>
      </c>
      <c r="D7874" t="s">
        <v>17</v>
      </c>
      <c r="E7874">
        <v>24.44</v>
      </c>
      <c r="F7874">
        <v>0.80969999999999998</v>
      </c>
    </row>
    <row r="7875" spans="1:6" x14ac:dyDescent="0.2">
      <c r="A7875" t="s">
        <v>9552</v>
      </c>
      <c r="B7875">
        <v>100717</v>
      </c>
      <c r="C7875" t="s">
        <v>1623</v>
      </c>
      <c r="D7875" t="s">
        <v>17</v>
      </c>
      <c r="E7875">
        <v>11.08</v>
      </c>
      <c r="F7875">
        <v>0</v>
      </c>
    </row>
    <row r="7876" spans="1:6" x14ac:dyDescent="0.2">
      <c r="A7876" t="s">
        <v>9552</v>
      </c>
      <c r="B7876">
        <v>100754</v>
      </c>
      <c r="C7876" t="s">
        <v>1640</v>
      </c>
      <c r="D7876" t="s">
        <v>17</v>
      </c>
      <c r="E7876">
        <v>33.770000000000003</v>
      </c>
      <c r="F7876">
        <v>0</v>
      </c>
    </row>
    <row r="7877" spans="1:6" x14ac:dyDescent="0.2">
      <c r="A7877" t="s">
        <v>9552</v>
      </c>
      <c r="B7877">
        <v>100736</v>
      </c>
      <c r="C7877" t="s">
        <v>1632</v>
      </c>
      <c r="D7877" t="s">
        <v>17</v>
      </c>
      <c r="E7877">
        <v>16.88</v>
      </c>
      <c r="F7877">
        <v>0</v>
      </c>
    </row>
    <row r="7878" spans="1:6" x14ac:dyDescent="0.2">
      <c r="A7878" t="s">
        <v>9552</v>
      </c>
      <c r="B7878">
        <v>100753</v>
      </c>
      <c r="C7878" t="s">
        <v>5216</v>
      </c>
      <c r="D7878" t="s">
        <v>17</v>
      </c>
      <c r="E7878">
        <v>25.47</v>
      </c>
      <c r="F7878">
        <v>0</v>
      </c>
    </row>
    <row r="7879" spans="1:6" x14ac:dyDescent="0.2">
      <c r="A7879" t="s">
        <v>9552</v>
      </c>
      <c r="B7879">
        <v>100735</v>
      </c>
      <c r="C7879" t="s">
        <v>5208</v>
      </c>
      <c r="D7879" t="s">
        <v>17</v>
      </c>
      <c r="E7879">
        <v>12.73</v>
      </c>
      <c r="F7879">
        <v>0</v>
      </c>
    </row>
    <row r="7880" spans="1:6" x14ac:dyDescent="0.2">
      <c r="A7880" t="s">
        <v>9552</v>
      </c>
      <c r="B7880">
        <v>100734</v>
      </c>
      <c r="C7880" t="s">
        <v>1631</v>
      </c>
      <c r="D7880" t="s">
        <v>17</v>
      </c>
      <c r="E7880">
        <v>18.45</v>
      </c>
      <c r="F7880">
        <v>0</v>
      </c>
    </row>
    <row r="7881" spans="1:6" x14ac:dyDescent="0.2">
      <c r="A7881" t="s">
        <v>9552</v>
      </c>
      <c r="B7881">
        <v>100733</v>
      </c>
      <c r="C7881" t="s">
        <v>5207</v>
      </c>
      <c r="D7881" t="s">
        <v>17</v>
      </c>
      <c r="E7881">
        <v>14.63</v>
      </c>
      <c r="F7881">
        <v>0</v>
      </c>
    </row>
    <row r="7882" spans="1:6" x14ac:dyDescent="0.2">
      <c r="A7882" t="s">
        <v>9552</v>
      </c>
      <c r="B7882">
        <v>100740</v>
      </c>
      <c r="C7882" t="s">
        <v>1633</v>
      </c>
      <c r="D7882" t="s">
        <v>17</v>
      </c>
      <c r="E7882">
        <v>13.01</v>
      </c>
      <c r="F7882">
        <v>0</v>
      </c>
    </row>
    <row r="7883" spans="1:6" x14ac:dyDescent="0.2">
      <c r="A7883" t="s">
        <v>9552</v>
      </c>
      <c r="B7883">
        <v>100758</v>
      </c>
      <c r="C7883" t="s">
        <v>1641</v>
      </c>
      <c r="D7883" t="s">
        <v>17</v>
      </c>
      <c r="E7883">
        <v>56.92</v>
      </c>
      <c r="F7883">
        <v>0</v>
      </c>
    </row>
    <row r="7884" spans="1:6" x14ac:dyDescent="0.2">
      <c r="A7884" t="s">
        <v>9552</v>
      </c>
      <c r="B7884">
        <v>100742</v>
      </c>
      <c r="C7884" t="s">
        <v>1634</v>
      </c>
      <c r="D7884" t="s">
        <v>17</v>
      </c>
      <c r="E7884">
        <v>28.44</v>
      </c>
      <c r="F7884">
        <v>0</v>
      </c>
    </row>
    <row r="7885" spans="1:6" x14ac:dyDescent="0.2">
      <c r="A7885" t="s">
        <v>9552</v>
      </c>
      <c r="B7885">
        <v>100739</v>
      </c>
      <c r="C7885" t="s">
        <v>5209</v>
      </c>
      <c r="D7885" t="s">
        <v>17</v>
      </c>
      <c r="E7885">
        <v>12.11</v>
      </c>
      <c r="F7885">
        <v>0</v>
      </c>
    </row>
    <row r="7886" spans="1:6" x14ac:dyDescent="0.2">
      <c r="A7886" t="s">
        <v>9552</v>
      </c>
      <c r="B7886">
        <v>100757</v>
      </c>
      <c r="C7886" t="s">
        <v>5217</v>
      </c>
      <c r="D7886" t="s">
        <v>17</v>
      </c>
      <c r="E7886">
        <v>56.05</v>
      </c>
      <c r="F7886">
        <v>0</v>
      </c>
    </row>
    <row r="7887" spans="1:6" x14ac:dyDescent="0.2">
      <c r="A7887" t="s">
        <v>9552</v>
      </c>
      <c r="B7887">
        <v>100741</v>
      </c>
      <c r="C7887" t="s">
        <v>5210</v>
      </c>
      <c r="D7887" t="s">
        <v>17</v>
      </c>
      <c r="E7887">
        <v>28.02</v>
      </c>
      <c r="F7887">
        <v>0</v>
      </c>
    </row>
    <row r="7888" spans="1:6" x14ac:dyDescent="0.2">
      <c r="A7888" t="s">
        <v>9552</v>
      </c>
      <c r="B7888">
        <v>100744</v>
      </c>
      <c r="C7888" t="s">
        <v>1635</v>
      </c>
      <c r="D7888" t="s">
        <v>17</v>
      </c>
      <c r="E7888">
        <v>12.83</v>
      </c>
      <c r="F7888">
        <v>0</v>
      </c>
    </row>
    <row r="7889" spans="1:6" x14ac:dyDescent="0.2">
      <c r="A7889" t="s">
        <v>9552</v>
      </c>
      <c r="B7889">
        <v>100760</v>
      </c>
      <c r="C7889" t="s">
        <v>1642</v>
      </c>
      <c r="D7889" t="s">
        <v>17</v>
      </c>
      <c r="E7889">
        <v>56.55</v>
      </c>
      <c r="F7889">
        <v>0</v>
      </c>
    </row>
    <row r="7890" spans="1:6" x14ac:dyDescent="0.2">
      <c r="A7890" t="s">
        <v>9552</v>
      </c>
      <c r="B7890">
        <v>100746</v>
      </c>
      <c r="C7890" t="s">
        <v>1636</v>
      </c>
      <c r="D7890" t="s">
        <v>17</v>
      </c>
      <c r="E7890">
        <v>28.25</v>
      </c>
      <c r="F7890">
        <v>0</v>
      </c>
    </row>
    <row r="7891" spans="1:6" x14ac:dyDescent="0.2">
      <c r="A7891" t="s">
        <v>9552</v>
      </c>
      <c r="B7891">
        <v>100743</v>
      </c>
      <c r="C7891" t="s">
        <v>5211</v>
      </c>
      <c r="D7891" t="s">
        <v>17</v>
      </c>
      <c r="E7891">
        <v>11.82</v>
      </c>
      <c r="F7891">
        <v>0</v>
      </c>
    </row>
    <row r="7892" spans="1:6" x14ac:dyDescent="0.2">
      <c r="A7892" t="s">
        <v>9552</v>
      </c>
      <c r="B7892">
        <v>100745</v>
      </c>
      <c r="C7892" t="s">
        <v>5212</v>
      </c>
      <c r="D7892" t="s">
        <v>17</v>
      </c>
      <c r="E7892">
        <v>27.72</v>
      </c>
      <c r="F7892">
        <v>0</v>
      </c>
    </row>
    <row r="7893" spans="1:6" x14ac:dyDescent="0.2">
      <c r="A7893" t="s">
        <v>9552</v>
      </c>
      <c r="B7893">
        <v>100759</v>
      </c>
      <c r="C7893" t="s">
        <v>5218</v>
      </c>
      <c r="D7893" t="s">
        <v>17</v>
      </c>
      <c r="E7893">
        <v>55.45</v>
      </c>
      <c r="F7893">
        <v>0</v>
      </c>
    </row>
    <row r="7894" spans="1:6" x14ac:dyDescent="0.2">
      <c r="A7894" t="s">
        <v>9552</v>
      </c>
      <c r="B7894">
        <v>100748</v>
      </c>
      <c r="C7894" t="s">
        <v>1637</v>
      </c>
      <c r="D7894" t="s">
        <v>17</v>
      </c>
      <c r="E7894">
        <v>12.91</v>
      </c>
      <c r="F7894">
        <v>0</v>
      </c>
    </row>
    <row r="7895" spans="1:6" x14ac:dyDescent="0.2">
      <c r="A7895" t="s">
        <v>9552</v>
      </c>
      <c r="B7895">
        <v>100762</v>
      </c>
      <c r="C7895" t="s">
        <v>1643</v>
      </c>
      <c r="D7895" t="s">
        <v>17</v>
      </c>
      <c r="E7895">
        <v>56.7</v>
      </c>
      <c r="F7895">
        <v>0</v>
      </c>
    </row>
    <row r="7896" spans="1:6" x14ac:dyDescent="0.2">
      <c r="A7896" t="s">
        <v>9552</v>
      </c>
      <c r="B7896">
        <v>100750</v>
      </c>
      <c r="C7896" t="s">
        <v>1638</v>
      </c>
      <c r="D7896" t="s">
        <v>17</v>
      </c>
      <c r="E7896">
        <v>28.33</v>
      </c>
      <c r="F7896">
        <v>0</v>
      </c>
    </row>
    <row r="7897" spans="1:6" x14ac:dyDescent="0.2">
      <c r="A7897" t="s">
        <v>9552</v>
      </c>
      <c r="B7897">
        <v>100747</v>
      </c>
      <c r="C7897" t="s">
        <v>5213</v>
      </c>
      <c r="D7897" t="s">
        <v>17</v>
      </c>
      <c r="E7897">
        <v>11.94</v>
      </c>
      <c r="F7897">
        <v>0</v>
      </c>
    </row>
    <row r="7898" spans="1:6" x14ac:dyDescent="0.2">
      <c r="A7898" t="s">
        <v>9552</v>
      </c>
      <c r="B7898">
        <v>100761</v>
      </c>
      <c r="C7898" t="s">
        <v>5219</v>
      </c>
      <c r="D7898" t="s">
        <v>17</v>
      </c>
      <c r="E7898">
        <v>55.7</v>
      </c>
      <c r="F7898">
        <v>0</v>
      </c>
    </row>
    <row r="7899" spans="1:6" x14ac:dyDescent="0.2">
      <c r="A7899" t="s">
        <v>9552</v>
      </c>
      <c r="B7899">
        <v>100749</v>
      </c>
      <c r="C7899" t="s">
        <v>5214</v>
      </c>
      <c r="D7899" t="s">
        <v>17</v>
      </c>
      <c r="E7899">
        <v>27.84</v>
      </c>
      <c r="F7899">
        <v>0</v>
      </c>
    </row>
    <row r="7900" spans="1:6" x14ac:dyDescent="0.2">
      <c r="A7900" t="s">
        <v>9552</v>
      </c>
      <c r="B7900">
        <v>100720</v>
      </c>
      <c r="C7900" t="s">
        <v>1625</v>
      </c>
      <c r="D7900" t="s">
        <v>17</v>
      </c>
      <c r="E7900">
        <v>12.36</v>
      </c>
      <c r="F7900">
        <v>0</v>
      </c>
    </row>
    <row r="7901" spans="1:6" x14ac:dyDescent="0.2">
      <c r="A7901" t="s">
        <v>9552</v>
      </c>
      <c r="B7901">
        <v>100722</v>
      </c>
      <c r="C7901" t="s">
        <v>1626</v>
      </c>
      <c r="D7901" t="s">
        <v>17</v>
      </c>
      <c r="E7901">
        <v>27.83</v>
      </c>
      <c r="F7901">
        <v>0</v>
      </c>
    </row>
    <row r="7902" spans="1:6" x14ac:dyDescent="0.2">
      <c r="A7902" t="s">
        <v>9552</v>
      </c>
      <c r="B7902">
        <v>100719</v>
      </c>
      <c r="C7902" t="s">
        <v>5201</v>
      </c>
      <c r="D7902" t="s">
        <v>17</v>
      </c>
      <c r="E7902">
        <v>12.31</v>
      </c>
      <c r="F7902">
        <v>0</v>
      </c>
    </row>
    <row r="7903" spans="1:6" x14ac:dyDescent="0.2">
      <c r="A7903" t="s">
        <v>9552</v>
      </c>
      <c r="B7903">
        <v>100721</v>
      </c>
      <c r="C7903" t="s">
        <v>5202</v>
      </c>
      <c r="D7903" t="s">
        <v>17</v>
      </c>
      <c r="E7903">
        <v>28.45</v>
      </c>
      <c r="F7903">
        <v>0</v>
      </c>
    </row>
    <row r="7904" spans="1:6" x14ac:dyDescent="0.2">
      <c r="A7904" t="s">
        <v>9552</v>
      </c>
      <c r="B7904">
        <v>100724</v>
      </c>
      <c r="C7904" t="s">
        <v>1627</v>
      </c>
      <c r="D7904" t="s">
        <v>17</v>
      </c>
      <c r="E7904">
        <v>16.079999999999998</v>
      </c>
      <c r="F7904">
        <v>0</v>
      </c>
    </row>
    <row r="7905" spans="1:6" x14ac:dyDescent="0.2">
      <c r="A7905" t="s">
        <v>9552</v>
      </c>
      <c r="B7905">
        <v>100726</v>
      </c>
      <c r="C7905" t="s">
        <v>1628</v>
      </c>
      <c r="D7905" t="s">
        <v>17</v>
      </c>
      <c r="E7905">
        <v>31.42</v>
      </c>
      <c r="F7905">
        <v>0</v>
      </c>
    </row>
    <row r="7906" spans="1:6" x14ac:dyDescent="0.2">
      <c r="A7906" t="s">
        <v>9552</v>
      </c>
      <c r="B7906">
        <v>100723</v>
      </c>
      <c r="C7906" t="s">
        <v>5203</v>
      </c>
      <c r="D7906" t="s">
        <v>17</v>
      </c>
      <c r="E7906">
        <v>13.21</v>
      </c>
      <c r="F7906">
        <v>0</v>
      </c>
    </row>
    <row r="7907" spans="1:6" x14ac:dyDescent="0.2">
      <c r="A7907" t="s">
        <v>9552</v>
      </c>
      <c r="B7907">
        <v>100725</v>
      </c>
      <c r="C7907" t="s">
        <v>5204</v>
      </c>
      <c r="D7907" t="s">
        <v>17</v>
      </c>
      <c r="E7907">
        <v>28.76</v>
      </c>
      <c r="F7907">
        <v>0</v>
      </c>
    </row>
    <row r="7908" spans="1:6" x14ac:dyDescent="0.2">
      <c r="A7908" t="s">
        <v>9552</v>
      </c>
      <c r="B7908">
        <v>100752</v>
      </c>
      <c r="C7908" t="s">
        <v>1639</v>
      </c>
      <c r="D7908" t="s">
        <v>17</v>
      </c>
      <c r="E7908">
        <v>53.79</v>
      </c>
      <c r="F7908">
        <v>0</v>
      </c>
    </row>
    <row r="7909" spans="1:6" x14ac:dyDescent="0.2">
      <c r="A7909" t="s">
        <v>9552</v>
      </c>
      <c r="B7909">
        <v>100730</v>
      </c>
      <c r="C7909" t="s">
        <v>1630</v>
      </c>
      <c r="D7909" t="s">
        <v>17</v>
      </c>
      <c r="E7909">
        <v>26.9</v>
      </c>
      <c r="F7909">
        <v>0</v>
      </c>
    </row>
    <row r="7910" spans="1:6" x14ac:dyDescent="0.2">
      <c r="A7910" t="s">
        <v>9552</v>
      </c>
      <c r="B7910">
        <v>100751</v>
      </c>
      <c r="C7910" t="s">
        <v>5215</v>
      </c>
      <c r="D7910" t="s">
        <v>17</v>
      </c>
      <c r="E7910">
        <v>45.77</v>
      </c>
      <c r="F7910">
        <v>0</v>
      </c>
    </row>
    <row r="7911" spans="1:6" x14ac:dyDescent="0.2">
      <c r="A7911" t="s">
        <v>9552</v>
      </c>
      <c r="B7911">
        <v>100729</v>
      </c>
      <c r="C7911" t="s">
        <v>5206</v>
      </c>
      <c r="D7911" t="s">
        <v>17</v>
      </c>
      <c r="E7911">
        <v>22.88</v>
      </c>
      <c r="F7911">
        <v>0</v>
      </c>
    </row>
    <row r="7912" spans="1:6" x14ac:dyDescent="0.2">
      <c r="A7912" t="s">
        <v>9552</v>
      </c>
      <c r="B7912">
        <v>100728</v>
      </c>
      <c r="C7912" t="s">
        <v>1629</v>
      </c>
      <c r="D7912" t="s">
        <v>17</v>
      </c>
      <c r="E7912">
        <v>27.47</v>
      </c>
      <c r="F7912">
        <v>0</v>
      </c>
    </row>
    <row r="7913" spans="1:6" x14ac:dyDescent="0.2">
      <c r="A7913" t="s">
        <v>9552</v>
      </c>
      <c r="B7913">
        <v>100732</v>
      </c>
      <c r="C7913" t="s">
        <v>9553</v>
      </c>
      <c r="D7913" t="s">
        <v>17</v>
      </c>
      <c r="E7913">
        <v>0</v>
      </c>
    </row>
    <row r="7914" spans="1:6" x14ac:dyDescent="0.2">
      <c r="A7914" t="s">
        <v>9552</v>
      </c>
      <c r="B7914">
        <v>100731</v>
      </c>
      <c r="C7914" t="s">
        <v>9554</v>
      </c>
      <c r="D7914" t="s">
        <v>17</v>
      </c>
      <c r="E7914">
        <v>0</v>
      </c>
    </row>
    <row r="7915" spans="1:6" x14ac:dyDescent="0.2">
      <c r="A7915" t="s">
        <v>9552</v>
      </c>
      <c r="B7915">
        <v>100727</v>
      </c>
      <c r="C7915" t="s">
        <v>5205</v>
      </c>
      <c r="D7915" t="s">
        <v>17</v>
      </c>
      <c r="E7915">
        <v>30.58</v>
      </c>
      <c r="F7915">
        <v>0</v>
      </c>
    </row>
    <row r="7916" spans="1:6" x14ac:dyDescent="0.2">
      <c r="A7916" t="s">
        <v>9552</v>
      </c>
      <c r="B7916">
        <v>100756</v>
      </c>
      <c r="C7916" t="s">
        <v>9555</v>
      </c>
      <c r="D7916" t="s">
        <v>17</v>
      </c>
      <c r="E7916">
        <v>0</v>
      </c>
    </row>
    <row r="7917" spans="1:6" x14ac:dyDescent="0.2">
      <c r="A7917" t="s">
        <v>9552</v>
      </c>
      <c r="B7917">
        <v>100738</v>
      </c>
      <c r="C7917" t="s">
        <v>9556</v>
      </c>
      <c r="D7917" t="s">
        <v>17</v>
      </c>
      <c r="E7917">
        <v>0</v>
      </c>
    </row>
    <row r="7918" spans="1:6" x14ac:dyDescent="0.2">
      <c r="A7918" t="s">
        <v>9552</v>
      </c>
      <c r="B7918">
        <v>100755</v>
      </c>
      <c r="C7918" t="s">
        <v>9557</v>
      </c>
      <c r="D7918" t="s">
        <v>17</v>
      </c>
      <c r="E7918">
        <v>0</v>
      </c>
    </row>
    <row r="7919" spans="1:6" x14ac:dyDescent="0.2">
      <c r="A7919" t="s">
        <v>9552</v>
      </c>
      <c r="B7919">
        <v>100737</v>
      </c>
      <c r="C7919" t="s">
        <v>9558</v>
      </c>
      <c r="D7919" t="s">
        <v>17</v>
      </c>
      <c r="E7919">
        <v>0</v>
      </c>
    </row>
    <row r="7920" spans="1:6" x14ac:dyDescent="0.2">
      <c r="A7920" t="s">
        <v>9559</v>
      </c>
      <c r="B7920">
        <v>102499</v>
      </c>
      <c r="C7920" t="s">
        <v>3172</v>
      </c>
      <c r="D7920" t="s">
        <v>17</v>
      </c>
      <c r="E7920">
        <v>3.23</v>
      </c>
      <c r="F7920">
        <v>0</v>
      </c>
    </row>
    <row r="7921" spans="1:6" x14ac:dyDescent="0.2">
      <c r="A7921" t="s">
        <v>9559</v>
      </c>
      <c r="B7921">
        <v>102505</v>
      </c>
      <c r="C7921" t="s">
        <v>3176</v>
      </c>
      <c r="D7921" t="s">
        <v>33</v>
      </c>
      <c r="E7921">
        <v>11.76</v>
      </c>
      <c r="F7921">
        <v>0</v>
      </c>
    </row>
    <row r="7922" spans="1:6" x14ac:dyDescent="0.2">
      <c r="A7922" t="s">
        <v>9559</v>
      </c>
      <c r="B7922">
        <v>102504</v>
      </c>
      <c r="C7922" t="s">
        <v>3175</v>
      </c>
      <c r="D7922" t="s">
        <v>33</v>
      </c>
      <c r="E7922">
        <v>11.12</v>
      </c>
      <c r="F7922">
        <v>0</v>
      </c>
    </row>
    <row r="7923" spans="1:6" x14ac:dyDescent="0.2">
      <c r="A7923" t="s">
        <v>9559</v>
      </c>
      <c r="B7923">
        <v>102506</v>
      </c>
      <c r="C7923" t="s">
        <v>3177</v>
      </c>
      <c r="D7923" t="s">
        <v>33</v>
      </c>
      <c r="E7923">
        <v>12.25</v>
      </c>
      <c r="F7923">
        <v>0</v>
      </c>
    </row>
    <row r="7924" spans="1:6" x14ac:dyDescent="0.2">
      <c r="A7924" t="s">
        <v>9559</v>
      </c>
      <c r="B7924">
        <v>102500</v>
      </c>
      <c r="C7924" t="s">
        <v>3173</v>
      </c>
      <c r="D7924" t="s">
        <v>33</v>
      </c>
      <c r="E7924">
        <v>4.91</v>
      </c>
      <c r="F7924">
        <v>0</v>
      </c>
    </row>
    <row r="7925" spans="1:6" x14ac:dyDescent="0.2">
      <c r="A7925" t="s">
        <v>9559</v>
      </c>
      <c r="B7925">
        <v>102502</v>
      </c>
      <c r="C7925" t="s">
        <v>9560</v>
      </c>
      <c r="D7925" t="s">
        <v>33</v>
      </c>
      <c r="E7925">
        <v>0</v>
      </c>
    </row>
    <row r="7926" spans="1:6" x14ac:dyDescent="0.2">
      <c r="A7926" t="s">
        <v>9559</v>
      </c>
      <c r="B7926">
        <v>102507</v>
      </c>
      <c r="C7926" t="s">
        <v>3178</v>
      </c>
      <c r="D7926" t="s">
        <v>33</v>
      </c>
      <c r="E7926">
        <v>7.16</v>
      </c>
      <c r="F7926">
        <v>0</v>
      </c>
    </row>
    <row r="7927" spans="1:6" x14ac:dyDescent="0.2">
      <c r="A7927" t="s">
        <v>9559</v>
      </c>
      <c r="B7927">
        <v>102510</v>
      </c>
      <c r="C7927" t="s">
        <v>9561</v>
      </c>
      <c r="D7927" t="s">
        <v>33</v>
      </c>
      <c r="E7927">
        <v>0</v>
      </c>
    </row>
    <row r="7928" spans="1:6" x14ac:dyDescent="0.2">
      <c r="A7928" t="s">
        <v>9559</v>
      </c>
      <c r="B7928">
        <v>102512</v>
      </c>
      <c r="C7928" t="s">
        <v>3181</v>
      </c>
      <c r="D7928" t="s">
        <v>33</v>
      </c>
      <c r="E7928">
        <v>6.61</v>
      </c>
      <c r="F7928">
        <v>0.33279999999999998</v>
      </c>
    </row>
    <row r="7929" spans="1:6" x14ac:dyDescent="0.2">
      <c r="A7929" t="s">
        <v>9559</v>
      </c>
      <c r="B7929">
        <v>102501</v>
      </c>
      <c r="C7929" t="s">
        <v>3174</v>
      </c>
      <c r="D7929" t="s">
        <v>17</v>
      </c>
      <c r="E7929">
        <v>27.95</v>
      </c>
      <c r="F7929">
        <v>0</v>
      </c>
    </row>
    <row r="7930" spans="1:6" x14ac:dyDescent="0.2">
      <c r="A7930" t="s">
        <v>9559</v>
      </c>
      <c r="B7930">
        <v>102503</v>
      </c>
      <c r="C7930" t="s">
        <v>9562</v>
      </c>
      <c r="D7930" t="s">
        <v>17</v>
      </c>
      <c r="E7930">
        <v>0</v>
      </c>
    </row>
    <row r="7931" spans="1:6" x14ac:dyDescent="0.2">
      <c r="A7931" t="s">
        <v>9559</v>
      </c>
      <c r="B7931">
        <v>102508</v>
      </c>
      <c r="C7931" t="s">
        <v>3179</v>
      </c>
      <c r="D7931" t="s">
        <v>17</v>
      </c>
      <c r="E7931">
        <v>50.89</v>
      </c>
      <c r="F7931">
        <v>0</v>
      </c>
    </row>
    <row r="7932" spans="1:6" x14ac:dyDescent="0.2">
      <c r="A7932" t="s">
        <v>9559</v>
      </c>
      <c r="B7932">
        <v>102511</v>
      </c>
      <c r="C7932" t="s">
        <v>9563</v>
      </c>
      <c r="D7932" t="s">
        <v>17</v>
      </c>
      <c r="E7932">
        <v>0</v>
      </c>
    </row>
    <row r="7933" spans="1:6" x14ac:dyDescent="0.2">
      <c r="A7933" t="s">
        <v>9559</v>
      </c>
      <c r="B7933">
        <v>102509</v>
      </c>
      <c r="C7933" t="s">
        <v>3180</v>
      </c>
      <c r="D7933" t="s">
        <v>17</v>
      </c>
      <c r="E7933">
        <v>36.56</v>
      </c>
      <c r="F7933">
        <v>0</v>
      </c>
    </row>
    <row r="7934" spans="1:6" x14ac:dyDescent="0.2">
      <c r="A7934" t="s">
        <v>9559</v>
      </c>
      <c r="B7934">
        <v>102498</v>
      </c>
      <c r="C7934" t="s">
        <v>3171</v>
      </c>
      <c r="D7934" t="s">
        <v>33</v>
      </c>
      <c r="E7934">
        <v>1.86</v>
      </c>
      <c r="F7934">
        <v>0</v>
      </c>
    </row>
    <row r="7935" spans="1:6" x14ac:dyDescent="0.2">
      <c r="A7935" t="s">
        <v>9559</v>
      </c>
      <c r="B7935">
        <v>102519</v>
      </c>
      <c r="C7935" t="s">
        <v>9564</v>
      </c>
      <c r="D7935" t="s">
        <v>38</v>
      </c>
      <c r="E7935">
        <v>0</v>
      </c>
    </row>
    <row r="7936" spans="1:6" x14ac:dyDescent="0.2">
      <c r="A7936" t="s">
        <v>9559</v>
      </c>
      <c r="B7936">
        <v>102491</v>
      </c>
      <c r="C7936" t="s">
        <v>3166</v>
      </c>
      <c r="D7936" t="s">
        <v>17</v>
      </c>
      <c r="E7936">
        <v>23.19</v>
      </c>
      <c r="F7936">
        <v>0</v>
      </c>
    </row>
    <row r="7937" spans="1:6" x14ac:dyDescent="0.2">
      <c r="A7937" t="s">
        <v>9559</v>
      </c>
      <c r="B7937">
        <v>102492</v>
      </c>
      <c r="C7937" t="s">
        <v>3167</v>
      </c>
      <c r="D7937" t="s">
        <v>17</v>
      </c>
      <c r="E7937">
        <v>29.37</v>
      </c>
      <c r="F7937">
        <v>0</v>
      </c>
    </row>
    <row r="7938" spans="1:6" x14ac:dyDescent="0.2">
      <c r="A7938" t="s">
        <v>9559</v>
      </c>
      <c r="B7938">
        <v>102804</v>
      </c>
      <c r="C7938" t="s">
        <v>9565</v>
      </c>
      <c r="D7938" t="s">
        <v>17</v>
      </c>
      <c r="E7938">
        <v>0</v>
      </c>
    </row>
    <row r="7939" spans="1:6" x14ac:dyDescent="0.2">
      <c r="A7939" t="s">
        <v>9559</v>
      </c>
      <c r="B7939">
        <v>102494</v>
      </c>
      <c r="C7939" t="s">
        <v>3168</v>
      </c>
      <c r="D7939" t="s">
        <v>17</v>
      </c>
      <c r="E7939">
        <v>71.95</v>
      </c>
      <c r="F7939">
        <v>0</v>
      </c>
    </row>
    <row r="7940" spans="1:6" x14ac:dyDescent="0.2">
      <c r="A7940" t="s">
        <v>9559</v>
      </c>
      <c r="B7940">
        <v>102805</v>
      </c>
      <c r="C7940" t="s">
        <v>9566</v>
      </c>
      <c r="D7940" t="s">
        <v>17</v>
      </c>
      <c r="E7940">
        <v>0</v>
      </c>
    </row>
    <row r="7941" spans="1:6" x14ac:dyDescent="0.2">
      <c r="A7941" t="s">
        <v>9559</v>
      </c>
      <c r="B7941">
        <v>102490</v>
      </c>
      <c r="C7941" t="s">
        <v>9567</v>
      </c>
      <c r="D7941" t="s">
        <v>17</v>
      </c>
      <c r="E7941">
        <v>0</v>
      </c>
    </row>
    <row r="7942" spans="1:6" x14ac:dyDescent="0.2">
      <c r="A7942" t="s">
        <v>9559</v>
      </c>
      <c r="B7942">
        <v>102496</v>
      </c>
      <c r="C7942" t="s">
        <v>3169</v>
      </c>
      <c r="D7942" t="s">
        <v>33</v>
      </c>
      <c r="E7942">
        <v>15.07</v>
      </c>
      <c r="F7942">
        <v>0</v>
      </c>
    </row>
    <row r="7943" spans="1:6" x14ac:dyDescent="0.2">
      <c r="A7943" t="s">
        <v>9559</v>
      </c>
      <c r="B7943">
        <v>102497</v>
      </c>
      <c r="C7943" t="s">
        <v>3170</v>
      </c>
      <c r="D7943" t="s">
        <v>33</v>
      </c>
      <c r="E7943">
        <v>5.29</v>
      </c>
      <c r="F7943">
        <v>0</v>
      </c>
    </row>
    <row r="7944" spans="1:6" x14ac:dyDescent="0.2">
      <c r="A7944" t="s">
        <v>9559</v>
      </c>
      <c r="B7944">
        <v>102520</v>
      </c>
      <c r="C7944" t="s">
        <v>3183</v>
      </c>
      <c r="D7944" t="s">
        <v>17</v>
      </c>
      <c r="E7944">
        <v>91.9</v>
      </c>
      <c r="F7944">
        <v>0</v>
      </c>
    </row>
    <row r="7945" spans="1:6" x14ac:dyDescent="0.2">
      <c r="A7945" t="s">
        <v>9559</v>
      </c>
      <c r="B7945">
        <v>102518</v>
      </c>
      <c r="C7945" t="s">
        <v>9568</v>
      </c>
      <c r="D7945" t="s">
        <v>38</v>
      </c>
      <c r="E7945">
        <v>0</v>
      </c>
    </row>
    <row r="7946" spans="1:6" x14ac:dyDescent="0.2">
      <c r="A7946" t="s">
        <v>9559</v>
      </c>
      <c r="B7946">
        <v>102514</v>
      </c>
      <c r="C7946" t="s">
        <v>9569</v>
      </c>
      <c r="D7946" t="s">
        <v>38</v>
      </c>
      <c r="E7946">
        <v>0</v>
      </c>
    </row>
    <row r="7947" spans="1:6" x14ac:dyDescent="0.2">
      <c r="A7947" t="s">
        <v>9559</v>
      </c>
      <c r="B7947">
        <v>102516</v>
      </c>
      <c r="C7947" t="s">
        <v>9570</v>
      </c>
      <c r="D7947" t="s">
        <v>38</v>
      </c>
      <c r="E7947">
        <v>0</v>
      </c>
    </row>
    <row r="7948" spans="1:6" x14ac:dyDescent="0.2">
      <c r="A7948" t="s">
        <v>9559</v>
      </c>
      <c r="B7948">
        <v>102515</v>
      </c>
      <c r="C7948" t="s">
        <v>9571</v>
      </c>
      <c r="D7948" t="s">
        <v>38</v>
      </c>
      <c r="E7948">
        <v>0</v>
      </c>
    </row>
    <row r="7949" spans="1:6" x14ac:dyDescent="0.2">
      <c r="A7949" t="s">
        <v>9559</v>
      </c>
      <c r="B7949">
        <v>102517</v>
      </c>
      <c r="C7949" t="s">
        <v>9572</v>
      </c>
      <c r="D7949" t="s">
        <v>38</v>
      </c>
      <c r="E7949">
        <v>0</v>
      </c>
    </row>
    <row r="7950" spans="1:6" x14ac:dyDescent="0.2">
      <c r="A7950" t="s">
        <v>9559</v>
      </c>
      <c r="B7950">
        <v>102513</v>
      </c>
      <c r="C7950" t="s">
        <v>3182</v>
      </c>
      <c r="D7950" t="s">
        <v>17</v>
      </c>
      <c r="E7950">
        <v>52.93</v>
      </c>
      <c r="F7950">
        <v>0</v>
      </c>
    </row>
    <row r="7951" spans="1:6" x14ac:dyDescent="0.2">
      <c r="A7951" t="s">
        <v>9559</v>
      </c>
      <c r="B7951">
        <v>102489</v>
      </c>
      <c r="C7951" t="s">
        <v>3165</v>
      </c>
      <c r="D7951" t="s">
        <v>17</v>
      </c>
      <c r="E7951">
        <v>32.130000000000003</v>
      </c>
      <c r="F7951">
        <v>0</v>
      </c>
    </row>
    <row r="7952" spans="1:6" x14ac:dyDescent="0.2">
      <c r="A7952" t="s">
        <v>9559</v>
      </c>
      <c r="B7952">
        <v>102488</v>
      </c>
      <c r="C7952" t="s">
        <v>3164</v>
      </c>
      <c r="D7952" t="s">
        <v>17</v>
      </c>
      <c r="E7952">
        <v>4.03</v>
      </c>
      <c r="F7952">
        <v>1.49E-2</v>
      </c>
    </row>
    <row r="7953" spans="1:6" x14ac:dyDescent="0.2">
      <c r="A7953" t="s">
        <v>9573</v>
      </c>
      <c r="B7953">
        <v>101730</v>
      </c>
      <c r="C7953" t="s">
        <v>9574</v>
      </c>
      <c r="D7953" t="s">
        <v>17</v>
      </c>
      <c r="E7953">
        <v>0</v>
      </c>
    </row>
    <row r="7954" spans="1:6" x14ac:dyDescent="0.2">
      <c r="A7954" t="s">
        <v>9573</v>
      </c>
      <c r="B7954">
        <v>101746</v>
      </c>
      <c r="C7954" t="s">
        <v>2887</v>
      </c>
      <c r="D7954" t="s">
        <v>17</v>
      </c>
      <c r="E7954">
        <v>447.44</v>
      </c>
      <c r="F7954">
        <v>0.89490000000000003</v>
      </c>
    </row>
    <row r="7955" spans="1:6" x14ac:dyDescent="0.2">
      <c r="A7955" t="s">
        <v>9573</v>
      </c>
      <c r="B7955">
        <v>98679</v>
      </c>
      <c r="C7955" t="s">
        <v>2892</v>
      </c>
      <c r="D7955" t="s">
        <v>17</v>
      </c>
      <c r="E7955">
        <v>40.619999999999997</v>
      </c>
      <c r="F7955">
        <v>5.4699999999999999E-2</v>
      </c>
    </row>
    <row r="7956" spans="1:6" x14ac:dyDescent="0.2">
      <c r="A7956" t="s">
        <v>9573</v>
      </c>
      <c r="B7956">
        <v>98680</v>
      </c>
      <c r="C7956" t="s">
        <v>2893</v>
      </c>
      <c r="D7956" t="s">
        <v>17</v>
      </c>
      <c r="E7956">
        <v>51.05</v>
      </c>
      <c r="F7956">
        <v>4.3499999999999997E-2</v>
      </c>
    </row>
    <row r="7957" spans="1:6" x14ac:dyDescent="0.2">
      <c r="A7957" t="s">
        <v>9573</v>
      </c>
      <c r="B7957">
        <v>101749</v>
      </c>
      <c r="C7957" t="s">
        <v>2884</v>
      </c>
      <c r="D7957" t="s">
        <v>17</v>
      </c>
      <c r="E7957">
        <v>59.57</v>
      </c>
      <c r="F7957">
        <v>3.73E-2</v>
      </c>
    </row>
    <row r="7958" spans="1:6" x14ac:dyDescent="0.2">
      <c r="A7958" t="s">
        <v>9573</v>
      </c>
      <c r="B7958">
        <v>98681</v>
      </c>
      <c r="C7958" t="s">
        <v>2894</v>
      </c>
      <c r="D7958" t="s">
        <v>17</v>
      </c>
      <c r="E7958">
        <v>37.869999999999997</v>
      </c>
      <c r="F7958">
        <v>5.8599999999999999E-2</v>
      </c>
    </row>
    <row r="7959" spans="1:6" x14ac:dyDescent="0.2">
      <c r="A7959" t="s">
        <v>9573</v>
      </c>
      <c r="B7959">
        <v>98682</v>
      </c>
      <c r="C7959" t="s">
        <v>2895</v>
      </c>
      <c r="D7959" t="s">
        <v>17</v>
      </c>
      <c r="E7959">
        <v>48.3</v>
      </c>
      <c r="F7959">
        <v>4.5999999999999999E-2</v>
      </c>
    </row>
    <row r="7960" spans="1:6" x14ac:dyDescent="0.2">
      <c r="A7960" t="s">
        <v>9573</v>
      </c>
      <c r="B7960">
        <v>101750</v>
      </c>
      <c r="C7960" t="s">
        <v>2885</v>
      </c>
      <c r="D7960" t="s">
        <v>17</v>
      </c>
      <c r="E7960">
        <v>56.82</v>
      </c>
      <c r="F7960">
        <v>3.9100000000000003E-2</v>
      </c>
    </row>
    <row r="7961" spans="1:6" x14ac:dyDescent="0.2">
      <c r="A7961" t="s">
        <v>9573</v>
      </c>
      <c r="B7961">
        <v>101737</v>
      </c>
      <c r="C7961" t="s">
        <v>2909</v>
      </c>
      <c r="D7961" t="s">
        <v>17</v>
      </c>
      <c r="E7961">
        <v>134.68</v>
      </c>
      <c r="F7961">
        <v>0</v>
      </c>
    </row>
    <row r="7962" spans="1:6" x14ac:dyDescent="0.2">
      <c r="A7962" t="s">
        <v>9573</v>
      </c>
      <c r="B7962">
        <v>101735</v>
      </c>
      <c r="C7962" t="s">
        <v>2907</v>
      </c>
      <c r="D7962" t="s">
        <v>17</v>
      </c>
      <c r="E7962">
        <v>428.63</v>
      </c>
      <c r="F7962">
        <v>0</v>
      </c>
    </row>
    <row r="7963" spans="1:6" x14ac:dyDescent="0.2">
      <c r="A7963" t="s">
        <v>9573</v>
      </c>
      <c r="B7963">
        <v>101734</v>
      </c>
      <c r="C7963" t="s">
        <v>2906</v>
      </c>
      <c r="D7963" t="s">
        <v>17</v>
      </c>
      <c r="E7963">
        <v>418.42</v>
      </c>
      <c r="F7963">
        <v>0</v>
      </c>
    </row>
    <row r="7964" spans="1:6" x14ac:dyDescent="0.2">
      <c r="A7964" t="s">
        <v>9573</v>
      </c>
      <c r="B7964">
        <v>101736</v>
      </c>
      <c r="C7964" t="s">
        <v>2908</v>
      </c>
      <c r="D7964" t="s">
        <v>17</v>
      </c>
      <c r="E7964">
        <v>114.45</v>
      </c>
      <c r="F7964">
        <v>0</v>
      </c>
    </row>
    <row r="7965" spans="1:6" x14ac:dyDescent="0.2">
      <c r="A7965" t="s">
        <v>9573</v>
      </c>
      <c r="B7965">
        <v>101733</v>
      </c>
      <c r="C7965" t="s">
        <v>2905</v>
      </c>
      <c r="D7965" t="s">
        <v>17</v>
      </c>
      <c r="E7965">
        <v>277.5</v>
      </c>
      <c r="F7965">
        <v>0</v>
      </c>
    </row>
    <row r="7966" spans="1:6" x14ac:dyDescent="0.2">
      <c r="A7966" t="s">
        <v>9573</v>
      </c>
      <c r="B7966">
        <v>98678</v>
      </c>
      <c r="C7966" t="s">
        <v>2891</v>
      </c>
      <c r="D7966" t="s">
        <v>17</v>
      </c>
      <c r="E7966">
        <v>355.34</v>
      </c>
      <c r="F7966">
        <v>0</v>
      </c>
    </row>
    <row r="7967" spans="1:6" x14ac:dyDescent="0.2">
      <c r="A7967" t="s">
        <v>9573</v>
      </c>
      <c r="B7967">
        <v>98677</v>
      </c>
      <c r="C7967" t="s">
        <v>9575</v>
      </c>
      <c r="D7967" t="s">
        <v>17</v>
      </c>
      <c r="E7967">
        <v>0</v>
      </c>
    </row>
    <row r="7968" spans="1:6" x14ac:dyDescent="0.2">
      <c r="A7968" t="s">
        <v>9573</v>
      </c>
      <c r="B7968">
        <v>98676</v>
      </c>
      <c r="C7968" t="s">
        <v>9576</v>
      </c>
      <c r="D7968" t="s">
        <v>17</v>
      </c>
      <c r="E7968">
        <v>0</v>
      </c>
    </row>
    <row r="7969" spans="1:6" x14ac:dyDescent="0.2">
      <c r="A7969" t="s">
        <v>9573</v>
      </c>
      <c r="B7969">
        <v>98675</v>
      </c>
      <c r="C7969" t="s">
        <v>9577</v>
      </c>
      <c r="D7969" t="s">
        <v>17</v>
      </c>
      <c r="E7969">
        <v>0</v>
      </c>
    </row>
    <row r="7970" spans="1:6" x14ac:dyDescent="0.2">
      <c r="A7970" t="s">
        <v>9573</v>
      </c>
      <c r="B7970">
        <v>101747</v>
      </c>
      <c r="C7970" t="s">
        <v>2917</v>
      </c>
      <c r="D7970" t="s">
        <v>17</v>
      </c>
      <c r="E7970">
        <v>84.52</v>
      </c>
      <c r="F7970">
        <v>1E-4</v>
      </c>
    </row>
    <row r="7971" spans="1:6" x14ac:dyDescent="0.2">
      <c r="A7971" t="s">
        <v>9573</v>
      </c>
      <c r="B7971">
        <v>104162</v>
      </c>
      <c r="C7971" t="s">
        <v>4462</v>
      </c>
      <c r="D7971" t="s">
        <v>17</v>
      </c>
      <c r="E7971">
        <v>93.99</v>
      </c>
      <c r="F7971">
        <v>2.6100000000000002E-2</v>
      </c>
    </row>
    <row r="7972" spans="1:6" x14ac:dyDescent="0.2">
      <c r="A7972" t="s">
        <v>9573</v>
      </c>
      <c r="B7972">
        <v>98671</v>
      </c>
      <c r="C7972" t="s">
        <v>2889</v>
      </c>
      <c r="D7972" t="s">
        <v>17</v>
      </c>
      <c r="E7972">
        <v>370.66</v>
      </c>
      <c r="F7972">
        <v>0</v>
      </c>
    </row>
    <row r="7973" spans="1:6" x14ac:dyDescent="0.2">
      <c r="A7973" t="s">
        <v>9573</v>
      </c>
      <c r="B7973">
        <v>101092</v>
      </c>
      <c r="C7973" t="s">
        <v>1666</v>
      </c>
      <c r="D7973" t="s">
        <v>17</v>
      </c>
      <c r="E7973">
        <v>383.04</v>
      </c>
      <c r="F7973">
        <v>0</v>
      </c>
    </row>
    <row r="7974" spans="1:6" x14ac:dyDescent="0.2">
      <c r="A7974" t="s">
        <v>9573</v>
      </c>
      <c r="B7974">
        <v>101091</v>
      </c>
      <c r="C7974" t="s">
        <v>1665</v>
      </c>
      <c r="D7974" t="s">
        <v>17</v>
      </c>
      <c r="E7974">
        <v>166.22</v>
      </c>
      <c r="F7974">
        <v>0.56740000000000002</v>
      </c>
    </row>
    <row r="7975" spans="1:6" x14ac:dyDescent="0.2">
      <c r="A7975" t="s">
        <v>9573</v>
      </c>
      <c r="B7975">
        <v>101726</v>
      </c>
      <c r="C7975" t="s">
        <v>2901</v>
      </c>
      <c r="D7975" t="s">
        <v>17</v>
      </c>
      <c r="E7975">
        <v>212.85</v>
      </c>
      <c r="F7975">
        <v>0.44309999999999999</v>
      </c>
    </row>
    <row r="7976" spans="1:6" x14ac:dyDescent="0.2">
      <c r="A7976" t="s">
        <v>9573</v>
      </c>
      <c r="B7976">
        <v>101725</v>
      </c>
      <c r="C7976" t="s">
        <v>2900</v>
      </c>
      <c r="D7976" t="s">
        <v>17</v>
      </c>
      <c r="E7976">
        <v>316.01</v>
      </c>
      <c r="F7976">
        <v>0.2984</v>
      </c>
    </row>
    <row r="7977" spans="1:6" x14ac:dyDescent="0.2">
      <c r="A7977" t="s">
        <v>9573</v>
      </c>
      <c r="B7977">
        <v>98672</v>
      </c>
      <c r="C7977" t="s">
        <v>2890</v>
      </c>
      <c r="D7977" t="s">
        <v>17</v>
      </c>
      <c r="E7977">
        <v>476.26</v>
      </c>
      <c r="F7977">
        <v>0</v>
      </c>
    </row>
    <row r="7978" spans="1:6" x14ac:dyDescent="0.2">
      <c r="A7978" t="s">
        <v>9573</v>
      </c>
      <c r="B7978">
        <v>101093</v>
      </c>
      <c r="C7978" t="s">
        <v>1667</v>
      </c>
      <c r="D7978" t="s">
        <v>17</v>
      </c>
      <c r="E7978">
        <v>488.64</v>
      </c>
      <c r="F7978">
        <v>0</v>
      </c>
    </row>
    <row r="7979" spans="1:6" x14ac:dyDescent="0.2">
      <c r="A7979" t="s">
        <v>9573</v>
      </c>
      <c r="B7979">
        <v>101731</v>
      </c>
      <c r="C7979" t="s">
        <v>2902</v>
      </c>
      <c r="D7979" t="s">
        <v>17</v>
      </c>
      <c r="E7979">
        <v>352.66</v>
      </c>
      <c r="F7979">
        <v>0.77980000000000005</v>
      </c>
    </row>
    <row r="7980" spans="1:6" x14ac:dyDescent="0.2">
      <c r="A7980" t="s">
        <v>9573</v>
      </c>
      <c r="B7980">
        <v>101732</v>
      </c>
      <c r="C7980" t="s">
        <v>2903</v>
      </c>
      <c r="D7980" t="s">
        <v>17</v>
      </c>
      <c r="E7980">
        <v>107.97</v>
      </c>
      <c r="F7980">
        <v>0.45429999999999998</v>
      </c>
    </row>
    <row r="7981" spans="1:6" x14ac:dyDescent="0.2">
      <c r="A7981" t="s">
        <v>9573</v>
      </c>
      <c r="B7981">
        <v>101090</v>
      </c>
      <c r="C7981" t="s">
        <v>1664</v>
      </c>
      <c r="D7981" t="s">
        <v>17</v>
      </c>
      <c r="E7981">
        <v>239.24</v>
      </c>
      <c r="F7981">
        <v>0.68200000000000005</v>
      </c>
    </row>
    <row r="7982" spans="1:6" x14ac:dyDescent="0.2">
      <c r="A7982" t="s">
        <v>9573</v>
      </c>
      <c r="B7982">
        <v>101751</v>
      </c>
      <c r="C7982" t="s">
        <v>2888</v>
      </c>
      <c r="D7982" t="s">
        <v>17</v>
      </c>
      <c r="E7982">
        <v>296.33999999999997</v>
      </c>
      <c r="F7982">
        <v>0.82669999999999999</v>
      </c>
    </row>
    <row r="7983" spans="1:6" x14ac:dyDescent="0.2">
      <c r="A7983" t="s">
        <v>9573</v>
      </c>
      <c r="B7983">
        <v>101729</v>
      </c>
      <c r="C7983" t="s">
        <v>2886</v>
      </c>
      <c r="D7983" t="s">
        <v>17</v>
      </c>
      <c r="E7983">
        <v>289.02999999999997</v>
      </c>
      <c r="F7983">
        <v>0.84760000000000002</v>
      </c>
    </row>
    <row r="7984" spans="1:6" x14ac:dyDescent="0.2">
      <c r="A7984" t="s">
        <v>9573</v>
      </c>
      <c r="B7984">
        <v>98683</v>
      </c>
      <c r="C7984" t="s">
        <v>9578</v>
      </c>
      <c r="D7984" t="s">
        <v>17</v>
      </c>
      <c r="E7984">
        <v>0</v>
      </c>
    </row>
    <row r="7985" spans="1:6" x14ac:dyDescent="0.2">
      <c r="A7985" t="s">
        <v>9573</v>
      </c>
      <c r="B7985">
        <v>101094</v>
      </c>
      <c r="C7985" t="s">
        <v>5226</v>
      </c>
      <c r="D7985" t="s">
        <v>33</v>
      </c>
      <c r="E7985">
        <v>171.69</v>
      </c>
      <c r="F7985">
        <v>0</v>
      </c>
    </row>
    <row r="7986" spans="1:6" x14ac:dyDescent="0.2">
      <c r="A7986" t="s">
        <v>9573</v>
      </c>
      <c r="B7986">
        <v>101095</v>
      </c>
      <c r="C7986" t="s">
        <v>9579</v>
      </c>
      <c r="D7986" t="s">
        <v>33</v>
      </c>
      <c r="E7986">
        <v>0</v>
      </c>
    </row>
    <row r="7987" spans="1:6" x14ac:dyDescent="0.2">
      <c r="A7987" t="s">
        <v>9573</v>
      </c>
      <c r="B7987">
        <v>101728</v>
      </c>
      <c r="C7987" t="s">
        <v>9580</v>
      </c>
      <c r="D7987" t="s">
        <v>17</v>
      </c>
      <c r="E7987">
        <v>0</v>
      </c>
    </row>
    <row r="7988" spans="1:6" x14ac:dyDescent="0.2">
      <c r="A7988" t="s">
        <v>9573</v>
      </c>
      <c r="B7988">
        <v>101727</v>
      </c>
      <c r="C7988" t="s">
        <v>2904</v>
      </c>
      <c r="D7988" t="s">
        <v>17</v>
      </c>
      <c r="E7988">
        <v>201.68</v>
      </c>
      <c r="F7988">
        <v>0</v>
      </c>
    </row>
    <row r="7989" spans="1:6" x14ac:dyDescent="0.2">
      <c r="A7989" t="s">
        <v>9573</v>
      </c>
      <c r="B7989">
        <v>101748</v>
      </c>
      <c r="C7989" t="s">
        <v>2910</v>
      </c>
      <c r="D7989" t="s">
        <v>17</v>
      </c>
      <c r="E7989">
        <v>4.01</v>
      </c>
      <c r="F7989">
        <v>1.2500000000000001E-2</v>
      </c>
    </row>
    <row r="7990" spans="1:6" x14ac:dyDescent="0.2">
      <c r="A7990" t="s">
        <v>9573</v>
      </c>
      <c r="B7990">
        <v>101742</v>
      </c>
      <c r="C7990" t="s">
        <v>2918</v>
      </c>
      <c r="D7990" t="s">
        <v>33</v>
      </c>
      <c r="E7990">
        <v>63.3</v>
      </c>
      <c r="F7990">
        <v>0</v>
      </c>
    </row>
    <row r="7991" spans="1:6" x14ac:dyDescent="0.2">
      <c r="A7991" t="s">
        <v>9573</v>
      </c>
      <c r="B7991">
        <v>101740</v>
      </c>
      <c r="C7991" t="s">
        <v>2915</v>
      </c>
      <c r="D7991" t="s">
        <v>33</v>
      </c>
      <c r="E7991">
        <v>54.71</v>
      </c>
      <c r="F7991">
        <v>0.3332</v>
      </c>
    </row>
    <row r="7992" spans="1:6" x14ac:dyDescent="0.2">
      <c r="A7992" t="s">
        <v>9573</v>
      </c>
      <c r="B7992">
        <v>98685</v>
      </c>
      <c r="C7992" t="s">
        <v>2896</v>
      </c>
      <c r="D7992" t="s">
        <v>33</v>
      </c>
      <c r="E7992">
        <v>68.33</v>
      </c>
      <c r="F7992">
        <v>0</v>
      </c>
    </row>
    <row r="7993" spans="1:6" x14ac:dyDescent="0.2">
      <c r="A7993" t="s">
        <v>9573</v>
      </c>
      <c r="B7993">
        <v>98686</v>
      </c>
      <c r="C7993" t="s">
        <v>2897</v>
      </c>
      <c r="D7993" t="s">
        <v>33</v>
      </c>
      <c r="E7993">
        <v>48.53</v>
      </c>
      <c r="F7993">
        <v>0.23200000000000001</v>
      </c>
    </row>
    <row r="7994" spans="1:6" x14ac:dyDescent="0.2">
      <c r="A7994" t="s">
        <v>9573</v>
      </c>
      <c r="B7994">
        <v>101739</v>
      </c>
      <c r="C7994" t="s">
        <v>2914</v>
      </c>
      <c r="D7994" t="s">
        <v>33</v>
      </c>
      <c r="E7994">
        <v>43.61</v>
      </c>
      <c r="F7994">
        <v>0.52990000000000004</v>
      </c>
    </row>
    <row r="7995" spans="1:6" x14ac:dyDescent="0.2">
      <c r="A7995" t="s">
        <v>9573</v>
      </c>
      <c r="B7995">
        <v>101738</v>
      </c>
      <c r="C7995" t="s">
        <v>2913</v>
      </c>
      <c r="D7995" t="s">
        <v>33</v>
      </c>
      <c r="E7995">
        <v>39.880000000000003</v>
      </c>
      <c r="F7995">
        <v>0.57950000000000002</v>
      </c>
    </row>
    <row r="7996" spans="1:6" x14ac:dyDescent="0.2">
      <c r="A7996" t="s">
        <v>9573</v>
      </c>
      <c r="B7996">
        <v>101741</v>
      </c>
      <c r="C7996" t="s">
        <v>2916</v>
      </c>
      <c r="D7996" t="s">
        <v>33</v>
      </c>
      <c r="E7996">
        <v>26.43</v>
      </c>
      <c r="F7996">
        <v>0</v>
      </c>
    </row>
    <row r="7997" spans="1:6" x14ac:dyDescent="0.2">
      <c r="A7997" t="s">
        <v>9573</v>
      </c>
      <c r="B7997">
        <v>98697</v>
      </c>
      <c r="C7997" t="s">
        <v>2912</v>
      </c>
      <c r="D7997" t="s">
        <v>33</v>
      </c>
      <c r="E7997">
        <v>57.84</v>
      </c>
      <c r="F7997">
        <v>0</v>
      </c>
    </row>
    <row r="7998" spans="1:6" x14ac:dyDescent="0.2">
      <c r="A7998" t="s">
        <v>9573</v>
      </c>
      <c r="B7998">
        <v>98688</v>
      </c>
      <c r="C7998" t="s">
        <v>2898</v>
      </c>
      <c r="D7998" t="s">
        <v>33</v>
      </c>
      <c r="E7998">
        <v>71.22</v>
      </c>
      <c r="F7998">
        <v>0</v>
      </c>
    </row>
    <row r="7999" spans="1:6" x14ac:dyDescent="0.2">
      <c r="A7999" t="s">
        <v>9573</v>
      </c>
      <c r="B7999">
        <v>98687</v>
      </c>
      <c r="C7999" t="s">
        <v>9581</v>
      </c>
      <c r="D7999" t="s">
        <v>33</v>
      </c>
      <c r="E7999">
        <v>0</v>
      </c>
    </row>
    <row r="8000" spans="1:6" x14ac:dyDescent="0.2">
      <c r="A8000" t="s">
        <v>9573</v>
      </c>
      <c r="B8000">
        <v>98689</v>
      </c>
      <c r="C8000" t="s">
        <v>2899</v>
      </c>
      <c r="D8000" t="s">
        <v>33</v>
      </c>
      <c r="E8000">
        <v>98.6</v>
      </c>
      <c r="F8000">
        <v>0</v>
      </c>
    </row>
    <row r="8001" spans="1:6" x14ac:dyDescent="0.2">
      <c r="A8001" t="s">
        <v>9573</v>
      </c>
      <c r="B8001">
        <v>98695</v>
      </c>
      <c r="C8001" t="s">
        <v>2911</v>
      </c>
      <c r="D8001" t="s">
        <v>33</v>
      </c>
      <c r="E8001">
        <v>88.5</v>
      </c>
      <c r="F8001">
        <v>0</v>
      </c>
    </row>
    <row r="8002" spans="1:6" x14ac:dyDescent="0.2">
      <c r="A8002" t="s">
        <v>9582</v>
      </c>
      <c r="B8002">
        <v>100606</v>
      </c>
      <c r="C8002" t="s">
        <v>1461</v>
      </c>
      <c r="D8002" t="s">
        <v>38</v>
      </c>
      <c r="E8002">
        <v>1898.1</v>
      </c>
      <c r="F8002">
        <v>3.8E-3</v>
      </c>
    </row>
    <row r="8003" spans="1:6" x14ac:dyDescent="0.2">
      <c r="A8003" t="s">
        <v>9582</v>
      </c>
      <c r="B8003">
        <v>100604</v>
      </c>
      <c r="C8003" t="s">
        <v>1459</v>
      </c>
      <c r="D8003" t="s">
        <v>38</v>
      </c>
      <c r="E8003">
        <v>809.44</v>
      </c>
      <c r="F8003">
        <v>8.6E-3</v>
      </c>
    </row>
    <row r="8004" spans="1:6" x14ac:dyDescent="0.2">
      <c r="A8004" t="s">
        <v>9582</v>
      </c>
      <c r="B8004">
        <v>100605</v>
      </c>
      <c r="C8004" t="s">
        <v>1460</v>
      </c>
      <c r="D8004" t="s">
        <v>38</v>
      </c>
      <c r="E8004">
        <v>1259.06</v>
      </c>
      <c r="F8004">
        <v>5.4999999999999997E-3</v>
      </c>
    </row>
    <row r="8005" spans="1:6" x14ac:dyDescent="0.2">
      <c r="A8005" t="s">
        <v>9582</v>
      </c>
      <c r="B8005">
        <v>100580</v>
      </c>
      <c r="C8005" t="s">
        <v>1435</v>
      </c>
      <c r="D8005" t="s">
        <v>38</v>
      </c>
      <c r="E8005">
        <v>730.39</v>
      </c>
      <c r="F8005">
        <v>1.0699999999999999E-2</v>
      </c>
    </row>
    <row r="8006" spans="1:6" x14ac:dyDescent="0.2">
      <c r="A8006" t="s">
        <v>9582</v>
      </c>
      <c r="B8006">
        <v>100579</v>
      </c>
      <c r="C8006" t="s">
        <v>1434</v>
      </c>
      <c r="D8006" t="s">
        <v>38</v>
      </c>
      <c r="E8006">
        <v>675.49</v>
      </c>
      <c r="F8006">
        <v>1.03E-2</v>
      </c>
    </row>
    <row r="8007" spans="1:6" x14ac:dyDescent="0.2">
      <c r="A8007" t="s">
        <v>9582</v>
      </c>
      <c r="B8007">
        <v>100609</v>
      </c>
      <c r="C8007" t="s">
        <v>1464</v>
      </c>
      <c r="D8007" t="s">
        <v>38</v>
      </c>
      <c r="E8007">
        <v>1936.01</v>
      </c>
      <c r="F8007">
        <v>3.8E-3</v>
      </c>
    </row>
    <row r="8008" spans="1:6" x14ac:dyDescent="0.2">
      <c r="A8008" t="s">
        <v>9582</v>
      </c>
      <c r="B8008">
        <v>100607</v>
      </c>
      <c r="C8008" t="s">
        <v>1462</v>
      </c>
      <c r="D8008" t="s">
        <v>38</v>
      </c>
      <c r="E8008">
        <v>832.72</v>
      </c>
      <c r="F8008">
        <v>8.3000000000000001E-3</v>
      </c>
    </row>
    <row r="8009" spans="1:6" x14ac:dyDescent="0.2">
      <c r="A8009" t="s">
        <v>9582</v>
      </c>
      <c r="B8009">
        <v>100608</v>
      </c>
      <c r="C8009" t="s">
        <v>1463</v>
      </c>
      <c r="D8009" t="s">
        <v>38</v>
      </c>
      <c r="E8009">
        <v>1288.07</v>
      </c>
      <c r="F8009">
        <v>5.4000000000000003E-3</v>
      </c>
    </row>
    <row r="8010" spans="1:6" x14ac:dyDescent="0.2">
      <c r="A8010" t="s">
        <v>9582</v>
      </c>
      <c r="B8010">
        <v>100582</v>
      </c>
      <c r="C8010" t="s">
        <v>1437</v>
      </c>
      <c r="D8010" t="s">
        <v>38</v>
      </c>
      <c r="E8010">
        <v>804.47</v>
      </c>
      <c r="F8010">
        <v>1.04E-2</v>
      </c>
    </row>
    <row r="8011" spans="1:6" x14ac:dyDescent="0.2">
      <c r="A8011" t="s">
        <v>9582</v>
      </c>
      <c r="B8011">
        <v>100581</v>
      </c>
      <c r="C8011" t="s">
        <v>1436</v>
      </c>
      <c r="D8011" t="s">
        <v>38</v>
      </c>
      <c r="E8011">
        <v>705.54</v>
      </c>
      <c r="F8011">
        <v>9.9000000000000008E-3</v>
      </c>
    </row>
    <row r="8012" spans="1:6" x14ac:dyDescent="0.2">
      <c r="A8012" t="s">
        <v>9582</v>
      </c>
      <c r="B8012">
        <v>100613</v>
      </c>
      <c r="C8012" t="s">
        <v>1468</v>
      </c>
      <c r="D8012" t="s">
        <v>38</v>
      </c>
      <c r="E8012">
        <v>1973.05</v>
      </c>
      <c r="F8012">
        <v>3.7000000000000002E-3</v>
      </c>
    </row>
    <row r="8013" spans="1:6" x14ac:dyDescent="0.2">
      <c r="A8013" t="s">
        <v>9582</v>
      </c>
      <c r="B8013">
        <v>100610</v>
      </c>
      <c r="C8013" t="s">
        <v>1465</v>
      </c>
      <c r="D8013" t="s">
        <v>38</v>
      </c>
      <c r="E8013">
        <v>855.93</v>
      </c>
      <c r="F8013">
        <v>8.2000000000000007E-3</v>
      </c>
    </row>
    <row r="8014" spans="1:6" x14ac:dyDescent="0.2">
      <c r="A8014" t="s">
        <v>9582</v>
      </c>
      <c r="B8014">
        <v>100611</v>
      </c>
      <c r="C8014" t="s">
        <v>1466</v>
      </c>
      <c r="D8014" t="s">
        <v>38</v>
      </c>
      <c r="E8014">
        <v>1060.3499999999999</v>
      </c>
      <c r="F8014">
        <v>6.6E-3</v>
      </c>
    </row>
    <row r="8015" spans="1:6" x14ac:dyDescent="0.2">
      <c r="A8015" t="s">
        <v>9582</v>
      </c>
      <c r="B8015">
        <v>100612</v>
      </c>
      <c r="C8015" t="s">
        <v>1467</v>
      </c>
      <c r="D8015" t="s">
        <v>38</v>
      </c>
      <c r="E8015">
        <v>1316.52</v>
      </c>
      <c r="F8015">
        <v>5.3E-3</v>
      </c>
    </row>
    <row r="8016" spans="1:6" x14ac:dyDescent="0.2">
      <c r="A8016" t="s">
        <v>9582</v>
      </c>
      <c r="B8016">
        <v>100584</v>
      </c>
      <c r="C8016" t="s">
        <v>1439</v>
      </c>
      <c r="D8016" t="s">
        <v>38</v>
      </c>
      <c r="E8016">
        <v>796.9</v>
      </c>
      <c r="F8016">
        <v>1.01E-2</v>
      </c>
    </row>
    <row r="8017" spans="1:6" x14ac:dyDescent="0.2">
      <c r="A8017" t="s">
        <v>9582</v>
      </c>
      <c r="B8017">
        <v>100583</v>
      </c>
      <c r="C8017" t="s">
        <v>1438</v>
      </c>
      <c r="D8017" t="s">
        <v>38</v>
      </c>
      <c r="E8017">
        <v>737.38</v>
      </c>
      <c r="F8017">
        <v>9.4999999999999998E-3</v>
      </c>
    </row>
    <row r="8018" spans="1:6" x14ac:dyDescent="0.2">
      <c r="A8018" t="s">
        <v>9582</v>
      </c>
      <c r="B8018">
        <v>100616</v>
      </c>
      <c r="C8018" t="s">
        <v>1471</v>
      </c>
      <c r="D8018" t="s">
        <v>38</v>
      </c>
      <c r="E8018">
        <v>2050.39</v>
      </c>
      <c r="F8018">
        <v>3.8E-3</v>
      </c>
    </row>
    <row r="8019" spans="1:6" x14ac:dyDescent="0.2">
      <c r="A8019" t="s">
        <v>9582</v>
      </c>
      <c r="B8019">
        <v>100614</v>
      </c>
      <c r="C8019" t="s">
        <v>1469</v>
      </c>
      <c r="D8019" t="s">
        <v>38</v>
      </c>
      <c r="E8019">
        <v>1111.51</v>
      </c>
      <c r="F8019">
        <v>6.4999999999999997E-3</v>
      </c>
    </row>
    <row r="8020" spans="1:6" x14ac:dyDescent="0.2">
      <c r="A8020" t="s">
        <v>9582</v>
      </c>
      <c r="B8020">
        <v>100615</v>
      </c>
      <c r="C8020" t="s">
        <v>1470</v>
      </c>
      <c r="D8020" t="s">
        <v>38</v>
      </c>
      <c r="E8020">
        <v>1372.97</v>
      </c>
      <c r="F8020">
        <v>5.3E-3</v>
      </c>
    </row>
    <row r="8021" spans="1:6" x14ac:dyDescent="0.2">
      <c r="A8021" t="s">
        <v>9582</v>
      </c>
      <c r="B8021">
        <v>100586</v>
      </c>
      <c r="C8021" t="s">
        <v>1441</v>
      </c>
      <c r="D8021" t="s">
        <v>38</v>
      </c>
      <c r="E8021">
        <v>894.39</v>
      </c>
      <c r="F8021">
        <v>9.9000000000000008E-3</v>
      </c>
    </row>
    <row r="8022" spans="1:6" x14ac:dyDescent="0.2">
      <c r="A8022" t="s">
        <v>9582</v>
      </c>
      <c r="B8022">
        <v>100585</v>
      </c>
      <c r="C8022" t="s">
        <v>1440</v>
      </c>
      <c r="D8022" t="s">
        <v>38</v>
      </c>
      <c r="E8022">
        <v>799.55</v>
      </c>
      <c r="F8022">
        <v>8.8999999999999999E-3</v>
      </c>
    </row>
    <row r="8023" spans="1:6" x14ac:dyDescent="0.2">
      <c r="A8023" t="s">
        <v>9582</v>
      </c>
      <c r="B8023">
        <v>100618</v>
      </c>
      <c r="C8023" t="s">
        <v>1473</v>
      </c>
      <c r="D8023" t="s">
        <v>38</v>
      </c>
      <c r="E8023">
        <v>2135.91</v>
      </c>
      <c r="F8023">
        <v>3.7000000000000002E-3</v>
      </c>
    </row>
    <row r="8024" spans="1:6" x14ac:dyDescent="0.2">
      <c r="A8024" t="s">
        <v>9582</v>
      </c>
      <c r="B8024">
        <v>100617</v>
      </c>
      <c r="C8024" t="s">
        <v>1472</v>
      </c>
      <c r="D8024" t="s">
        <v>38</v>
      </c>
      <c r="E8024">
        <v>1429.12</v>
      </c>
      <c r="F8024">
        <v>5.1999999999999998E-3</v>
      </c>
    </row>
    <row r="8025" spans="1:6" x14ac:dyDescent="0.2">
      <c r="A8025" t="s">
        <v>9582</v>
      </c>
      <c r="B8025">
        <v>100588</v>
      </c>
      <c r="C8025" t="s">
        <v>1443</v>
      </c>
      <c r="D8025" t="s">
        <v>38</v>
      </c>
      <c r="E8025">
        <v>937.31</v>
      </c>
      <c r="F8025">
        <v>9.1000000000000004E-3</v>
      </c>
    </row>
    <row r="8026" spans="1:6" x14ac:dyDescent="0.2">
      <c r="A8026" t="s">
        <v>9582</v>
      </c>
      <c r="B8026">
        <v>100587</v>
      </c>
      <c r="C8026" t="s">
        <v>1442</v>
      </c>
      <c r="D8026" t="s">
        <v>38</v>
      </c>
      <c r="E8026">
        <v>863.58</v>
      </c>
      <c r="F8026">
        <v>8.3000000000000001E-3</v>
      </c>
    </row>
    <row r="8027" spans="1:6" x14ac:dyDescent="0.2">
      <c r="A8027" t="s">
        <v>9582</v>
      </c>
      <c r="B8027">
        <v>100590</v>
      </c>
      <c r="C8027" t="s">
        <v>1445</v>
      </c>
      <c r="D8027" t="s">
        <v>38</v>
      </c>
      <c r="E8027">
        <v>1019.51</v>
      </c>
      <c r="F8027">
        <v>8.6E-3</v>
      </c>
    </row>
    <row r="8028" spans="1:6" x14ac:dyDescent="0.2">
      <c r="A8028" t="s">
        <v>9582</v>
      </c>
      <c r="B8028">
        <v>100589</v>
      </c>
      <c r="C8028" t="s">
        <v>1444</v>
      </c>
      <c r="D8028" t="s">
        <v>38</v>
      </c>
      <c r="E8028">
        <v>946.68</v>
      </c>
      <c r="F8028">
        <v>8.2000000000000007E-3</v>
      </c>
    </row>
    <row r="8029" spans="1:6" x14ac:dyDescent="0.2">
      <c r="A8029" t="s">
        <v>9582</v>
      </c>
      <c r="B8029">
        <v>100592</v>
      </c>
      <c r="C8029" t="s">
        <v>1447</v>
      </c>
      <c r="D8029" t="s">
        <v>38</v>
      </c>
      <c r="E8029">
        <v>1007.33</v>
      </c>
      <c r="F8029">
        <v>8.6999999999999994E-3</v>
      </c>
    </row>
    <row r="8030" spans="1:6" x14ac:dyDescent="0.2">
      <c r="A8030" t="s">
        <v>9582</v>
      </c>
      <c r="B8030">
        <v>100591</v>
      </c>
      <c r="C8030" t="s">
        <v>1446</v>
      </c>
      <c r="D8030" t="s">
        <v>38</v>
      </c>
      <c r="E8030">
        <v>946.96</v>
      </c>
      <c r="F8030">
        <v>8.3000000000000001E-3</v>
      </c>
    </row>
    <row r="8031" spans="1:6" x14ac:dyDescent="0.2">
      <c r="A8031" t="s">
        <v>9582</v>
      </c>
      <c r="B8031">
        <v>100594</v>
      </c>
      <c r="C8031" t="s">
        <v>1449</v>
      </c>
      <c r="D8031" t="s">
        <v>38</v>
      </c>
      <c r="E8031">
        <v>1116.67</v>
      </c>
      <c r="F8031">
        <v>8.8000000000000005E-3</v>
      </c>
    </row>
    <row r="8032" spans="1:6" x14ac:dyDescent="0.2">
      <c r="A8032" t="s">
        <v>9582</v>
      </c>
      <c r="B8032">
        <v>100593</v>
      </c>
      <c r="C8032" t="s">
        <v>1448</v>
      </c>
      <c r="D8032" t="s">
        <v>38</v>
      </c>
      <c r="E8032">
        <v>1014.31</v>
      </c>
      <c r="F8032">
        <v>7.9000000000000008E-3</v>
      </c>
    </row>
    <row r="8033" spans="1:6" x14ac:dyDescent="0.2">
      <c r="A8033" t="s">
        <v>9582</v>
      </c>
      <c r="B8033">
        <v>100596</v>
      </c>
      <c r="C8033" t="s">
        <v>1451</v>
      </c>
      <c r="D8033" t="s">
        <v>38</v>
      </c>
      <c r="E8033">
        <v>1354.44</v>
      </c>
      <c r="F8033">
        <v>8.2000000000000007E-3</v>
      </c>
    </row>
    <row r="8034" spans="1:6" x14ac:dyDescent="0.2">
      <c r="A8034" t="s">
        <v>9582</v>
      </c>
      <c r="B8034">
        <v>100595</v>
      </c>
      <c r="C8034" t="s">
        <v>1450</v>
      </c>
      <c r="D8034" t="s">
        <v>38</v>
      </c>
      <c r="E8034">
        <v>1216.3</v>
      </c>
      <c r="F8034">
        <v>6.8999999999999999E-3</v>
      </c>
    </row>
    <row r="8035" spans="1:6" x14ac:dyDescent="0.2">
      <c r="A8035" t="s">
        <v>9582</v>
      </c>
      <c r="B8035">
        <v>100598</v>
      </c>
      <c r="C8035" t="s">
        <v>1453</v>
      </c>
      <c r="D8035" t="s">
        <v>38</v>
      </c>
      <c r="E8035">
        <v>1511.86</v>
      </c>
      <c r="F8035">
        <v>7.7000000000000002E-3</v>
      </c>
    </row>
    <row r="8036" spans="1:6" x14ac:dyDescent="0.2">
      <c r="A8036" t="s">
        <v>9582</v>
      </c>
      <c r="B8036">
        <v>100597</v>
      </c>
      <c r="C8036" t="s">
        <v>1452</v>
      </c>
      <c r="D8036" t="s">
        <v>38</v>
      </c>
      <c r="E8036">
        <v>1397.95</v>
      </c>
      <c r="F8036">
        <v>6.7999999999999996E-3</v>
      </c>
    </row>
    <row r="8037" spans="1:6" x14ac:dyDescent="0.2">
      <c r="A8037" t="s">
        <v>9582</v>
      </c>
      <c r="B8037">
        <v>100603</v>
      </c>
      <c r="C8037" t="s">
        <v>1458</v>
      </c>
      <c r="D8037" t="s">
        <v>38</v>
      </c>
      <c r="E8037">
        <v>1826.69</v>
      </c>
      <c r="F8037">
        <v>3.8999999999999998E-3</v>
      </c>
    </row>
    <row r="8038" spans="1:6" x14ac:dyDescent="0.2">
      <c r="A8038" t="s">
        <v>9582</v>
      </c>
      <c r="B8038">
        <v>100599</v>
      </c>
      <c r="C8038" t="s">
        <v>1454</v>
      </c>
      <c r="D8038" t="s">
        <v>38</v>
      </c>
      <c r="E8038">
        <v>647.22</v>
      </c>
      <c r="F8038">
        <v>0.01</v>
      </c>
    </row>
    <row r="8039" spans="1:6" x14ac:dyDescent="0.2">
      <c r="A8039" t="s">
        <v>9582</v>
      </c>
      <c r="B8039">
        <v>100600</v>
      </c>
      <c r="C8039" t="s">
        <v>1455</v>
      </c>
      <c r="D8039" t="s">
        <v>38</v>
      </c>
      <c r="E8039">
        <v>760.63</v>
      </c>
      <c r="F8039">
        <v>8.8999999999999999E-3</v>
      </c>
    </row>
    <row r="8040" spans="1:6" x14ac:dyDescent="0.2">
      <c r="A8040" t="s">
        <v>9582</v>
      </c>
      <c r="B8040">
        <v>100601</v>
      </c>
      <c r="C8040" t="s">
        <v>1456</v>
      </c>
      <c r="D8040" t="s">
        <v>38</v>
      </c>
      <c r="E8040">
        <v>956.3</v>
      </c>
      <c r="F8040">
        <v>7.1000000000000004E-3</v>
      </c>
    </row>
    <row r="8041" spans="1:6" x14ac:dyDescent="0.2">
      <c r="A8041" t="s">
        <v>9582</v>
      </c>
      <c r="B8041">
        <v>100602</v>
      </c>
      <c r="C8041" t="s">
        <v>1457</v>
      </c>
      <c r="D8041" t="s">
        <v>38</v>
      </c>
      <c r="E8041">
        <v>1200.3599999999999</v>
      </c>
      <c r="F8041">
        <v>5.5999999999999999E-3</v>
      </c>
    </row>
    <row r="8042" spans="1:6" x14ac:dyDescent="0.2">
      <c r="A8042" t="s">
        <v>9582</v>
      </c>
      <c r="B8042">
        <v>100578</v>
      </c>
      <c r="C8042" t="s">
        <v>1433</v>
      </c>
      <c r="D8042" t="s">
        <v>38</v>
      </c>
      <c r="E8042">
        <v>614.92999999999995</v>
      </c>
      <c r="F8042">
        <v>1.12E-2</v>
      </c>
    </row>
    <row r="8043" spans="1:6" x14ac:dyDescent="0.2">
      <c r="A8043" t="s">
        <v>9582</v>
      </c>
      <c r="B8043">
        <v>100623</v>
      </c>
      <c r="C8043" t="s">
        <v>1478</v>
      </c>
      <c r="D8043" t="s">
        <v>38</v>
      </c>
      <c r="E8043">
        <v>2531.6</v>
      </c>
      <c r="F8043">
        <v>0.748</v>
      </c>
    </row>
    <row r="8044" spans="1:6" x14ac:dyDescent="0.2">
      <c r="A8044" t="s">
        <v>9582</v>
      </c>
      <c r="B8044">
        <v>100621</v>
      </c>
      <c r="C8044" t="s">
        <v>1476</v>
      </c>
      <c r="D8044" t="s">
        <v>38</v>
      </c>
      <c r="E8044">
        <v>3056.77</v>
      </c>
      <c r="F8044">
        <v>0.80689999999999995</v>
      </c>
    </row>
    <row r="8045" spans="1:6" x14ac:dyDescent="0.2">
      <c r="A8045" t="s">
        <v>9582</v>
      </c>
      <c r="B8045">
        <v>100622</v>
      </c>
      <c r="C8045" t="s">
        <v>1477</v>
      </c>
      <c r="D8045" t="s">
        <v>38</v>
      </c>
      <c r="E8045">
        <v>2353.7199999999998</v>
      </c>
      <c r="F8045">
        <v>0.74470000000000003</v>
      </c>
    </row>
    <row r="8046" spans="1:6" x14ac:dyDescent="0.2">
      <c r="A8046" t="s">
        <v>9582</v>
      </c>
      <c r="B8046">
        <v>100620</v>
      </c>
      <c r="C8046" t="s">
        <v>1475</v>
      </c>
      <c r="D8046" t="s">
        <v>38</v>
      </c>
      <c r="E8046">
        <v>2641.99</v>
      </c>
      <c r="F8046">
        <v>0.79069999999999996</v>
      </c>
    </row>
    <row r="8047" spans="1:6" x14ac:dyDescent="0.2">
      <c r="A8047" t="s">
        <v>9582</v>
      </c>
      <c r="B8047">
        <v>100619</v>
      </c>
      <c r="C8047" t="s">
        <v>1474</v>
      </c>
      <c r="D8047" t="s">
        <v>38</v>
      </c>
      <c r="E8047">
        <v>580.27</v>
      </c>
      <c r="F8047">
        <v>0.60009999999999997</v>
      </c>
    </row>
    <row r="8048" spans="1:6" x14ac:dyDescent="0.2">
      <c r="A8048" t="s">
        <v>9583</v>
      </c>
      <c r="B8048">
        <v>97985</v>
      </c>
      <c r="C8048" t="s">
        <v>2086</v>
      </c>
      <c r="D8048" t="s">
        <v>33</v>
      </c>
      <c r="E8048">
        <v>1560.87</v>
      </c>
      <c r="F8048">
        <v>0</v>
      </c>
    </row>
    <row r="8049" spans="1:6" x14ac:dyDescent="0.2">
      <c r="A8049" t="s">
        <v>9583</v>
      </c>
      <c r="B8049">
        <v>97993</v>
      </c>
      <c r="C8049" t="s">
        <v>2090</v>
      </c>
      <c r="D8049" t="s">
        <v>33</v>
      </c>
      <c r="E8049">
        <v>2221.1999999999998</v>
      </c>
      <c r="F8049">
        <v>0</v>
      </c>
    </row>
    <row r="8050" spans="1:6" x14ac:dyDescent="0.2">
      <c r="A8050" t="s">
        <v>9583</v>
      </c>
      <c r="B8050">
        <v>97991</v>
      </c>
      <c r="C8050" t="s">
        <v>2089</v>
      </c>
      <c r="D8050" t="s">
        <v>33</v>
      </c>
      <c r="E8050">
        <v>1037.0899999999999</v>
      </c>
      <c r="F8050">
        <v>2.9000000000000001E-2</v>
      </c>
    </row>
    <row r="8051" spans="1:6" x14ac:dyDescent="0.2">
      <c r="A8051" t="s">
        <v>9583</v>
      </c>
      <c r="B8051">
        <v>99283</v>
      </c>
      <c r="C8051" t="s">
        <v>2138</v>
      </c>
      <c r="D8051" t="s">
        <v>33</v>
      </c>
      <c r="E8051">
        <v>1210.1300000000001</v>
      </c>
      <c r="F8051">
        <v>0</v>
      </c>
    </row>
    <row r="8052" spans="1:6" x14ac:dyDescent="0.2">
      <c r="A8052" t="s">
        <v>9583</v>
      </c>
      <c r="B8052">
        <v>99293</v>
      </c>
      <c r="C8052" t="s">
        <v>2142</v>
      </c>
      <c r="D8052" t="s">
        <v>33</v>
      </c>
      <c r="E8052">
        <v>1462.96</v>
      </c>
      <c r="F8052">
        <v>0</v>
      </c>
    </row>
    <row r="8053" spans="1:6" x14ac:dyDescent="0.2">
      <c r="A8053" t="s">
        <v>9583</v>
      </c>
      <c r="B8053">
        <v>99243</v>
      </c>
      <c r="C8053" t="s">
        <v>2124</v>
      </c>
      <c r="D8053" t="s">
        <v>33</v>
      </c>
      <c r="E8053">
        <v>1715.73</v>
      </c>
      <c r="F8053">
        <v>0</v>
      </c>
    </row>
    <row r="8054" spans="1:6" x14ac:dyDescent="0.2">
      <c r="A8054" t="s">
        <v>9583</v>
      </c>
      <c r="B8054">
        <v>99249</v>
      </c>
      <c r="C8054" t="s">
        <v>2127</v>
      </c>
      <c r="D8054" t="s">
        <v>33</v>
      </c>
      <c r="E8054">
        <v>2094.96</v>
      </c>
      <c r="F8054">
        <v>0</v>
      </c>
    </row>
    <row r="8055" spans="1:6" x14ac:dyDescent="0.2">
      <c r="A8055" t="s">
        <v>9583</v>
      </c>
      <c r="B8055">
        <v>99278</v>
      </c>
      <c r="C8055" t="s">
        <v>2135</v>
      </c>
      <c r="D8055" t="s">
        <v>33</v>
      </c>
      <c r="E8055">
        <v>427.63</v>
      </c>
      <c r="F8055">
        <v>4.07E-2</v>
      </c>
    </row>
    <row r="8056" spans="1:6" x14ac:dyDescent="0.2">
      <c r="A8056" t="s">
        <v>9583</v>
      </c>
      <c r="B8056">
        <v>99288</v>
      </c>
      <c r="C8056" t="s">
        <v>2139</v>
      </c>
      <c r="D8056" t="s">
        <v>33</v>
      </c>
      <c r="E8056">
        <v>564.91</v>
      </c>
      <c r="F8056">
        <v>3.5799999999999998E-2</v>
      </c>
    </row>
    <row r="8057" spans="1:6" x14ac:dyDescent="0.2">
      <c r="A8057" t="s">
        <v>9583</v>
      </c>
      <c r="B8057">
        <v>99240</v>
      </c>
      <c r="C8057" t="s">
        <v>2122</v>
      </c>
      <c r="D8057" t="s">
        <v>33</v>
      </c>
      <c r="E8057">
        <v>752.4</v>
      </c>
      <c r="F8057">
        <v>3.1199999999999999E-2</v>
      </c>
    </row>
    <row r="8058" spans="1:6" x14ac:dyDescent="0.2">
      <c r="A8058" t="s">
        <v>9583</v>
      </c>
      <c r="B8058">
        <v>99246</v>
      </c>
      <c r="C8058" t="s">
        <v>2125</v>
      </c>
      <c r="D8058" t="s">
        <v>33</v>
      </c>
      <c r="E8058">
        <v>1031.57</v>
      </c>
      <c r="F8058">
        <v>2.92E-2</v>
      </c>
    </row>
    <row r="8059" spans="1:6" x14ac:dyDescent="0.2">
      <c r="A8059" t="s">
        <v>9583</v>
      </c>
      <c r="B8059">
        <v>97981</v>
      </c>
      <c r="C8059" t="s">
        <v>2084</v>
      </c>
      <c r="D8059" t="s">
        <v>33</v>
      </c>
      <c r="E8059">
        <v>1296.72</v>
      </c>
      <c r="F8059">
        <v>0</v>
      </c>
    </row>
    <row r="8060" spans="1:6" x14ac:dyDescent="0.2">
      <c r="A8060" t="s">
        <v>9583</v>
      </c>
      <c r="B8060">
        <v>97989</v>
      </c>
      <c r="C8060" t="s">
        <v>2088</v>
      </c>
      <c r="D8060" t="s">
        <v>33</v>
      </c>
      <c r="E8060">
        <v>1824.97</v>
      </c>
      <c r="F8060">
        <v>0</v>
      </c>
    </row>
    <row r="8061" spans="1:6" x14ac:dyDescent="0.2">
      <c r="A8061" t="s">
        <v>9583</v>
      </c>
      <c r="B8061">
        <v>98409</v>
      </c>
      <c r="C8061" t="s">
        <v>2121</v>
      </c>
      <c r="D8061" t="s">
        <v>33</v>
      </c>
      <c r="E8061">
        <v>430.08</v>
      </c>
      <c r="F8061">
        <v>4.0399999999999998E-2</v>
      </c>
    </row>
    <row r="8062" spans="1:6" x14ac:dyDescent="0.2">
      <c r="A8062" t="s">
        <v>9583</v>
      </c>
      <c r="B8062">
        <v>97983</v>
      </c>
      <c r="C8062" t="s">
        <v>2085</v>
      </c>
      <c r="D8062" t="s">
        <v>33</v>
      </c>
      <c r="E8062">
        <v>568.13</v>
      </c>
      <c r="F8062">
        <v>3.56E-2</v>
      </c>
    </row>
    <row r="8063" spans="1:6" x14ac:dyDescent="0.2">
      <c r="A8063" t="s">
        <v>9583</v>
      </c>
      <c r="B8063">
        <v>97987</v>
      </c>
      <c r="C8063" t="s">
        <v>2087</v>
      </c>
      <c r="D8063" t="s">
        <v>33</v>
      </c>
      <c r="E8063">
        <v>756.44</v>
      </c>
      <c r="F8063">
        <v>3.1099999999999999E-2</v>
      </c>
    </row>
    <row r="8064" spans="1:6" x14ac:dyDescent="0.2">
      <c r="A8064" t="s">
        <v>9583</v>
      </c>
      <c r="B8064">
        <v>99241</v>
      </c>
      <c r="C8064" t="s">
        <v>2123</v>
      </c>
      <c r="D8064" t="s">
        <v>33</v>
      </c>
      <c r="E8064">
        <v>2015.86</v>
      </c>
      <c r="F8064">
        <v>0</v>
      </c>
    </row>
    <row r="8065" spans="1:6" x14ac:dyDescent="0.2">
      <c r="A8065" t="s">
        <v>9583</v>
      </c>
      <c r="B8065">
        <v>99247</v>
      </c>
      <c r="C8065" t="s">
        <v>2126</v>
      </c>
      <c r="D8065" t="s">
        <v>33</v>
      </c>
      <c r="E8065">
        <v>2298.77</v>
      </c>
      <c r="F8065">
        <v>0</v>
      </c>
    </row>
    <row r="8066" spans="1:6" x14ac:dyDescent="0.2">
      <c r="A8066" t="s">
        <v>9583</v>
      </c>
      <c r="B8066">
        <v>99263</v>
      </c>
      <c r="C8066" t="s">
        <v>2130</v>
      </c>
      <c r="D8066" t="s">
        <v>33</v>
      </c>
      <c r="E8066">
        <v>2581.6999999999998</v>
      </c>
      <c r="F8066">
        <v>0</v>
      </c>
    </row>
    <row r="8067" spans="1:6" x14ac:dyDescent="0.2">
      <c r="A8067" t="s">
        <v>9583</v>
      </c>
      <c r="B8067">
        <v>99276</v>
      </c>
      <c r="C8067" t="s">
        <v>2133</v>
      </c>
      <c r="D8067" t="s">
        <v>33</v>
      </c>
      <c r="E8067">
        <v>2864.67</v>
      </c>
      <c r="F8067">
        <v>0</v>
      </c>
    </row>
    <row r="8068" spans="1:6" x14ac:dyDescent="0.2">
      <c r="A8068" t="s">
        <v>9583</v>
      </c>
      <c r="B8068">
        <v>99291</v>
      </c>
      <c r="C8068" t="s">
        <v>2141</v>
      </c>
      <c r="D8068" t="s">
        <v>33</v>
      </c>
      <c r="E8068">
        <v>3147.56</v>
      </c>
      <c r="F8068">
        <v>0</v>
      </c>
    </row>
    <row r="8069" spans="1:6" x14ac:dyDescent="0.2">
      <c r="A8069" t="s">
        <v>9583</v>
      </c>
      <c r="B8069">
        <v>99297</v>
      </c>
      <c r="C8069" t="s">
        <v>2144</v>
      </c>
      <c r="D8069" t="s">
        <v>33</v>
      </c>
      <c r="E8069">
        <v>3453.15</v>
      </c>
      <c r="F8069">
        <v>0</v>
      </c>
    </row>
    <row r="8070" spans="1:6" x14ac:dyDescent="0.2">
      <c r="A8070" t="s">
        <v>9583</v>
      </c>
      <c r="B8070">
        <v>99254</v>
      </c>
      <c r="C8070" t="s">
        <v>2128</v>
      </c>
      <c r="D8070" t="s">
        <v>33</v>
      </c>
      <c r="E8070">
        <v>1450.01</v>
      </c>
      <c r="F8070">
        <v>0</v>
      </c>
    </row>
    <row r="8071" spans="1:6" x14ac:dyDescent="0.2">
      <c r="A8071" t="s">
        <v>9583</v>
      </c>
      <c r="B8071">
        <v>99261</v>
      </c>
      <c r="C8071" t="s">
        <v>2129</v>
      </c>
      <c r="D8071" t="s">
        <v>33</v>
      </c>
      <c r="E8071">
        <v>1732.9</v>
      </c>
      <c r="F8071">
        <v>0</v>
      </c>
    </row>
    <row r="8072" spans="1:6" x14ac:dyDescent="0.2">
      <c r="A8072" t="s">
        <v>9583</v>
      </c>
      <c r="B8072">
        <v>99266</v>
      </c>
      <c r="C8072" t="s">
        <v>2131</v>
      </c>
      <c r="D8072" t="s">
        <v>33</v>
      </c>
      <c r="E8072">
        <v>2015.86</v>
      </c>
      <c r="F8072">
        <v>0</v>
      </c>
    </row>
    <row r="8073" spans="1:6" x14ac:dyDescent="0.2">
      <c r="A8073" t="s">
        <v>9583</v>
      </c>
      <c r="B8073">
        <v>99269</v>
      </c>
      <c r="C8073" t="s">
        <v>2132</v>
      </c>
      <c r="D8073" t="s">
        <v>33</v>
      </c>
      <c r="E8073">
        <v>2298.77</v>
      </c>
      <c r="F8073">
        <v>0</v>
      </c>
    </row>
    <row r="8074" spans="1:6" x14ac:dyDescent="0.2">
      <c r="A8074" t="s">
        <v>9583</v>
      </c>
      <c r="B8074">
        <v>99277</v>
      </c>
      <c r="C8074" t="s">
        <v>2134</v>
      </c>
      <c r="D8074" t="s">
        <v>33</v>
      </c>
      <c r="E8074">
        <v>2581.6999999999998</v>
      </c>
      <c r="F8074">
        <v>0</v>
      </c>
    </row>
    <row r="8075" spans="1:6" x14ac:dyDescent="0.2">
      <c r="A8075" t="s">
        <v>9583</v>
      </c>
      <c r="B8075">
        <v>99281</v>
      </c>
      <c r="C8075" t="s">
        <v>2136</v>
      </c>
      <c r="D8075" t="s">
        <v>33</v>
      </c>
      <c r="E8075">
        <v>2864.67</v>
      </c>
      <c r="F8075">
        <v>0</v>
      </c>
    </row>
    <row r="8076" spans="1:6" x14ac:dyDescent="0.2">
      <c r="A8076" t="s">
        <v>9583</v>
      </c>
      <c r="B8076">
        <v>99289</v>
      </c>
      <c r="C8076" t="s">
        <v>2140</v>
      </c>
      <c r="D8076" t="s">
        <v>33</v>
      </c>
      <c r="E8076">
        <v>3147.56</v>
      </c>
      <c r="F8076">
        <v>0</v>
      </c>
    </row>
    <row r="8077" spans="1:6" x14ac:dyDescent="0.2">
      <c r="A8077" t="s">
        <v>9583</v>
      </c>
      <c r="B8077">
        <v>99282</v>
      </c>
      <c r="C8077" t="s">
        <v>2137</v>
      </c>
      <c r="D8077" t="s">
        <v>33</v>
      </c>
      <c r="E8077">
        <v>3174.98</v>
      </c>
      <c r="F8077">
        <v>0</v>
      </c>
    </row>
    <row r="8078" spans="1:6" x14ac:dyDescent="0.2">
      <c r="A8078" t="s">
        <v>9583</v>
      </c>
      <c r="B8078">
        <v>99296</v>
      </c>
      <c r="C8078" t="s">
        <v>2143</v>
      </c>
      <c r="D8078" t="s">
        <v>33</v>
      </c>
      <c r="E8078">
        <v>3457.88</v>
      </c>
      <c r="F8078">
        <v>0</v>
      </c>
    </row>
    <row r="8079" spans="1:6" x14ac:dyDescent="0.2">
      <c r="A8079" t="s">
        <v>9583</v>
      </c>
      <c r="B8079">
        <v>99299</v>
      </c>
      <c r="C8079" t="s">
        <v>2145</v>
      </c>
      <c r="D8079" t="s">
        <v>33</v>
      </c>
      <c r="E8079">
        <v>3740.71</v>
      </c>
      <c r="F8079">
        <v>0</v>
      </c>
    </row>
    <row r="8080" spans="1:6" x14ac:dyDescent="0.2">
      <c r="A8080" t="s">
        <v>9583</v>
      </c>
      <c r="B8080">
        <v>99302</v>
      </c>
      <c r="C8080" t="s">
        <v>2146</v>
      </c>
      <c r="D8080" t="s">
        <v>33</v>
      </c>
      <c r="E8080">
        <v>4028.34</v>
      </c>
      <c r="F8080">
        <v>0</v>
      </c>
    </row>
    <row r="8081" spans="1:6" x14ac:dyDescent="0.2">
      <c r="A8081" t="s">
        <v>9583</v>
      </c>
      <c r="B8081">
        <v>99307</v>
      </c>
      <c r="C8081" t="s">
        <v>2149</v>
      </c>
      <c r="D8081" t="s">
        <v>33</v>
      </c>
      <c r="E8081">
        <v>2604.39</v>
      </c>
      <c r="F8081">
        <v>0</v>
      </c>
    </row>
    <row r="8082" spans="1:6" x14ac:dyDescent="0.2">
      <c r="A8082" t="s">
        <v>9583</v>
      </c>
      <c r="B8082">
        <v>99317</v>
      </c>
      <c r="C8082" t="s">
        <v>2153</v>
      </c>
      <c r="D8082" t="s">
        <v>33</v>
      </c>
      <c r="E8082">
        <v>2887.3</v>
      </c>
      <c r="F8082">
        <v>0</v>
      </c>
    </row>
    <row r="8083" spans="1:6" x14ac:dyDescent="0.2">
      <c r="A8083" t="s">
        <v>9583</v>
      </c>
      <c r="B8083">
        <v>99321</v>
      </c>
      <c r="C8083" t="s">
        <v>2156</v>
      </c>
      <c r="D8083" t="s">
        <v>33</v>
      </c>
      <c r="E8083">
        <v>3170.25</v>
      </c>
      <c r="F8083">
        <v>0</v>
      </c>
    </row>
    <row r="8084" spans="1:6" x14ac:dyDescent="0.2">
      <c r="A8084" t="s">
        <v>9583</v>
      </c>
      <c r="B8084">
        <v>99323</v>
      </c>
      <c r="C8084" t="s">
        <v>2157</v>
      </c>
      <c r="D8084" t="s">
        <v>33</v>
      </c>
      <c r="E8084">
        <v>3453.15</v>
      </c>
      <c r="F8084">
        <v>0</v>
      </c>
    </row>
    <row r="8085" spans="1:6" x14ac:dyDescent="0.2">
      <c r="A8085" t="s">
        <v>9583</v>
      </c>
      <c r="B8085">
        <v>99325</v>
      </c>
      <c r="C8085" t="s">
        <v>2158</v>
      </c>
      <c r="D8085" t="s">
        <v>33</v>
      </c>
      <c r="E8085">
        <v>3740.71</v>
      </c>
      <c r="F8085">
        <v>0</v>
      </c>
    </row>
    <row r="8086" spans="1:6" x14ac:dyDescent="0.2">
      <c r="A8086" t="s">
        <v>9583</v>
      </c>
      <c r="B8086">
        <v>99311</v>
      </c>
      <c r="C8086" t="s">
        <v>2151</v>
      </c>
      <c r="D8086" t="s">
        <v>33</v>
      </c>
      <c r="E8086">
        <v>4316.01</v>
      </c>
      <c r="F8086">
        <v>0</v>
      </c>
    </row>
    <row r="8087" spans="1:6" x14ac:dyDescent="0.2">
      <c r="A8087" t="s">
        <v>9583</v>
      </c>
      <c r="B8087">
        <v>99314</v>
      </c>
      <c r="C8087" t="s">
        <v>2152</v>
      </c>
      <c r="D8087" t="s">
        <v>33</v>
      </c>
      <c r="E8087">
        <v>4603.66</v>
      </c>
      <c r="F8087">
        <v>0</v>
      </c>
    </row>
    <row r="8088" spans="1:6" x14ac:dyDescent="0.2">
      <c r="A8088" t="s">
        <v>9583</v>
      </c>
      <c r="B8088">
        <v>99304</v>
      </c>
      <c r="C8088" t="s">
        <v>2147</v>
      </c>
      <c r="D8088" t="s">
        <v>33</v>
      </c>
      <c r="E8088">
        <v>3745.44</v>
      </c>
      <c r="F8088">
        <v>0</v>
      </c>
    </row>
    <row r="8089" spans="1:6" x14ac:dyDescent="0.2">
      <c r="A8089" t="s">
        <v>9583</v>
      </c>
      <c r="B8089">
        <v>99306</v>
      </c>
      <c r="C8089" t="s">
        <v>2148</v>
      </c>
      <c r="D8089" t="s">
        <v>33</v>
      </c>
      <c r="E8089">
        <v>4028.34</v>
      </c>
      <c r="F8089">
        <v>0</v>
      </c>
    </row>
    <row r="8090" spans="1:6" x14ac:dyDescent="0.2">
      <c r="A8090" t="s">
        <v>9583</v>
      </c>
      <c r="B8090">
        <v>99309</v>
      </c>
      <c r="C8090" t="s">
        <v>2150</v>
      </c>
      <c r="D8090" t="s">
        <v>33</v>
      </c>
      <c r="E8090">
        <v>4316.01</v>
      </c>
      <c r="F8090">
        <v>0</v>
      </c>
    </row>
    <row r="8091" spans="1:6" x14ac:dyDescent="0.2">
      <c r="A8091" t="s">
        <v>9583</v>
      </c>
      <c r="B8091">
        <v>99327</v>
      </c>
      <c r="C8091" t="s">
        <v>2159</v>
      </c>
      <c r="D8091" t="s">
        <v>33</v>
      </c>
      <c r="E8091">
        <v>4845.03</v>
      </c>
      <c r="F8091">
        <v>0</v>
      </c>
    </row>
    <row r="8092" spans="1:6" x14ac:dyDescent="0.2">
      <c r="A8092" t="s">
        <v>9583</v>
      </c>
      <c r="B8092">
        <v>98009</v>
      </c>
      <c r="C8092" t="s">
        <v>2098</v>
      </c>
      <c r="D8092" t="s">
        <v>33</v>
      </c>
      <c r="E8092">
        <v>2100.69</v>
      </c>
      <c r="F8092">
        <v>0</v>
      </c>
    </row>
    <row r="8093" spans="1:6" x14ac:dyDescent="0.2">
      <c r="A8093" t="s">
        <v>9583</v>
      </c>
      <c r="B8093">
        <v>98011</v>
      </c>
      <c r="C8093" t="s">
        <v>2099</v>
      </c>
      <c r="D8093" t="s">
        <v>33</v>
      </c>
      <c r="E8093">
        <v>2396.06</v>
      </c>
      <c r="F8093">
        <v>0</v>
      </c>
    </row>
    <row r="8094" spans="1:6" x14ac:dyDescent="0.2">
      <c r="A8094" t="s">
        <v>9583</v>
      </c>
      <c r="B8094">
        <v>98013</v>
      </c>
      <c r="C8094" t="s">
        <v>2100</v>
      </c>
      <c r="D8094" t="s">
        <v>33</v>
      </c>
      <c r="E8094">
        <v>2691.48</v>
      </c>
      <c r="F8094">
        <v>0</v>
      </c>
    </row>
    <row r="8095" spans="1:6" x14ac:dyDescent="0.2">
      <c r="A8095" t="s">
        <v>9583</v>
      </c>
      <c r="B8095">
        <v>98015</v>
      </c>
      <c r="C8095" t="s">
        <v>2101</v>
      </c>
      <c r="D8095" t="s">
        <v>33</v>
      </c>
      <c r="E8095">
        <v>2986.92</v>
      </c>
      <c r="F8095">
        <v>0</v>
      </c>
    </row>
    <row r="8096" spans="1:6" x14ac:dyDescent="0.2">
      <c r="A8096" t="s">
        <v>9583</v>
      </c>
      <c r="B8096">
        <v>98017</v>
      </c>
      <c r="C8096" t="s">
        <v>2102</v>
      </c>
      <c r="D8096" t="s">
        <v>33</v>
      </c>
      <c r="E8096">
        <v>3282.28</v>
      </c>
      <c r="F8096">
        <v>0</v>
      </c>
    </row>
    <row r="8097" spans="1:6" x14ac:dyDescent="0.2">
      <c r="A8097" t="s">
        <v>9583</v>
      </c>
      <c r="B8097">
        <v>98019</v>
      </c>
      <c r="C8097" t="s">
        <v>2103</v>
      </c>
      <c r="D8097" t="s">
        <v>33</v>
      </c>
      <c r="E8097">
        <v>3604.09</v>
      </c>
      <c r="F8097">
        <v>0</v>
      </c>
    </row>
    <row r="8098" spans="1:6" x14ac:dyDescent="0.2">
      <c r="A8098" t="s">
        <v>9583</v>
      </c>
      <c r="B8098">
        <v>97995</v>
      </c>
      <c r="C8098" t="s">
        <v>2091</v>
      </c>
      <c r="D8098" t="s">
        <v>33</v>
      </c>
      <c r="E8098">
        <v>1509.89</v>
      </c>
      <c r="F8098">
        <v>0</v>
      </c>
    </row>
    <row r="8099" spans="1:6" x14ac:dyDescent="0.2">
      <c r="A8099" t="s">
        <v>9583</v>
      </c>
      <c r="B8099">
        <v>97997</v>
      </c>
      <c r="C8099" t="s">
        <v>2092</v>
      </c>
      <c r="D8099" t="s">
        <v>33</v>
      </c>
      <c r="E8099">
        <v>1805.24</v>
      </c>
      <c r="F8099">
        <v>0</v>
      </c>
    </row>
    <row r="8100" spans="1:6" x14ac:dyDescent="0.2">
      <c r="A8100" t="s">
        <v>9583</v>
      </c>
      <c r="B8100">
        <v>97999</v>
      </c>
      <c r="C8100" t="s">
        <v>2093</v>
      </c>
      <c r="D8100" t="s">
        <v>33</v>
      </c>
      <c r="E8100">
        <v>2100.69</v>
      </c>
      <c r="F8100">
        <v>0</v>
      </c>
    </row>
    <row r="8101" spans="1:6" x14ac:dyDescent="0.2">
      <c r="A8101" t="s">
        <v>9583</v>
      </c>
      <c r="B8101">
        <v>98001</v>
      </c>
      <c r="C8101" t="s">
        <v>2094</v>
      </c>
      <c r="D8101" t="s">
        <v>33</v>
      </c>
      <c r="E8101">
        <v>2396.06</v>
      </c>
      <c r="F8101">
        <v>0</v>
      </c>
    </row>
    <row r="8102" spans="1:6" x14ac:dyDescent="0.2">
      <c r="A8102" t="s">
        <v>9583</v>
      </c>
      <c r="B8102">
        <v>98003</v>
      </c>
      <c r="C8102" t="s">
        <v>2095</v>
      </c>
      <c r="D8102" t="s">
        <v>33</v>
      </c>
      <c r="E8102">
        <v>2691.48</v>
      </c>
      <c r="F8102">
        <v>0</v>
      </c>
    </row>
    <row r="8103" spans="1:6" x14ac:dyDescent="0.2">
      <c r="A8103" t="s">
        <v>9583</v>
      </c>
      <c r="B8103">
        <v>98005</v>
      </c>
      <c r="C8103" t="s">
        <v>2096</v>
      </c>
      <c r="D8103" t="s">
        <v>33</v>
      </c>
      <c r="E8103">
        <v>2986.92</v>
      </c>
      <c r="F8103">
        <v>0</v>
      </c>
    </row>
    <row r="8104" spans="1:6" x14ac:dyDescent="0.2">
      <c r="A8104" t="s">
        <v>9583</v>
      </c>
      <c r="B8104">
        <v>98007</v>
      </c>
      <c r="C8104" t="s">
        <v>2097</v>
      </c>
      <c r="D8104" t="s">
        <v>33</v>
      </c>
      <c r="E8104">
        <v>3282.28</v>
      </c>
      <c r="F8104">
        <v>0</v>
      </c>
    </row>
    <row r="8105" spans="1:6" x14ac:dyDescent="0.2">
      <c r="A8105" t="s">
        <v>9583</v>
      </c>
      <c r="B8105">
        <v>98031</v>
      </c>
      <c r="C8105" t="s">
        <v>2109</v>
      </c>
      <c r="D8105" t="s">
        <v>33</v>
      </c>
      <c r="E8105">
        <v>3314.24</v>
      </c>
      <c r="F8105">
        <v>0</v>
      </c>
    </row>
    <row r="8106" spans="1:6" x14ac:dyDescent="0.2">
      <c r="A8106" t="s">
        <v>9583</v>
      </c>
      <c r="B8106">
        <v>98033</v>
      </c>
      <c r="C8106" t="s">
        <v>2110</v>
      </c>
      <c r="D8106" t="s">
        <v>33</v>
      </c>
      <c r="E8106">
        <v>3609.61</v>
      </c>
      <c r="F8106">
        <v>0</v>
      </c>
    </row>
    <row r="8107" spans="1:6" x14ac:dyDescent="0.2">
      <c r="A8107" t="s">
        <v>9583</v>
      </c>
      <c r="B8107">
        <v>98035</v>
      </c>
      <c r="C8107" t="s">
        <v>2111</v>
      </c>
      <c r="D8107" t="s">
        <v>33</v>
      </c>
      <c r="E8107">
        <v>3904.92</v>
      </c>
      <c r="F8107">
        <v>0</v>
      </c>
    </row>
    <row r="8108" spans="1:6" x14ac:dyDescent="0.2">
      <c r="A8108" t="s">
        <v>9583</v>
      </c>
      <c r="B8108">
        <v>98037</v>
      </c>
      <c r="C8108" t="s">
        <v>2112</v>
      </c>
      <c r="D8108" t="s">
        <v>33</v>
      </c>
      <c r="E8108">
        <v>4205.8</v>
      </c>
      <c r="F8108">
        <v>0</v>
      </c>
    </row>
    <row r="8109" spans="1:6" x14ac:dyDescent="0.2">
      <c r="A8109" t="s">
        <v>9583</v>
      </c>
      <c r="B8109">
        <v>98021</v>
      </c>
      <c r="C8109" t="s">
        <v>2104</v>
      </c>
      <c r="D8109" t="s">
        <v>33</v>
      </c>
      <c r="E8109">
        <v>2717.92</v>
      </c>
      <c r="F8109">
        <v>0</v>
      </c>
    </row>
    <row r="8110" spans="1:6" x14ac:dyDescent="0.2">
      <c r="A8110" t="s">
        <v>9583</v>
      </c>
      <c r="B8110">
        <v>98023</v>
      </c>
      <c r="C8110" t="s">
        <v>2105</v>
      </c>
      <c r="D8110" t="s">
        <v>33</v>
      </c>
      <c r="E8110">
        <v>3013.3</v>
      </c>
      <c r="F8110">
        <v>0</v>
      </c>
    </row>
    <row r="8111" spans="1:6" x14ac:dyDescent="0.2">
      <c r="A8111" t="s">
        <v>9583</v>
      </c>
      <c r="B8111">
        <v>98025</v>
      </c>
      <c r="C8111" t="s">
        <v>2106</v>
      </c>
      <c r="D8111" t="s">
        <v>33</v>
      </c>
      <c r="E8111">
        <v>3308.73</v>
      </c>
      <c r="F8111">
        <v>0</v>
      </c>
    </row>
    <row r="8112" spans="1:6" x14ac:dyDescent="0.2">
      <c r="A8112" t="s">
        <v>9583</v>
      </c>
      <c r="B8112">
        <v>98027</v>
      </c>
      <c r="C8112" t="s">
        <v>2107</v>
      </c>
      <c r="D8112" t="s">
        <v>33</v>
      </c>
      <c r="E8112">
        <v>3604.09</v>
      </c>
      <c r="F8112">
        <v>0</v>
      </c>
    </row>
    <row r="8113" spans="1:6" x14ac:dyDescent="0.2">
      <c r="A8113" t="s">
        <v>9583</v>
      </c>
      <c r="B8113">
        <v>98029</v>
      </c>
      <c r="C8113" t="s">
        <v>2108</v>
      </c>
      <c r="D8113" t="s">
        <v>33</v>
      </c>
      <c r="E8113">
        <v>3904.92</v>
      </c>
      <c r="F8113">
        <v>0</v>
      </c>
    </row>
    <row r="8114" spans="1:6" x14ac:dyDescent="0.2">
      <c r="A8114" t="s">
        <v>9583</v>
      </c>
      <c r="B8114">
        <v>98045</v>
      </c>
      <c r="C8114" t="s">
        <v>2116</v>
      </c>
      <c r="D8114" t="s">
        <v>33</v>
      </c>
      <c r="E8114">
        <v>4506.7299999999996</v>
      </c>
      <c r="F8114">
        <v>0</v>
      </c>
    </row>
    <row r="8115" spans="1:6" x14ac:dyDescent="0.2">
      <c r="A8115" t="s">
        <v>9583</v>
      </c>
      <c r="B8115">
        <v>98047</v>
      </c>
      <c r="C8115" t="s">
        <v>2117</v>
      </c>
      <c r="D8115" t="s">
        <v>33</v>
      </c>
      <c r="E8115">
        <v>4807.63</v>
      </c>
      <c r="F8115">
        <v>0</v>
      </c>
    </row>
    <row r="8116" spans="1:6" x14ac:dyDescent="0.2">
      <c r="A8116" t="s">
        <v>9583</v>
      </c>
      <c r="B8116">
        <v>98039</v>
      </c>
      <c r="C8116" t="s">
        <v>2113</v>
      </c>
      <c r="D8116" t="s">
        <v>33</v>
      </c>
      <c r="E8116">
        <v>3910.43</v>
      </c>
      <c r="F8116">
        <v>0</v>
      </c>
    </row>
    <row r="8117" spans="1:6" x14ac:dyDescent="0.2">
      <c r="A8117" t="s">
        <v>9583</v>
      </c>
      <c r="B8117">
        <v>98041</v>
      </c>
      <c r="C8117" t="s">
        <v>2114</v>
      </c>
      <c r="D8117" t="s">
        <v>33</v>
      </c>
      <c r="E8117">
        <v>4205.8</v>
      </c>
      <c r="F8117">
        <v>0</v>
      </c>
    </row>
    <row r="8118" spans="1:6" x14ac:dyDescent="0.2">
      <c r="A8118" t="s">
        <v>9583</v>
      </c>
      <c r="B8118">
        <v>98043</v>
      </c>
      <c r="C8118" t="s">
        <v>2115</v>
      </c>
      <c r="D8118" t="s">
        <v>33</v>
      </c>
      <c r="E8118">
        <v>4506.7299999999996</v>
      </c>
      <c r="F8118">
        <v>0</v>
      </c>
    </row>
    <row r="8119" spans="1:6" x14ac:dyDescent="0.2">
      <c r="A8119" t="s">
        <v>9583</v>
      </c>
      <c r="B8119">
        <v>98049</v>
      </c>
      <c r="C8119" t="s">
        <v>2118</v>
      </c>
      <c r="D8119" t="s">
        <v>33</v>
      </c>
      <c r="E8119">
        <v>5054.6000000000004</v>
      </c>
      <c r="F8119">
        <v>0</v>
      </c>
    </row>
    <row r="8120" spans="1:6" x14ac:dyDescent="0.2">
      <c r="A8120" t="s">
        <v>9583</v>
      </c>
      <c r="B8120">
        <v>101809</v>
      </c>
      <c r="C8120" t="s">
        <v>9584</v>
      </c>
      <c r="D8120" t="s">
        <v>38</v>
      </c>
      <c r="E8120">
        <v>3163.52</v>
      </c>
      <c r="F8120">
        <v>2.23E-2</v>
      </c>
    </row>
    <row r="8121" spans="1:6" x14ac:dyDescent="0.2">
      <c r="A8121" t="s">
        <v>9583</v>
      </c>
      <c r="B8121">
        <v>97980</v>
      </c>
      <c r="C8121" t="s">
        <v>9585</v>
      </c>
      <c r="D8121" t="s">
        <v>38</v>
      </c>
      <c r="E8121">
        <v>2255.69</v>
      </c>
      <c r="F8121">
        <v>1.89E-2</v>
      </c>
    </row>
    <row r="8122" spans="1:6" x14ac:dyDescent="0.2">
      <c r="A8122" t="s">
        <v>9583</v>
      </c>
      <c r="B8122">
        <v>98405</v>
      </c>
      <c r="C8122" t="s">
        <v>9586</v>
      </c>
      <c r="D8122" t="s">
        <v>38</v>
      </c>
      <c r="E8122">
        <v>2775.46</v>
      </c>
      <c r="F8122">
        <v>2.0199999999999999E-2</v>
      </c>
    </row>
    <row r="8123" spans="1:6" x14ac:dyDescent="0.2">
      <c r="A8123" t="s">
        <v>9583</v>
      </c>
      <c r="B8123">
        <v>97988</v>
      </c>
      <c r="C8123" t="s">
        <v>9587</v>
      </c>
      <c r="D8123" t="s">
        <v>38</v>
      </c>
      <c r="E8123">
        <v>3294.6</v>
      </c>
      <c r="F8123">
        <v>2.1700000000000001E-2</v>
      </c>
    </row>
    <row r="8124" spans="1:6" x14ac:dyDescent="0.2">
      <c r="A8124" t="s">
        <v>9583</v>
      </c>
      <c r="B8124">
        <v>102139</v>
      </c>
      <c r="C8124" t="s">
        <v>9588</v>
      </c>
      <c r="D8124" t="s">
        <v>38</v>
      </c>
      <c r="E8124">
        <v>1853.4</v>
      </c>
      <c r="F8124">
        <v>4.4999999999999998E-2</v>
      </c>
    </row>
    <row r="8125" spans="1:6" x14ac:dyDescent="0.2">
      <c r="A8125" t="s">
        <v>9583</v>
      </c>
      <c r="B8125">
        <v>102141</v>
      </c>
      <c r="C8125" t="s">
        <v>9589</v>
      </c>
      <c r="D8125" t="s">
        <v>38</v>
      </c>
      <c r="E8125">
        <v>2854.58</v>
      </c>
      <c r="F8125">
        <v>4.1099999999999998E-2</v>
      </c>
    </row>
    <row r="8126" spans="1:6" x14ac:dyDescent="0.2">
      <c r="A8126" t="s">
        <v>9583</v>
      </c>
      <c r="B8126">
        <v>99280</v>
      </c>
      <c r="C8126" t="s">
        <v>9590</v>
      </c>
      <c r="D8126" t="s">
        <v>38</v>
      </c>
      <c r="E8126">
        <v>2164.7199999999998</v>
      </c>
      <c r="F8126">
        <v>1.9699999999999999E-2</v>
      </c>
    </row>
    <row r="8127" spans="1:6" x14ac:dyDescent="0.2">
      <c r="A8127" t="s">
        <v>9583</v>
      </c>
      <c r="B8127">
        <v>99292</v>
      </c>
      <c r="C8127" t="s">
        <v>9591</v>
      </c>
      <c r="D8127" t="s">
        <v>38</v>
      </c>
      <c r="E8127">
        <v>2671.74</v>
      </c>
      <c r="F8127">
        <v>2.1000000000000001E-2</v>
      </c>
    </row>
    <row r="8128" spans="1:6" x14ac:dyDescent="0.2">
      <c r="A8128" t="s">
        <v>9583</v>
      </c>
      <c r="B8128">
        <v>99242</v>
      </c>
      <c r="C8128" t="s">
        <v>9592</v>
      </c>
      <c r="D8128" t="s">
        <v>38</v>
      </c>
      <c r="E8128">
        <v>3179.25</v>
      </c>
      <c r="F8128">
        <v>2.2499999999999999E-2</v>
      </c>
    </row>
    <row r="8129" spans="1:6" x14ac:dyDescent="0.2">
      <c r="A8129" t="s">
        <v>9583</v>
      </c>
      <c r="B8129">
        <v>99248</v>
      </c>
      <c r="C8129" t="s">
        <v>9593</v>
      </c>
      <c r="D8129" t="s">
        <v>38</v>
      </c>
      <c r="E8129">
        <v>4072.32</v>
      </c>
      <c r="F8129">
        <v>2.41E-2</v>
      </c>
    </row>
    <row r="8130" spans="1:6" x14ac:dyDescent="0.2">
      <c r="A8130" t="s">
        <v>9583</v>
      </c>
      <c r="B8130">
        <v>99275</v>
      </c>
      <c r="C8130" t="s">
        <v>9594</v>
      </c>
      <c r="D8130" t="s">
        <v>38</v>
      </c>
      <c r="E8130">
        <v>1048.79</v>
      </c>
      <c r="F8130">
        <v>4.3700000000000003E-2</v>
      </c>
    </row>
    <row r="8131" spans="1:6" x14ac:dyDescent="0.2">
      <c r="A8131" t="s">
        <v>9583</v>
      </c>
      <c r="B8131">
        <v>99285</v>
      </c>
      <c r="C8131" t="s">
        <v>9595</v>
      </c>
      <c r="D8131" t="s">
        <v>38</v>
      </c>
      <c r="E8131">
        <v>1414.28</v>
      </c>
      <c r="F8131">
        <v>5.04E-2</v>
      </c>
    </row>
    <row r="8132" spans="1:6" x14ac:dyDescent="0.2">
      <c r="A8132" t="s">
        <v>9583</v>
      </c>
      <c r="B8132">
        <v>102457</v>
      </c>
      <c r="C8132" t="s">
        <v>9596</v>
      </c>
      <c r="D8132" t="s">
        <v>38</v>
      </c>
      <c r="E8132">
        <v>1781.34</v>
      </c>
      <c r="F8132">
        <v>4.2500000000000003E-2</v>
      </c>
    </row>
    <row r="8133" spans="1:6" x14ac:dyDescent="0.2">
      <c r="A8133" t="s">
        <v>9583</v>
      </c>
      <c r="B8133">
        <v>102142</v>
      </c>
      <c r="C8133" t="s">
        <v>9597</v>
      </c>
      <c r="D8133" t="s">
        <v>38</v>
      </c>
      <c r="E8133">
        <v>2808.82</v>
      </c>
      <c r="F8133">
        <v>4.1799999999999997E-2</v>
      </c>
    </row>
    <row r="8134" spans="1:6" x14ac:dyDescent="0.2">
      <c r="A8134" t="s">
        <v>9583</v>
      </c>
      <c r="B8134">
        <v>97992</v>
      </c>
      <c r="C8134" t="s">
        <v>9598</v>
      </c>
      <c r="D8134" t="s">
        <v>38</v>
      </c>
      <c r="E8134">
        <v>4211.5200000000004</v>
      </c>
      <c r="F8134">
        <v>2.3300000000000001E-2</v>
      </c>
    </row>
    <row r="8135" spans="1:6" x14ac:dyDescent="0.2">
      <c r="A8135" t="s">
        <v>9583</v>
      </c>
      <c r="B8135">
        <v>97978</v>
      </c>
      <c r="C8135" t="s">
        <v>9599</v>
      </c>
      <c r="D8135" t="s">
        <v>38</v>
      </c>
      <c r="E8135">
        <v>1058.93</v>
      </c>
      <c r="F8135">
        <v>4.3299999999999998E-2</v>
      </c>
    </row>
    <row r="8136" spans="1:6" x14ac:dyDescent="0.2">
      <c r="A8136" t="s">
        <v>9583</v>
      </c>
      <c r="B8136">
        <v>98410</v>
      </c>
      <c r="C8136" t="s">
        <v>9600</v>
      </c>
      <c r="D8136" t="s">
        <v>38</v>
      </c>
      <c r="E8136">
        <v>1349.95</v>
      </c>
      <c r="F8136">
        <v>4.8300000000000003E-2</v>
      </c>
    </row>
    <row r="8137" spans="1:6" x14ac:dyDescent="0.2">
      <c r="A8137" t="s">
        <v>9583</v>
      </c>
      <c r="B8137">
        <v>97994</v>
      </c>
      <c r="C8137" t="s">
        <v>9601</v>
      </c>
      <c r="D8137" t="s">
        <v>38</v>
      </c>
      <c r="E8137">
        <v>2956.26</v>
      </c>
      <c r="F8137">
        <v>1.95E-2</v>
      </c>
    </row>
    <row r="8138" spans="1:6" x14ac:dyDescent="0.2">
      <c r="A8138" t="s">
        <v>9583</v>
      </c>
      <c r="B8138">
        <v>99290</v>
      </c>
      <c r="C8138" t="s">
        <v>9602</v>
      </c>
      <c r="D8138" t="s">
        <v>38</v>
      </c>
      <c r="E8138">
        <v>4524.62</v>
      </c>
      <c r="F8138">
        <v>2.2200000000000001E-2</v>
      </c>
    </row>
    <row r="8139" spans="1:6" x14ac:dyDescent="0.2">
      <c r="A8139" t="s">
        <v>9583</v>
      </c>
      <c r="B8139">
        <v>99244</v>
      </c>
      <c r="C8139" t="s">
        <v>9603</v>
      </c>
      <c r="D8139" t="s">
        <v>38</v>
      </c>
      <c r="E8139">
        <v>5523.29</v>
      </c>
      <c r="F8139">
        <v>2.7699999999999999E-2</v>
      </c>
    </row>
    <row r="8140" spans="1:6" x14ac:dyDescent="0.2">
      <c r="A8140" t="s">
        <v>9583</v>
      </c>
      <c r="B8140">
        <v>99256</v>
      </c>
      <c r="C8140" t="s">
        <v>9604</v>
      </c>
      <c r="D8140" t="s">
        <v>38</v>
      </c>
      <c r="E8140">
        <v>6492.58</v>
      </c>
      <c r="F8140">
        <v>2.81E-2</v>
      </c>
    </row>
    <row r="8141" spans="1:6" x14ac:dyDescent="0.2">
      <c r="A8141" t="s">
        <v>9583</v>
      </c>
      <c r="B8141">
        <v>99271</v>
      </c>
      <c r="C8141" t="s">
        <v>9605</v>
      </c>
      <c r="D8141" t="s">
        <v>38</v>
      </c>
      <c r="E8141">
        <v>7461.81</v>
      </c>
      <c r="F8141">
        <v>2.8400000000000002E-2</v>
      </c>
    </row>
    <row r="8142" spans="1:6" x14ac:dyDescent="0.2">
      <c r="A8142" t="s">
        <v>9583</v>
      </c>
      <c r="B8142">
        <v>99284</v>
      </c>
      <c r="C8142" t="s">
        <v>9606</v>
      </c>
      <c r="D8142" t="s">
        <v>38</v>
      </c>
      <c r="E8142">
        <v>8431.18</v>
      </c>
      <c r="F8142">
        <v>2.86E-2</v>
      </c>
    </row>
    <row r="8143" spans="1:6" x14ac:dyDescent="0.2">
      <c r="A8143" t="s">
        <v>9583</v>
      </c>
      <c r="B8143">
        <v>99294</v>
      </c>
      <c r="C8143" t="s">
        <v>9607</v>
      </c>
      <c r="D8143" t="s">
        <v>38</v>
      </c>
      <c r="E8143">
        <v>9400.41</v>
      </c>
      <c r="F8143">
        <v>2.8799999999999999E-2</v>
      </c>
    </row>
    <row r="8144" spans="1:6" x14ac:dyDescent="0.2">
      <c r="A8144" t="s">
        <v>9583</v>
      </c>
      <c r="B8144">
        <v>99252</v>
      </c>
      <c r="C8144" t="s">
        <v>9608</v>
      </c>
      <c r="D8144" t="s">
        <v>38</v>
      </c>
      <c r="E8144">
        <v>2884.02</v>
      </c>
      <c r="F8144">
        <v>1.9900000000000001E-2</v>
      </c>
    </row>
    <row r="8145" spans="1:6" x14ac:dyDescent="0.2">
      <c r="A8145" t="s">
        <v>9583</v>
      </c>
      <c r="B8145">
        <v>99259</v>
      </c>
      <c r="C8145" t="s">
        <v>9609</v>
      </c>
      <c r="D8145" t="s">
        <v>38</v>
      </c>
      <c r="E8145">
        <v>3650.55</v>
      </c>
      <c r="F8145">
        <v>2.0799999999999999E-2</v>
      </c>
    </row>
    <row r="8146" spans="1:6" x14ac:dyDescent="0.2">
      <c r="A8146" t="s">
        <v>9583</v>
      </c>
      <c r="B8146">
        <v>99265</v>
      </c>
      <c r="C8146" t="s">
        <v>9610</v>
      </c>
      <c r="D8146" t="s">
        <v>38</v>
      </c>
      <c r="E8146">
        <v>4417</v>
      </c>
      <c r="F8146">
        <v>2.1399999999999999E-2</v>
      </c>
    </row>
    <row r="8147" spans="1:6" x14ac:dyDescent="0.2">
      <c r="A8147" t="s">
        <v>9583</v>
      </c>
      <c r="B8147">
        <v>99267</v>
      </c>
      <c r="C8147" t="s">
        <v>9611</v>
      </c>
      <c r="D8147" t="s">
        <v>38</v>
      </c>
      <c r="E8147">
        <v>5183.55</v>
      </c>
      <c r="F8147">
        <v>2.18E-2</v>
      </c>
    </row>
    <row r="8148" spans="1:6" x14ac:dyDescent="0.2">
      <c r="A8148" t="s">
        <v>9583</v>
      </c>
      <c r="B8148">
        <v>99274</v>
      </c>
      <c r="C8148" t="s">
        <v>9612</v>
      </c>
      <c r="D8148" t="s">
        <v>38</v>
      </c>
      <c r="E8148">
        <v>5987.08</v>
      </c>
      <c r="F8148">
        <v>2.6700000000000002E-2</v>
      </c>
    </row>
    <row r="8149" spans="1:6" x14ac:dyDescent="0.2">
      <c r="A8149" t="s">
        <v>9583</v>
      </c>
      <c r="B8149">
        <v>99279</v>
      </c>
      <c r="C8149" t="s">
        <v>9613</v>
      </c>
      <c r="D8149" t="s">
        <v>38</v>
      </c>
      <c r="E8149">
        <v>6758.22</v>
      </c>
      <c r="F8149">
        <v>2.7E-2</v>
      </c>
    </row>
    <row r="8150" spans="1:6" x14ac:dyDescent="0.2">
      <c r="A8150" t="s">
        <v>9583</v>
      </c>
      <c r="B8150">
        <v>99286</v>
      </c>
      <c r="C8150" t="s">
        <v>9614</v>
      </c>
      <c r="D8150" t="s">
        <v>38</v>
      </c>
      <c r="E8150">
        <v>7529.48</v>
      </c>
      <c r="F8150">
        <v>2.7199999999999998E-2</v>
      </c>
    </row>
    <row r="8151" spans="1:6" x14ac:dyDescent="0.2">
      <c r="A8151" t="s">
        <v>9583</v>
      </c>
      <c r="B8151">
        <v>99326</v>
      </c>
      <c r="C8151" t="s">
        <v>9615</v>
      </c>
      <c r="D8151" t="s">
        <v>38</v>
      </c>
      <c r="E8151">
        <v>9275.91</v>
      </c>
      <c r="F8151">
        <v>0.03</v>
      </c>
    </row>
    <row r="8152" spans="1:6" x14ac:dyDescent="0.2">
      <c r="A8152" t="s">
        <v>9583</v>
      </c>
      <c r="B8152">
        <v>99287</v>
      </c>
      <c r="C8152" t="s">
        <v>9616</v>
      </c>
      <c r="D8152" t="s">
        <v>38</v>
      </c>
      <c r="E8152">
        <v>10679.17</v>
      </c>
      <c r="F8152">
        <v>3.0200000000000001E-2</v>
      </c>
    </row>
    <row r="8153" spans="1:6" x14ac:dyDescent="0.2">
      <c r="A8153" t="s">
        <v>9583</v>
      </c>
      <c r="B8153">
        <v>99298</v>
      </c>
      <c r="C8153" t="s">
        <v>9617</v>
      </c>
      <c r="D8153" t="s">
        <v>38</v>
      </c>
      <c r="E8153">
        <v>12082.46</v>
      </c>
      <c r="F8153">
        <v>3.04E-2</v>
      </c>
    </row>
    <row r="8154" spans="1:6" x14ac:dyDescent="0.2">
      <c r="A8154" t="s">
        <v>9583</v>
      </c>
      <c r="B8154">
        <v>99300</v>
      </c>
      <c r="C8154" t="s">
        <v>9618</v>
      </c>
      <c r="D8154" t="s">
        <v>38</v>
      </c>
      <c r="E8154">
        <v>13485.76</v>
      </c>
      <c r="F8154">
        <v>3.0499999999999999E-2</v>
      </c>
    </row>
    <row r="8155" spans="1:6" x14ac:dyDescent="0.2">
      <c r="A8155" t="s">
        <v>9583</v>
      </c>
      <c r="B8155">
        <v>99301</v>
      </c>
      <c r="C8155" t="s">
        <v>9619</v>
      </c>
      <c r="D8155" t="s">
        <v>38</v>
      </c>
      <c r="E8155">
        <v>6679.27</v>
      </c>
      <c r="F8155">
        <v>2.3900000000000001E-2</v>
      </c>
    </row>
    <row r="8156" spans="1:6" x14ac:dyDescent="0.2">
      <c r="A8156" t="s">
        <v>9583</v>
      </c>
      <c r="B8156">
        <v>99312</v>
      </c>
      <c r="C8156" t="s">
        <v>9620</v>
      </c>
      <c r="D8156" t="s">
        <v>38</v>
      </c>
      <c r="E8156">
        <v>7832.77</v>
      </c>
      <c r="F8156">
        <v>2.4299999999999999E-2</v>
      </c>
    </row>
    <row r="8157" spans="1:6" x14ac:dyDescent="0.2">
      <c r="A8157" t="s">
        <v>9583</v>
      </c>
      <c r="B8157">
        <v>99320</v>
      </c>
      <c r="C8157" t="s">
        <v>9621</v>
      </c>
      <c r="D8157" t="s">
        <v>38</v>
      </c>
      <c r="E8157">
        <v>9051.23</v>
      </c>
      <c r="F8157">
        <v>2.9899999999999999E-2</v>
      </c>
    </row>
    <row r="8158" spans="1:6" x14ac:dyDescent="0.2">
      <c r="A8158" t="s">
        <v>9583</v>
      </c>
      <c r="B8158">
        <v>99322</v>
      </c>
      <c r="C8158" t="s">
        <v>9622</v>
      </c>
      <c r="D8158" t="s">
        <v>38</v>
      </c>
      <c r="E8158">
        <v>10212.9</v>
      </c>
      <c r="F8158">
        <v>3.0099999999999998E-2</v>
      </c>
    </row>
    <row r="8159" spans="1:6" x14ac:dyDescent="0.2">
      <c r="A8159" t="s">
        <v>9583</v>
      </c>
      <c r="B8159">
        <v>99324</v>
      </c>
      <c r="C8159" t="s">
        <v>9623</v>
      </c>
      <c r="D8159" t="s">
        <v>38</v>
      </c>
      <c r="E8159">
        <v>11374.6</v>
      </c>
      <c r="F8159">
        <v>3.0300000000000001E-2</v>
      </c>
    </row>
    <row r="8160" spans="1:6" x14ac:dyDescent="0.2">
      <c r="A8160" t="s">
        <v>9583</v>
      </c>
      <c r="B8160">
        <v>99310</v>
      </c>
      <c r="C8160" t="s">
        <v>9624</v>
      </c>
      <c r="D8160" t="s">
        <v>38</v>
      </c>
      <c r="E8160">
        <v>15835.29</v>
      </c>
      <c r="F8160">
        <v>3.0700000000000002E-2</v>
      </c>
    </row>
    <row r="8161" spans="1:6" x14ac:dyDescent="0.2">
      <c r="A8161" t="s">
        <v>9583</v>
      </c>
      <c r="B8161">
        <v>99313</v>
      </c>
      <c r="C8161" t="s">
        <v>9625</v>
      </c>
      <c r="D8161" t="s">
        <v>38</v>
      </c>
      <c r="E8161">
        <v>17660.740000000002</v>
      </c>
      <c r="F8161">
        <v>3.0800000000000001E-2</v>
      </c>
    </row>
    <row r="8162" spans="1:6" x14ac:dyDescent="0.2">
      <c r="A8162" t="s">
        <v>9583</v>
      </c>
      <c r="B8162">
        <v>99303</v>
      </c>
      <c r="C8162" t="s">
        <v>9626</v>
      </c>
      <c r="D8162" t="s">
        <v>38</v>
      </c>
      <c r="E8162">
        <v>12344.41</v>
      </c>
      <c r="F8162">
        <v>3.0300000000000001E-2</v>
      </c>
    </row>
    <row r="8163" spans="1:6" x14ac:dyDescent="0.2">
      <c r="A8163" t="s">
        <v>9583</v>
      </c>
      <c r="B8163">
        <v>99305</v>
      </c>
      <c r="C8163" t="s">
        <v>9627</v>
      </c>
      <c r="D8163" t="s">
        <v>38</v>
      </c>
      <c r="E8163">
        <v>13958.84</v>
      </c>
      <c r="F8163">
        <v>3.0499999999999999E-2</v>
      </c>
    </row>
    <row r="8164" spans="1:6" x14ac:dyDescent="0.2">
      <c r="A8164" t="s">
        <v>9583</v>
      </c>
      <c r="B8164">
        <v>99308</v>
      </c>
      <c r="C8164" t="s">
        <v>9628</v>
      </c>
      <c r="D8164" t="s">
        <v>38</v>
      </c>
      <c r="E8164">
        <v>15573.28</v>
      </c>
      <c r="F8164">
        <v>3.0700000000000002E-2</v>
      </c>
    </row>
    <row r="8165" spans="1:6" x14ac:dyDescent="0.2">
      <c r="A8165" t="s">
        <v>9583</v>
      </c>
      <c r="B8165">
        <v>99315</v>
      </c>
      <c r="C8165" t="s">
        <v>9629</v>
      </c>
      <c r="D8165" t="s">
        <v>38</v>
      </c>
      <c r="E8165">
        <v>19748.28</v>
      </c>
      <c r="F8165">
        <v>3.1E-2</v>
      </c>
    </row>
    <row r="8166" spans="1:6" x14ac:dyDescent="0.2">
      <c r="A8166" t="s">
        <v>9583</v>
      </c>
      <c r="B8166">
        <v>98008</v>
      </c>
      <c r="C8166" t="s">
        <v>9630</v>
      </c>
      <c r="D8166" t="s">
        <v>38</v>
      </c>
      <c r="E8166">
        <v>4638.21</v>
      </c>
      <c r="F8166">
        <v>2.1700000000000001E-2</v>
      </c>
    </row>
    <row r="8167" spans="1:6" x14ac:dyDescent="0.2">
      <c r="A8167" t="s">
        <v>9583</v>
      </c>
      <c r="B8167">
        <v>98010</v>
      </c>
      <c r="C8167" t="s">
        <v>9631</v>
      </c>
      <c r="D8167" t="s">
        <v>38</v>
      </c>
      <c r="E8167">
        <v>5661.87</v>
      </c>
      <c r="F8167">
        <v>2.7E-2</v>
      </c>
    </row>
    <row r="8168" spans="1:6" x14ac:dyDescent="0.2">
      <c r="A8168" t="s">
        <v>9583</v>
      </c>
      <c r="B8168">
        <v>98012</v>
      </c>
      <c r="C8168" t="s">
        <v>9632</v>
      </c>
      <c r="D8168" t="s">
        <v>38</v>
      </c>
      <c r="E8168">
        <v>6656.14</v>
      </c>
      <c r="F8168">
        <v>2.7400000000000001E-2</v>
      </c>
    </row>
    <row r="8169" spans="1:6" x14ac:dyDescent="0.2">
      <c r="A8169" t="s">
        <v>9583</v>
      </c>
      <c r="B8169">
        <v>98014</v>
      </c>
      <c r="C8169" t="s">
        <v>9633</v>
      </c>
      <c r="D8169" t="s">
        <v>38</v>
      </c>
      <c r="E8169">
        <v>7650.37</v>
      </c>
      <c r="F8169">
        <v>2.7699999999999999E-2</v>
      </c>
    </row>
    <row r="8170" spans="1:6" x14ac:dyDescent="0.2">
      <c r="A8170" t="s">
        <v>9583</v>
      </c>
      <c r="B8170">
        <v>98016</v>
      </c>
      <c r="C8170" t="s">
        <v>9634</v>
      </c>
      <c r="D8170" t="s">
        <v>38</v>
      </c>
      <c r="E8170">
        <v>8644.75</v>
      </c>
      <c r="F8170">
        <v>2.7900000000000001E-2</v>
      </c>
    </row>
    <row r="8171" spans="1:6" x14ac:dyDescent="0.2">
      <c r="A8171" t="s">
        <v>9583</v>
      </c>
      <c r="B8171">
        <v>98018</v>
      </c>
      <c r="C8171" t="s">
        <v>9635</v>
      </c>
      <c r="D8171" t="s">
        <v>38</v>
      </c>
      <c r="E8171">
        <v>9638.9599999999991</v>
      </c>
      <c r="F8171">
        <v>2.81E-2</v>
      </c>
    </row>
    <row r="8172" spans="1:6" x14ac:dyDescent="0.2">
      <c r="A8172" t="s">
        <v>9583</v>
      </c>
      <c r="B8172">
        <v>97996</v>
      </c>
      <c r="C8172" t="s">
        <v>9636</v>
      </c>
      <c r="D8172" t="s">
        <v>38</v>
      </c>
      <c r="E8172">
        <v>3742.73</v>
      </c>
      <c r="F8172">
        <v>2.0299999999999999E-2</v>
      </c>
    </row>
    <row r="8173" spans="1:6" x14ac:dyDescent="0.2">
      <c r="A8173" t="s">
        <v>9583</v>
      </c>
      <c r="B8173">
        <v>98407</v>
      </c>
      <c r="C8173" t="s">
        <v>9637</v>
      </c>
      <c r="D8173" t="s">
        <v>38</v>
      </c>
      <c r="E8173">
        <v>4529.1000000000004</v>
      </c>
      <c r="F8173">
        <v>2.0899999999999998E-2</v>
      </c>
    </row>
    <row r="8174" spans="1:6" x14ac:dyDescent="0.2">
      <c r="A8174" t="s">
        <v>9583</v>
      </c>
      <c r="B8174">
        <v>98408</v>
      </c>
      <c r="C8174" t="s">
        <v>9638</v>
      </c>
      <c r="D8174" t="s">
        <v>38</v>
      </c>
      <c r="E8174">
        <v>5315.6</v>
      </c>
      <c r="F8174">
        <v>2.1299999999999999E-2</v>
      </c>
    </row>
    <row r="8175" spans="1:6" x14ac:dyDescent="0.2">
      <c r="A8175" t="s">
        <v>9583</v>
      </c>
      <c r="B8175">
        <v>98002</v>
      </c>
      <c r="C8175" t="s">
        <v>9639</v>
      </c>
      <c r="D8175" t="s">
        <v>38</v>
      </c>
      <c r="E8175">
        <v>6139.05</v>
      </c>
      <c r="F8175">
        <v>2.6100000000000002E-2</v>
      </c>
    </row>
    <row r="8176" spans="1:6" x14ac:dyDescent="0.2">
      <c r="A8176" t="s">
        <v>9583</v>
      </c>
      <c r="B8176">
        <v>98406</v>
      </c>
      <c r="C8176" t="s">
        <v>9640</v>
      </c>
      <c r="D8176" t="s">
        <v>38</v>
      </c>
      <c r="E8176">
        <v>6930.14</v>
      </c>
      <c r="F8176">
        <v>2.63E-2</v>
      </c>
    </row>
    <row r="8177" spans="1:6" x14ac:dyDescent="0.2">
      <c r="A8177" t="s">
        <v>9583</v>
      </c>
      <c r="B8177">
        <v>98006</v>
      </c>
      <c r="C8177" t="s">
        <v>9641</v>
      </c>
      <c r="D8177" t="s">
        <v>38</v>
      </c>
      <c r="E8177">
        <v>7721.32</v>
      </c>
      <c r="F8177">
        <v>2.6499999999999999E-2</v>
      </c>
    </row>
    <row r="8178" spans="1:6" x14ac:dyDescent="0.2">
      <c r="A8178" t="s">
        <v>9583</v>
      </c>
      <c r="B8178">
        <v>98030</v>
      </c>
      <c r="C8178" t="s">
        <v>9642</v>
      </c>
      <c r="D8178" t="s">
        <v>38</v>
      </c>
      <c r="E8178">
        <v>9511.2000000000007</v>
      </c>
      <c r="F8178">
        <v>2.92E-2</v>
      </c>
    </row>
    <row r="8179" spans="1:6" x14ac:dyDescent="0.2">
      <c r="A8179" t="s">
        <v>9583</v>
      </c>
      <c r="B8179">
        <v>98032</v>
      </c>
      <c r="C8179" t="s">
        <v>9643</v>
      </c>
      <c r="D8179" t="s">
        <v>38</v>
      </c>
      <c r="E8179">
        <v>10950.98</v>
      </c>
      <c r="F8179">
        <v>2.9499999999999998E-2</v>
      </c>
    </row>
    <row r="8180" spans="1:6" x14ac:dyDescent="0.2">
      <c r="A8180" t="s">
        <v>9583</v>
      </c>
      <c r="B8180">
        <v>98034</v>
      </c>
      <c r="C8180" t="s">
        <v>9644</v>
      </c>
      <c r="D8180" t="s">
        <v>38</v>
      </c>
      <c r="E8180">
        <v>12390.78</v>
      </c>
      <c r="F8180">
        <v>2.9600000000000001E-2</v>
      </c>
    </row>
    <row r="8181" spans="1:6" x14ac:dyDescent="0.2">
      <c r="A8181" t="s">
        <v>9583</v>
      </c>
      <c r="B8181">
        <v>98036</v>
      </c>
      <c r="C8181" t="s">
        <v>9645</v>
      </c>
      <c r="D8181" t="s">
        <v>38</v>
      </c>
      <c r="E8181">
        <v>13830.61</v>
      </c>
      <c r="F8181">
        <v>2.9700000000000001E-2</v>
      </c>
    </row>
    <row r="8182" spans="1:6" x14ac:dyDescent="0.2">
      <c r="A8182" t="s">
        <v>9583</v>
      </c>
      <c r="B8182">
        <v>98020</v>
      </c>
      <c r="C8182" t="s">
        <v>9646</v>
      </c>
      <c r="D8182" t="s">
        <v>38</v>
      </c>
      <c r="E8182">
        <v>6848.09</v>
      </c>
      <c r="F8182">
        <v>2.3300000000000001E-2</v>
      </c>
    </row>
    <row r="8183" spans="1:6" x14ac:dyDescent="0.2">
      <c r="A8183" t="s">
        <v>9583</v>
      </c>
      <c r="B8183">
        <v>98022</v>
      </c>
      <c r="C8183" t="s">
        <v>9647</v>
      </c>
      <c r="D8183" t="s">
        <v>38</v>
      </c>
      <c r="E8183">
        <v>8031.02</v>
      </c>
      <c r="F8183">
        <v>2.3699999999999999E-2</v>
      </c>
    </row>
    <row r="8184" spans="1:6" x14ac:dyDescent="0.2">
      <c r="A8184" t="s">
        <v>9583</v>
      </c>
      <c r="B8184">
        <v>98024</v>
      </c>
      <c r="C8184" t="s">
        <v>9648</v>
      </c>
      <c r="D8184" t="s">
        <v>38</v>
      </c>
      <c r="E8184">
        <v>9278.93</v>
      </c>
      <c r="F8184">
        <v>2.92E-2</v>
      </c>
    </row>
    <row r="8185" spans="1:6" x14ac:dyDescent="0.2">
      <c r="A8185" t="s">
        <v>9583</v>
      </c>
      <c r="B8185">
        <v>98026</v>
      </c>
      <c r="C8185" t="s">
        <v>9649</v>
      </c>
      <c r="D8185" t="s">
        <v>38</v>
      </c>
      <c r="E8185">
        <v>10470.040000000001</v>
      </c>
      <c r="F8185">
        <v>2.9399999999999999E-2</v>
      </c>
    </row>
    <row r="8186" spans="1:6" x14ac:dyDescent="0.2">
      <c r="A8186" t="s">
        <v>9583</v>
      </c>
      <c r="B8186">
        <v>98028</v>
      </c>
      <c r="C8186" t="s">
        <v>9650</v>
      </c>
      <c r="D8186" t="s">
        <v>38</v>
      </c>
      <c r="E8186">
        <v>11661.19</v>
      </c>
      <c r="F8186">
        <v>2.9600000000000001E-2</v>
      </c>
    </row>
    <row r="8187" spans="1:6" x14ac:dyDescent="0.2">
      <c r="A8187" t="s">
        <v>9583</v>
      </c>
      <c r="B8187">
        <v>98044</v>
      </c>
      <c r="C8187" t="s">
        <v>9651</v>
      </c>
      <c r="D8187" t="s">
        <v>38</v>
      </c>
      <c r="E8187">
        <v>16241.29</v>
      </c>
      <c r="F8187">
        <v>2.9899999999999999E-2</v>
      </c>
    </row>
    <row r="8188" spans="1:6" x14ac:dyDescent="0.2">
      <c r="A8188" t="s">
        <v>9583</v>
      </c>
      <c r="B8188">
        <v>98046</v>
      </c>
      <c r="C8188" t="s">
        <v>9652</v>
      </c>
      <c r="D8188" t="s">
        <v>38</v>
      </c>
      <c r="E8188">
        <v>18113.88</v>
      </c>
      <c r="F8188">
        <v>3.0099999999999998E-2</v>
      </c>
    </row>
    <row r="8189" spans="1:6" x14ac:dyDescent="0.2">
      <c r="A8189" t="s">
        <v>9583</v>
      </c>
      <c r="B8189">
        <v>98038</v>
      </c>
      <c r="C8189" t="s">
        <v>9653</v>
      </c>
      <c r="D8189" t="s">
        <v>38</v>
      </c>
      <c r="E8189">
        <v>12659.72</v>
      </c>
      <c r="F8189">
        <v>2.9600000000000001E-2</v>
      </c>
    </row>
    <row r="8190" spans="1:6" x14ac:dyDescent="0.2">
      <c r="A8190" t="s">
        <v>9583</v>
      </c>
      <c r="B8190">
        <v>98040</v>
      </c>
      <c r="C8190" t="s">
        <v>9654</v>
      </c>
      <c r="D8190" t="s">
        <v>38</v>
      </c>
      <c r="E8190">
        <v>14316</v>
      </c>
      <c r="F8190">
        <v>2.98E-2</v>
      </c>
    </row>
    <row r="8191" spans="1:6" x14ac:dyDescent="0.2">
      <c r="A8191" t="s">
        <v>9583</v>
      </c>
      <c r="B8191">
        <v>98042</v>
      </c>
      <c r="C8191" t="s">
        <v>9655</v>
      </c>
      <c r="D8191" t="s">
        <v>38</v>
      </c>
      <c r="E8191">
        <v>15972.28</v>
      </c>
      <c r="F8191">
        <v>2.9899999999999999E-2</v>
      </c>
    </row>
    <row r="8192" spans="1:6" x14ac:dyDescent="0.2">
      <c r="A8192" t="s">
        <v>9583</v>
      </c>
      <c r="B8192">
        <v>98048</v>
      </c>
      <c r="C8192" t="s">
        <v>9656</v>
      </c>
      <c r="D8192" t="s">
        <v>38</v>
      </c>
      <c r="E8192">
        <v>20255.57</v>
      </c>
      <c r="F8192">
        <v>3.0200000000000001E-2</v>
      </c>
    </row>
    <row r="8193" spans="1:6" x14ac:dyDescent="0.2">
      <c r="A8193" t="s">
        <v>9583</v>
      </c>
      <c r="B8193">
        <v>97955</v>
      </c>
      <c r="C8193" t="s">
        <v>2079</v>
      </c>
      <c r="D8193" t="s">
        <v>38</v>
      </c>
      <c r="E8193">
        <v>3334.08</v>
      </c>
      <c r="F8193">
        <v>2.7000000000000001E-3</v>
      </c>
    </row>
    <row r="8194" spans="1:6" x14ac:dyDescent="0.2">
      <c r="A8194" t="s">
        <v>9583</v>
      </c>
      <c r="B8194">
        <v>97948</v>
      </c>
      <c r="C8194" t="s">
        <v>2073</v>
      </c>
      <c r="D8194" t="s">
        <v>38</v>
      </c>
      <c r="E8194">
        <v>3554.92</v>
      </c>
      <c r="F8194">
        <v>2.5000000000000001E-3</v>
      </c>
    </row>
    <row r="8195" spans="1:6" x14ac:dyDescent="0.2">
      <c r="A8195" t="s">
        <v>9583</v>
      </c>
      <c r="B8195">
        <v>97934</v>
      </c>
      <c r="C8195" t="s">
        <v>3593</v>
      </c>
      <c r="D8195" t="s">
        <v>38</v>
      </c>
      <c r="E8195">
        <v>2563.88</v>
      </c>
      <c r="F8195">
        <v>5.9499999999999997E-2</v>
      </c>
    </row>
    <row r="8196" spans="1:6" x14ac:dyDescent="0.2">
      <c r="A8196" t="s">
        <v>9583</v>
      </c>
      <c r="B8196">
        <v>97953</v>
      </c>
      <c r="C8196" t="s">
        <v>2078</v>
      </c>
      <c r="D8196" t="s">
        <v>38</v>
      </c>
      <c r="E8196">
        <v>1552.78</v>
      </c>
      <c r="F8196">
        <v>1.8E-3</v>
      </c>
    </row>
    <row r="8197" spans="1:6" x14ac:dyDescent="0.2">
      <c r="A8197" t="s">
        <v>9583</v>
      </c>
      <c r="B8197">
        <v>97947</v>
      </c>
      <c r="C8197" t="s">
        <v>2072</v>
      </c>
      <c r="D8197" t="s">
        <v>38</v>
      </c>
      <c r="E8197">
        <v>1926.67</v>
      </c>
      <c r="F8197">
        <v>1.5E-3</v>
      </c>
    </row>
    <row r="8198" spans="1:6" x14ac:dyDescent="0.2">
      <c r="A8198" t="s">
        <v>9583</v>
      </c>
      <c r="B8198">
        <v>97933</v>
      </c>
      <c r="C8198" t="s">
        <v>2069</v>
      </c>
      <c r="D8198" t="s">
        <v>38</v>
      </c>
      <c r="E8198">
        <v>1188.4000000000001</v>
      </c>
      <c r="F8198">
        <v>1.7999999999999999E-2</v>
      </c>
    </row>
    <row r="8199" spans="1:6" x14ac:dyDescent="0.2">
      <c r="A8199" t="s">
        <v>9583</v>
      </c>
      <c r="B8199">
        <v>97961</v>
      </c>
      <c r="C8199" t="s">
        <v>2082</v>
      </c>
      <c r="D8199" t="s">
        <v>38</v>
      </c>
      <c r="E8199">
        <v>2687.79</v>
      </c>
      <c r="F8199">
        <v>3.3E-3</v>
      </c>
    </row>
    <row r="8200" spans="1:6" x14ac:dyDescent="0.2">
      <c r="A8200" t="s">
        <v>9583</v>
      </c>
      <c r="B8200">
        <v>97951</v>
      </c>
      <c r="C8200" t="s">
        <v>2076</v>
      </c>
      <c r="D8200" t="s">
        <v>38</v>
      </c>
      <c r="E8200">
        <v>3089.44</v>
      </c>
      <c r="F8200">
        <v>2.8E-3</v>
      </c>
    </row>
    <row r="8201" spans="1:6" x14ac:dyDescent="0.2">
      <c r="A8201" t="s">
        <v>9583</v>
      </c>
      <c r="B8201">
        <v>97973</v>
      </c>
      <c r="C8201" t="s">
        <v>2083</v>
      </c>
      <c r="D8201" t="s">
        <v>38</v>
      </c>
      <c r="E8201">
        <v>4993.13</v>
      </c>
      <c r="F8201">
        <v>4.5999999999999999E-3</v>
      </c>
    </row>
    <row r="8202" spans="1:6" x14ac:dyDescent="0.2">
      <c r="A8202" t="s">
        <v>9583</v>
      </c>
      <c r="B8202">
        <v>97952</v>
      </c>
      <c r="C8202" t="s">
        <v>2077</v>
      </c>
      <c r="D8202" t="s">
        <v>38</v>
      </c>
      <c r="E8202">
        <v>5352.09</v>
      </c>
      <c r="F8202">
        <v>4.3E-3</v>
      </c>
    </row>
    <row r="8203" spans="1:6" x14ac:dyDescent="0.2">
      <c r="A8203" t="s">
        <v>9583</v>
      </c>
      <c r="B8203">
        <v>97957</v>
      </c>
      <c r="C8203" t="s">
        <v>2081</v>
      </c>
      <c r="D8203" t="s">
        <v>38</v>
      </c>
      <c r="E8203">
        <v>2933.64</v>
      </c>
      <c r="F8203">
        <v>5.0000000000000001E-3</v>
      </c>
    </row>
    <row r="8204" spans="1:6" x14ac:dyDescent="0.2">
      <c r="A8204" t="s">
        <v>9583</v>
      </c>
      <c r="B8204">
        <v>97950</v>
      </c>
      <c r="C8204" t="s">
        <v>2075</v>
      </c>
      <c r="D8204" t="s">
        <v>38</v>
      </c>
      <c r="E8204">
        <v>3357.01</v>
      </c>
      <c r="F8204">
        <v>4.4000000000000003E-3</v>
      </c>
    </row>
    <row r="8205" spans="1:6" x14ac:dyDescent="0.2">
      <c r="A8205" t="s">
        <v>9583</v>
      </c>
      <c r="B8205">
        <v>97936</v>
      </c>
      <c r="C8205" t="s">
        <v>2071</v>
      </c>
      <c r="D8205" t="s">
        <v>38</v>
      </c>
      <c r="E8205">
        <v>2129.91</v>
      </c>
      <c r="F8205">
        <v>7.5700000000000003E-2</v>
      </c>
    </row>
    <row r="8206" spans="1:6" x14ac:dyDescent="0.2">
      <c r="A8206" t="s">
        <v>9583</v>
      </c>
      <c r="B8206">
        <v>97956</v>
      </c>
      <c r="C8206" t="s">
        <v>2080</v>
      </c>
      <c r="D8206" t="s">
        <v>38</v>
      </c>
      <c r="E8206">
        <v>1648.86</v>
      </c>
      <c r="F8206">
        <v>3.5999999999999999E-3</v>
      </c>
    </row>
    <row r="8207" spans="1:6" x14ac:dyDescent="0.2">
      <c r="A8207" t="s">
        <v>9583</v>
      </c>
      <c r="B8207">
        <v>97949</v>
      </c>
      <c r="C8207" t="s">
        <v>2074</v>
      </c>
      <c r="D8207" t="s">
        <v>38</v>
      </c>
      <c r="E8207">
        <v>1907.6</v>
      </c>
      <c r="F8207">
        <v>3.0999999999999999E-3</v>
      </c>
    </row>
    <row r="8208" spans="1:6" x14ac:dyDescent="0.2">
      <c r="A8208" t="s">
        <v>9583</v>
      </c>
      <c r="B8208">
        <v>97935</v>
      </c>
      <c r="C8208" t="s">
        <v>2070</v>
      </c>
      <c r="D8208" t="s">
        <v>38</v>
      </c>
      <c r="E8208">
        <v>955.32</v>
      </c>
      <c r="F8208">
        <v>2.47E-2</v>
      </c>
    </row>
    <row r="8209" spans="1:6" x14ac:dyDescent="0.2">
      <c r="A8209" t="s">
        <v>9583</v>
      </c>
      <c r="B8209">
        <v>99319</v>
      </c>
      <c r="C8209" t="s">
        <v>2155</v>
      </c>
      <c r="D8209" t="s">
        <v>33</v>
      </c>
      <c r="E8209">
        <v>965.58</v>
      </c>
      <c r="F8209">
        <v>0</v>
      </c>
    </row>
    <row r="8210" spans="1:6" x14ac:dyDescent="0.2">
      <c r="A8210" t="s">
        <v>9583</v>
      </c>
      <c r="B8210">
        <v>99318</v>
      </c>
      <c r="C8210" t="s">
        <v>2154</v>
      </c>
      <c r="D8210" t="s">
        <v>33</v>
      </c>
      <c r="E8210">
        <v>313.45</v>
      </c>
      <c r="F8210">
        <v>3.15E-2</v>
      </c>
    </row>
    <row r="8211" spans="1:6" x14ac:dyDescent="0.2">
      <c r="A8211" t="s">
        <v>9583</v>
      </c>
      <c r="B8211">
        <v>98051</v>
      </c>
      <c r="C8211" t="s">
        <v>2120</v>
      </c>
      <c r="D8211" t="s">
        <v>33</v>
      </c>
      <c r="E8211">
        <v>1038.02</v>
      </c>
      <c r="F8211">
        <v>0</v>
      </c>
    </row>
    <row r="8212" spans="1:6" x14ac:dyDescent="0.2">
      <c r="A8212" t="s">
        <v>9583</v>
      </c>
      <c r="B8212">
        <v>98050</v>
      </c>
      <c r="C8212" t="s">
        <v>2119</v>
      </c>
      <c r="D8212" t="s">
        <v>33</v>
      </c>
      <c r="E8212">
        <v>314.55</v>
      </c>
      <c r="F8212">
        <v>3.1300000000000001E-2</v>
      </c>
    </row>
    <row r="8213" spans="1:6" x14ac:dyDescent="0.2">
      <c r="A8213" t="s">
        <v>9583</v>
      </c>
      <c r="B8213">
        <v>99272</v>
      </c>
      <c r="C8213" t="s">
        <v>9657</v>
      </c>
      <c r="D8213" t="s">
        <v>38</v>
      </c>
      <c r="E8213">
        <v>1187.95</v>
      </c>
      <c r="F8213">
        <v>1.3100000000000001E-2</v>
      </c>
    </row>
    <row r="8214" spans="1:6" x14ac:dyDescent="0.2">
      <c r="A8214" t="s">
        <v>9583</v>
      </c>
      <c r="B8214">
        <v>99273</v>
      </c>
      <c r="C8214" t="s">
        <v>9658</v>
      </c>
      <c r="D8214" t="s">
        <v>38</v>
      </c>
      <c r="E8214">
        <v>1674.68</v>
      </c>
      <c r="F8214">
        <v>9.2999999999999992E-3</v>
      </c>
    </row>
    <row r="8215" spans="1:6" x14ac:dyDescent="0.2">
      <c r="A8215" t="s">
        <v>9583</v>
      </c>
      <c r="B8215">
        <v>99268</v>
      </c>
      <c r="C8215" t="s">
        <v>9659</v>
      </c>
      <c r="D8215" t="s">
        <v>38</v>
      </c>
      <c r="E8215">
        <v>531.95000000000005</v>
      </c>
      <c r="F8215">
        <v>3.32E-2</v>
      </c>
    </row>
    <row r="8216" spans="1:6" x14ac:dyDescent="0.2">
      <c r="A8216" t="s">
        <v>9583</v>
      </c>
      <c r="B8216">
        <v>99270</v>
      </c>
      <c r="C8216" t="s">
        <v>9660</v>
      </c>
      <c r="D8216" t="s">
        <v>38</v>
      </c>
      <c r="E8216">
        <v>692.31</v>
      </c>
      <c r="F8216">
        <v>3.39E-2</v>
      </c>
    </row>
    <row r="8217" spans="1:6" x14ac:dyDescent="0.2">
      <c r="A8217" t="s">
        <v>9583</v>
      </c>
      <c r="B8217">
        <v>97976</v>
      </c>
      <c r="C8217" t="s">
        <v>9661</v>
      </c>
      <c r="D8217" t="s">
        <v>38</v>
      </c>
      <c r="E8217">
        <v>1239.8699999999999</v>
      </c>
      <c r="F8217">
        <v>1.2500000000000001E-2</v>
      </c>
    </row>
    <row r="8218" spans="1:6" x14ac:dyDescent="0.2">
      <c r="A8218" t="s">
        <v>9583</v>
      </c>
      <c r="B8218">
        <v>97977</v>
      </c>
      <c r="C8218" t="s">
        <v>9662</v>
      </c>
      <c r="D8218" t="s">
        <v>38</v>
      </c>
      <c r="E8218">
        <v>1766.72</v>
      </c>
      <c r="F8218">
        <v>8.8000000000000005E-3</v>
      </c>
    </row>
    <row r="8219" spans="1:6" x14ac:dyDescent="0.2">
      <c r="A8219" t="s">
        <v>9583</v>
      </c>
      <c r="B8219">
        <v>97974</v>
      </c>
      <c r="C8219" t="s">
        <v>9663</v>
      </c>
      <c r="D8219" t="s">
        <v>38</v>
      </c>
      <c r="E8219">
        <v>537.11</v>
      </c>
      <c r="F8219">
        <v>3.2899999999999999E-2</v>
      </c>
    </row>
    <row r="8220" spans="1:6" x14ac:dyDescent="0.2">
      <c r="A8220" t="s">
        <v>9583</v>
      </c>
      <c r="B8220">
        <v>97975</v>
      </c>
      <c r="C8220" t="s">
        <v>9664</v>
      </c>
      <c r="D8220" t="s">
        <v>38</v>
      </c>
      <c r="E8220">
        <v>698.35</v>
      </c>
      <c r="F8220">
        <v>3.3599999999999998E-2</v>
      </c>
    </row>
    <row r="8221" spans="1:6" x14ac:dyDescent="0.2">
      <c r="A8221" t="s">
        <v>9583</v>
      </c>
      <c r="B8221">
        <v>101798</v>
      </c>
      <c r="C8221" t="s">
        <v>2484</v>
      </c>
      <c r="D8221" t="s">
        <v>38</v>
      </c>
      <c r="E8221">
        <v>295.11</v>
      </c>
      <c r="F8221">
        <v>0.82</v>
      </c>
    </row>
    <row r="8222" spans="1:6" x14ac:dyDescent="0.2">
      <c r="A8222" t="s">
        <v>9583</v>
      </c>
      <c r="B8222">
        <v>101799</v>
      </c>
      <c r="C8222" t="s">
        <v>2485</v>
      </c>
      <c r="D8222" t="s">
        <v>38</v>
      </c>
      <c r="E8222">
        <v>701.62</v>
      </c>
      <c r="F8222">
        <v>0.87509999999999999</v>
      </c>
    </row>
    <row r="8223" spans="1:6" x14ac:dyDescent="0.2">
      <c r="A8223" t="s">
        <v>9665</v>
      </c>
      <c r="B8223">
        <v>102487</v>
      </c>
      <c r="C8223" t="s">
        <v>3084</v>
      </c>
      <c r="D8223" t="s">
        <v>13</v>
      </c>
      <c r="E8223">
        <v>717.05</v>
      </c>
      <c r="F8223">
        <v>6.9999999999999999E-4</v>
      </c>
    </row>
    <row r="8224" spans="1:6" x14ac:dyDescent="0.2">
      <c r="A8224" t="s">
        <v>9665</v>
      </c>
      <c r="B8224">
        <v>102486</v>
      </c>
      <c r="C8224" t="s">
        <v>3083</v>
      </c>
      <c r="D8224" t="s">
        <v>13</v>
      </c>
      <c r="E8224">
        <v>857.15</v>
      </c>
      <c r="F8224">
        <v>0</v>
      </c>
    </row>
    <row r="8225" spans="1:6" x14ac:dyDescent="0.2">
      <c r="A8225" t="s">
        <v>9665</v>
      </c>
      <c r="B8225">
        <v>102474</v>
      </c>
      <c r="C8225" t="s">
        <v>3071</v>
      </c>
      <c r="D8225" t="s">
        <v>13</v>
      </c>
      <c r="E8225">
        <v>794.22</v>
      </c>
      <c r="F8225">
        <v>0</v>
      </c>
    </row>
    <row r="8226" spans="1:6" x14ac:dyDescent="0.2">
      <c r="A8226" t="s">
        <v>9665</v>
      </c>
      <c r="B8226">
        <v>102480</v>
      </c>
      <c r="C8226" t="s">
        <v>3077</v>
      </c>
      <c r="D8226" t="s">
        <v>13</v>
      </c>
      <c r="E8226">
        <v>787.63</v>
      </c>
      <c r="F8226">
        <v>0</v>
      </c>
    </row>
    <row r="8227" spans="1:6" x14ac:dyDescent="0.2">
      <c r="A8227" t="s">
        <v>9665</v>
      </c>
      <c r="B8227">
        <v>94975</v>
      </c>
      <c r="C8227" t="s">
        <v>3069</v>
      </c>
      <c r="D8227" t="s">
        <v>13</v>
      </c>
      <c r="E8227">
        <v>595.39</v>
      </c>
      <c r="F8227">
        <v>0</v>
      </c>
    </row>
    <row r="8228" spans="1:6" x14ac:dyDescent="0.2">
      <c r="A8228" t="s">
        <v>9665</v>
      </c>
      <c r="B8228">
        <v>94963</v>
      </c>
      <c r="C8228" t="s">
        <v>3057</v>
      </c>
      <c r="D8228" t="s">
        <v>13</v>
      </c>
      <c r="E8228">
        <v>535.34</v>
      </c>
      <c r="F8228">
        <v>0</v>
      </c>
    </row>
    <row r="8229" spans="1:6" x14ac:dyDescent="0.2">
      <c r="A8229" t="s">
        <v>9665</v>
      </c>
      <c r="B8229">
        <v>94969</v>
      </c>
      <c r="C8229" t="s">
        <v>3063</v>
      </c>
      <c r="D8229" t="s">
        <v>13</v>
      </c>
      <c r="E8229">
        <v>527.82000000000005</v>
      </c>
      <c r="F8229">
        <v>0</v>
      </c>
    </row>
    <row r="8230" spans="1:6" x14ac:dyDescent="0.2">
      <c r="A8230" t="s">
        <v>9665</v>
      </c>
      <c r="B8230">
        <v>102475</v>
      </c>
      <c r="C8230" t="s">
        <v>3072</v>
      </c>
      <c r="D8230" t="s">
        <v>13</v>
      </c>
      <c r="E8230">
        <v>832.7</v>
      </c>
      <c r="F8230">
        <v>0</v>
      </c>
    </row>
    <row r="8231" spans="1:6" x14ac:dyDescent="0.2">
      <c r="A8231" t="s">
        <v>9665</v>
      </c>
      <c r="B8231">
        <v>102481</v>
      </c>
      <c r="C8231" t="s">
        <v>3078</v>
      </c>
      <c r="D8231" t="s">
        <v>13</v>
      </c>
      <c r="E8231">
        <v>819.23</v>
      </c>
      <c r="F8231">
        <v>0</v>
      </c>
    </row>
    <row r="8232" spans="1:6" x14ac:dyDescent="0.2">
      <c r="A8232" t="s">
        <v>9665</v>
      </c>
      <c r="B8232">
        <v>94964</v>
      </c>
      <c r="C8232" t="s">
        <v>3058</v>
      </c>
      <c r="D8232" t="s">
        <v>13</v>
      </c>
      <c r="E8232">
        <v>568.42999999999995</v>
      </c>
      <c r="F8232">
        <v>0</v>
      </c>
    </row>
    <row r="8233" spans="1:6" x14ac:dyDescent="0.2">
      <c r="A8233" t="s">
        <v>9665</v>
      </c>
      <c r="B8233">
        <v>94970</v>
      </c>
      <c r="C8233" t="s">
        <v>3064</v>
      </c>
      <c r="D8233" t="s">
        <v>13</v>
      </c>
      <c r="E8233">
        <v>553.73</v>
      </c>
      <c r="F8233">
        <v>0</v>
      </c>
    </row>
    <row r="8234" spans="1:6" x14ac:dyDescent="0.2">
      <c r="A8234" t="s">
        <v>9665</v>
      </c>
      <c r="B8234">
        <v>102476</v>
      </c>
      <c r="C8234" t="s">
        <v>3073</v>
      </c>
      <c r="D8234" t="s">
        <v>13</v>
      </c>
      <c r="E8234">
        <v>840.8</v>
      </c>
      <c r="F8234">
        <v>0</v>
      </c>
    </row>
    <row r="8235" spans="1:6" x14ac:dyDescent="0.2">
      <c r="A8235" t="s">
        <v>9665</v>
      </c>
      <c r="B8235">
        <v>102482</v>
      </c>
      <c r="C8235" t="s">
        <v>3079</v>
      </c>
      <c r="D8235" t="s">
        <v>13</v>
      </c>
      <c r="E8235">
        <v>838.43</v>
      </c>
      <c r="F8235">
        <v>0</v>
      </c>
    </row>
    <row r="8236" spans="1:6" x14ac:dyDescent="0.2">
      <c r="A8236" t="s">
        <v>9665</v>
      </c>
      <c r="B8236">
        <v>94965</v>
      </c>
      <c r="C8236" t="s">
        <v>3059</v>
      </c>
      <c r="D8236" t="s">
        <v>13</v>
      </c>
      <c r="E8236">
        <v>579.95000000000005</v>
      </c>
      <c r="F8236">
        <v>0</v>
      </c>
    </row>
    <row r="8237" spans="1:6" x14ac:dyDescent="0.2">
      <c r="A8237" t="s">
        <v>9665</v>
      </c>
      <c r="B8237">
        <v>94971</v>
      </c>
      <c r="C8237" t="s">
        <v>3065</v>
      </c>
      <c r="D8237" t="s">
        <v>13</v>
      </c>
      <c r="E8237">
        <v>572.36</v>
      </c>
      <c r="F8237">
        <v>0</v>
      </c>
    </row>
    <row r="8238" spans="1:6" x14ac:dyDescent="0.2">
      <c r="A8238" t="s">
        <v>9665</v>
      </c>
      <c r="B8238">
        <v>102477</v>
      </c>
      <c r="C8238" t="s">
        <v>3074</v>
      </c>
      <c r="D8238" t="s">
        <v>13</v>
      </c>
      <c r="E8238">
        <v>872.86</v>
      </c>
      <c r="F8238">
        <v>0</v>
      </c>
    </row>
    <row r="8239" spans="1:6" x14ac:dyDescent="0.2">
      <c r="A8239" t="s">
        <v>9665</v>
      </c>
      <c r="B8239">
        <v>102483</v>
      </c>
      <c r="C8239" t="s">
        <v>3080</v>
      </c>
      <c r="D8239" t="s">
        <v>13</v>
      </c>
      <c r="E8239">
        <v>865.91</v>
      </c>
      <c r="F8239">
        <v>0</v>
      </c>
    </row>
    <row r="8240" spans="1:6" x14ac:dyDescent="0.2">
      <c r="A8240" t="s">
        <v>9665</v>
      </c>
      <c r="B8240">
        <v>94966</v>
      </c>
      <c r="C8240" t="s">
        <v>3060</v>
      </c>
      <c r="D8240" t="s">
        <v>13</v>
      </c>
      <c r="E8240">
        <v>592.54999999999995</v>
      </c>
      <c r="F8240">
        <v>0</v>
      </c>
    </row>
    <row r="8241" spans="1:6" x14ac:dyDescent="0.2">
      <c r="A8241" t="s">
        <v>9665</v>
      </c>
      <c r="B8241">
        <v>94972</v>
      </c>
      <c r="C8241" t="s">
        <v>3066</v>
      </c>
      <c r="D8241" t="s">
        <v>13</v>
      </c>
      <c r="E8241">
        <v>584.88</v>
      </c>
      <c r="F8241">
        <v>0</v>
      </c>
    </row>
    <row r="8242" spans="1:6" x14ac:dyDescent="0.2">
      <c r="A8242" t="s">
        <v>9665</v>
      </c>
      <c r="B8242">
        <v>102478</v>
      </c>
      <c r="C8242" t="s">
        <v>3075</v>
      </c>
      <c r="D8242" t="s">
        <v>13</v>
      </c>
      <c r="E8242">
        <v>903.52</v>
      </c>
      <c r="F8242">
        <v>0</v>
      </c>
    </row>
    <row r="8243" spans="1:6" x14ac:dyDescent="0.2">
      <c r="A8243" t="s">
        <v>9665</v>
      </c>
      <c r="B8243">
        <v>102484</v>
      </c>
      <c r="C8243" t="s">
        <v>3081</v>
      </c>
      <c r="D8243" t="s">
        <v>13</v>
      </c>
      <c r="E8243">
        <v>902.8</v>
      </c>
      <c r="F8243">
        <v>0</v>
      </c>
    </row>
    <row r="8244" spans="1:6" x14ac:dyDescent="0.2">
      <c r="A8244" t="s">
        <v>9665</v>
      </c>
      <c r="B8244">
        <v>94967</v>
      </c>
      <c r="C8244" t="s">
        <v>3061</v>
      </c>
      <c r="D8244" t="s">
        <v>13</v>
      </c>
      <c r="E8244">
        <v>650.49</v>
      </c>
      <c r="F8244">
        <v>0</v>
      </c>
    </row>
    <row r="8245" spans="1:6" x14ac:dyDescent="0.2">
      <c r="A8245" t="s">
        <v>9665</v>
      </c>
      <c r="B8245">
        <v>94973</v>
      </c>
      <c r="C8245" t="s">
        <v>3067</v>
      </c>
      <c r="D8245" t="s">
        <v>13</v>
      </c>
      <c r="E8245">
        <v>640.6</v>
      </c>
      <c r="F8245">
        <v>0</v>
      </c>
    </row>
    <row r="8246" spans="1:6" x14ac:dyDescent="0.2">
      <c r="A8246" t="s">
        <v>9665</v>
      </c>
      <c r="B8246">
        <v>94974</v>
      </c>
      <c r="C8246" t="s">
        <v>3068</v>
      </c>
      <c r="D8246" t="s">
        <v>13</v>
      </c>
      <c r="E8246">
        <v>567.16999999999996</v>
      </c>
      <c r="F8246">
        <v>0</v>
      </c>
    </row>
    <row r="8247" spans="1:6" x14ac:dyDescent="0.2">
      <c r="A8247" t="s">
        <v>9665</v>
      </c>
      <c r="B8247">
        <v>94962</v>
      </c>
      <c r="C8247" t="s">
        <v>3056</v>
      </c>
      <c r="D8247" t="s">
        <v>13</v>
      </c>
      <c r="E8247">
        <v>500.45</v>
      </c>
      <c r="F8247">
        <v>0</v>
      </c>
    </row>
    <row r="8248" spans="1:6" x14ac:dyDescent="0.2">
      <c r="A8248" t="s">
        <v>9665</v>
      </c>
      <c r="B8248">
        <v>94968</v>
      </c>
      <c r="C8248" t="s">
        <v>3062</v>
      </c>
      <c r="D8248" t="s">
        <v>13</v>
      </c>
      <c r="E8248">
        <v>496.69</v>
      </c>
      <c r="F8248">
        <v>0</v>
      </c>
    </row>
    <row r="8249" spans="1:6" x14ac:dyDescent="0.2">
      <c r="A8249" t="s">
        <v>9665</v>
      </c>
      <c r="B8249">
        <v>102485</v>
      </c>
      <c r="C8249" t="s">
        <v>3082</v>
      </c>
      <c r="D8249" t="s">
        <v>13</v>
      </c>
      <c r="E8249">
        <v>840.11</v>
      </c>
      <c r="F8249">
        <v>0</v>
      </c>
    </row>
    <row r="8250" spans="1:6" x14ac:dyDescent="0.2">
      <c r="A8250" t="s">
        <v>9665</v>
      </c>
      <c r="B8250">
        <v>102473</v>
      </c>
      <c r="C8250" t="s">
        <v>3070</v>
      </c>
      <c r="D8250" t="s">
        <v>13</v>
      </c>
      <c r="E8250">
        <v>766.71</v>
      </c>
      <c r="F8250">
        <v>0</v>
      </c>
    </row>
    <row r="8251" spans="1:6" x14ac:dyDescent="0.2">
      <c r="A8251" t="s">
        <v>9665</v>
      </c>
      <c r="B8251">
        <v>102479</v>
      </c>
      <c r="C8251" t="s">
        <v>3076</v>
      </c>
      <c r="D8251" t="s">
        <v>13</v>
      </c>
      <c r="E8251">
        <v>764.28</v>
      </c>
      <c r="F8251">
        <v>0</v>
      </c>
    </row>
    <row r="8252" spans="1:6" x14ac:dyDescent="0.2">
      <c r="A8252" t="s">
        <v>9666</v>
      </c>
      <c r="B8252">
        <v>104835</v>
      </c>
      <c r="C8252" t="s">
        <v>9667</v>
      </c>
      <c r="D8252" t="s">
        <v>13</v>
      </c>
      <c r="E8252">
        <v>0</v>
      </c>
    </row>
    <row r="8253" spans="1:6" x14ac:dyDescent="0.2">
      <c r="A8253" t="s">
        <v>9666</v>
      </c>
      <c r="B8253">
        <v>104833</v>
      </c>
      <c r="C8253" t="s">
        <v>9668</v>
      </c>
      <c r="D8253" t="s">
        <v>13</v>
      </c>
      <c r="E8253">
        <v>0</v>
      </c>
    </row>
    <row r="8254" spans="1:6" x14ac:dyDescent="0.2">
      <c r="A8254" t="s">
        <v>9666</v>
      </c>
      <c r="B8254">
        <v>104834</v>
      </c>
      <c r="C8254" t="s">
        <v>9669</v>
      </c>
      <c r="D8254" t="s">
        <v>13</v>
      </c>
      <c r="E8254">
        <v>0</v>
      </c>
    </row>
    <row r="8255" spans="1:6" x14ac:dyDescent="0.2">
      <c r="A8255" t="s">
        <v>9666</v>
      </c>
      <c r="B8255">
        <v>104836</v>
      </c>
      <c r="C8255" t="s">
        <v>9670</v>
      </c>
      <c r="D8255" t="s">
        <v>13</v>
      </c>
      <c r="E8255">
        <v>0</v>
      </c>
    </row>
    <row r="8256" spans="1:6" x14ac:dyDescent="0.2">
      <c r="A8256" t="s">
        <v>9666</v>
      </c>
      <c r="B8256">
        <v>104837</v>
      </c>
      <c r="C8256" t="s">
        <v>9671</v>
      </c>
      <c r="D8256" t="s">
        <v>13</v>
      </c>
      <c r="E8256">
        <v>0</v>
      </c>
    </row>
    <row r="8257" spans="1:6" x14ac:dyDescent="0.2">
      <c r="A8257" t="s">
        <v>9666</v>
      </c>
      <c r="B8257">
        <v>104838</v>
      </c>
      <c r="C8257" t="s">
        <v>9672</v>
      </c>
      <c r="D8257" t="s">
        <v>13</v>
      </c>
      <c r="E8257">
        <v>0</v>
      </c>
    </row>
    <row r="8258" spans="1:6" x14ac:dyDescent="0.2">
      <c r="A8258" t="s">
        <v>9666</v>
      </c>
      <c r="B8258">
        <v>104839</v>
      </c>
      <c r="C8258" t="s">
        <v>9673</v>
      </c>
      <c r="D8258" t="s">
        <v>13</v>
      </c>
      <c r="E8258">
        <v>0</v>
      </c>
    </row>
    <row r="8259" spans="1:6" x14ac:dyDescent="0.2">
      <c r="A8259" t="s">
        <v>9666</v>
      </c>
      <c r="B8259">
        <v>104840</v>
      </c>
      <c r="C8259" t="s">
        <v>9674</v>
      </c>
      <c r="D8259" t="s">
        <v>13</v>
      </c>
      <c r="E8259">
        <v>0</v>
      </c>
    </row>
    <row r="8260" spans="1:6" x14ac:dyDescent="0.2">
      <c r="A8260" t="s">
        <v>9666</v>
      </c>
      <c r="B8260">
        <v>104830</v>
      </c>
      <c r="C8260" t="s">
        <v>9675</v>
      </c>
      <c r="D8260" t="s">
        <v>13</v>
      </c>
      <c r="E8260">
        <v>0</v>
      </c>
    </row>
    <row r="8261" spans="1:6" x14ac:dyDescent="0.2">
      <c r="A8261" t="s">
        <v>9666</v>
      </c>
      <c r="B8261">
        <v>104829</v>
      </c>
      <c r="C8261" t="s">
        <v>9676</v>
      </c>
      <c r="D8261" t="s">
        <v>13</v>
      </c>
      <c r="E8261">
        <v>0</v>
      </c>
    </row>
    <row r="8262" spans="1:6" x14ac:dyDescent="0.2">
      <c r="A8262" t="s">
        <v>9666</v>
      </c>
      <c r="B8262">
        <v>104832</v>
      </c>
      <c r="C8262" t="s">
        <v>9677</v>
      </c>
      <c r="D8262" t="s">
        <v>13</v>
      </c>
      <c r="E8262">
        <v>0</v>
      </c>
    </row>
    <row r="8263" spans="1:6" x14ac:dyDescent="0.2">
      <c r="A8263" t="s">
        <v>9666</v>
      </c>
      <c r="B8263">
        <v>104831</v>
      </c>
      <c r="C8263" t="s">
        <v>9678</v>
      </c>
      <c r="D8263" t="s">
        <v>13</v>
      </c>
      <c r="E8263">
        <v>0</v>
      </c>
    </row>
    <row r="8264" spans="1:6" x14ac:dyDescent="0.2">
      <c r="A8264" t="s">
        <v>9679</v>
      </c>
      <c r="B8264">
        <v>103773</v>
      </c>
      <c r="C8264" t="s">
        <v>9680</v>
      </c>
      <c r="D8264" t="s">
        <v>38</v>
      </c>
      <c r="E8264">
        <v>0</v>
      </c>
    </row>
    <row r="8265" spans="1:6" x14ac:dyDescent="0.2">
      <c r="A8265" t="s">
        <v>9679</v>
      </c>
      <c r="B8265">
        <v>103772</v>
      </c>
      <c r="C8265" t="s">
        <v>9681</v>
      </c>
      <c r="D8265" t="s">
        <v>38</v>
      </c>
      <c r="E8265">
        <v>0</v>
      </c>
    </row>
    <row r="8266" spans="1:6" x14ac:dyDescent="0.2">
      <c r="A8266" t="s">
        <v>9679</v>
      </c>
      <c r="B8266">
        <v>103768</v>
      </c>
      <c r="C8266" t="s">
        <v>9682</v>
      </c>
      <c r="D8266" t="s">
        <v>38</v>
      </c>
      <c r="E8266">
        <v>0</v>
      </c>
    </row>
    <row r="8267" spans="1:6" x14ac:dyDescent="0.2">
      <c r="A8267" t="s">
        <v>9679</v>
      </c>
      <c r="B8267">
        <v>103767</v>
      </c>
      <c r="C8267" t="s">
        <v>9683</v>
      </c>
      <c r="D8267" t="s">
        <v>38</v>
      </c>
      <c r="E8267">
        <v>0</v>
      </c>
    </row>
    <row r="8268" spans="1:6" x14ac:dyDescent="0.2">
      <c r="A8268" t="s">
        <v>9679</v>
      </c>
      <c r="B8268">
        <v>103766</v>
      </c>
      <c r="C8268" t="s">
        <v>9684</v>
      </c>
      <c r="D8268" t="s">
        <v>38</v>
      </c>
      <c r="E8268">
        <v>0</v>
      </c>
    </row>
    <row r="8269" spans="1:6" x14ac:dyDescent="0.2">
      <c r="A8269" t="s">
        <v>9679</v>
      </c>
      <c r="B8269">
        <v>103765</v>
      </c>
      <c r="C8269" t="s">
        <v>9685</v>
      </c>
      <c r="D8269" t="s">
        <v>38</v>
      </c>
      <c r="E8269">
        <v>0</v>
      </c>
    </row>
    <row r="8270" spans="1:6" x14ac:dyDescent="0.2">
      <c r="A8270" t="s">
        <v>9679</v>
      </c>
      <c r="B8270">
        <v>103771</v>
      </c>
      <c r="C8270" t="s">
        <v>9686</v>
      </c>
      <c r="D8270" t="s">
        <v>38</v>
      </c>
      <c r="E8270">
        <v>0</v>
      </c>
    </row>
    <row r="8271" spans="1:6" x14ac:dyDescent="0.2">
      <c r="A8271" t="s">
        <v>9679</v>
      </c>
      <c r="B8271">
        <v>103769</v>
      </c>
      <c r="C8271" t="s">
        <v>3948</v>
      </c>
      <c r="D8271" t="s">
        <v>38</v>
      </c>
      <c r="E8271">
        <v>2846.56</v>
      </c>
      <c r="F8271">
        <v>0</v>
      </c>
    </row>
    <row r="8272" spans="1:6" x14ac:dyDescent="0.2">
      <c r="A8272" t="s">
        <v>9679</v>
      </c>
      <c r="B8272">
        <v>103770</v>
      </c>
      <c r="C8272" t="s">
        <v>9687</v>
      </c>
      <c r="D8272" t="s">
        <v>38</v>
      </c>
      <c r="E8272">
        <v>0</v>
      </c>
    </row>
    <row r="8273" spans="1:6" x14ac:dyDescent="0.2">
      <c r="A8273" t="s">
        <v>9679</v>
      </c>
      <c r="B8273">
        <v>103764</v>
      </c>
      <c r="C8273" t="s">
        <v>9688</v>
      </c>
      <c r="D8273" t="s">
        <v>38</v>
      </c>
      <c r="E8273">
        <v>0</v>
      </c>
    </row>
    <row r="8274" spans="1:6" x14ac:dyDescent="0.2">
      <c r="A8274" t="s">
        <v>9679</v>
      </c>
      <c r="B8274">
        <v>103780</v>
      </c>
      <c r="C8274" t="s">
        <v>9689</v>
      </c>
      <c r="D8274" t="s">
        <v>17</v>
      </c>
      <c r="E8274">
        <v>0</v>
      </c>
    </row>
    <row r="8275" spans="1:6" x14ac:dyDescent="0.2">
      <c r="A8275" t="s">
        <v>9679</v>
      </c>
      <c r="B8275">
        <v>103781</v>
      </c>
      <c r="C8275" t="s">
        <v>9690</v>
      </c>
      <c r="D8275" t="s">
        <v>17</v>
      </c>
      <c r="E8275">
        <v>0</v>
      </c>
    </row>
    <row r="8276" spans="1:6" x14ac:dyDescent="0.2">
      <c r="A8276" t="s">
        <v>9679</v>
      </c>
      <c r="B8276">
        <v>103779</v>
      </c>
      <c r="C8276" t="s">
        <v>9691</v>
      </c>
      <c r="D8276" t="s">
        <v>17</v>
      </c>
      <c r="E8276">
        <v>0</v>
      </c>
    </row>
    <row r="8277" spans="1:6" x14ac:dyDescent="0.2">
      <c r="A8277" t="s">
        <v>9679</v>
      </c>
      <c r="B8277">
        <v>103778</v>
      </c>
      <c r="C8277" t="s">
        <v>9692</v>
      </c>
      <c r="D8277" t="s">
        <v>17</v>
      </c>
      <c r="E8277">
        <v>0</v>
      </c>
    </row>
    <row r="8278" spans="1:6" x14ac:dyDescent="0.2">
      <c r="A8278" t="s">
        <v>9679</v>
      </c>
      <c r="B8278">
        <v>103924</v>
      </c>
      <c r="C8278" t="s">
        <v>9693</v>
      </c>
      <c r="D8278" t="s">
        <v>17</v>
      </c>
      <c r="E8278">
        <v>0</v>
      </c>
    </row>
    <row r="8279" spans="1:6" x14ac:dyDescent="0.2">
      <c r="A8279" t="s">
        <v>9679</v>
      </c>
      <c r="B8279">
        <v>103776</v>
      </c>
      <c r="C8279" t="s">
        <v>9694</v>
      </c>
      <c r="D8279" t="s">
        <v>17</v>
      </c>
      <c r="E8279">
        <v>0</v>
      </c>
    </row>
    <row r="8280" spans="1:6" x14ac:dyDescent="0.2">
      <c r="A8280" t="s">
        <v>9679</v>
      </c>
      <c r="B8280">
        <v>103774</v>
      </c>
      <c r="C8280" t="s">
        <v>9695</v>
      </c>
      <c r="D8280" t="s">
        <v>17</v>
      </c>
      <c r="E8280">
        <v>0</v>
      </c>
    </row>
    <row r="8281" spans="1:6" x14ac:dyDescent="0.2">
      <c r="A8281" t="s">
        <v>9679</v>
      </c>
      <c r="B8281">
        <v>103775</v>
      </c>
      <c r="C8281" t="s">
        <v>9696</v>
      </c>
      <c r="D8281" t="s">
        <v>17</v>
      </c>
      <c r="E8281">
        <v>0</v>
      </c>
    </row>
    <row r="8282" spans="1:6" x14ac:dyDescent="0.2">
      <c r="A8282" t="s">
        <v>9697</v>
      </c>
      <c r="B8282">
        <v>97097</v>
      </c>
      <c r="C8282" t="s">
        <v>3337</v>
      </c>
      <c r="D8282" t="s">
        <v>17</v>
      </c>
      <c r="E8282">
        <v>44.82</v>
      </c>
      <c r="F8282">
        <v>2.0000000000000001E-4</v>
      </c>
    </row>
    <row r="8283" spans="1:6" x14ac:dyDescent="0.2">
      <c r="A8283" t="s">
        <v>9697</v>
      </c>
      <c r="B8283">
        <v>97089</v>
      </c>
      <c r="C8283" t="s">
        <v>3331</v>
      </c>
      <c r="D8283" t="s">
        <v>44</v>
      </c>
      <c r="E8283">
        <v>14.17</v>
      </c>
      <c r="F8283">
        <v>0</v>
      </c>
    </row>
    <row r="8284" spans="1:6" x14ac:dyDescent="0.2">
      <c r="A8284" t="s">
        <v>9697</v>
      </c>
      <c r="B8284">
        <v>97090</v>
      </c>
      <c r="C8284" t="s">
        <v>3332</v>
      </c>
      <c r="D8284" t="s">
        <v>44</v>
      </c>
      <c r="E8284">
        <v>13.87</v>
      </c>
      <c r="F8284">
        <v>0</v>
      </c>
    </row>
    <row r="8285" spans="1:6" x14ac:dyDescent="0.2">
      <c r="A8285" t="s">
        <v>9697</v>
      </c>
      <c r="B8285">
        <v>97091</v>
      </c>
      <c r="C8285" t="s">
        <v>3333</v>
      </c>
      <c r="D8285" t="s">
        <v>44</v>
      </c>
      <c r="E8285">
        <v>13.41</v>
      </c>
      <c r="F8285">
        <v>0</v>
      </c>
    </row>
    <row r="8286" spans="1:6" x14ac:dyDescent="0.2">
      <c r="A8286" t="s">
        <v>9697</v>
      </c>
      <c r="B8286">
        <v>97092</v>
      </c>
      <c r="C8286" t="s">
        <v>3334</v>
      </c>
      <c r="D8286" t="s">
        <v>44</v>
      </c>
      <c r="E8286">
        <v>12.93</v>
      </c>
      <c r="F8286">
        <v>0</v>
      </c>
    </row>
    <row r="8287" spans="1:6" x14ac:dyDescent="0.2">
      <c r="A8287" t="s">
        <v>9697</v>
      </c>
      <c r="B8287">
        <v>103053</v>
      </c>
      <c r="C8287" t="s">
        <v>9698</v>
      </c>
      <c r="D8287" t="s">
        <v>44</v>
      </c>
      <c r="E8287">
        <v>0</v>
      </c>
    </row>
    <row r="8288" spans="1:6" x14ac:dyDescent="0.2">
      <c r="A8288" t="s">
        <v>9697</v>
      </c>
      <c r="B8288">
        <v>97093</v>
      </c>
      <c r="C8288" t="s">
        <v>3335</v>
      </c>
      <c r="D8288" t="s">
        <v>44</v>
      </c>
      <c r="E8288">
        <v>12.09</v>
      </c>
      <c r="F8288">
        <v>0</v>
      </c>
    </row>
    <row r="8289" spans="1:6" x14ac:dyDescent="0.2">
      <c r="A8289" t="s">
        <v>9697</v>
      </c>
      <c r="B8289">
        <v>103054</v>
      </c>
      <c r="C8289" t="s">
        <v>9699</v>
      </c>
      <c r="D8289" t="s">
        <v>44</v>
      </c>
      <c r="E8289">
        <v>0</v>
      </c>
    </row>
    <row r="8290" spans="1:6" x14ac:dyDescent="0.2">
      <c r="A8290" t="s">
        <v>9697</v>
      </c>
      <c r="B8290">
        <v>97088</v>
      </c>
      <c r="C8290" t="s">
        <v>3330</v>
      </c>
      <c r="D8290" t="s">
        <v>44</v>
      </c>
      <c r="E8290">
        <v>15.54</v>
      </c>
      <c r="F8290">
        <v>0</v>
      </c>
    </row>
    <row r="8291" spans="1:6" x14ac:dyDescent="0.2">
      <c r="A8291" t="s">
        <v>9697</v>
      </c>
      <c r="B8291">
        <v>97087</v>
      </c>
      <c r="C8291" t="s">
        <v>3329</v>
      </c>
      <c r="D8291" t="s">
        <v>17</v>
      </c>
      <c r="E8291">
        <v>3.41</v>
      </c>
      <c r="F8291">
        <v>0</v>
      </c>
    </row>
    <row r="8292" spans="1:6" x14ac:dyDescent="0.2">
      <c r="A8292" t="s">
        <v>9697</v>
      </c>
      <c r="B8292">
        <v>97083</v>
      </c>
      <c r="C8292" t="s">
        <v>3326</v>
      </c>
      <c r="D8292" t="s">
        <v>17</v>
      </c>
      <c r="E8292">
        <v>3.72</v>
      </c>
      <c r="F8292">
        <v>1.8800000000000001E-2</v>
      </c>
    </row>
    <row r="8293" spans="1:6" x14ac:dyDescent="0.2">
      <c r="A8293" t="s">
        <v>9697</v>
      </c>
      <c r="B8293">
        <v>97084</v>
      </c>
      <c r="C8293" t="s">
        <v>3327</v>
      </c>
      <c r="D8293" t="s">
        <v>17</v>
      </c>
      <c r="E8293">
        <v>0.78</v>
      </c>
      <c r="F8293">
        <v>0</v>
      </c>
    </row>
    <row r="8294" spans="1:6" x14ac:dyDescent="0.2">
      <c r="A8294" t="s">
        <v>9697</v>
      </c>
      <c r="B8294">
        <v>97096</v>
      </c>
      <c r="C8294" t="s">
        <v>3336</v>
      </c>
      <c r="D8294" t="s">
        <v>13</v>
      </c>
      <c r="E8294">
        <v>588.63</v>
      </c>
      <c r="F8294">
        <v>1E-4</v>
      </c>
    </row>
    <row r="8295" spans="1:6" x14ac:dyDescent="0.2">
      <c r="A8295" t="s">
        <v>9697</v>
      </c>
      <c r="B8295">
        <v>97082</v>
      </c>
      <c r="C8295" t="s">
        <v>3325</v>
      </c>
      <c r="D8295" t="s">
        <v>13</v>
      </c>
      <c r="E8295">
        <v>68.97</v>
      </c>
      <c r="F8295">
        <v>0</v>
      </c>
    </row>
    <row r="8296" spans="1:6" x14ac:dyDescent="0.2">
      <c r="A8296" t="s">
        <v>9697</v>
      </c>
      <c r="B8296">
        <v>103076</v>
      </c>
      <c r="C8296" t="s">
        <v>3345</v>
      </c>
      <c r="D8296" t="s">
        <v>17</v>
      </c>
      <c r="E8296">
        <v>156.91</v>
      </c>
      <c r="F8296">
        <v>4.0000000000000002E-4</v>
      </c>
    </row>
    <row r="8297" spans="1:6" x14ac:dyDescent="0.2">
      <c r="A8297" t="s">
        <v>9697</v>
      </c>
      <c r="B8297">
        <v>103067</v>
      </c>
      <c r="C8297" t="s">
        <v>9700</v>
      </c>
      <c r="D8297" t="s">
        <v>17</v>
      </c>
      <c r="E8297">
        <v>0</v>
      </c>
    </row>
    <row r="8298" spans="1:6" x14ac:dyDescent="0.2">
      <c r="A8298" t="s">
        <v>9697</v>
      </c>
      <c r="B8298">
        <v>103077</v>
      </c>
      <c r="C8298" t="s">
        <v>3346</v>
      </c>
      <c r="D8298" t="s">
        <v>17</v>
      </c>
      <c r="E8298">
        <v>199.14</v>
      </c>
      <c r="F8298">
        <v>4.0000000000000002E-4</v>
      </c>
    </row>
    <row r="8299" spans="1:6" x14ac:dyDescent="0.2">
      <c r="A8299" t="s">
        <v>9697</v>
      </c>
      <c r="B8299">
        <v>103068</v>
      </c>
      <c r="C8299" t="s">
        <v>9701</v>
      </c>
      <c r="D8299" t="s">
        <v>17</v>
      </c>
      <c r="E8299">
        <v>0</v>
      </c>
    </row>
    <row r="8300" spans="1:6" x14ac:dyDescent="0.2">
      <c r="A8300" t="s">
        <v>9697</v>
      </c>
      <c r="B8300">
        <v>103078</v>
      </c>
      <c r="C8300" t="s">
        <v>3347</v>
      </c>
      <c r="D8300" t="s">
        <v>17</v>
      </c>
      <c r="E8300">
        <v>237.92</v>
      </c>
      <c r="F8300">
        <v>2.9999999999999997E-4</v>
      </c>
    </row>
    <row r="8301" spans="1:6" x14ac:dyDescent="0.2">
      <c r="A8301" t="s">
        <v>9697</v>
      </c>
      <c r="B8301">
        <v>103069</v>
      </c>
      <c r="C8301" t="s">
        <v>9702</v>
      </c>
      <c r="D8301" t="s">
        <v>17</v>
      </c>
      <c r="E8301">
        <v>0</v>
      </c>
    </row>
    <row r="8302" spans="1:6" x14ac:dyDescent="0.2">
      <c r="A8302" t="s">
        <v>9697</v>
      </c>
      <c r="B8302">
        <v>103079</v>
      </c>
      <c r="C8302" t="s">
        <v>3348</v>
      </c>
      <c r="D8302" t="s">
        <v>17</v>
      </c>
      <c r="E8302">
        <v>282.97000000000003</v>
      </c>
      <c r="F8302">
        <v>2.9999999999999997E-4</v>
      </c>
    </row>
    <row r="8303" spans="1:6" x14ac:dyDescent="0.2">
      <c r="A8303" t="s">
        <v>9697</v>
      </c>
      <c r="B8303">
        <v>103070</v>
      </c>
      <c r="C8303" t="s">
        <v>9703</v>
      </c>
      <c r="D8303" t="s">
        <v>17</v>
      </c>
      <c r="E8303">
        <v>0</v>
      </c>
    </row>
    <row r="8304" spans="1:6" x14ac:dyDescent="0.2">
      <c r="A8304" t="s">
        <v>9697</v>
      </c>
      <c r="B8304">
        <v>103080</v>
      </c>
      <c r="C8304" t="s">
        <v>3349</v>
      </c>
      <c r="D8304" t="s">
        <v>17</v>
      </c>
      <c r="E8304">
        <v>343.09</v>
      </c>
      <c r="F8304">
        <v>2.0000000000000001E-4</v>
      </c>
    </row>
    <row r="8305" spans="1:6" x14ac:dyDescent="0.2">
      <c r="A8305" t="s">
        <v>9697</v>
      </c>
      <c r="B8305">
        <v>103071</v>
      </c>
      <c r="C8305" t="s">
        <v>9704</v>
      </c>
      <c r="D8305" t="s">
        <v>17</v>
      </c>
      <c r="E8305">
        <v>0</v>
      </c>
    </row>
    <row r="8306" spans="1:6" x14ac:dyDescent="0.2">
      <c r="A8306" t="s">
        <v>9697</v>
      </c>
      <c r="B8306">
        <v>103075</v>
      </c>
      <c r="C8306" t="s">
        <v>3344</v>
      </c>
      <c r="D8306" t="s">
        <v>17</v>
      </c>
      <c r="E8306">
        <v>223.15</v>
      </c>
      <c r="F8306">
        <v>4.0000000000000002E-4</v>
      </c>
    </row>
    <row r="8307" spans="1:6" x14ac:dyDescent="0.2">
      <c r="A8307" t="s">
        <v>9697</v>
      </c>
      <c r="B8307">
        <v>103062</v>
      </c>
      <c r="C8307" t="s">
        <v>9705</v>
      </c>
      <c r="D8307" t="s">
        <v>17</v>
      </c>
      <c r="E8307">
        <v>0</v>
      </c>
    </row>
    <row r="8308" spans="1:6" x14ac:dyDescent="0.2">
      <c r="A8308" t="s">
        <v>9697</v>
      </c>
      <c r="B8308">
        <v>103065</v>
      </c>
      <c r="C8308" t="s">
        <v>9706</v>
      </c>
      <c r="D8308" t="s">
        <v>17</v>
      </c>
      <c r="E8308">
        <v>0</v>
      </c>
    </row>
    <row r="8309" spans="1:6" x14ac:dyDescent="0.2">
      <c r="A8309" t="s">
        <v>9697</v>
      </c>
      <c r="B8309">
        <v>103063</v>
      </c>
      <c r="C8309" t="s">
        <v>9707</v>
      </c>
      <c r="D8309" t="s">
        <v>17</v>
      </c>
      <c r="E8309">
        <v>0</v>
      </c>
    </row>
    <row r="8310" spans="1:6" x14ac:dyDescent="0.2">
      <c r="A8310" t="s">
        <v>9697</v>
      </c>
      <c r="B8310">
        <v>103066</v>
      </c>
      <c r="C8310" t="s">
        <v>9708</v>
      </c>
      <c r="D8310" t="s">
        <v>17</v>
      </c>
      <c r="E8310">
        <v>0</v>
      </c>
    </row>
    <row r="8311" spans="1:6" x14ac:dyDescent="0.2">
      <c r="A8311" t="s">
        <v>9697</v>
      </c>
      <c r="B8311">
        <v>103064</v>
      </c>
      <c r="C8311" t="s">
        <v>9709</v>
      </c>
      <c r="D8311" t="s">
        <v>17</v>
      </c>
      <c r="E8311">
        <v>0</v>
      </c>
    </row>
    <row r="8312" spans="1:6" x14ac:dyDescent="0.2">
      <c r="A8312" t="s">
        <v>9697</v>
      </c>
      <c r="B8312">
        <v>103074</v>
      </c>
      <c r="C8312" t="s">
        <v>3343</v>
      </c>
      <c r="D8312" t="s">
        <v>17</v>
      </c>
      <c r="E8312">
        <v>178.33</v>
      </c>
      <c r="F8312">
        <v>4.0000000000000002E-4</v>
      </c>
    </row>
    <row r="8313" spans="1:6" x14ac:dyDescent="0.2">
      <c r="A8313" t="s">
        <v>9697</v>
      </c>
      <c r="B8313">
        <v>103057</v>
      </c>
      <c r="C8313" t="s">
        <v>9710</v>
      </c>
      <c r="D8313" t="s">
        <v>17</v>
      </c>
      <c r="E8313">
        <v>0</v>
      </c>
    </row>
    <row r="8314" spans="1:6" x14ac:dyDescent="0.2">
      <c r="A8314" t="s">
        <v>9697</v>
      </c>
      <c r="B8314">
        <v>103060</v>
      </c>
      <c r="C8314" t="s">
        <v>9711</v>
      </c>
      <c r="D8314" t="s">
        <v>17</v>
      </c>
      <c r="E8314">
        <v>0</v>
      </c>
    </row>
    <row r="8315" spans="1:6" x14ac:dyDescent="0.2">
      <c r="A8315" t="s">
        <v>9697</v>
      </c>
      <c r="B8315">
        <v>103058</v>
      </c>
      <c r="C8315" t="s">
        <v>9712</v>
      </c>
      <c r="D8315" t="s">
        <v>17</v>
      </c>
      <c r="E8315">
        <v>0</v>
      </c>
    </row>
    <row r="8316" spans="1:6" x14ac:dyDescent="0.2">
      <c r="A8316" t="s">
        <v>9697</v>
      </c>
      <c r="B8316">
        <v>103061</v>
      </c>
      <c r="C8316" t="s">
        <v>9713</v>
      </c>
      <c r="D8316" t="s">
        <v>17</v>
      </c>
      <c r="E8316">
        <v>0</v>
      </c>
    </row>
    <row r="8317" spans="1:6" x14ac:dyDescent="0.2">
      <c r="A8317" t="s">
        <v>9697</v>
      </c>
      <c r="B8317">
        <v>103059</v>
      </c>
      <c r="C8317" t="s">
        <v>9714</v>
      </c>
      <c r="D8317" t="s">
        <v>17</v>
      </c>
      <c r="E8317">
        <v>0</v>
      </c>
    </row>
    <row r="8318" spans="1:6" x14ac:dyDescent="0.2">
      <c r="A8318" t="s">
        <v>9697</v>
      </c>
      <c r="B8318">
        <v>97101</v>
      </c>
      <c r="C8318" t="s">
        <v>3338</v>
      </c>
      <c r="D8318" t="s">
        <v>17</v>
      </c>
      <c r="E8318">
        <v>180.73</v>
      </c>
      <c r="F8318">
        <v>4.0000000000000002E-4</v>
      </c>
    </row>
    <row r="8319" spans="1:6" x14ac:dyDescent="0.2">
      <c r="A8319" t="s">
        <v>9697</v>
      </c>
      <c r="B8319">
        <v>97098</v>
      </c>
      <c r="C8319" t="s">
        <v>9715</v>
      </c>
      <c r="D8319" t="s">
        <v>17</v>
      </c>
      <c r="E8319">
        <v>0</v>
      </c>
    </row>
    <row r="8320" spans="1:6" x14ac:dyDescent="0.2">
      <c r="A8320" t="s">
        <v>9697</v>
      </c>
      <c r="B8320">
        <v>97102</v>
      </c>
      <c r="C8320" t="s">
        <v>3339</v>
      </c>
      <c r="D8320" t="s">
        <v>17</v>
      </c>
      <c r="E8320">
        <v>222.96</v>
      </c>
      <c r="F8320">
        <v>4.0000000000000002E-4</v>
      </c>
    </row>
    <row r="8321" spans="1:6" x14ac:dyDescent="0.2">
      <c r="A8321" t="s">
        <v>9697</v>
      </c>
      <c r="B8321">
        <v>97099</v>
      </c>
      <c r="C8321" t="s">
        <v>9716</v>
      </c>
      <c r="D8321" t="s">
        <v>17</v>
      </c>
      <c r="E8321">
        <v>0</v>
      </c>
    </row>
    <row r="8322" spans="1:6" x14ac:dyDescent="0.2">
      <c r="A8322" t="s">
        <v>9697</v>
      </c>
      <c r="B8322">
        <v>97103</v>
      </c>
      <c r="C8322" t="s">
        <v>3340</v>
      </c>
      <c r="D8322" t="s">
        <v>17</v>
      </c>
      <c r="E8322">
        <v>261.74</v>
      </c>
      <c r="F8322">
        <v>2.9999999999999997E-4</v>
      </c>
    </row>
    <row r="8323" spans="1:6" x14ac:dyDescent="0.2">
      <c r="A8323" t="s">
        <v>9697</v>
      </c>
      <c r="B8323">
        <v>97100</v>
      </c>
      <c r="C8323" t="s">
        <v>9717</v>
      </c>
      <c r="D8323" t="s">
        <v>17</v>
      </c>
      <c r="E8323">
        <v>0</v>
      </c>
    </row>
    <row r="8324" spans="1:6" x14ac:dyDescent="0.2">
      <c r="A8324" t="s">
        <v>9697</v>
      </c>
      <c r="B8324">
        <v>103072</v>
      </c>
      <c r="C8324" t="s">
        <v>3341</v>
      </c>
      <c r="D8324" t="s">
        <v>17</v>
      </c>
      <c r="E8324">
        <v>306.79000000000002</v>
      </c>
      <c r="F8324">
        <v>2.9999999999999997E-4</v>
      </c>
    </row>
    <row r="8325" spans="1:6" x14ac:dyDescent="0.2">
      <c r="A8325" t="s">
        <v>9697</v>
      </c>
      <c r="B8325">
        <v>103055</v>
      </c>
      <c r="C8325" t="s">
        <v>9718</v>
      </c>
      <c r="D8325" t="s">
        <v>17</v>
      </c>
      <c r="E8325">
        <v>0</v>
      </c>
    </row>
    <row r="8326" spans="1:6" x14ac:dyDescent="0.2">
      <c r="A8326" t="s">
        <v>9697</v>
      </c>
      <c r="B8326">
        <v>103073</v>
      </c>
      <c r="C8326" t="s">
        <v>3342</v>
      </c>
      <c r="D8326" t="s">
        <v>17</v>
      </c>
      <c r="E8326">
        <v>366.92</v>
      </c>
      <c r="F8326">
        <v>2.0000000000000001E-4</v>
      </c>
    </row>
    <row r="8327" spans="1:6" x14ac:dyDescent="0.2">
      <c r="A8327" t="s">
        <v>9697</v>
      </c>
      <c r="B8327">
        <v>103056</v>
      </c>
      <c r="C8327" t="s">
        <v>9719</v>
      </c>
      <c r="D8327" t="s">
        <v>17</v>
      </c>
      <c r="E8327">
        <v>0</v>
      </c>
    </row>
    <row r="8328" spans="1:6" x14ac:dyDescent="0.2">
      <c r="A8328" t="s">
        <v>9697</v>
      </c>
      <c r="B8328">
        <v>97086</v>
      </c>
      <c r="C8328" t="s">
        <v>3328</v>
      </c>
      <c r="D8328" t="s">
        <v>17</v>
      </c>
      <c r="E8328">
        <v>139.35</v>
      </c>
      <c r="F8328">
        <v>0</v>
      </c>
    </row>
    <row r="8329" spans="1:6" x14ac:dyDescent="0.2">
      <c r="A8329" t="s">
        <v>9697</v>
      </c>
      <c r="B8329">
        <v>97085</v>
      </c>
      <c r="C8329" t="s">
        <v>9720</v>
      </c>
      <c r="D8329" t="s">
        <v>17</v>
      </c>
      <c r="E8329">
        <v>0</v>
      </c>
    </row>
    <row r="8330" spans="1:6" x14ac:dyDescent="0.2">
      <c r="A8330" t="s">
        <v>9721</v>
      </c>
      <c r="B8330">
        <v>104766</v>
      </c>
      <c r="C8330" t="s">
        <v>5955</v>
      </c>
      <c r="D8330" t="s">
        <v>33</v>
      </c>
      <c r="E8330">
        <v>17.32</v>
      </c>
      <c r="F8330">
        <v>0</v>
      </c>
    </row>
    <row r="8331" spans="1:6" x14ac:dyDescent="0.2">
      <c r="A8331" t="s">
        <v>9721</v>
      </c>
      <c r="B8331">
        <v>90467</v>
      </c>
      <c r="C8331" t="s">
        <v>5998</v>
      </c>
      <c r="D8331" t="s">
        <v>33</v>
      </c>
      <c r="E8331">
        <v>25.32</v>
      </c>
      <c r="F8331">
        <v>0</v>
      </c>
    </row>
    <row r="8332" spans="1:6" x14ac:dyDescent="0.2">
      <c r="A8332" t="s">
        <v>9721</v>
      </c>
      <c r="B8332">
        <v>90466</v>
      </c>
      <c r="C8332" t="s">
        <v>5997</v>
      </c>
      <c r="D8332" t="s">
        <v>33</v>
      </c>
      <c r="E8332">
        <v>16.84</v>
      </c>
      <c r="F8332">
        <v>0</v>
      </c>
    </row>
    <row r="8333" spans="1:6" x14ac:dyDescent="0.2">
      <c r="A8333" t="s">
        <v>9721</v>
      </c>
      <c r="B8333">
        <v>90469</v>
      </c>
      <c r="C8333" t="s">
        <v>6000</v>
      </c>
      <c r="D8333" t="s">
        <v>33</v>
      </c>
      <c r="E8333">
        <v>12.58</v>
      </c>
      <c r="F8333">
        <v>0</v>
      </c>
    </row>
    <row r="8334" spans="1:6" x14ac:dyDescent="0.2">
      <c r="A8334" t="s">
        <v>9721</v>
      </c>
      <c r="B8334">
        <v>90470</v>
      </c>
      <c r="C8334" t="s">
        <v>6001</v>
      </c>
      <c r="D8334" t="s">
        <v>33</v>
      </c>
      <c r="E8334">
        <v>16.7</v>
      </c>
      <c r="F8334">
        <v>0</v>
      </c>
    </row>
    <row r="8335" spans="1:6" x14ac:dyDescent="0.2">
      <c r="A8335" t="s">
        <v>9721</v>
      </c>
      <c r="B8335">
        <v>90468</v>
      </c>
      <c r="C8335" t="s">
        <v>5999</v>
      </c>
      <c r="D8335" t="s">
        <v>33</v>
      </c>
      <c r="E8335">
        <v>8.2799999999999994</v>
      </c>
      <c r="F8335">
        <v>0</v>
      </c>
    </row>
    <row r="8336" spans="1:6" x14ac:dyDescent="0.2">
      <c r="A8336" t="s">
        <v>9721</v>
      </c>
      <c r="B8336">
        <v>91188</v>
      </c>
      <c r="C8336" t="s">
        <v>6010</v>
      </c>
      <c r="D8336" t="s">
        <v>38</v>
      </c>
      <c r="E8336">
        <v>14.21</v>
      </c>
      <c r="F8336">
        <v>1.2E-2</v>
      </c>
    </row>
    <row r="8337" spans="1:6" x14ac:dyDescent="0.2">
      <c r="A8337" t="s">
        <v>9721</v>
      </c>
      <c r="B8337">
        <v>91189</v>
      </c>
      <c r="C8337" t="s">
        <v>6011</v>
      </c>
      <c r="D8337" t="s">
        <v>38</v>
      </c>
      <c r="E8337">
        <v>77.97</v>
      </c>
      <c r="F8337">
        <v>1.6E-2</v>
      </c>
    </row>
    <row r="8338" spans="1:6" x14ac:dyDescent="0.2">
      <c r="A8338" t="s">
        <v>9721</v>
      </c>
      <c r="B8338">
        <v>91192</v>
      </c>
      <c r="C8338" t="s">
        <v>6014</v>
      </c>
      <c r="D8338" t="s">
        <v>38</v>
      </c>
      <c r="E8338">
        <v>23.83</v>
      </c>
      <c r="F8338">
        <v>0</v>
      </c>
    </row>
    <row r="8339" spans="1:6" x14ac:dyDescent="0.2">
      <c r="A8339" t="s">
        <v>9721</v>
      </c>
      <c r="B8339">
        <v>91190</v>
      </c>
      <c r="C8339" t="s">
        <v>6012</v>
      </c>
      <c r="D8339" t="s">
        <v>38</v>
      </c>
      <c r="E8339">
        <v>11.56</v>
      </c>
      <c r="F8339">
        <v>0</v>
      </c>
    </row>
    <row r="8340" spans="1:6" x14ac:dyDescent="0.2">
      <c r="A8340" t="s">
        <v>9721</v>
      </c>
      <c r="B8340">
        <v>91191</v>
      </c>
      <c r="C8340" t="s">
        <v>6013</v>
      </c>
      <c r="D8340" t="s">
        <v>38</v>
      </c>
      <c r="E8340">
        <v>15.95</v>
      </c>
      <c r="F8340">
        <v>0</v>
      </c>
    </row>
    <row r="8341" spans="1:6" x14ac:dyDescent="0.2">
      <c r="A8341" t="s">
        <v>9721</v>
      </c>
      <c r="B8341">
        <v>95541</v>
      </c>
      <c r="C8341" t="s">
        <v>6016</v>
      </c>
      <c r="D8341" t="s">
        <v>38</v>
      </c>
      <c r="E8341">
        <v>26.61</v>
      </c>
      <c r="F8341">
        <v>0</v>
      </c>
    </row>
    <row r="8342" spans="1:6" x14ac:dyDescent="0.2">
      <c r="A8342" t="s">
        <v>9721</v>
      </c>
      <c r="B8342">
        <v>96564</v>
      </c>
      <c r="C8342" t="s">
        <v>9722</v>
      </c>
      <c r="D8342" t="s">
        <v>33</v>
      </c>
      <c r="E8342">
        <v>0</v>
      </c>
    </row>
    <row r="8343" spans="1:6" x14ac:dyDescent="0.2">
      <c r="A8343" t="s">
        <v>9721</v>
      </c>
      <c r="B8343">
        <v>104785</v>
      </c>
      <c r="C8343" t="s">
        <v>5963</v>
      </c>
      <c r="D8343" t="s">
        <v>33</v>
      </c>
      <c r="E8343">
        <v>12.55</v>
      </c>
      <c r="F8343">
        <v>6.7699999999999996E-2</v>
      </c>
    </row>
    <row r="8344" spans="1:6" x14ac:dyDescent="0.2">
      <c r="A8344" t="s">
        <v>9721</v>
      </c>
      <c r="B8344">
        <v>91181</v>
      </c>
      <c r="C8344" t="s">
        <v>6005</v>
      </c>
      <c r="D8344" t="s">
        <v>33</v>
      </c>
      <c r="E8344">
        <v>24.7</v>
      </c>
      <c r="F8344">
        <v>3.4000000000000002E-2</v>
      </c>
    </row>
    <row r="8345" spans="1:6" x14ac:dyDescent="0.2">
      <c r="A8345" t="s">
        <v>9721</v>
      </c>
      <c r="B8345">
        <v>91166</v>
      </c>
      <c r="C8345" t="s">
        <v>6002</v>
      </c>
      <c r="D8345" t="s">
        <v>33</v>
      </c>
      <c r="E8345">
        <v>4.4000000000000004</v>
      </c>
      <c r="F8345">
        <v>0.20680000000000001</v>
      </c>
    </row>
    <row r="8346" spans="1:6" x14ac:dyDescent="0.2">
      <c r="A8346" t="s">
        <v>9721</v>
      </c>
      <c r="B8346">
        <v>91167</v>
      </c>
      <c r="C8346" t="s">
        <v>6593</v>
      </c>
      <c r="D8346" t="s">
        <v>33</v>
      </c>
      <c r="E8346">
        <v>10.81</v>
      </c>
      <c r="F8346">
        <v>0</v>
      </c>
    </row>
    <row r="8347" spans="1:6" x14ac:dyDescent="0.2">
      <c r="A8347" t="s">
        <v>9721</v>
      </c>
      <c r="B8347">
        <v>91176</v>
      </c>
      <c r="C8347" t="s">
        <v>6600</v>
      </c>
      <c r="D8347" t="s">
        <v>33</v>
      </c>
      <c r="E8347">
        <v>17.559999999999999</v>
      </c>
      <c r="F8347">
        <v>6.8900000000000003E-2</v>
      </c>
    </row>
    <row r="8348" spans="1:6" x14ac:dyDescent="0.2">
      <c r="A8348" t="s">
        <v>9721</v>
      </c>
      <c r="B8348">
        <v>91182</v>
      </c>
      <c r="C8348" t="s">
        <v>6006</v>
      </c>
      <c r="D8348" t="s">
        <v>33</v>
      </c>
      <c r="E8348">
        <v>26.92</v>
      </c>
      <c r="F8348">
        <v>0.1244</v>
      </c>
    </row>
    <row r="8349" spans="1:6" x14ac:dyDescent="0.2">
      <c r="A8349" t="s">
        <v>9721</v>
      </c>
      <c r="B8349">
        <v>91186</v>
      </c>
      <c r="C8349" t="s">
        <v>6008</v>
      </c>
      <c r="D8349" t="s">
        <v>33</v>
      </c>
      <c r="E8349">
        <v>29.69</v>
      </c>
      <c r="F8349">
        <v>0.1169</v>
      </c>
    </row>
    <row r="8350" spans="1:6" x14ac:dyDescent="0.2">
      <c r="A8350" t="s">
        <v>9721</v>
      </c>
      <c r="B8350">
        <v>91171</v>
      </c>
      <c r="C8350" t="s">
        <v>6595</v>
      </c>
      <c r="D8350" t="s">
        <v>33</v>
      </c>
      <c r="E8350">
        <v>17.45</v>
      </c>
      <c r="F8350">
        <v>0</v>
      </c>
    </row>
    <row r="8351" spans="1:6" x14ac:dyDescent="0.2">
      <c r="A8351" t="s">
        <v>9721</v>
      </c>
      <c r="B8351">
        <v>91187</v>
      </c>
      <c r="C8351" t="s">
        <v>6009</v>
      </c>
      <c r="D8351" t="s">
        <v>33</v>
      </c>
      <c r="E8351">
        <v>26.71</v>
      </c>
      <c r="F8351">
        <v>0.106</v>
      </c>
    </row>
    <row r="8352" spans="1:6" x14ac:dyDescent="0.2">
      <c r="A8352" t="s">
        <v>9721</v>
      </c>
      <c r="B8352">
        <v>91172</v>
      </c>
      <c r="C8352" t="s">
        <v>6596</v>
      </c>
      <c r="D8352" t="s">
        <v>33</v>
      </c>
      <c r="E8352">
        <v>20.079999999999998</v>
      </c>
      <c r="F8352">
        <v>0</v>
      </c>
    </row>
    <row r="8353" spans="1:6" x14ac:dyDescent="0.2">
      <c r="A8353" t="s">
        <v>9721</v>
      </c>
      <c r="B8353">
        <v>91185</v>
      </c>
      <c r="C8353" t="s">
        <v>6007</v>
      </c>
      <c r="D8353" t="s">
        <v>33</v>
      </c>
      <c r="E8353">
        <v>26.92</v>
      </c>
      <c r="F8353">
        <v>0.1244</v>
      </c>
    </row>
    <row r="8354" spans="1:6" x14ac:dyDescent="0.2">
      <c r="A8354" t="s">
        <v>9721</v>
      </c>
      <c r="B8354">
        <v>91170</v>
      </c>
      <c r="C8354" t="s">
        <v>6594</v>
      </c>
      <c r="D8354" t="s">
        <v>33</v>
      </c>
      <c r="E8354">
        <v>10.81</v>
      </c>
      <c r="F8354">
        <v>0</v>
      </c>
    </row>
    <row r="8355" spans="1:6" x14ac:dyDescent="0.2">
      <c r="A8355" t="s">
        <v>9721</v>
      </c>
      <c r="B8355">
        <v>91180</v>
      </c>
      <c r="C8355" t="s">
        <v>6004</v>
      </c>
      <c r="D8355" t="s">
        <v>33</v>
      </c>
      <c r="E8355">
        <v>23.5</v>
      </c>
      <c r="F8355">
        <v>4.8099999999999997E-2</v>
      </c>
    </row>
    <row r="8356" spans="1:6" x14ac:dyDescent="0.2">
      <c r="A8356" t="s">
        <v>9721</v>
      </c>
      <c r="B8356">
        <v>91179</v>
      </c>
      <c r="C8356" t="s">
        <v>6003</v>
      </c>
      <c r="D8356" t="s">
        <v>33</v>
      </c>
      <c r="E8356">
        <v>17.559999999999999</v>
      </c>
      <c r="F8356">
        <v>6.8900000000000003E-2</v>
      </c>
    </row>
    <row r="8357" spans="1:6" x14ac:dyDescent="0.2">
      <c r="A8357" t="s">
        <v>9721</v>
      </c>
      <c r="B8357">
        <v>91174</v>
      </c>
      <c r="C8357" t="s">
        <v>6598</v>
      </c>
      <c r="D8357" t="s">
        <v>33</v>
      </c>
      <c r="E8357">
        <v>6.97</v>
      </c>
      <c r="F8357">
        <v>0</v>
      </c>
    </row>
    <row r="8358" spans="1:6" x14ac:dyDescent="0.2">
      <c r="A8358" t="s">
        <v>9721</v>
      </c>
      <c r="B8358">
        <v>91175</v>
      </c>
      <c r="C8358" t="s">
        <v>6599</v>
      </c>
      <c r="D8358" t="s">
        <v>33</v>
      </c>
      <c r="E8358">
        <v>10.84</v>
      </c>
      <c r="F8358">
        <v>0</v>
      </c>
    </row>
    <row r="8359" spans="1:6" x14ac:dyDescent="0.2">
      <c r="A8359" t="s">
        <v>9721</v>
      </c>
      <c r="B8359">
        <v>91173</v>
      </c>
      <c r="C8359" t="s">
        <v>6597</v>
      </c>
      <c r="D8359" t="s">
        <v>33</v>
      </c>
      <c r="E8359">
        <v>4.0199999999999996</v>
      </c>
      <c r="F8359">
        <v>0</v>
      </c>
    </row>
    <row r="8360" spans="1:6" x14ac:dyDescent="0.2">
      <c r="A8360" t="s">
        <v>9721</v>
      </c>
      <c r="B8360">
        <v>104759</v>
      </c>
      <c r="C8360" t="s">
        <v>5948</v>
      </c>
      <c r="D8360" t="s">
        <v>38</v>
      </c>
      <c r="E8360">
        <v>45.11</v>
      </c>
      <c r="F8360">
        <v>0</v>
      </c>
    </row>
    <row r="8361" spans="1:6" x14ac:dyDescent="0.2">
      <c r="A8361" t="s">
        <v>9721</v>
      </c>
      <c r="B8361">
        <v>104760</v>
      </c>
      <c r="C8361" t="s">
        <v>5949</v>
      </c>
      <c r="D8361" t="s">
        <v>38</v>
      </c>
      <c r="E8361">
        <v>65.89</v>
      </c>
      <c r="F8361">
        <v>0</v>
      </c>
    </row>
    <row r="8362" spans="1:6" x14ac:dyDescent="0.2">
      <c r="A8362" t="s">
        <v>9721</v>
      </c>
      <c r="B8362">
        <v>104758</v>
      </c>
      <c r="C8362" t="s">
        <v>5947</v>
      </c>
      <c r="D8362" t="s">
        <v>38</v>
      </c>
      <c r="E8362">
        <v>16.93</v>
      </c>
      <c r="F8362">
        <v>0</v>
      </c>
    </row>
    <row r="8363" spans="1:6" x14ac:dyDescent="0.2">
      <c r="A8363" t="s">
        <v>9721</v>
      </c>
      <c r="B8363">
        <v>90437</v>
      </c>
      <c r="C8363" t="s">
        <v>5974</v>
      </c>
      <c r="D8363" t="s">
        <v>38</v>
      </c>
      <c r="E8363">
        <v>43.51</v>
      </c>
      <c r="F8363">
        <v>0</v>
      </c>
    </row>
    <row r="8364" spans="1:6" x14ac:dyDescent="0.2">
      <c r="A8364" t="s">
        <v>9721</v>
      </c>
      <c r="B8364">
        <v>90438</v>
      </c>
      <c r="C8364" t="s">
        <v>5975</v>
      </c>
      <c r="D8364" t="s">
        <v>38</v>
      </c>
      <c r="E8364">
        <v>63.55</v>
      </c>
      <c r="F8364">
        <v>0</v>
      </c>
    </row>
    <row r="8365" spans="1:6" x14ac:dyDescent="0.2">
      <c r="A8365" t="s">
        <v>9721</v>
      </c>
      <c r="B8365">
        <v>90436</v>
      </c>
      <c r="C8365" t="s">
        <v>5973</v>
      </c>
      <c r="D8365" t="s">
        <v>38</v>
      </c>
      <c r="E8365">
        <v>16.329999999999998</v>
      </c>
      <c r="F8365">
        <v>0</v>
      </c>
    </row>
    <row r="8366" spans="1:6" x14ac:dyDescent="0.2">
      <c r="A8366" t="s">
        <v>9721</v>
      </c>
      <c r="B8366">
        <v>104770</v>
      </c>
      <c r="C8366" t="s">
        <v>5957</v>
      </c>
      <c r="D8366" t="s">
        <v>38</v>
      </c>
      <c r="E8366">
        <v>1.91</v>
      </c>
      <c r="F8366">
        <v>0</v>
      </c>
    </row>
    <row r="8367" spans="1:6" x14ac:dyDescent="0.2">
      <c r="A8367" t="s">
        <v>9721</v>
      </c>
      <c r="B8367">
        <v>104772</v>
      </c>
      <c r="C8367" t="s">
        <v>5958</v>
      </c>
      <c r="D8367" t="s">
        <v>38</v>
      </c>
      <c r="E8367">
        <v>2.79</v>
      </c>
      <c r="F8367">
        <v>0</v>
      </c>
    </row>
    <row r="8368" spans="1:6" x14ac:dyDescent="0.2">
      <c r="A8368" t="s">
        <v>9721</v>
      </c>
      <c r="B8368">
        <v>104768</v>
      </c>
      <c r="C8368" t="s">
        <v>5956</v>
      </c>
      <c r="D8368" t="s">
        <v>38</v>
      </c>
      <c r="E8368">
        <v>0.71</v>
      </c>
      <c r="F8368">
        <v>0</v>
      </c>
    </row>
    <row r="8369" spans="1:6" x14ac:dyDescent="0.2">
      <c r="A8369" t="s">
        <v>9721</v>
      </c>
      <c r="B8369">
        <v>104769</v>
      </c>
      <c r="C8369" t="s">
        <v>6022</v>
      </c>
      <c r="D8369" t="s">
        <v>38</v>
      </c>
      <c r="E8369">
        <v>1.84</v>
      </c>
      <c r="F8369">
        <v>0</v>
      </c>
    </row>
    <row r="8370" spans="1:6" x14ac:dyDescent="0.2">
      <c r="A8370" t="s">
        <v>9721</v>
      </c>
      <c r="B8370">
        <v>104771</v>
      </c>
      <c r="C8370" t="s">
        <v>6023</v>
      </c>
      <c r="D8370" t="s">
        <v>38</v>
      </c>
      <c r="E8370">
        <v>2.69</v>
      </c>
      <c r="F8370">
        <v>0</v>
      </c>
    </row>
    <row r="8371" spans="1:6" x14ac:dyDescent="0.2">
      <c r="A8371" t="s">
        <v>9721</v>
      </c>
      <c r="B8371">
        <v>104767</v>
      </c>
      <c r="C8371" t="s">
        <v>6021</v>
      </c>
      <c r="D8371" t="s">
        <v>38</v>
      </c>
      <c r="E8371">
        <v>0.68</v>
      </c>
      <c r="F8371">
        <v>0</v>
      </c>
    </row>
    <row r="8372" spans="1:6" x14ac:dyDescent="0.2">
      <c r="A8372" t="s">
        <v>9721</v>
      </c>
      <c r="B8372">
        <v>104762</v>
      </c>
      <c r="C8372" t="s">
        <v>5951</v>
      </c>
      <c r="D8372" t="s">
        <v>38</v>
      </c>
      <c r="E8372">
        <v>26.97</v>
      </c>
      <c r="F8372">
        <v>3.1099999999999999E-2</v>
      </c>
    </row>
    <row r="8373" spans="1:6" x14ac:dyDescent="0.2">
      <c r="A8373" t="s">
        <v>9721</v>
      </c>
      <c r="B8373">
        <v>104763</v>
      </c>
      <c r="C8373" t="s">
        <v>5952</v>
      </c>
      <c r="D8373" t="s">
        <v>38</v>
      </c>
      <c r="E8373">
        <v>39.39</v>
      </c>
      <c r="F8373">
        <v>3.15E-2</v>
      </c>
    </row>
    <row r="8374" spans="1:6" x14ac:dyDescent="0.2">
      <c r="A8374" t="s">
        <v>9721</v>
      </c>
      <c r="B8374">
        <v>104761</v>
      </c>
      <c r="C8374" t="s">
        <v>5950</v>
      </c>
      <c r="D8374" t="s">
        <v>38</v>
      </c>
      <c r="E8374">
        <v>10.11</v>
      </c>
      <c r="F8374">
        <v>3.0700000000000002E-2</v>
      </c>
    </row>
    <row r="8375" spans="1:6" x14ac:dyDescent="0.2">
      <c r="A8375" t="s">
        <v>9721</v>
      </c>
      <c r="B8375">
        <v>90440</v>
      </c>
      <c r="C8375" t="s">
        <v>5977</v>
      </c>
      <c r="D8375" t="s">
        <v>38</v>
      </c>
      <c r="E8375">
        <v>26.75</v>
      </c>
      <c r="F8375">
        <v>3.1399999999999997E-2</v>
      </c>
    </row>
    <row r="8376" spans="1:6" x14ac:dyDescent="0.2">
      <c r="A8376" t="s">
        <v>9721</v>
      </c>
      <c r="B8376">
        <v>90441</v>
      </c>
      <c r="C8376" t="s">
        <v>5978</v>
      </c>
      <c r="D8376" t="s">
        <v>38</v>
      </c>
      <c r="E8376">
        <v>39.08</v>
      </c>
      <c r="F8376">
        <v>3.1699999999999999E-2</v>
      </c>
    </row>
    <row r="8377" spans="1:6" x14ac:dyDescent="0.2">
      <c r="A8377" t="s">
        <v>9721</v>
      </c>
      <c r="B8377">
        <v>90439</v>
      </c>
      <c r="C8377" t="s">
        <v>5976</v>
      </c>
      <c r="D8377" t="s">
        <v>38</v>
      </c>
      <c r="E8377">
        <v>10.029999999999999</v>
      </c>
      <c r="F8377">
        <v>3.09E-2</v>
      </c>
    </row>
    <row r="8378" spans="1:6" x14ac:dyDescent="0.2">
      <c r="A8378" t="s">
        <v>9721</v>
      </c>
      <c r="B8378">
        <v>104776</v>
      </c>
      <c r="C8378" t="s">
        <v>5960</v>
      </c>
      <c r="D8378" t="s">
        <v>38</v>
      </c>
      <c r="E8378">
        <v>6.53</v>
      </c>
      <c r="F8378">
        <v>7.8100000000000003E-2</v>
      </c>
    </row>
    <row r="8379" spans="1:6" x14ac:dyDescent="0.2">
      <c r="A8379" t="s">
        <v>9721</v>
      </c>
      <c r="B8379">
        <v>104778</v>
      </c>
      <c r="C8379" t="s">
        <v>5961</v>
      </c>
      <c r="D8379" t="s">
        <v>38</v>
      </c>
      <c r="E8379">
        <v>9.5399999999999991</v>
      </c>
      <c r="F8379">
        <v>7.6499999999999999E-2</v>
      </c>
    </row>
    <row r="8380" spans="1:6" x14ac:dyDescent="0.2">
      <c r="A8380" t="s">
        <v>9721</v>
      </c>
      <c r="B8380">
        <v>104774</v>
      </c>
      <c r="C8380" t="s">
        <v>5959</v>
      </c>
      <c r="D8380" t="s">
        <v>38</v>
      </c>
      <c r="E8380">
        <v>2.44</v>
      </c>
      <c r="F8380">
        <v>7.3800000000000004E-2</v>
      </c>
    </row>
    <row r="8381" spans="1:6" x14ac:dyDescent="0.2">
      <c r="A8381" t="s">
        <v>9721</v>
      </c>
      <c r="B8381">
        <v>104775</v>
      </c>
      <c r="C8381" t="s">
        <v>6025</v>
      </c>
      <c r="D8381" t="s">
        <v>38</v>
      </c>
      <c r="E8381">
        <v>6.33</v>
      </c>
      <c r="F8381">
        <v>8.0600000000000005E-2</v>
      </c>
    </row>
    <row r="8382" spans="1:6" x14ac:dyDescent="0.2">
      <c r="A8382" t="s">
        <v>9721</v>
      </c>
      <c r="B8382">
        <v>104777</v>
      </c>
      <c r="C8382" t="s">
        <v>6026</v>
      </c>
      <c r="D8382" t="s">
        <v>38</v>
      </c>
      <c r="E8382">
        <v>9.24</v>
      </c>
      <c r="F8382">
        <v>7.9000000000000001E-2</v>
      </c>
    </row>
    <row r="8383" spans="1:6" x14ac:dyDescent="0.2">
      <c r="A8383" t="s">
        <v>9721</v>
      </c>
      <c r="B8383">
        <v>104773</v>
      </c>
      <c r="C8383" t="s">
        <v>6024</v>
      </c>
      <c r="D8383" t="s">
        <v>38</v>
      </c>
      <c r="E8383">
        <v>2.36</v>
      </c>
      <c r="F8383">
        <v>7.6300000000000007E-2</v>
      </c>
    </row>
    <row r="8384" spans="1:6" x14ac:dyDescent="0.2">
      <c r="A8384" t="s">
        <v>9721</v>
      </c>
      <c r="B8384">
        <v>104782</v>
      </c>
      <c r="C8384" t="s">
        <v>6029</v>
      </c>
      <c r="D8384" t="s">
        <v>38</v>
      </c>
      <c r="E8384">
        <v>51.02</v>
      </c>
      <c r="F8384">
        <v>0</v>
      </c>
    </row>
    <row r="8385" spans="1:6" x14ac:dyDescent="0.2">
      <c r="A8385" t="s">
        <v>9721</v>
      </c>
      <c r="B8385">
        <v>90451</v>
      </c>
      <c r="C8385" t="s">
        <v>5984</v>
      </c>
      <c r="D8385" t="s">
        <v>38</v>
      </c>
      <c r="E8385">
        <v>6.75</v>
      </c>
      <c r="F8385">
        <v>0.22070000000000001</v>
      </c>
    </row>
    <row r="8386" spans="1:6" x14ac:dyDescent="0.2">
      <c r="A8386" t="s">
        <v>9721</v>
      </c>
      <c r="B8386">
        <v>90452</v>
      </c>
      <c r="C8386" t="s">
        <v>5985</v>
      </c>
      <c r="D8386" t="s">
        <v>38</v>
      </c>
      <c r="E8386">
        <v>23.98</v>
      </c>
      <c r="F8386">
        <v>0.61970000000000003</v>
      </c>
    </row>
    <row r="8387" spans="1:6" x14ac:dyDescent="0.2">
      <c r="A8387" t="s">
        <v>9721</v>
      </c>
      <c r="B8387">
        <v>90455</v>
      </c>
      <c r="C8387" t="s">
        <v>5988</v>
      </c>
      <c r="D8387" t="s">
        <v>38</v>
      </c>
      <c r="E8387">
        <v>8.5</v>
      </c>
      <c r="F8387">
        <v>0</v>
      </c>
    </row>
    <row r="8388" spans="1:6" x14ac:dyDescent="0.2">
      <c r="A8388" t="s">
        <v>9721</v>
      </c>
      <c r="B8388">
        <v>104784</v>
      </c>
      <c r="C8388" t="s">
        <v>6031</v>
      </c>
      <c r="D8388" t="s">
        <v>38</v>
      </c>
      <c r="E8388">
        <v>14.19</v>
      </c>
      <c r="F8388">
        <v>0</v>
      </c>
    </row>
    <row r="8389" spans="1:6" x14ac:dyDescent="0.2">
      <c r="A8389" t="s">
        <v>9721</v>
      </c>
      <c r="B8389">
        <v>90453</v>
      </c>
      <c r="C8389" t="s">
        <v>5986</v>
      </c>
      <c r="D8389" t="s">
        <v>38</v>
      </c>
      <c r="E8389">
        <v>4.1500000000000004</v>
      </c>
      <c r="F8389">
        <v>0</v>
      </c>
    </row>
    <row r="8390" spans="1:6" x14ac:dyDescent="0.2">
      <c r="A8390" t="s">
        <v>9721</v>
      </c>
      <c r="B8390">
        <v>104783</v>
      </c>
      <c r="C8390" t="s">
        <v>6030</v>
      </c>
      <c r="D8390" t="s">
        <v>38</v>
      </c>
      <c r="E8390">
        <v>5.21</v>
      </c>
      <c r="F8390">
        <v>0</v>
      </c>
    </row>
    <row r="8391" spans="1:6" x14ac:dyDescent="0.2">
      <c r="A8391" t="s">
        <v>9721</v>
      </c>
      <c r="B8391">
        <v>90454</v>
      </c>
      <c r="C8391" t="s">
        <v>5987</v>
      </c>
      <c r="D8391" t="s">
        <v>38</v>
      </c>
      <c r="E8391">
        <v>6.6</v>
      </c>
      <c r="F8391">
        <v>0</v>
      </c>
    </row>
    <row r="8392" spans="1:6" x14ac:dyDescent="0.2">
      <c r="A8392" t="s">
        <v>9721</v>
      </c>
      <c r="B8392">
        <v>90459</v>
      </c>
      <c r="C8392" t="s">
        <v>5992</v>
      </c>
      <c r="D8392" t="s">
        <v>38</v>
      </c>
      <c r="E8392">
        <v>53.53</v>
      </c>
      <c r="F8392">
        <v>0</v>
      </c>
    </row>
    <row r="8393" spans="1:6" x14ac:dyDescent="0.2">
      <c r="A8393" t="s">
        <v>9721</v>
      </c>
      <c r="B8393">
        <v>90456</v>
      </c>
      <c r="C8393" t="s">
        <v>5989</v>
      </c>
      <c r="D8393" t="s">
        <v>38</v>
      </c>
      <c r="E8393">
        <v>6.02</v>
      </c>
      <c r="F8393">
        <v>0</v>
      </c>
    </row>
    <row r="8394" spans="1:6" x14ac:dyDescent="0.2">
      <c r="A8394" t="s">
        <v>9721</v>
      </c>
      <c r="B8394">
        <v>90458</v>
      </c>
      <c r="C8394" t="s">
        <v>5991</v>
      </c>
      <c r="D8394" t="s">
        <v>38</v>
      </c>
      <c r="E8394">
        <v>39.21</v>
      </c>
      <c r="F8394">
        <v>0</v>
      </c>
    </row>
    <row r="8395" spans="1:6" x14ac:dyDescent="0.2">
      <c r="A8395" t="s">
        <v>9721</v>
      </c>
      <c r="B8395">
        <v>90457</v>
      </c>
      <c r="C8395" t="s">
        <v>5990</v>
      </c>
      <c r="D8395" t="s">
        <v>38</v>
      </c>
      <c r="E8395">
        <v>13.75</v>
      </c>
      <c r="F8395">
        <v>0</v>
      </c>
    </row>
    <row r="8396" spans="1:6" x14ac:dyDescent="0.2">
      <c r="A8396" t="s">
        <v>9721</v>
      </c>
      <c r="B8396">
        <v>90447</v>
      </c>
      <c r="C8396" t="s">
        <v>5983</v>
      </c>
      <c r="D8396" t="s">
        <v>33</v>
      </c>
      <c r="E8396">
        <v>9.09</v>
      </c>
      <c r="F8396">
        <v>0</v>
      </c>
    </row>
    <row r="8397" spans="1:6" x14ac:dyDescent="0.2">
      <c r="A8397" t="s">
        <v>9721</v>
      </c>
      <c r="B8397">
        <v>91222</v>
      </c>
      <c r="C8397" t="s">
        <v>6015</v>
      </c>
      <c r="D8397" t="s">
        <v>33</v>
      </c>
      <c r="E8397">
        <v>9.74</v>
      </c>
      <c r="F8397">
        <v>0</v>
      </c>
    </row>
    <row r="8398" spans="1:6" x14ac:dyDescent="0.2">
      <c r="A8398" t="s">
        <v>9721</v>
      </c>
      <c r="B8398">
        <v>90443</v>
      </c>
      <c r="C8398" t="s">
        <v>5979</v>
      </c>
      <c r="D8398" t="s">
        <v>33</v>
      </c>
      <c r="E8398">
        <v>8.76</v>
      </c>
      <c r="F8398">
        <v>0</v>
      </c>
    </row>
    <row r="8399" spans="1:6" x14ac:dyDescent="0.2">
      <c r="A8399" t="s">
        <v>9721</v>
      </c>
      <c r="B8399">
        <v>104780</v>
      </c>
      <c r="C8399" t="s">
        <v>5962</v>
      </c>
      <c r="D8399" t="s">
        <v>33</v>
      </c>
      <c r="E8399">
        <v>5.65</v>
      </c>
      <c r="F8399">
        <v>0</v>
      </c>
    </row>
    <row r="8400" spans="1:6" x14ac:dyDescent="0.2">
      <c r="A8400" t="s">
        <v>9721</v>
      </c>
      <c r="B8400">
        <v>104781</v>
      </c>
      <c r="C8400" t="s">
        <v>6028</v>
      </c>
      <c r="D8400" t="s">
        <v>33</v>
      </c>
      <c r="E8400">
        <v>6.47</v>
      </c>
      <c r="F8400">
        <v>0</v>
      </c>
    </row>
    <row r="8401" spans="1:6" x14ac:dyDescent="0.2">
      <c r="A8401" t="s">
        <v>9721</v>
      </c>
      <c r="B8401">
        <v>104779</v>
      </c>
      <c r="C8401" t="s">
        <v>6027</v>
      </c>
      <c r="D8401" t="s">
        <v>33</v>
      </c>
      <c r="E8401">
        <v>5.61</v>
      </c>
      <c r="F8401">
        <v>0</v>
      </c>
    </row>
    <row r="8402" spans="1:6" x14ac:dyDescent="0.2">
      <c r="A8402" t="s">
        <v>9721</v>
      </c>
      <c r="B8402">
        <v>104787</v>
      </c>
      <c r="C8402" t="s">
        <v>6033</v>
      </c>
      <c r="D8402" t="s">
        <v>33</v>
      </c>
      <c r="E8402">
        <v>8.85</v>
      </c>
      <c r="F8402">
        <v>3.0499999999999999E-2</v>
      </c>
    </row>
    <row r="8403" spans="1:6" x14ac:dyDescent="0.2">
      <c r="A8403" t="s">
        <v>9721</v>
      </c>
      <c r="B8403">
        <v>104788</v>
      </c>
      <c r="C8403" t="s">
        <v>6034</v>
      </c>
      <c r="D8403" t="s">
        <v>33</v>
      </c>
      <c r="E8403">
        <v>11.76</v>
      </c>
      <c r="F8403">
        <v>3.15E-2</v>
      </c>
    </row>
    <row r="8404" spans="1:6" x14ac:dyDescent="0.2">
      <c r="A8404" t="s">
        <v>9721</v>
      </c>
      <c r="B8404">
        <v>104786</v>
      </c>
      <c r="C8404" t="s">
        <v>6032</v>
      </c>
      <c r="D8404" t="s">
        <v>33</v>
      </c>
      <c r="E8404">
        <v>6.68</v>
      </c>
      <c r="F8404">
        <v>2.9899999999999999E-2</v>
      </c>
    </row>
    <row r="8405" spans="1:6" x14ac:dyDescent="0.2">
      <c r="A8405" t="s">
        <v>9721</v>
      </c>
      <c r="B8405">
        <v>90445</v>
      </c>
      <c r="C8405" t="s">
        <v>5981</v>
      </c>
      <c r="D8405" t="s">
        <v>33</v>
      </c>
      <c r="E8405">
        <v>18.32</v>
      </c>
      <c r="F8405">
        <v>1.7999999999999999E-2</v>
      </c>
    </row>
    <row r="8406" spans="1:6" x14ac:dyDescent="0.2">
      <c r="A8406" t="s">
        <v>9721</v>
      </c>
      <c r="B8406">
        <v>90446</v>
      </c>
      <c r="C8406" t="s">
        <v>5982</v>
      </c>
      <c r="D8406" t="s">
        <v>33</v>
      </c>
      <c r="E8406">
        <v>24.34</v>
      </c>
      <c r="F8406">
        <v>1.77E-2</v>
      </c>
    </row>
    <row r="8407" spans="1:6" x14ac:dyDescent="0.2">
      <c r="A8407" t="s">
        <v>9721</v>
      </c>
      <c r="B8407">
        <v>90444</v>
      </c>
      <c r="C8407" t="s">
        <v>5980</v>
      </c>
      <c r="D8407" t="s">
        <v>33</v>
      </c>
      <c r="E8407">
        <v>13.83</v>
      </c>
      <c r="F8407">
        <v>1.7399999999999999E-2</v>
      </c>
    </row>
    <row r="8408" spans="1:6" x14ac:dyDescent="0.2">
      <c r="A8408" t="s">
        <v>9721</v>
      </c>
      <c r="B8408">
        <v>104764</v>
      </c>
      <c r="C8408" t="s">
        <v>5953</v>
      </c>
      <c r="D8408" t="s">
        <v>33</v>
      </c>
      <c r="E8408">
        <v>21.1</v>
      </c>
      <c r="F8408">
        <v>0.3967</v>
      </c>
    </row>
    <row r="8409" spans="1:6" x14ac:dyDescent="0.2">
      <c r="A8409" t="s">
        <v>9721</v>
      </c>
      <c r="B8409">
        <v>90460</v>
      </c>
      <c r="C8409" t="s">
        <v>5993</v>
      </c>
      <c r="D8409" t="s">
        <v>33</v>
      </c>
      <c r="E8409">
        <v>25.61</v>
      </c>
      <c r="F8409">
        <v>0.46660000000000001</v>
      </c>
    </row>
    <row r="8410" spans="1:6" x14ac:dyDescent="0.2">
      <c r="A8410" t="s">
        <v>9721</v>
      </c>
      <c r="B8410">
        <v>90462</v>
      </c>
      <c r="C8410" t="s">
        <v>5995</v>
      </c>
      <c r="D8410" t="s">
        <v>33</v>
      </c>
      <c r="E8410">
        <v>4.58</v>
      </c>
      <c r="F8410">
        <v>0.49780000000000002</v>
      </c>
    </row>
    <row r="8411" spans="1:6" x14ac:dyDescent="0.2">
      <c r="A8411" t="s">
        <v>9721</v>
      </c>
      <c r="B8411">
        <v>104765</v>
      </c>
      <c r="C8411" t="s">
        <v>5954</v>
      </c>
      <c r="D8411" t="s">
        <v>33</v>
      </c>
      <c r="E8411">
        <v>17.37</v>
      </c>
      <c r="F8411">
        <v>0.24060000000000001</v>
      </c>
    </row>
    <row r="8412" spans="1:6" x14ac:dyDescent="0.2">
      <c r="A8412" t="s">
        <v>9721</v>
      </c>
      <c r="B8412">
        <v>90461</v>
      </c>
      <c r="C8412" t="s">
        <v>5994</v>
      </c>
      <c r="D8412" t="s">
        <v>33</v>
      </c>
      <c r="E8412">
        <v>19.559999999999999</v>
      </c>
      <c r="F8412">
        <v>0.30520000000000003</v>
      </c>
    </row>
    <row r="8413" spans="1:6" x14ac:dyDescent="0.2">
      <c r="A8413" t="s">
        <v>9721</v>
      </c>
      <c r="B8413">
        <v>90463</v>
      </c>
      <c r="C8413" t="s">
        <v>5996</v>
      </c>
      <c r="D8413" t="s">
        <v>33</v>
      </c>
      <c r="E8413">
        <v>3.92</v>
      </c>
      <c r="F8413">
        <v>0.36990000000000001</v>
      </c>
    </row>
    <row r="8414" spans="1:6" x14ac:dyDescent="0.2">
      <c r="A8414" t="s">
        <v>9721</v>
      </c>
      <c r="B8414">
        <v>96560</v>
      </c>
      <c r="C8414" t="s">
        <v>6018</v>
      </c>
      <c r="D8414" t="s">
        <v>17</v>
      </c>
      <c r="E8414">
        <v>34.33</v>
      </c>
      <c r="F8414">
        <v>0.27060000000000001</v>
      </c>
    </row>
    <row r="8415" spans="1:6" x14ac:dyDescent="0.2">
      <c r="A8415" t="s">
        <v>9721</v>
      </c>
      <c r="B8415">
        <v>96559</v>
      </c>
      <c r="C8415" t="s">
        <v>6017</v>
      </c>
      <c r="D8415" t="s">
        <v>17</v>
      </c>
      <c r="E8415">
        <v>35.619999999999997</v>
      </c>
      <c r="F8415">
        <v>0.41799999999999998</v>
      </c>
    </row>
    <row r="8416" spans="1:6" x14ac:dyDescent="0.2">
      <c r="A8416" t="s">
        <v>9721</v>
      </c>
      <c r="B8416">
        <v>96562</v>
      </c>
      <c r="C8416" t="s">
        <v>6019</v>
      </c>
      <c r="D8416" t="s">
        <v>33</v>
      </c>
      <c r="E8416">
        <v>52.66</v>
      </c>
      <c r="F8416">
        <v>0.2828</v>
      </c>
    </row>
    <row r="8417" spans="1:6" x14ac:dyDescent="0.2">
      <c r="A8417" t="s">
        <v>9721</v>
      </c>
      <c r="B8417">
        <v>96563</v>
      </c>
      <c r="C8417" t="s">
        <v>6020</v>
      </c>
      <c r="D8417" t="s">
        <v>33</v>
      </c>
      <c r="E8417">
        <v>58.38</v>
      </c>
      <c r="F8417">
        <v>0.25509999999999999</v>
      </c>
    </row>
    <row r="8418" spans="1:6" x14ac:dyDescent="0.2">
      <c r="A8418" t="s">
        <v>9723</v>
      </c>
      <c r="B8418">
        <v>102469</v>
      </c>
      <c r="C8418" t="s">
        <v>9724</v>
      </c>
      <c r="D8418" t="s">
        <v>17</v>
      </c>
      <c r="E8418">
        <v>0</v>
      </c>
    </row>
    <row r="8419" spans="1:6" x14ac:dyDescent="0.2">
      <c r="A8419" t="s">
        <v>9723</v>
      </c>
      <c r="B8419">
        <v>104388</v>
      </c>
      <c r="C8419" t="s">
        <v>9725</v>
      </c>
      <c r="D8419" t="s">
        <v>17</v>
      </c>
      <c r="E8419">
        <v>0</v>
      </c>
    </row>
    <row r="8420" spans="1:6" x14ac:dyDescent="0.2">
      <c r="A8420" t="s">
        <v>9723</v>
      </c>
      <c r="B8420">
        <v>104387</v>
      </c>
      <c r="C8420" t="s">
        <v>9726</v>
      </c>
      <c r="D8420" t="s">
        <v>13</v>
      </c>
      <c r="E8420">
        <v>0</v>
      </c>
    </row>
    <row r="8421" spans="1:6" x14ac:dyDescent="0.2">
      <c r="A8421" t="s">
        <v>9723</v>
      </c>
      <c r="B8421">
        <v>104364</v>
      </c>
      <c r="C8421" t="s">
        <v>9727</v>
      </c>
      <c r="D8421" t="s">
        <v>13</v>
      </c>
      <c r="E8421">
        <v>0</v>
      </c>
    </row>
    <row r="8422" spans="1:6" x14ac:dyDescent="0.2">
      <c r="A8422" t="s">
        <v>9723</v>
      </c>
      <c r="B8422">
        <v>102097</v>
      </c>
      <c r="C8422" t="s">
        <v>9728</v>
      </c>
      <c r="D8422" t="s">
        <v>13</v>
      </c>
      <c r="E8422">
        <v>0</v>
      </c>
    </row>
    <row r="8423" spans="1:6" x14ac:dyDescent="0.2">
      <c r="A8423" t="s">
        <v>9723</v>
      </c>
      <c r="B8423">
        <v>104365</v>
      </c>
      <c r="C8423" t="s">
        <v>9729</v>
      </c>
      <c r="D8423" t="s">
        <v>13</v>
      </c>
      <c r="E8423">
        <v>0</v>
      </c>
    </row>
    <row r="8424" spans="1:6" x14ac:dyDescent="0.2">
      <c r="A8424" t="s">
        <v>9723</v>
      </c>
      <c r="B8424">
        <v>101870</v>
      </c>
      <c r="C8424" t="s">
        <v>3162</v>
      </c>
      <c r="D8424" t="s">
        <v>17</v>
      </c>
      <c r="E8424">
        <v>48.91</v>
      </c>
      <c r="F8424">
        <v>2.2000000000000001E-3</v>
      </c>
    </row>
    <row r="8425" spans="1:6" x14ac:dyDescent="0.2">
      <c r="A8425" t="s">
        <v>9723</v>
      </c>
      <c r="B8425">
        <v>101866</v>
      </c>
      <c r="C8425" t="s">
        <v>3158</v>
      </c>
      <c r="D8425" t="s">
        <v>17</v>
      </c>
      <c r="E8425">
        <v>42.42</v>
      </c>
      <c r="F8425">
        <v>1.6999999999999999E-3</v>
      </c>
    </row>
    <row r="8426" spans="1:6" x14ac:dyDescent="0.2">
      <c r="A8426" t="s">
        <v>9723</v>
      </c>
      <c r="B8426">
        <v>101867</v>
      </c>
      <c r="C8426" t="s">
        <v>3159</v>
      </c>
      <c r="D8426" t="s">
        <v>17</v>
      </c>
      <c r="E8426">
        <v>47.41</v>
      </c>
      <c r="F8426">
        <v>2.0999999999999999E-3</v>
      </c>
    </row>
    <row r="8427" spans="1:6" x14ac:dyDescent="0.2">
      <c r="A8427" t="s">
        <v>9723</v>
      </c>
      <c r="B8427">
        <v>101868</v>
      </c>
      <c r="C8427" t="s">
        <v>3160</v>
      </c>
      <c r="D8427" t="s">
        <v>17</v>
      </c>
      <c r="E8427">
        <v>38.94</v>
      </c>
      <c r="F8427">
        <v>1.2999999999999999E-3</v>
      </c>
    </row>
    <row r="8428" spans="1:6" x14ac:dyDescent="0.2">
      <c r="A8428" t="s">
        <v>9723</v>
      </c>
      <c r="B8428">
        <v>101869</v>
      </c>
      <c r="C8428" t="s">
        <v>3161</v>
      </c>
      <c r="D8428" t="s">
        <v>17</v>
      </c>
      <c r="E8428">
        <v>43.94</v>
      </c>
      <c r="F8428">
        <v>1.8E-3</v>
      </c>
    </row>
    <row r="8429" spans="1:6" x14ac:dyDescent="0.2">
      <c r="A8429" t="s">
        <v>9723</v>
      </c>
      <c r="B8429">
        <v>101856</v>
      </c>
      <c r="C8429" t="s">
        <v>3148</v>
      </c>
      <c r="D8429" t="s">
        <v>17</v>
      </c>
      <c r="E8429">
        <v>35.86</v>
      </c>
      <c r="F8429">
        <v>5.9999999999999995E-4</v>
      </c>
    </row>
    <row r="8430" spans="1:6" x14ac:dyDescent="0.2">
      <c r="A8430" t="s">
        <v>9723</v>
      </c>
      <c r="B8430">
        <v>101865</v>
      </c>
      <c r="C8430" t="s">
        <v>3157</v>
      </c>
      <c r="D8430" t="s">
        <v>17</v>
      </c>
      <c r="E8430">
        <v>46.91</v>
      </c>
      <c r="F8430">
        <v>2.0999999999999999E-3</v>
      </c>
    </row>
    <row r="8431" spans="1:6" x14ac:dyDescent="0.2">
      <c r="A8431" t="s">
        <v>9723</v>
      </c>
      <c r="B8431">
        <v>101861</v>
      </c>
      <c r="C8431" t="s">
        <v>3153</v>
      </c>
      <c r="D8431" t="s">
        <v>17</v>
      </c>
      <c r="E8431">
        <v>42.18</v>
      </c>
      <c r="F8431">
        <v>1.6999999999999999E-3</v>
      </c>
    </row>
    <row r="8432" spans="1:6" x14ac:dyDescent="0.2">
      <c r="A8432" t="s">
        <v>9723</v>
      </c>
      <c r="B8432">
        <v>101862</v>
      </c>
      <c r="C8432" t="s">
        <v>3154</v>
      </c>
      <c r="D8432" t="s">
        <v>17</v>
      </c>
      <c r="E8432">
        <v>45.41</v>
      </c>
      <c r="F8432">
        <v>2E-3</v>
      </c>
    </row>
    <row r="8433" spans="1:6" x14ac:dyDescent="0.2">
      <c r="A8433" t="s">
        <v>9723</v>
      </c>
      <c r="B8433">
        <v>101863</v>
      </c>
      <c r="C8433" t="s">
        <v>3155</v>
      </c>
      <c r="D8433" t="s">
        <v>17</v>
      </c>
      <c r="E8433">
        <v>36.93</v>
      </c>
      <c r="F8433">
        <v>8.0000000000000004E-4</v>
      </c>
    </row>
    <row r="8434" spans="1:6" x14ac:dyDescent="0.2">
      <c r="A8434" t="s">
        <v>9723</v>
      </c>
      <c r="B8434">
        <v>101864</v>
      </c>
      <c r="C8434" t="s">
        <v>3156</v>
      </c>
      <c r="D8434" t="s">
        <v>17</v>
      </c>
      <c r="E8434">
        <v>41.92</v>
      </c>
      <c r="F8434">
        <v>1.4E-3</v>
      </c>
    </row>
    <row r="8435" spans="1:6" x14ac:dyDescent="0.2">
      <c r="A8435" t="s">
        <v>9723</v>
      </c>
      <c r="B8435">
        <v>101860</v>
      </c>
      <c r="C8435" t="s">
        <v>3152</v>
      </c>
      <c r="D8435" t="s">
        <v>17</v>
      </c>
      <c r="E8435">
        <v>44.66</v>
      </c>
      <c r="F8435">
        <v>1.8E-3</v>
      </c>
    </row>
    <row r="8436" spans="1:6" x14ac:dyDescent="0.2">
      <c r="A8436" t="s">
        <v>9723</v>
      </c>
      <c r="B8436">
        <v>101857</v>
      </c>
      <c r="C8436" t="s">
        <v>3149</v>
      </c>
      <c r="D8436" t="s">
        <v>17</v>
      </c>
      <c r="E8436">
        <v>43.25</v>
      </c>
      <c r="F8436">
        <v>1.6000000000000001E-3</v>
      </c>
    </row>
    <row r="8437" spans="1:6" x14ac:dyDescent="0.2">
      <c r="A8437" t="s">
        <v>9723</v>
      </c>
      <c r="B8437">
        <v>101858</v>
      </c>
      <c r="C8437" t="s">
        <v>3150</v>
      </c>
      <c r="D8437" t="s">
        <v>17</v>
      </c>
      <c r="E8437">
        <v>36.49</v>
      </c>
      <c r="F8437">
        <v>8.0000000000000004E-4</v>
      </c>
    </row>
    <row r="8438" spans="1:6" x14ac:dyDescent="0.2">
      <c r="A8438" t="s">
        <v>9723</v>
      </c>
      <c r="B8438">
        <v>101859</v>
      </c>
      <c r="C8438" t="s">
        <v>3151</v>
      </c>
      <c r="D8438" t="s">
        <v>17</v>
      </c>
      <c r="E8438">
        <v>39.67</v>
      </c>
      <c r="F8438">
        <v>1.2999999999999999E-3</v>
      </c>
    </row>
    <row r="8439" spans="1:6" x14ac:dyDescent="0.2">
      <c r="A8439" t="s">
        <v>9723</v>
      </c>
      <c r="B8439">
        <v>101852</v>
      </c>
      <c r="C8439" t="s">
        <v>3145</v>
      </c>
      <c r="D8439" t="s">
        <v>17</v>
      </c>
      <c r="E8439">
        <v>90.88</v>
      </c>
      <c r="F8439">
        <v>0.1125</v>
      </c>
    </row>
    <row r="8440" spans="1:6" x14ac:dyDescent="0.2">
      <c r="A8440" t="s">
        <v>9723</v>
      </c>
      <c r="B8440">
        <v>104385</v>
      </c>
      <c r="C8440" t="s">
        <v>9730</v>
      </c>
      <c r="D8440" t="s">
        <v>17</v>
      </c>
      <c r="E8440">
        <v>0</v>
      </c>
    </row>
    <row r="8441" spans="1:6" x14ac:dyDescent="0.2">
      <c r="A8441" t="s">
        <v>9723</v>
      </c>
      <c r="B8441">
        <v>101850</v>
      </c>
      <c r="C8441" t="s">
        <v>3144</v>
      </c>
      <c r="D8441" t="s">
        <v>17</v>
      </c>
      <c r="E8441">
        <v>76.66</v>
      </c>
      <c r="F8441">
        <v>0.1207</v>
      </c>
    </row>
    <row r="8442" spans="1:6" x14ac:dyDescent="0.2">
      <c r="A8442" t="s">
        <v>9723</v>
      </c>
      <c r="B8442">
        <v>101855</v>
      </c>
      <c r="C8442" t="s">
        <v>3147</v>
      </c>
      <c r="D8442" t="s">
        <v>17</v>
      </c>
      <c r="E8442">
        <v>95.89</v>
      </c>
      <c r="F8442">
        <v>8.9099999999999999E-2</v>
      </c>
    </row>
    <row r="8443" spans="1:6" x14ac:dyDescent="0.2">
      <c r="A8443" t="s">
        <v>9723</v>
      </c>
      <c r="B8443">
        <v>104386</v>
      </c>
      <c r="C8443" t="s">
        <v>9731</v>
      </c>
      <c r="D8443" t="s">
        <v>17</v>
      </c>
      <c r="E8443">
        <v>0</v>
      </c>
    </row>
    <row r="8444" spans="1:6" x14ac:dyDescent="0.2">
      <c r="A8444" t="s">
        <v>9723</v>
      </c>
      <c r="B8444">
        <v>101853</v>
      </c>
      <c r="C8444" t="s">
        <v>3146</v>
      </c>
      <c r="D8444" t="s">
        <v>17</v>
      </c>
      <c r="E8444">
        <v>71.48</v>
      </c>
      <c r="F8444">
        <v>0.10589999999999999</v>
      </c>
    </row>
    <row r="8445" spans="1:6" x14ac:dyDescent="0.2">
      <c r="A8445" t="s">
        <v>9723</v>
      </c>
      <c r="B8445">
        <v>101849</v>
      </c>
      <c r="C8445" t="s">
        <v>3143</v>
      </c>
      <c r="D8445" t="s">
        <v>13</v>
      </c>
      <c r="E8445">
        <v>317.41000000000003</v>
      </c>
      <c r="F8445">
        <v>5.0599999999999999E-2</v>
      </c>
    </row>
    <row r="8446" spans="1:6" x14ac:dyDescent="0.2">
      <c r="A8446" t="s">
        <v>9723</v>
      </c>
      <c r="B8446">
        <v>101841</v>
      </c>
      <c r="C8446" t="s">
        <v>3138</v>
      </c>
      <c r="D8446" t="s">
        <v>13</v>
      </c>
      <c r="E8446">
        <v>181.06</v>
      </c>
      <c r="F8446">
        <v>7.3800000000000004E-2</v>
      </c>
    </row>
    <row r="8447" spans="1:6" x14ac:dyDescent="0.2">
      <c r="A8447" t="s">
        <v>9723</v>
      </c>
      <c r="B8447">
        <v>101843</v>
      </c>
      <c r="C8447" t="s">
        <v>3508</v>
      </c>
      <c r="D8447" t="s">
        <v>13</v>
      </c>
      <c r="E8447">
        <v>235.37</v>
      </c>
      <c r="F8447">
        <v>5.6800000000000003E-2</v>
      </c>
    </row>
    <row r="8448" spans="1:6" x14ac:dyDescent="0.2">
      <c r="A8448" t="s">
        <v>9723</v>
      </c>
      <c r="B8448">
        <v>101844</v>
      </c>
      <c r="C8448" t="s">
        <v>3509</v>
      </c>
      <c r="D8448" t="s">
        <v>13</v>
      </c>
      <c r="E8448">
        <v>260.67</v>
      </c>
      <c r="F8448">
        <v>5.1299999999999998E-2</v>
      </c>
    </row>
    <row r="8449" spans="1:6" x14ac:dyDescent="0.2">
      <c r="A8449" t="s">
        <v>9723</v>
      </c>
      <c r="B8449">
        <v>101845</v>
      </c>
      <c r="C8449" t="s">
        <v>3510</v>
      </c>
      <c r="D8449" t="s">
        <v>13</v>
      </c>
      <c r="E8449">
        <v>285.58</v>
      </c>
      <c r="F8449">
        <v>4.6800000000000001E-2</v>
      </c>
    </row>
    <row r="8450" spans="1:6" x14ac:dyDescent="0.2">
      <c r="A8450" t="s">
        <v>9723</v>
      </c>
      <c r="B8450">
        <v>101842</v>
      </c>
      <c r="C8450" t="s">
        <v>3139</v>
      </c>
      <c r="D8450" t="s">
        <v>13</v>
      </c>
      <c r="E8450">
        <v>155.44</v>
      </c>
      <c r="F8450">
        <v>8.5900000000000004E-2</v>
      </c>
    </row>
    <row r="8451" spans="1:6" x14ac:dyDescent="0.2">
      <c r="A8451" t="s">
        <v>9723</v>
      </c>
      <c r="B8451">
        <v>101846</v>
      </c>
      <c r="C8451" t="s">
        <v>3140</v>
      </c>
      <c r="D8451" t="s">
        <v>13</v>
      </c>
      <c r="E8451">
        <v>210.78</v>
      </c>
      <c r="F8451">
        <v>6.3399999999999998E-2</v>
      </c>
    </row>
    <row r="8452" spans="1:6" x14ac:dyDescent="0.2">
      <c r="A8452" t="s">
        <v>9723</v>
      </c>
      <c r="B8452">
        <v>101847</v>
      </c>
      <c r="C8452" t="s">
        <v>3141</v>
      </c>
      <c r="D8452" t="s">
        <v>13</v>
      </c>
      <c r="E8452">
        <v>236.58</v>
      </c>
      <c r="F8452">
        <v>5.6500000000000002E-2</v>
      </c>
    </row>
    <row r="8453" spans="1:6" x14ac:dyDescent="0.2">
      <c r="A8453" t="s">
        <v>9723</v>
      </c>
      <c r="B8453">
        <v>101848</v>
      </c>
      <c r="C8453" t="s">
        <v>3142</v>
      </c>
      <c r="D8453" t="s">
        <v>13</v>
      </c>
      <c r="E8453">
        <v>262.01</v>
      </c>
      <c r="F8453">
        <v>5.0999999999999997E-2</v>
      </c>
    </row>
    <row r="8454" spans="1:6" x14ac:dyDescent="0.2">
      <c r="A8454" t="s">
        <v>9723</v>
      </c>
      <c r="B8454">
        <v>101839</v>
      </c>
      <c r="C8454" t="s">
        <v>3136</v>
      </c>
      <c r="D8454" t="s">
        <v>13</v>
      </c>
      <c r="E8454">
        <v>116.14</v>
      </c>
      <c r="F8454">
        <v>0.115</v>
      </c>
    </row>
    <row r="8455" spans="1:6" x14ac:dyDescent="0.2">
      <c r="A8455" t="s">
        <v>9723</v>
      </c>
      <c r="B8455">
        <v>101840</v>
      </c>
      <c r="C8455" t="s">
        <v>3137</v>
      </c>
      <c r="D8455" t="s">
        <v>13</v>
      </c>
      <c r="E8455">
        <v>192.47</v>
      </c>
      <c r="F8455">
        <v>0.2011</v>
      </c>
    </row>
    <row r="8456" spans="1:6" x14ac:dyDescent="0.2">
      <c r="A8456" t="s">
        <v>9723</v>
      </c>
      <c r="B8456">
        <v>101837</v>
      </c>
      <c r="C8456" t="s">
        <v>3134</v>
      </c>
      <c r="D8456" t="s">
        <v>13</v>
      </c>
      <c r="E8456">
        <v>58.63</v>
      </c>
      <c r="F8456">
        <v>0.22789999999999999</v>
      </c>
    </row>
    <row r="8457" spans="1:6" x14ac:dyDescent="0.2">
      <c r="A8457" t="s">
        <v>9723</v>
      </c>
      <c r="B8457">
        <v>101838</v>
      </c>
      <c r="C8457" t="s">
        <v>3135</v>
      </c>
      <c r="D8457" t="s">
        <v>13</v>
      </c>
      <c r="E8457">
        <v>87.78</v>
      </c>
      <c r="F8457">
        <v>0.1522</v>
      </c>
    </row>
    <row r="8458" spans="1:6" x14ac:dyDescent="0.2">
      <c r="A8458" t="s">
        <v>9723</v>
      </c>
      <c r="B8458">
        <v>101836</v>
      </c>
      <c r="C8458" t="s">
        <v>3133</v>
      </c>
      <c r="D8458" t="s">
        <v>13</v>
      </c>
      <c r="E8458">
        <v>27.32</v>
      </c>
      <c r="F8458">
        <v>0.48899999999999999</v>
      </c>
    </row>
    <row r="8459" spans="1:6" x14ac:dyDescent="0.2">
      <c r="A8459" t="s">
        <v>9723</v>
      </c>
      <c r="B8459">
        <v>101835</v>
      </c>
      <c r="C8459" t="s">
        <v>3132</v>
      </c>
      <c r="D8459" t="s">
        <v>13</v>
      </c>
      <c r="E8459">
        <v>419.91</v>
      </c>
      <c r="F8459">
        <v>9.4999999999999998E-3</v>
      </c>
    </row>
    <row r="8460" spans="1:6" x14ac:dyDescent="0.2">
      <c r="A8460" t="s">
        <v>9723</v>
      </c>
      <c r="B8460">
        <v>101827</v>
      </c>
      <c r="C8460" t="s">
        <v>3127</v>
      </c>
      <c r="D8460" t="s">
        <v>13</v>
      </c>
      <c r="E8460">
        <v>283.56</v>
      </c>
      <c r="F8460">
        <v>4.7000000000000002E-3</v>
      </c>
    </row>
    <row r="8461" spans="1:6" x14ac:dyDescent="0.2">
      <c r="A8461" t="s">
        <v>9723</v>
      </c>
      <c r="B8461">
        <v>101829</v>
      </c>
      <c r="C8461" t="s">
        <v>3505</v>
      </c>
      <c r="D8461" t="s">
        <v>13</v>
      </c>
      <c r="E8461">
        <v>337.87</v>
      </c>
      <c r="F8461">
        <v>3.8999999999999998E-3</v>
      </c>
    </row>
    <row r="8462" spans="1:6" x14ac:dyDescent="0.2">
      <c r="A8462" t="s">
        <v>9723</v>
      </c>
      <c r="B8462">
        <v>101830</v>
      </c>
      <c r="C8462" t="s">
        <v>3506</v>
      </c>
      <c r="D8462" t="s">
        <v>13</v>
      </c>
      <c r="E8462">
        <v>363.17</v>
      </c>
      <c r="F8462">
        <v>3.5999999999999999E-3</v>
      </c>
    </row>
    <row r="8463" spans="1:6" x14ac:dyDescent="0.2">
      <c r="A8463" t="s">
        <v>9723</v>
      </c>
      <c r="B8463">
        <v>101831</v>
      </c>
      <c r="C8463" t="s">
        <v>3507</v>
      </c>
      <c r="D8463" t="s">
        <v>13</v>
      </c>
      <c r="E8463">
        <v>388.08</v>
      </c>
      <c r="F8463">
        <v>3.3999999999999998E-3</v>
      </c>
    </row>
    <row r="8464" spans="1:6" x14ac:dyDescent="0.2">
      <c r="A8464" t="s">
        <v>9723</v>
      </c>
      <c r="B8464">
        <v>101828</v>
      </c>
      <c r="C8464" t="s">
        <v>3128</v>
      </c>
      <c r="D8464" t="s">
        <v>13</v>
      </c>
      <c r="E8464">
        <v>257.94</v>
      </c>
      <c r="F8464">
        <v>5.1000000000000004E-3</v>
      </c>
    </row>
    <row r="8465" spans="1:6" x14ac:dyDescent="0.2">
      <c r="A8465" t="s">
        <v>9723</v>
      </c>
      <c r="B8465">
        <v>101832</v>
      </c>
      <c r="C8465" t="s">
        <v>3129</v>
      </c>
      <c r="D8465" t="s">
        <v>13</v>
      </c>
      <c r="E8465">
        <v>313.27999999999997</v>
      </c>
      <c r="F8465">
        <v>4.1999999999999997E-3</v>
      </c>
    </row>
    <row r="8466" spans="1:6" x14ac:dyDescent="0.2">
      <c r="A8466" t="s">
        <v>9723</v>
      </c>
      <c r="B8466">
        <v>101833</v>
      </c>
      <c r="C8466" t="s">
        <v>3130</v>
      </c>
      <c r="D8466" t="s">
        <v>13</v>
      </c>
      <c r="E8466">
        <v>339.08</v>
      </c>
      <c r="F8466">
        <v>3.8999999999999998E-3</v>
      </c>
    </row>
    <row r="8467" spans="1:6" x14ac:dyDescent="0.2">
      <c r="A8467" t="s">
        <v>9723</v>
      </c>
      <c r="B8467">
        <v>101834</v>
      </c>
      <c r="C8467" t="s">
        <v>3131</v>
      </c>
      <c r="D8467" t="s">
        <v>13</v>
      </c>
      <c r="E8467">
        <v>364.51</v>
      </c>
      <c r="F8467">
        <v>3.5999999999999999E-3</v>
      </c>
    </row>
    <row r="8468" spans="1:6" x14ac:dyDescent="0.2">
      <c r="A8468" t="s">
        <v>9723</v>
      </c>
      <c r="B8468">
        <v>101825</v>
      </c>
      <c r="C8468" t="s">
        <v>3125</v>
      </c>
      <c r="D8468" t="s">
        <v>13</v>
      </c>
      <c r="E8468">
        <v>218.65</v>
      </c>
      <c r="F8468">
        <v>6.0000000000000001E-3</v>
      </c>
    </row>
    <row r="8469" spans="1:6" x14ac:dyDescent="0.2">
      <c r="A8469" t="s">
        <v>9723</v>
      </c>
      <c r="B8469">
        <v>101826</v>
      </c>
      <c r="C8469" t="s">
        <v>3126</v>
      </c>
      <c r="D8469" t="s">
        <v>13</v>
      </c>
      <c r="E8469">
        <v>246.64</v>
      </c>
      <c r="F8469">
        <v>5.4000000000000003E-3</v>
      </c>
    </row>
    <row r="8470" spans="1:6" x14ac:dyDescent="0.2">
      <c r="A8470" t="s">
        <v>9723</v>
      </c>
      <c r="B8470">
        <v>101823</v>
      </c>
      <c r="C8470" t="s">
        <v>3123</v>
      </c>
      <c r="D8470" t="s">
        <v>13</v>
      </c>
      <c r="E8470">
        <v>161.13</v>
      </c>
      <c r="F8470">
        <v>8.2000000000000007E-3</v>
      </c>
    </row>
    <row r="8471" spans="1:6" x14ac:dyDescent="0.2">
      <c r="A8471" t="s">
        <v>9723</v>
      </c>
      <c r="B8471">
        <v>101824</v>
      </c>
      <c r="C8471" t="s">
        <v>3124</v>
      </c>
      <c r="D8471" t="s">
        <v>13</v>
      </c>
      <c r="E8471">
        <v>190.28</v>
      </c>
      <c r="F8471">
        <v>6.8999999999999999E-3</v>
      </c>
    </row>
    <row r="8472" spans="1:6" x14ac:dyDescent="0.2">
      <c r="A8472" t="s">
        <v>9723</v>
      </c>
      <c r="B8472">
        <v>101822</v>
      </c>
      <c r="C8472" t="s">
        <v>3122</v>
      </c>
      <c r="D8472" t="s">
        <v>13</v>
      </c>
      <c r="E8472">
        <v>129.82</v>
      </c>
      <c r="F8472">
        <v>1.0200000000000001E-2</v>
      </c>
    </row>
    <row r="8473" spans="1:6" x14ac:dyDescent="0.2">
      <c r="A8473" t="s">
        <v>9723</v>
      </c>
      <c r="B8473">
        <v>101819</v>
      </c>
      <c r="C8473" t="s">
        <v>3120</v>
      </c>
      <c r="D8473" t="s">
        <v>17</v>
      </c>
      <c r="E8473">
        <v>80.31</v>
      </c>
      <c r="F8473">
        <v>4.1999999999999997E-3</v>
      </c>
    </row>
    <row r="8474" spans="1:6" x14ac:dyDescent="0.2">
      <c r="A8474" t="s">
        <v>9723</v>
      </c>
      <c r="B8474">
        <v>104370</v>
      </c>
      <c r="C8474" t="s">
        <v>9732</v>
      </c>
      <c r="D8474" t="s">
        <v>17</v>
      </c>
      <c r="E8474">
        <v>0</v>
      </c>
    </row>
    <row r="8475" spans="1:6" x14ac:dyDescent="0.2">
      <c r="A8475" t="s">
        <v>9723</v>
      </c>
      <c r="B8475">
        <v>101817</v>
      </c>
      <c r="C8475" t="s">
        <v>3119</v>
      </c>
      <c r="D8475" t="s">
        <v>17</v>
      </c>
      <c r="E8475">
        <v>66.55</v>
      </c>
      <c r="F8475">
        <v>4.4999999999999997E-3</v>
      </c>
    </row>
    <row r="8476" spans="1:6" x14ac:dyDescent="0.2">
      <c r="A8476" t="s">
        <v>9723</v>
      </c>
      <c r="B8476">
        <v>101816</v>
      </c>
      <c r="C8476" t="s">
        <v>3118</v>
      </c>
      <c r="D8476" t="s">
        <v>17</v>
      </c>
      <c r="E8476">
        <v>87.49</v>
      </c>
      <c r="F8476">
        <v>3.2000000000000002E-3</v>
      </c>
    </row>
    <row r="8477" spans="1:6" x14ac:dyDescent="0.2">
      <c r="A8477" t="s">
        <v>9723</v>
      </c>
      <c r="B8477">
        <v>104369</v>
      </c>
      <c r="C8477" t="s">
        <v>9733</v>
      </c>
      <c r="D8477" t="s">
        <v>17</v>
      </c>
      <c r="E8477">
        <v>0</v>
      </c>
    </row>
    <row r="8478" spans="1:6" x14ac:dyDescent="0.2">
      <c r="A8478" t="s">
        <v>9723</v>
      </c>
      <c r="B8478">
        <v>101820</v>
      </c>
      <c r="C8478" t="s">
        <v>3121</v>
      </c>
      <c r="D8478" t="s">
        <v>17</v>
      </c>
      <c r="E8478">
        <v>52.79</v>
      </c>
      <c r="F8478">
        <v>3.0000000000000001E-3</v>
      </c>
    </row>
    <row r="8479" spans="1:6" x14ac:dyDescent="0.2">
      <c r="A8479" t="s">
        <v>9723</v>
      </c>
      <c r="B8479">
        <v>102988</v>
      </c>
      <c r="C8479" t="s">
        <v>3456</v>
      </c>
      <c r="D8479" t="s">
        <v>17</v>
      </c>
      <c r="E8479">
        <v>68.08</v>
      </c>
      <c r="F8479">
        <v>4.0000000000000001E-3</v>
      </c>
    </row>
    <row r="8480" spans="1:6" x14ac:dyDescent="0.2">
      <c r="A8480" t="s">
        <v>9723</v>
      </c>
      <c r="B8480">
        <v>101814</v>
      </c>
      <c r="C8480" t="s">
        <v>3117</v>
      </c>
      <c r="D8480" t="s">
        <v>17</v>
      </c>
      <c r="E8480">
        <v>63.46</v>
      </c>
      <c r="F8480">
        <v>3.8999999999999998E-3</v>
      </c>
    </row>
    <row r="8481" spans="1:6" x14ac:dyDescent="0.2">
      <c r="A8481" t="s">
        <v>9723</v>
      </c>
      <c r="B8481">
        <v>102098</v>
      </c>
      <c r="C8481" t="s">
        <v>3163</v>
      </c>
      <c r="D8481" t="s">
        <v>13</v>
      </c>
      <c r="E8481">
        <v>2123.61</v>
      </c>
      <c r="F8481">
        <v>0.1086</v>
      </c>
    </row>
    <row r="8482" spans="1:6" x14ac:dyDescent="0.2">
      <c r="A8482" t="s">
        <v>9723</v>
      </c>
      <c r="B8482">
        <v>104366</v>
      </c>
      <c r="C8482" t="s">
        <v>9734</v>
      </c>
      <c r="D8482" t="s">
        <v>13</v>
      </c>
      <c r="E8482">
        <v>0</v>
      </c>
    </row>
    <row r="8483" spans="1:6" x14ac:dyDescent="0.2">
      <c r="A8483" t="s">
        <v>9723</v>
      </c>
      <c r="B8483">
        <v>102099</v>
      </c>
      <c r="C8483" t="s">
        <v>9735</v>
      </c>
      <c r="D8483" t="s">
        <v>13</v>
      </c>
      <c r="E8483">
        <v>0</v>
      </c>
    </row>
    <row r="8484" spans="1:6" x14ac:dyDescent="0.2">
      <c r="A8484" t="s">
        <v>9723</v>
      </c>
      <c r="B8484">
        <v>104367</v>
      </c>
      <c r="C8484" t="s">
        <v>9736</v>
      </c>
      <c r="D8484" t="s">
        <v>13</v>
      </c>
      <c r="E8484">
        <v>0</v>
      </c>
    </row>
    <row r="8485" spans="1:6" x14ac:dyDescent="0.2">
      <c r="A8485" t="s">
        <v>9737</v>
      </c>
      <c r="B8485">
        <v>92994</v>
      </c>
      <c r="C8485" t="s">
        <v>3639</v>
      </c>
      <c r="D8485" t="s">
        <v>33</v>
      </c>
      <c r="E8485">
        <v>165.95</v>
      </c>
      <c r="F8485">
        <v>0</v>
      </c>
    </row>
    <row r="8486" spans="1:6" x14ac:dyDescent="0.2">
      <c r="A8486" t="s">
        <v>9737</v>
      </c>
      <c r="B8486">
        <v>92996</v>
      </c>
      <c r="C8486" t="s">
        <v>3640</v>
      </c>
      <c r="D8486" t="s">
        <v>33</v>
      </c>
      <c r="E8486">
        <v>200.81</v>
      </c>
      <c r="F8486">
        <v>0</v>
      </c>
    </row>
    <row r="8487" spans="1:6" x14ac:dyDescent="0.2">
      <c r="A8487" t="s">
        <v>9737</v>
      </c>
      <c r="B8487">
        <v>92998</v>
      </c>
      <c r="C8487" t="s">
        <v>3641</v>
      </c>
      <c r="D8487" t="s">
        <v>33</v>
      </c>
      <c r="E8487">
        <v>246.2</v>
      </c>
      <c r="F8487">
        <v>0</v>
      </c>
    </row>
    <row r="8488" spans="1:6" x14ac:dyDescent="0.2">
      <c r="A8488" t="s">
        <v>9737</v>
      </c>
      <c r="B8488">
        <v>93000</v>
      </c>
      <c r="C8488" t="s">
        <v>3642</v>
      </c>
      <c r="D8488" t="s">
        <v>33</v>
      </c>
      <c r="E8488">
        <v>326.14</v>
      </c>
      <c r="F8488">
        <v>0</v>
      </c>
    </row>
    <row r="8489" spans="1:6" x14ac:dyDescent="0.2">
      <c r="A8489" t="s">
        <v>9737</v>
      </c>
      <c r="B8489">
        <v>92984</v>
      </c>
      <c r="C8489" t="s">
        <v>3634</v>
      </c>
      <c r="D8489" t="s">
        <v>33</v>
      </c>
      <c r="E8489">
        <v>35.24</v>
      </c>
      <c r="F8489">
        <v>0</v>
      </c>
    </row>
    <row r="8490" spans="1:6" x14ac:dyDescent="0.2">
      <c r="A8490" t="s">
        <v>9737</v>
      </c>
      <c r="B8490">
        <v>93002</v>
      </c>
      <c r="C8490" t="s">
        <v>3643</v>
      </c>
      <c r="D8490" t="s">
        <v>33</v>
      </c>
      <c r="E8490">
        <v>421.94</v>
      </c>
      <c r="F8490">
        <v>0</v>
      </c>
    </row>
    <row r="8491" spans="1:6" x14ac:dyDescent="0.2">
      <c r="A8491" t="s">
        <v>9737</v>
      </c>
      <c r="B8491">
        <v>92986</v>
      </c>
      <c r="C8491" t="s">
        <v>3635</v>
      </c>
      <c r="D8491" t="s">
        <v>33</v>
      </c>
      <c r="E8491">
        <v>48.88</v>
      </c>
      <c r="F8491">
        <v>0</v>
      </c>
    </row>
    <row r="8492" spans="1:6" x14ac:dyDescent="0.2">
      <c r="A8492" t="s">
        <v>9737</v>
      </c>
      <c r="B8492">
        <v>92988</v>
      </c>
      <c r="C8492" t="s">
        <v>3636</v>
      </c>
      <c r="D8492" t="s">
        <v>33</v>
      </c>
      <c r="E8492">
        <v>71.13</v>
      </c>
      <c r="F8492">
        <v>0</v>
      </c>
    </row>
    <row r="8493" spans="1:6" x14ac:dyDescent="0.2">
      <c r="A8493" t="s">
        <v>9737</v>
      </c>
      <c r="B8493">
        <v>92990</v>
      </c>
      <c r="C8493" t="s">
        <v>3637</v>
      </c>
      <c r="D8493" t="s">
        <v>33</v>
      </c>
      <c r="E8493">
        <v>98.61</v>
      </c>
      <c r="F8493">
        <v>0</v>
      </c>
    </row>
    <row r="8494" spans="1:6" x14ac:dyDescent="0.2">
      <c r="A8494" t="s">
        <v>9737</v>
      </c>
      <c r="B8494">
        <v>92992</v>
      </c>
      <c r="C8494" t="s">
        <v>3638</v>
      </c>
      <c r="D8494" t="s">
        <v>33</v>
      </c>
      <c r="E8494">
        <v>127.59</v>
      </c>
      <c r="F8494">
        <v>0</v>
      </c>
    </row>
    <row r="8495" spans="1:6" x14ac:dyDescent="0.2">
      <c r="A8495" t="s">
        <v>9737</v>
      </c>
      <c r="B8495">
        <v>103491</v>
      </c>
      <c r="C8495" t="s">
        <v>3648</v>
      </c>
      <c r="D8495" t="s">
        <v>13</v>
      </c>
      <c r="E8495">
        <v>708.78</v>
      </c>
      <c r="F8495">
        <v>0</v>
      </c>
    </row>
    <row r="8496" spans="1:6" x14ac:dyDescent="0.2">
      <c r="A8496" t="s">
        <v>9737</v>
      </c>
      <c r="B8496">
        <v>93026</v>
      </c>
      <c r="C8496" t="s">
        <v>3633</v>
      </c>
      <c r="D8496" t="s">
        <v>38</v>
      </c>
      <c r="E8496">
        <v>90.8</v>
      </c>
      <c r="F8496">
        <v>0</v>
      </c>
    </row>
    <row r="8497" spans="1:6" x14ac:dyDescent="0.2">
      <c r="A8497" t="s">
        <v>9737</v>
      </c>
      <c r="B8497">
        <v>93018</v>
      </c>
      <c r="C8497" t="s">
        <v>3629</v>
      </c>
      <c r="D8497" t="s">
        <v>38</v>
      </c>
      <c r="E8497">
        <v>25.62</v>
      </c>
      <c r="F8497">
        <v>0</v>
      </c>
    </row>
    <row r="8498" spans="1:6" x14ac:dyDescent="0.2">
      <c r="A8498" t="s">
        <v>9737</v>
      </c>
      <c r="B8498">
        <v>93020</v>
      </c>
      <c r="C8498" t="s">
        <v>3630</v>
      </c>
      <c r="D8498" t="s">
        <v>38</v>
      </c>
      <c r="E8498">
        <v>32.57</v>
      </c>
      <c r="F8498">
        <v>0</v>
      </c>
    </row>
    <row r="8499" spans="1:6" x14ac:dyDescent="0.2">
      <c r="A8499" t="s">
        <v>9737</v>
      </c>
      <c r="B8499">
        <v>93022</v>
      </c>
      <c r="C8499" t="s">
        <v>3631</v>
      </c>
      <c r="D8499" t="s">
        <v>38</v>
      </c>
      <c r="E8499">
        <v>53.36</v>
      </c>
      <c r="F8499">
        <v>0</v>
      </c>
    </row>
    <row r="8500" spans="1:6" x14ac:dyDescent="0.2">
      <c r="A8500" t="s">
        <v>9737</v>
      </c>
      <c r="B8500">
        <v>93024</v>
      </c>
      <c r="C8500" t="s">
        <v>3632</v>
      </c>
      <c r="D8500" t="s">
        <v>38</v>
      </c>
      <c r="E8500">
        <v>56.25</v>
      </c>
      <c r="F8500">
        <v>0</v>
      </c>
    </row>
    <row r="8501" spans="1:6" x14ac:dyDescent="0.2">
      <c r="A8501" t="s">
        <v>9737</v>
      </c>
      <c r="B8501">
        <v>97670</v>
      </c>
      <c r="C8501" t="s">
        <v>3623</v>
      </c>
      <c r="D8501" t="s">
        <v>33</v>
      </c>
      <c r="E8501">
        <v>24.11</v>
      </c>
      <c r="F8501">
        <v>0</v>
      </c>
    </row>
    <row r="8502" spans="1:6" x14ac:dyDescent="0.2">
      <c r="A8502" t="s">
        <v>9737</v>
      </c>
      <c r="B8502">
        <v>103486</v>
      </c>
      <c r="C8502" t="s">
        <v>9738</v>
      </c>
      <c r="D8502" t="s">
        <v>33</v>
      </c>
      <c r="E8502">
        <v>0</v>
      </c>
    </row>
    <row r="8503" spans="1:6" x14ac:dyDescent="0.2">
      <c r="A8503" t="s">
        <v>9737</v>
      </c>
      <c r="B8503">
        <v>103487</v>
      </c>
      <c r="C8503" t="s">
        <v>9739</v>
      </c>
      <c r="D8503" t="s">
        <v>33</v>
      </c>
      <c r="E8503">
        <v>0</v>
      </c>
    </row>
    <row r="8504" spans="1:6" x14ac:dyDescent="0.2">
      <c r="A8504" t="s">
        <v>9737</v>
      </c>
      <c r="B8504">
        <v>103488</v>
      </c>
      <c r="C8504" t="s">
        <v>9740</v>
      </c>
      <c r="D8504" t="s">
        <v>33</v>
      </c>
      <c r="E8504">
        <v>0</v>
      </c>
    </row>
    <row r="8505" spans="1:6" x14ac:dyDescent="0.2">
      <c r="A8505" t="s">
        <v>9737</v>
      </c>
      <c r="B8505">
        <v>103489</v>
      </c>
      <c r="C8505" t="s">
        <v>9741</v>
      </c>
      <c r="D8505" t="s">
        <v>33</v>
      </c>
      <c r="E8505">
        <v>0</v>
      </c>
    </row>
    <row r="8506" spans="1:6" x14ac:dyDescent="0.2">
      <c r="A8506" t="s">
        <v>9737</v>
      </c>
      <c r="B8506">
        <v>97667</v>
      </c>
      <c r="C8506" t="s">
        <v>3620</v>
      </c>
      <c r="D8506" t="s">
        <v>33</v>
      </c>
      <c r="E8506">
        <v>8.93</v>
      </c>
      <c r="F8506">
        <v>0</v>
      </c>
    </row>
    <row r="8507" spans="1:6" x14ac:dyDescent="0.2">
      <c r="A8507" t="s">
        <v>9737</v>
      </c>
      <c r="B8507">
        <v>97668</v>
      </c>
      <c r="C8507" t="s">
        <v>3621</v>
      </c>
      <c r="D8507" t="s">
        <v>33</v>
      </c>
      <c r="E8507">
        <v>12.7</v>
      </c>
      <c r="F8507">
        <v>0</v>
      </c>
    </row>
    <row r="8508" spans="1:6" x14ac:dyDescent="0.2">
      <c r="A8508" t="s">
        <v>9737</v>
      </c>
      <c r="B8508">
        <v>97669</v>
      </c>
      <c r="C8508" t="s">
        <v>3622</v>
      </c>
      <c r="D8508" t="s">
        <v>33</v>
      </c>
      <c r="E8508">
        <v>18.86</v>
      </c>
      <c r="F8508">
        <v>0</v>
      </c>
    </row>
    <row r="8509" spans="1:6" x14ac:dyDescent="0.2">
      <c r="A8509" t="s">
        <v>9737</v>
      </c>
      <c r="B8509">
        <v>93012</v>
      </c>
      <c r="C8509" t="s">
        <v>3619</v>
      </c>
      <c r="D8509" t="s">
        <v>33</v>
      </c>
      <c r="E8509">
        <v>85.4</v>
      </c>
      <c r="F8509">
        <v>0</v>
      </c>
    </row>
    <row r="8510" spans="1:6" x14ac:dyDescent="0.2">
      <c r="A8510" t="s">
        <v>9737</v>
      </c>
      <c r="B8510">
        <v>93008</v>
      </c>
      <c r="C8510" t="s">
        <v>3615</v>
      </c>
      <c r="D8510" t="s">
        <v>33</v>
      </c>
      <c r="E8510">
        <v>21.91</v>
      </c>
      <c r="F8510">
        <v>0</v>
      </c>
    </row>
    <row r="8511" spans="1:6" x14ac:dyDescent="0.2">
      <c r="A8511" t="s">
        <v>9737</v>
      </c>
      <c r="B8511">
        <v>93009</v>
      </c>
      <c r="C8511" t="s">
        <v>3616</v>
      </c>
      <c r="D8511" t="s">
        <v>33</v>
      </c>
      <c r="E8511">
        <v>32.75</v>
      </c>
      <c r="F8511">
        <v>0</v>
      </c>
    </row>
    <row r="8512" spans="1:6" x14ac:dyDescent="0.2">
      <c r="A8512" t="s">
        <v>9737</v>
      </c>
      <c r="B8512">
        <v>93010</v>
      </c>
      <c r="C8512" t="s">
        <v>3617</v>
      </c>
      <c r="D8512" t="s">
        <v>33</v>
      </c>
      <c r="E8512">
        <v>45.85</v>
      </c>
      <c r="F8512">
        <v>0</v>
      </c>
    </row>
    <row r="8513" spans="1:6" x14ac:dyDescent="0.2">
      <c r="A8513" t="s">
        <v>9737</v>
      </c>
      <c r="B8513">
        <v>93011</v>
      </c>
      <c r="C8513" t="s">
        <v>3618</v>
      </c>
      <c r="D8513" t="s">
        <v>33</v>
      </c>
      <c r="E8513">
        <v>56.23</v>
      </c>
      <c r="F8513">
        <v>0</v>
      </c>
    </row>
    <row r="8514" spans="1:6" x14ac:dyDescent="0.2">
      <c r="A8514" t="s">
        <v>9737</v>
      </c>
      <c r="B8514">
        <v>103492</v>
      </c>
      <c r="C8514" t="s">
        <v>9742</v>
      </c>
      <c r="D8514" t="s">
        <v>33</v>
      </c>
      <c r="E8514">
        <v>0</v>
      </c>
    </row>
    <row r="8515" spans="1:6" x14ac:dyDescent="0.2">
      <c r="A8515" t="s">
        <v>9737</v>
      </c>
      <c r="B8515">
        <v>93017</v>
      </c>
      <c r="C8515" t="s">
        <v>3628</v>
      </c>
      <c r="D8515" t="s">
        <v>38</v>
      </c>
      <c r="E8515">
        <v>55.17</v>
      </c>
      <c r="F8515">
        <v>0</v>
      </c>
    </row>
    <row r="8516" spans="1:6" x14ac:dyDescent="0.2">
      <c r="A8516" t="s">
        <v>9737</v>
      </c>
      <c r="B8516">
        <v>93013</v>
      </c>
      <c r="C8516" t="s">
        <v>3624</v>
      </c>
      <c r="D8516" t="s">
        <v>38</v>
      </c>
      <c r="E8516">
        <v>16.79</v>
      </c>
      <c r="F8516">
        <v>0</v>
      </c>
    </row>
    <row r="8517" spans="1:6" x14ac:dyDescent="0.2">
      <c r="A8517" t="s">
        <v>9737</v>
      </c>
      <c r="B8517">
        <v>93014</v>
      </c>
      <c r="C8517" t="s">
        <v>3625</v>
      </c>
      <c r="D8517" t="s">
        <v>38</v>
      </c>
      <c r="E8517">
        <v>20.53</v>
      </c>
      <c r="F8517">
        <v>0</v>
      </c>
    </row>
    <row r="8518" spans="1:6" x14ac:dyDescent="0.2">
      <c r="A8518" t="s">
        <v>9737</v>
      </c>
      <c r="B8518">
        <v>93015</v>
      </c>
      <c r="C8518" t="s">
        <v>3626</v>
      </c>
      <c r="D8518" t="s">
        <v>38</v>
      </c>
      <c r="E8518">
        <v>30.63</v>
      </c>
      <c r="F8518">
        <v>0</v>
      </c>
    </row>
    <row r="8519" spans="1:6" x14ac:dyDescent="0.2">
      <c r="A8519" t="s">
        <v>9737</v>
      </c>
      <c r="B8519">
        <v>93016</v>
      </c>
      <c r="C8519" t="s">
        <v>3627</v>
      </c>
      <c r="D8519" t="s">
        <v>38</v>
      </c>
      <c r="E8519">
        <v>37.04</v>
      </c>
      <c r="F8519">
        <v>0</v>
      </c>
    </row>
    <row r="8520" spans="1:6" x14ac:dyDescent="0.2">
      <c r="A8520" t="s">
        <v>9737</v>
      </c>
      <c r="B8520">
        <v>103490</v>
      </c>
      <c r="C8520" t="s">
        <v>3647</v>
      </c>
      <c r="D8520" t="s">
        <v>13</v>
      </c>
      <c r="E8520">
        <v>3397.1</v>
      </c>
      <c r="F8520">
        <v>9.4999999999999998E-3</v>
      </c>
    </row>
    <row r="8521" spans="1:6" x14ac:dyDescent="0.2">
      <c r="A8521" t="s">
        <v>9743</v>
      </c>
      <c r="B8521">
        <v>98306</v>
      </c>
      <c r="C8521" t="s">
        <v>4006</v>
      </c>
      <c r="D8521" t="s">
        <v>38</v>
      </c>
      <c r="E8521">
        <v>67.790000000000006</v>
      </c>
      <c r="F8521">
        <v>0.4294</v>
      </c>
    </row>
    <row r="8522" spans="1:6" x14ac:dyDescent="0.2">
      <c r="A8522" t="s">
        <v>9743</v>
      </c>
      <c r="B8522">
        <v>100553</v>
      </c>
      <c r="C8522" t="s">
        <v>4851</v>
      </c>
      <c r="D8522" t="s">
        <v>33</v>
      </c>
      <c r="E8522">
        <v>31.45</v>
      </c>
      <c r="F8522">
        <v>0</v>
      </c>
    </row>
    <row r="8523" spans="1:6" x14ac:dyDescent="0.2">
      <c r="A8523" t="s">
        <v>9743</v>
      </c>
      <c r="B8523">
        <v>100554</v>
      </c>
      <c r="C8523" t="s">
        <v>4852</v>
      </c>
      <c r="D8523" t="s">
        <v>33</v>
      </c>
      <c r="E8523">
        <v>6.44</v>
      </c>
      <c r="F8523">
        <v>0</v>
      </c>
    </row>
    <row r="8524" spans="1:6" x14ac:dyDescent="0.2">
      <c r="A8524" t="s">
        <v>9743</v>
      </c>
      <c r="B8524">
        <v>98300</v>
      </c>
      <c r="C8524" t="s">
        <v>4850</v>
      </c>
      <c r="D8524" t="s">
        <v>33</v>
      </c>
      <c r="E8524">
        <v>6.77</v>
      </c>
      <c r="F8524">
        <v>0</v>
      </c>
    </row>
    <row r="8525" spans="1:6" x14ac:dyDescent="0.2">
      <c r="A8525" t="s">
        <v>9743</v>
      </c>
      <c r="B8525">
        <v>98295</v>
      </c>
      <c r="C8525" t="s">
        <v>1522</v>
      </c>
      <c r="D8525" t="s">
        <v>33</v>
      </c>
      <c r="E8525">
        <v>7.48</v>
      </c>
      <c r="F8525">
        <v>0</v>
      </c>
    </row>
    <row r="8526" spans="1:6" x14ac:dyDescent="0.2">
      <c r="A8526" t="s">
        <v>9743</v>
      </c>
      <c r="B8526">
        <v>98294</v>
      </c>
      <c r="C8526" t="s">
        <v>1521</v>
      </c>
      <c r="D8526" t="s">
        <v>33</v>
      </c>
      <c r="E8526">
        <v>8.2799999999999994</v>
      </c>
      <c r="F8526">
        <v>0</v>
      </c>
    </row>
    <row r="8527" spans="1:6" x14ac:dyDescent="0.2">
      <c r="A8527" t="s">
        <v>9743</v>
      </c>
      <c r="B8527">
        <v>98297</v>
      </c>
      <c r="C8527" t="s">
        <v>1524</v>
      </c>
      <c r="D8527" t="s">
        <v>33</v>
      </c>
      <c r="E8527">
        <v>10.81</v>
      </c>
      <c r="F8527">
        <v>0</v>
      </c>
    </row>
    <row r="8528" spans="1:6" x14ac:dyDescent="0.2">
      <c r="A8528" t="s">
        <v>9743</v>
      </c>
      <c r="B8528">
        <v>98296</v>
      </c>
      <c r="C8528" t="s">
        <v>1523</v>
      </c>
      <c r="D8528" t="s">
        <v>33</v>
      </c>
      <c r="E8528">
        <v>12.08</v>
      </c>
      <c r="F8528">
        <v>0</v>
      </c>
    </row>
    <row r="8529" spans="1:6" x14ac:dyDescent="0.2">
      <c r="A8529" t="s">
        <v>9743</v>
      </c>
      <c r="B8529">
        <v>98299</v>
      </c>
      <c r="C8529" t="s">
        <v>4849</v>
      </c>
      <c r="D8529" t="s">
        <v>33</v>
      </c>
      <c r="E8529">
        <v>28.11</v>
      </c>
      <c r="F8529">
        <v>0</v>
      </c>
    </row>
    <row r="8530" spans="1:6" x14ac:dyDescent="0.2">
      <c r="A8530" t="s">
        <v>9743</v>
      </c>
      <c r="B8530">
        <v>98298</v>
      </c>
      <c r="C8530" t="s">
        <v>4848</v>
      </c>
      <c r="D8530" t="s">
        <v>33</v>
      </c>
      <c r="E8530">
        <v>29.67</v>
      </c>
      <c r="F8530">
        <v>0</v>
      </c>
    </row>
    <row r="8531" spans="1:6" x14ac:dyDescent="0.2">
      <c r="A8531" t="s">
        <v>9743</v>
      </c>
      <c r="B8531">
        <v>98261</v>
      </c>
      <c r="C8531" t="s">
        <v>1479</v>
      </c>
      <c r="D8531" t="s">
        <v>33</v>
      </c>
      <c r="E8531">
        <v>4.41</v>
      </c>
      <c r="F8531">
        <v>0</v>
      </c>
    </row>
    <row r="8532" spans="1:6" x14ac:dyDescent="0.2">
      <c r="A8532" t="s">
        <v>9743</v>
      </c>
      <c r="B8532">
        <v>98287</v>
      </c>
      <c r="C8532" t="s">
        <v>1505</v>
      </c>
      <c r="D8532" t="s">
        <v>33</v>
      </c>
      <c r="E8532">
        <v>1.77</v>
      </c>
      <c r="F8532">
        <v>0</v>
      </c>
    </row>
    <row r="8533" spans="1:6" x14ac:dyDescent="0.2">
      <c r="A8533" t="s">
        <v>9743</v>
      </c>
      <c r="B8533">
        <v>98280</v>
      </c>
      <c r="C8533" t="s">
        <v>1498</v>
      </c>
      <c r="D8533" t="s">
        <v>33</v>
      </c>
      <c r="E8533">
        <v>8.81</v>
      </c>
      <c r="F8533">
        <v>0</v>
      </c>
    </row>
    <row r="8534" spans="1:6" x14ac:dyDescent="0.2">
      <c r="A8534" t="s">
        <v>9743</v>
      </c>
      <c r="B8534">
        <v>98288</v>
      </c>
      <c r="C8534" t="s">
        <v>1506</v>
      </c>
      <c r="D8534" t="s">
        <v>33</v>
      </c>
      <c r="E8534">
        <v>2.8</v>
      </c>
      <c r="F8534">
        <v>0</v>
      </c>
    </row>
    <row r="8535" spans="1:6" x14ac:dyDescent="0.2">
      <c r="A8535" t="s">
        <v>9743</v>
      </c>
      <c r="B8535">
        <v>98281</v>
      </c>
      <c r="C8535" t="s">
        <v>1499</v>
      </c>
      <c r="D8535" t="s">
        <v>33</v>
      </c>
      <c r="E8535">
        <v>9.84</v>
      </c>
      <c r="F8535">
        <v>0</v>
      </c>
    </row>
    <row r="8536" spans="1:6" x14ac:dyDescent="0.2">
      <c r="A8536" t="s">
        <v>9743</v>
      </c>
      <c r="B8536">
        <v>98262</v>
      </c>
      <c r="C8536" t="s">
        <v>1480</v>
      </c>
      <c r="D8536" t="s">
        <v>33</v>
      </c>
      <c r="E8536">
        <v>5.44</v>
      </c>
      <c r="F8536">
        <v>0</v>
      </c>
    </row>
    <row r="8537" spans="1:6" x14ac:dyDescent="0.2">
      <c r="A8537" t="s">
        <v>9743</v>
      </c>
      <c r="B8537">
        <v>98289</v>
      </c>
      <c r="C8537" t="s">
        <v>1507</v>
      </c>
      <c r="D8537" t="s">
        <v>33</v>
      </c>
      <c r="E8537">
        <v>3.05</v>
      </c>
      <c r="F8537">
        <v>0</v>
      </c>
    </row>
    <row r="8538" spans="1:6" x14ac:dyDescent="0.2">
      <c r="A8538" t="s">
        <v>9743</v>
      </c>
      <c r="B8538">
        <v>98282</v>
      </c>
      <c r="C8538" t="s">
        <v>1500</v>
      </c>
      <c r="D8538" t="s">
        <v>33</v>
      </c>
      <c r="E8538">
        <v>10.09</v>
      </c>
      <c r="F8538">
        <v>0</v>
      </c>
    </row>
    <row r="8539" spans="1:6" x14ac:dyDescent="0.2">
      <c r="A8539" t="s">
        <v>9743</v>
      </c>
      <c r="B8539">
        <v>98263</v>
      </c>
      <c r="C8539" t="s">
        <v>1481</v>
      </c>
      <c r="D8539" t="s">
        <v>33</v>
      </c>
      <c r="E8539">
        <v>5.69</v>
      </c>
      <c r="F8539">
        <v>0</v>
      </c>
    </row>
    <row r="8540" spans="1:6" x14ac:dyDescent="0.2">
      <c r="A8540" t="s">
        <v>9743</v>
      </c>
      <c r="B8540">
        <v>98290</v>
      </c>
      <c r="C8540" t="s">
        <v>1508</v>
      </c>
      <c r="D8540" t="s">
        <v>33</v>
      </c>
      <c r="E8540">
        <v>4.16</v>
      </c>
      <c r="F8540">
        <v>0</v>
      </c>
    </row>
    <row r="8541" spans="1:6" x14ac:dyDescent="0.2">
      <c r="A8541" t="s">
        <v>9743</v>
      </c>
      <c r="B8541">
        <v>98283</v>
      </c>
      <c r="C8541" t="s">
        <v>1501</v>
      </c>
      <c r="D8541" t="s">
        <v>33</v>
      </c>
      <c r="E8541">
        <v>11.19</v>
      </c>
      <c r="F8541">
        <v>0</v>
      </c>
    </row>
    <row r="8542" spans="1:6" x14ac:dyDescent="0.2">
      <c r="A8542" t="s">
        <v>9743</v>
      </c>
      <c r="B8542">
        <v>98264</v>
      </c>
      <c r="C8542" t="s">
        <v>1482</v>
      </c>
      <c r="D8542" t="s">
        <v>33</v>
      </c>
      <c r="E8542">
        <v>6.79</v>
      </c>
      <c r="F8542">
        <v>0</v>
      </c>
    </row>
    <row r="8543" spans="1:6" x14ac:dyDescent="0.2">
      <c r="A8543" t="s">
        <v>9743</v>
      </c>
      <c r="B8543">
        <v>98273</v>
      </c>
      <c r="C8543" t="s">
        <v>1491</v>
      </c>
      <c r="D8543" t="s">
        <v>33</v>
      </c>
      <c r="E8543">
        <v>3.38</v>
      </c>
      <c r="F8543">
        <v>0</v>
      </c>
    </row>
    <row r="8544" spans="1:6" x14ac:dyDescent="0.2">
      <c r="A8544" t="s">
        <v>9743</v>
      </c>
      <c r="B8544">
        <v>98291</v>
      </c>
      <c r="C8544" t="s">
        <v>1509</v>
      </c>
      <c r="D8544" t="s">
        <v>33</v>
      </c>
      <c r="E8544">
        <v>4.8899999999999997</v>
      </c>
      <c r="F8544">
        <v>0</v>
      </c>
    </row>
    <row r="8545" spans="1:6" x14ac:dyDescent="0.2">
      <c r="A8545" t="s">
        <v>9743</v>
      </c>
      <c r="B8545">
        <v>98284</v>
      </c>
      <c r="C8545" t="s">
        <v>1502</v>
      </c>
      <c r="D8545" t="s">
        <v>33</v>
      </c>
      <c r="E8545">
        <v>11.92</v>
      </c>
      <c r="F8545">
        <v>0</v>
      </c>
    </row>
    <row r="8546" spans="1:6" x14ac:dyDescent="0.2">
      <c r="A8546" t="s">
        <v>9743</v>
      </c>
      <c r="B8546">
        <v>98265</v>
      </c>
      <c r="C8546" t="s">
        <v>1483</v>
      </c>
      <c r="D8546" t="s">
        <v>33</v>
      </c>
      <c r="E8546">
        <v>7.52</v>
      </c>
      <c r="F8546">
        <v>0</v>
      </c>
    </row>
    <row r="8547" spans="1:6" x14ac:dyDescent="0.2">
      <c r="A8547" t="s">
        <v>9743</v>
      </c>
      <c r="B8547">
        <v>98274</v>
      </c>
      <c r="C8547" t="s">
        <v>1492</v>
      </c>
      <c r="D8547" t="s">
        <v>33</v>
      </c>
      <c r="E8547">
        <v>4.1100000000000003</v>
      </c>
      <c r="F8547">
        <v>0</v>
      </c>
    </row>
    <row r="8548" spans="1:6" x14ac:dyDescent="0.2">
      <c r="A8548" t="s">
        <v>9743</v>
      </c>
      <c r="B8548">
        <v>98292</v>
      </c>
      <c r="C8548" t="s">
        <v>1510</v>
      </c>
      <c r="D8548" t="s">
        <v>33</v>
      </c>
      <c r="E8548">
        <v>5.92</v>
      </c>
      <c r="F8548">
        <v>0</v>
      </c>
    </row>
    <row r="8549" spans="1:6" x14ac:dyDescent="0.2">
      <c r="A8549" t="s">
        <v>9743</v>
      </c>
      <c r="B8549">
        <v>98285</v>
      </c>
      <c r="C8549" t="s">
        <v>1503</v>
      </c>
      <c r="D8549" t="s">
        <v>33</v>
      </c>
      <c r="E8549">
        <v>12.95</v>
      </c>
      <c r="F8549">
        <v>0</v>
      </c>
    </row>
    <row r="8550" spans="1:6" x14ac:dyDescent="0.2">
      <c r="A8550" t="s">
        <v>9743</v>
      </c>
      <c r="B8550">
        <v>98266</v>
      </c>
      <c r="C8550" t="s">
        <v>1484</v>
      </c>
      <c r="D8550" t="s">
        <v>33</v>
      </c>
      <c r="E8550">
        <v>8.5500000000000007</v>
      </c>
      <c r="F8550">
        <v>0</v>
      </c>
    </row>
    <row r="8551" spans="1:6" x14ac:dyDescent="0.2">
      <c r="A8551" t="s">
        <v>9743</v>
      </c>
      <c r="B8551">
        <v>98275</v>
      </c>
      <c r="C8551" t="s">
        <v>1493</v>
      </c>
      <c r="D8551" t="s">
        <v>33</v>
      </c>
      <c r="E8551">
        <v>5.14</v>
      </c>
      <c r="F8551">
        <v>0</v>
      </c>
    </row>
    <row r="8552" spans="1:6" x14ac:dyDescent="0.2">
      <c r="A8552" t="s">
        <v>9743</v>
      </c>
      <c r="B8552">
        <v>98293</v>
      </c>
      <c r="C8552" t="s">
        <v>1511</v>
      </c>
      <c r="D8552" t="s">
        <v>33</v>
      </c>
      <c r="E8552">
        <v>10.87</v>
      </c>
      <c r="F8552">
        <v>0</v>
      </c>
    </row>
    <row r="8553" spans="1:6" x14ac:dyDescent="0.2">
      <c r="A8553" t="s">
        <v>9743</v>
      </c>
      <c r="B8553">
        <v>98286</v>
      </c>
      <c r="C8553" t="s">
        <v>1504</v>
      </c>
      <c r="D8553" t="s">
        <v>33</v>
      </c>
      <c r="E8553">
        <v>17.899999999999999</v>
      </c>
      <c r="F8553">
        <v>0</v>
      </c>
    </row>
    <row r="8554" spans="1:6" x14ac:dyDescent="0.2">
      <c r="A8554" t="s">
        <v>9743</v>
      </c>
      <c r="B8554">
        <v>98267</v>
      </c>
      <c r="C8554" t="s">
        <v>1485</v>
      </c>
      <c r="D8554" t="s">
        <v>33</v>
      </c>
      <c r="E8554">
        <v>13.5</v>
      </c>
      <c r="F8554">
        <v>0</v>
      </c>
    </row>
    <row r="8555" spans="1:6" x14ac:dyDescent="0.2">
      <c r="A8555" t="s">
        <v>9743</v>
      </c>
      <c r="B8555">
        <v>98276</v>
      </c>
      <c r="C8555" t="s">
        <v>1494</v>
      </c>
      <c r="D8555" t="s">
        <v>33</v>
      </c>
      <c r="E8555">
        <v>10.09</v>
      </c>
      <c r="F8555">
        <v>0</v>
      </c>
    </row>
    <row r="8556" spans="1:6" x14ac:dyDescent="0.2">
      <c r="A8556" t="s">
        <v>9743</v>
      </c>
      <c r="B8556">
        <v>98268</v>
      </c>
      <c r="C8556" t="s">
        <v>1486</v>
      </c>
      <c r="D8556" t="s">
        <v>33</v>
      </c>
      <c r="E8556">
        <v>21.67</v>
      </c>
      <c r="F8556">
        <v>0</v>
      </c>
    </row>
    <row r="8557" spans="1:6" x14ac:dyDescent="0.2">
      <c r="A8557" t="s">
        <v>9743</v>
      </c>
      <c r="B8557">
        <v>98277</v>
      </c>
      <c r="C8557" t="s">
        <v>1495</v>
      </c>
      <c r="D8557" t="s">
        <v>33</v>
      </c>
      <c r="E8557">
        <v>18.25</v>
      </c>
      <c r="F8557">
        <v>0</v>
      </c>
    </row>
    <row r="8558" spans="1:6" x14ac:dyDescent="0.2">
      <c r="A8558" t="s">
        <v>9743</v>
      </c>
      <c r="B8558">
        <v>98272</v>
      </c>
      <c r="C8558" t="s">
        <v>1490</v>
      </c>
      <c r="D8558" t="s">
        <v>33</v>
      </c>
      <c r="E8558">
        <v>143.19</v>
      </c>
      <c r="F8558">
        <v>0</v>
      </c>
    </row>
    <row r="8559" spans="1:6" x14ac:dyDescent="0.2">
      <c r="A8559" t="s">
        <v>9743</v>
      </c>
      <c r="B8559">
        <v>98269</v>
      </c>
      <c r="C8559" t="s">
        <v>1487</v>
      </c>
      <c r="D8559" t="s">
        <v>33</v>
      </c>
      <c r="E8559">
        <v>29.54</v>
      </c>
      <c r="F8559">
        <v>0</v>
      </c>
    </row>
    <row r="8560" spans="1:6" x14ac:dyDescent="0.2">
      <c r="A8560" t="s">
        <v>9743</v>
      </c>
      <c r="B8560">
        <v>98278</v>
      </c>
      <c r="C8560" t="s">
        <v>1496</v>
      </c>
      <c r="D8560" t="s">
        <v>33</v>
      </c>
      <c r="E8560">
        <v>26.13</v>
      </c>
      <c r="F8560">
        <v>0</v>
      </c>
    </row>
    <row r="8561" spans="1:6" x14ac:dyDescent="0.2">
      <c r="A8561" t="s">
        <v>9743</v>
      </c>
      <c r="B8561">
        <v>98270</v>
      </c>
      <c r="C8561" t="s">
        <v>1488</v>
      </c>
      <c r="D8561" t="s">
        <v>33</v>
      </c>
      <c r="E8561">
        <v>44.49</v>
      </c>
      <c r="F8561">
        <v>0</v>
      </c>
    </row>
    <row r="8562" spans="1:6" x14ac:dyDescent="0.2">
      <c r="A8562" t="s">
        <v>9743</v>
      </c>
      <c r="B8562">
        <v>98279</v>
      </c>
      <c r="C8562" t="s">
        <v>1497</v>
      </c>
      <c r="D8562" t="s">
        <v>33</v>
      </c>
      <c r="E8562">
        <v>41.07</v>
      </c>
      <c r="F8562">
        <v>0</v>
      </c>
    </row>
    <row r="8563" spans="1:6" x14ac:dyDescent="0.2">
      <c r="A8563" t="s">
        <v>9743</v>
      </c>
      <c r="B8563">
        <v>98271</v>
      </c>
      <c r="C8563" t="s">
        <v>1489</v>
      </c>
      <c r="D8563" t="s">
        <v>33</v>
      </c>
      <c r="E8563">
        <v>62.51</v>
      </c>
      <c r="F8563">
        <v>0</v>
      </c>
    </row>
    <row r="8564" spans="1:6" x14ac:dyDescent="0.2">
      <c r="A8564" t="s">
        <v>9743</v>
      </c>
      <c r="B8564">
        <v>98400</v>
      </c>
      <c r="C8564" t="s">
        <v>1512</v>
      </c>
      <c r="D8564" t="s">
        <v>33</v>
      </c>
      <c r="E8564">
        <v>16.559999999999999</v>
      </c>
      <c r="F8564">
        <v>0</v>
      </c>
    </row>
    <row r="8565" spans="1:6" x14ac:dyDescent="0.2">
      <c r="A8565" t="s">
        <v>9743</v>
      </c>
      <c r="B8565">
        <v>98401</v>
      </c>
      <c r="C8565" t="s">
        <v>1513</v>
      </c>
      <c r="D8565" t="s">
        <v>33</v>
      </c>
      <c r="E8565">
        <v>25.91</v>
      </c>
      <c r="F8565">
        <v>0</v>
      </c>
    </row>
    <row r="8566" spans="1:6" x14ac:dyDescent="0.2">
      <c r="A8566" t="s">
        <v>9743</v>
      </c>
      <c r="B8566">
        <v>98402</v>
      </c>
      <c r="C8566" t="s">
        <v>1514</v>
      </c>
      <c r="D8566" t="s">
        <v>33</v>
      </c>
      <c r="E8566">
        <v>30.21</v>
      </c>
      <c r="F8566">
        <v>0</v>
      </c>
    </row>
    <row r="8567" spans="1:6" x14ac:dyDescent="0.2">
      <c r="A8567" t="s">
        <v>9743</v>
      </c>
      <c r="B8567">
        <v>100556</v>
      </c>
      <c r="C8567" t="s">
        <v>1515</v>
      </c>
      <c r="D8567" t="s">
        <v>38</v>
      </c>
      <c r="E8567">
        <v>43.24</v>
      </c>
      <c r="F8567">
        <v>0</v>
      </c>
    </row>
    <row r="8568" spans="1:6" x14ac:dyDescent="0.2">
      <c r="A8568" t="s">
        <v>9743</v>
      </c>
      <c r="B8568">
        <v>100557</v>
      </c>
      <c r="C8568" t="s">
        <v>1516</v>
      </c>
      <c r="D8568" t="s">
        <v>38</v>
      </c>
      <c r="E8568">
        <v>500</v>
      </c>
      <c r="F8568">
        <v>0</v>
      </c>
    </row>
    <row r="8569" spans="1:6" x14ac:dyDescent="0.2">
      <c r="A8569" t="s">
        <v>9743</v>
      </c>
      <c r="B8569">
        <v>98301</v>
      </c>
      <c r="C8569" t="s">
        <v>1525</v>
      </c>
      <c r="D8569" t="s">
        <v>38</v>
      </c>
      <c r="E8569">
        <v>680.69</v>
      </c>
      <c r="F8569">
        <v>0.48330000000000001</v>
      </c>
    </row>
    <row r="8570" spans="1:6" x14ac:dyDescent="0.2">
      <c r="A8570" t="s">
        <v>9743</v>
      </c>
      <c r="B8570">
        <v>98302</v>
      </c>
      <c r="C8570" t="s">
        <v>1526</v>
      </c>
      <c r="D8570" t="s">
        <v>38</v>
      </c>
      <c r="E8570">
        <v>1232.78</v>
      </c>
      <c r="F8570">
        <v>0.7147</v>
      </c>
    </row>
    <row r="8571" spans="1:6" x14ac:dyDescent="0.2">
      <c r="A8571" t="s">
        <v>9743</v>
      </c>
      <c r="B8571">
        <v>98593</v>
      </c>
      <c r="C8571" t="s">
        <v>1530</v>
      </c>
      <c r="D8571" t="s">
        <v>38</v>
      </c>
      <c r="E8571">
        <v>2678.67</v>
      </c>
      <c r="F8571">
        <v>0.73909999999999998</v>
      </c>
    </row>
    <row r="8572" spans="1:6" x14ac:dyDescent="0.2">
      <c r="A8572" t="s">
        <v>9743</v>
      </c>
      <c r="B8572">
        <v>98304</v>
      </c>
      <c r="C8572" t="s">
        <v>1527</v>
      </c>
      <c r="D8572" t="s">
        <v>38</v>
      </c>
      <c r="E8572">
        <v>3804.39</v>
      </c>
      <c r="F8572">
        <v>0.81630000000000003</v>
      </c>
    </row>
    <row r="8573" spans="1:6" x14ac:dyDescent="0.2">
      <c r="A8573" t="s">
        <v>9743</v>
      </c>
      <c r="B8573">
        <v>100561</v>
      </c>
      <c r="C8573" t="s">
        <v>1518</v>
      </c>
      <c r="D8573" t="s">
        <v>38</v>
      </c>
      <c r="E8573">
        <v>208.67</v>
      </c>
      <c r="F8573">
        <v>0</v>
      </c>
    </row>
    <row r="8574" spans="1:6" x14ac:dyDescent="0.2">
      <c r="A8574" t="s">
        <v>9743</v>
      </c>
      <c r="B8574">
        <v>100562</v>
      </c>
      <c r="C8574" t="s">
        <v>1519</v>
      </c>
      <c r="D8574" t="s">
        <v>38</v>
      </c>
      <c r="E8574">
        <v>319.2</v>
      </c>
      <c r="F8574">
        <v>0</v>
      </c>
    </row>
    <row r="8575" spans="1:6" x14ac:dyDescent="0.2">
      <c r="A8575" t="s">
        <v>9743</v>
      </c>
      <c r="B8575">
        <v>100560</v>
      </c>
      <c r="C8575" t="s">
        <v>1517</v>
      </c>
      <c r="D8575" t="s">
        <v>38</v>
      </c>
      <c r="E8575">
        <v>117.71</v>
      </c>
      <c r="F8575">
        <v>0</v>
      </c>
    </row>
    <row r="8576" spans="1:6" x14ac:dyDescent="0.2">
      <c r="A8576" t="s">
        <v>9743</v>
      </c>
      <c r="B8576">
        <v>100563</v>
      </c>
      <c r="C8576" t="s">
        <v>1520</v>
      </c>
      <c r="D8576" t="s">
        <v>38</v>
      </c>
      <c r="E8576">
        <v>457.08</v>
      </c>
      <c r="F8576">
        <v>0</v>
      </c>
    </row>
    <row r="8577" spans="1:6" x14ac:dyDescent="0.2">
      <c r="A8577" t="s">
        <v>9743</v>
      </c>
      <c r="B8577">
        <v>100555</v>
      </c>
      <c r="C8577" t="s">
        <v>4007</v>
      </c>
      <c r="D8577" t="s">
        <v>38</v>
      </c>
      <c r="E8577">
        <v>1373.95</v>
      </c>
      <c r="F8577">
        <v>0.95760000000000001</v>
      </c>
    </row>
    <row r="8578" spans="1:6" x14ac:dyDescent="0.2">
      <c r="A8578" t="s">
        <v>9743</v>
      </c>
      <c r="B8578">
        <v>98305</v>
      </c>
      <c r="C8578" t="s">
        <v>4005</v>
      </c>
      <c r="D8578" t="s">
        <v>38</v>
      </c>
      <c r="E8578">
        <v>2735.52</v>
      </c>
      <c r="F8578">
        <v>0.97870000000000001</v>
      </c>
    </row>
    <row r="8579" spans="1:6" x14ac:dyDescent="0.2">
      <c r="A8579" t="s">
        <v>9743</v>
      </c>
      <c r="B8579">
        <v>98307</v>
      </c>
      <c r="C8579" t="s">
        <v>1528</v>
      </c>
      <c r="D8579" t="s">
        <v>38</v>
      </c>
      <c r="E8579">
        <v>61.48</v>
      </c>
      <c r="F8579">
        <v>0</v>
      </c>
    </row>
    <row r="8580" spans="1:6" x14ac:dyDescent="0.2">
      <c r="A8580" t="s">
        <v>9743</v>
      </c>
      <c r="B8580">
        <v>98308</v>
      </c>
      <c r="C8580" t="s">
        <v>1529</v>
      </c>
      <c r="D8580" t="s">
        <v>38</v>
      </c>
      <c r="E8580">
        <v>39.9</v>
      </c>
      <c r="F8580">
        <v>0</v>
      </c>
    </row>
    <row r="8581" spans="1:6" x14ac:dyDescent="0.2">
      <c r="A8581" t="s">
        <v>9744</v>
      </c>
      <c r="B8581">
        <v>103401</v>
      </c>
      <c r="C8581" t="s">
        <v>3532</v>
      </c>
      <c r="D8581" t="s">
        <v>38</v>
      </c>
      <c r="E8581">
        <v>23.16</v>
      </c>
      <c r="F8581">
        <v>0</v>
      </c>
    </row>
    <row r="8582" spans="1:6" x14ac:dyDescent="0.2">
      <c r="A8582" t="s">
        <v>9744</v>
      </c>
      <c r="B8582">
        <v>103402</v>
      </c>
      <c r="C8582" t="s">
        <v>3533</v>
      </c>
      <c r="D8582" t="s">
        <v>38</v>
      </c>
      <c r="E8582">
        <v>33.69</v>
      </c>
      <c r="F8582">
        <v>0</v>
      </c>
    </row>
    <row r="8583" spans="1:6" x14ac:dyDescent="0.2">
      <c r="A8583" t="s">
        <v>9744</v>
      </c>
      <c r="B8583">
        <v>103403</v>
      </c>
      <c r="C8583" t="s">
        <v>3534</v>
      </c>
      <c r="D8583" t="s">
        <v>38</v>
      </c>
      <c r="E8583">
        <v>37.9</v>
      </c>
      <c r="F8583">
        <v>0</v>
      </c>
    </row>
    <row r="8584" spans="1:6" x14ac:dyDescent="0.2">
      <c r="A8584" t="s">
        <v>9744</v>
      </c>
      <c r="B8584">
        <v>103397</v>
      </c>
      <c r="C8584" t="s">
        <v>3528</v>
      </c>
      <c r="D8584" t="s">
        <v>38</v>
      </c>
      <c r="E8584">
        <v>4.2</v>
      </c>
      <c r="F8584">
        <v>0</v>
      </c>
    </row>
    <row r="8585" spans="1:6" x14ac:dyDescent="0.2">
      <c r="A8585" t="s">
        <v>9744</v>
      </c>
      <c r="B8585">
        <v>103404</v>
      </c>
      <c r="C8585" t="s">
        <v>3535</v>
      </c>
      <c r="D8585" t="s">
        <v>38</v>
      </c>
      <c r="E8585">
        <v>42.12</v>
      </c>
      <c r="F8585">
        <v>0</v>
      </c>
    </row>
    <row r="8586" spans="1:6" x14ac:dyDescent="0.2">
      <c r="A8586" t="s">
        <v>9744</v>
      </c>
      <c r="B8586">
        <v>103405</v>
      </c>
      <c r="C8586" t="s">
        <v>3536</v>
      </c>
      <c r="D8586" t="s">
        <v>38</v>
      </c>
      <c r="E8586">
        <v>47.38</v>
      </c>
      <c r="F8586">
        <v>0</v>
      </c>
    </row>
    <row r="8587" spans="1:6" x14ac:dyDescent="0.2">
      <c r="A8587" t="s">
        <v>9744</v>
      </c>
      <c r="B8587">
        <v>103406</v>
      </c>
      <c r="C8587" t="s">
        <v>3537</v>
      </c>
      <c r="D8587" t="s">
        <v>38</v>
      </c>
      <c r="E8587">
        <v>52.65</v>
      </c>
      <c r="F8587">
        <v>0</v>
      </c>
    </row>
    <row r="8588" spans="1:6" x14ac:dyDescent="0.2">
      <c r="A8588" t="s">
        <v>9744</v>
      </c>
      <c r="B8588">
        <v>103407</v>
      </c>
      <c r="C8588" t="s">
        <v>3538</v>
      </c>
      <c r="D8588" t="s">
        <v>38</v>
      </c>
      <c r="E8588">
        <v>58.96</v>
      </c>
      <c r="F8588">
        <v>0</v>
      </c>
    </row>
    <row r="8589" spans="1:6" x14ac:dyDescent="0.2">
      <c r="A8589" t="s">
        <v>9744</v>
      </c>
      <c r="B8589">
        <v>103408</v>
      </c>
      <c r="C8589" t="s">
        <v>3539</v>
      </c>
      <c r="D8589" t="s">
        <v>38</v>
      </c>
      <c r="E8589">
        <v>66.34</v>
      </c>
      <c r="F8589">
        <v>0</v>
      </c>
    </row>
    <row r="8590" spans="1:6" x14ac:dyDescent="0.2">
      <c r="A8590" t="s">
        <v>9744</v>
      </c>
      <c r="B8590">
        <v>103398</v>
      </c>
      <c r="C8590" t="s">
        <v>3529</v>
      </c>
      <c r="D8590" t="s">
        <v>38</v>
      </c>
      <c r="E8590">
        <v>6.73</v>
      </c>
      <c r="F8590">
        <v>0</v>
      </c>
    </row>
    <row r="8591" spans="1:6" x14ac:dyDescent="0.2">
      <c r="A8591" t="s">
        <v>9744</v>
      </c>
      <c r="B8591">
        <v>103409</v>
      </c>
      <c r="C8591" t="s">
        <v>3540</v>
      </c>
      <c r="D8591" t="s">
        <v>38</v>
      </c>
      <c r="E8591">
        <v>74.77</v>
      </c>
      <c r="F8591">
        <v>0</v>
      </c>
    </row>
    <row r="8592" spans="1:6" x14ac:dyDescent="0.2">
      <c r="A8592" t="s">
        <v>9744</v>
      </c>
      <c r="B8592">
        <v>103410</v>
      </c>
      <c r="C8592" t="s">
        <v>3541</v>
      </c>
      <c r="D8592" t="s">
        <v>38</v>
      </c>
      <c r="E8592">
        <v>84.24</v>
      </c>
      <c r="F8592">
        <v>0</v>
      </c>
    </row>
    <row r="8593" spans="1:6" x14ac:dyDescent="0.2">
      <c r="A8593" t="s">
        <v>9744</v>
      </c>
      <c r="B8593">
        <v>103399</v>
      </c>
      <c r="C8593" t="s">
        <v>3530</v>
      </c>
      <c r="D8593" t="s">
        <v>38</v>
      </c>
      <c r="E8593">
        <v>13.26</v>
      </c>
      <c r="F8593">
        <v>0</v>
      </c>
    </row>
    <row r="8594" spans="1:6" x14ac:dyDescent="0.2">
      <c r="A8594" t="s">
        <v>9744</v>
      </c>
      <c r="B8594">
        <v>103400</v>
      </c>
      <c r="C8594" t="s">
        <v>3531</v>
      </c>
      <c r="D8594" t="s">
        <v>38</v>
      </c>
      <c r="E8594">
        <v>18.95</v>
      </c>
      <c r="F8594">
        <v>0</v>
      </c>
    </row>
    <row r="8595" spans="1:6" x14ac:dyDescent="0.2">
      <c r="A8595" t="s">
        <v>9744</v>
      </c>
      <c r="B8595">
        <v>103415</v>
      </c>
      <c r="C8595" t="s">
        <v>3546</v>
      </c>
      <c r="D8595" t="s">
        <v>38</v>
      </c>
      <c r="E8595">
        <v>46.32</v>
      </c>
      <c r="F8595">
        <v>0</v>
      </c>
    </row>
    <row r="8596" spans="1:6" x14ac:dyDescent="0.2">
      <c r="A8596" t="s">
        <v>9744</v>
      </c>
      <c r="B8596">
        <v>103416</v>
      </c>
      <c r="C8596" t="s">
        <v>3547</v>
      </c>
      <c r="D8596" t="s">
        <v>38</v>
      </c>
      <c r="E8596">
        <v>67.39</v>
      </c>
      <c r="F8596">
        <v>0</v>
      </c>
    </row>
    <row r="8597" spans="1:6" x14ac:dyDescent="0.2">
      <c r="A8597" t="s">
        <v>9744</v>
      </c>
      <c r="B8597">
        <v>103417</v>
      </c>
      <c r="C8597" t="s">
        <v>3548</v>
      </c>
      <c r="D8597" t="s">
        <v>38</v>
      </c>
      <c r="E8597">
        <v>75.819999999999993</v>
      </c>
      <c r="F8597">
        <v>0</v>
      </c>
    </row>
    <row r="8598" spans="1:6" x14ac:dyDescent="0.2">
      <c r="A8598" t="s">
        <v>9744</v>
      </c>
      <c r="B8598">
        <v>103411</v>
      </c>
      <c r="C8598" t="s">
        <v>3542</v>
      </c>
      <c r="D8598" t="s">
        <v>38</v>
      </c>
      <c r="E8598">
        <v>8.42</v>
      </c>
      <c r="F8598">
        <v>0</v>
      </c>
    </row>
    <row r="8599" spans="1:6" x14ac:dyDescent="0.2">
      <c r="A8599" t="s">
        <v>9744</v>
      </c>
      <c r="B8599">
        <v>103418</v>
      </c>
      <c r="C8599" t="s">
        <v>3549</v>
      </c>
      <c r="D8599" t="s">
        <v>38</v>
      </c>
      <c r="E8599">
        <v>84.24</v>
      </c>
      <c r="F8599">
        <v>0</v>
      </c>
    </row>
    <row r="8600" spans="1:6" x14ac:dyDescent="0.2">
      <c r="A8600" t="s">
        <v>9744</v>
      </c>
      <c r="B8600">
        <v>103419</v>
      </c>
      <c r="C8600" t="s">
        <v>3550</v>
      </c>
      <c r="D8600" t="s">
        <v>38</v>
      </c>
      <c r="E8600">
        <v>94.77</v>
      </c>
      <c r="F8600">
        <v>0</v>
      </c>
    </row>
    <row r="8601" spans="1:6" x14ac:dyDescent="0.2">
      <c r="A8601" t="s">
        <v>9744</v>
      </c>
      <c r="B8601">
        <v>103420</v>
      </c>
      <c r="C8601" t="s">
        <v>3551</v>
      </c>
      <c r="D8601" t="s">
        <v>38</v>
      </c>
      <c r="E8601">
        <v>105.3</v>
      </c>
      <c r="F8601">
        <v>0</v>
      </c>
    </row>
    <row r="8602" spans="1:6" x14ac:dyDescent="0.2">
      <c r="A8602" t="s">
        <v>9744</v>
      </c>
      <c r="B8602">
        <v>103421</v>
      </c>
      <c r="C8602" t="s">
        <v>3552</v>
      </c>
      <c r="D8602" t="s">
        <v>38</v>
      </c>
      <c r="E8602">
        <v>117.94</v>
      </c>
      <c r="F8602">
        <v>0</v>
      </c>
    </row>
    <row r="8603" spans="1:6" x14ac:dyDescent="0.2">
      <c r="A8603" t="s">
        <v>9744</v>
      </c>
      <c r="B8603">
        <v>103422</v>
      </c>
      <c r="C8603" t="s">
        <v>3553</v>
      </c>
      <c r="D8603" t="s">
        <v>38</v>
      </c>
      <c r="E8603">
        <v>132.68</v>
      </c>
      <c r="F8603">
        <v>0</v>
      </c>
    </row>
    <row r="8604" spans="1:6" x14ac:dyDescent="0.2">
      <c r="A8604" t="s">
        <v>9744</v>
      </c>
      <c r="B8604">
        <v>103412</v>
      </c>
      <c r="C8604" t="s">
        <v>3543</v>
      </c>
      <c r="D8604" t="s">
        <v>38</v>
      </c>
      <c r="E8604">
        <v>13.47</v>
      </c>
      <c r="F8604">
        <v>0</v>
      </c>
    </row>
    <row r="8605" spans="1:6" x14ac:dyDescent="0.2">
      <c r="A8605" t="s">
        <v>9744</v>
      </c>
      <c r="B8605">
        <v>103423</v>
      </c>
      <c r="C8605" t="s">
        <v>3554</v>
      </c>
      <c r="D8605" t="s">
        <v>38</v>
      </c>
      <c r="E8605">
        <v>149.53</v>
      </c>
      <c r="F8605">
        <v>0</v>
      </c>
    </row>
    <row r="8606" spans="1:6" x14ac:dyDescent="0.2">
      <c r="A8606" t="s">
        <v>9744</v>
      </c>
      <c r="B8606">
        <v>103424</v>
      </c>
      <c r="C8606" t="s">
        <v>3555</v>
      </c>
      <c r="D8606" t="s">
        <v>38</v>
      </c>
      <c r="E8606">
        <v>168.48</v>
      </c>
      <c r="F8606">
        <v>0</v>
      </c>
    </row>
    <row r="8607" spans="1:6" x14ac:dyDescent="0.2">
      <c r="A8607" t="s">
        <v>9744</v>
      </c>
      <c r="B8607">
        <v>103413</v>
      </c>
      <c r="C8607" t="s">
        <v>3544</v>
      </c>
      <c r="D8607" t="s">
        <v>38</v>
      </c>
      <c r="E8607">
        <v>26.52</v>
      </c>
      <c r="F8607">
        <v>0</v>
      </c>
    </row>
    <row r="8608" spans="1:6" x14ac:dyDescent="0.2">
      <c r="A8608" t="s">
        <v>9744</v>
      </c>
      <c r="B8608">
        <v>103414</v>
      </c>
      <c r="C8608" t="s">
        <v>3545</v>
      </c>
      <c r="D8608" t="s">
        <v>38</v>
      </c>
      <c r="E8608">
        <v>37.9</v>
      </c>
      <c r="F8608">
        <v>0</v>
      </c>
    </row>
    <row r="8609" spans="1:6" x14ac:dyDescent="0.2">
      <c r="A8609" t="s">
        <v>9744</v>
      </c>
      <c r="B8609">
        <v>103432</v>
      </c>
      <c r="C8609" t="s">
        <v>3563</v>
      </c>
      <c r="D8609" t="s">
        <v>38</v>
      </c>
      <c r="E8609">
        <v>1650.96</v>
      </c>
      <c r="F8609">
        <v>0.97450000000000003</v>
      </c>
    </row>
    <row r="8610" spans="1:6" x14ac:dyDescent="0.2">
      <c r="A8610" t="s">
        <v>9744</v>
      </c>
      <c r="B8610">
        <v>103430</v>
      </c>
      <c r="C8610" t="s">
        <v>3561</v>
      </c>
      <c r="D8610" t="s">
        <v>38</v>
      </c>
      <c r="E8610">
        <v>35.65</v>
      </c>
      <c r="F8610">
        <v>0.81120000000000003</v>
      </c>
    </row>
    <row r="8611" spans="1:6" x14ac:dyDescent="0.2">
      <c r="A8611" t="s">
        <v>9744</v>
      </c>
      <c r="B8611">
        <v>103431</v>
      </c>
      <c r="C8611" t="s">
        <v>3562</v>
      </c>
      <c r="D8611" t="s">
        <v>38</v>
      </c>
      <c r="E8611">
        <v>62.62</v>
      </c>
      <c r="F8611">
        <v>0.78820000000000001</v>
      </c>
    </row>
    <row r="8612" spans="1:6" x14ac:dyDescent="0.2">
      <c r="A8612" t="s">
        <v>9744</v>
      </c>
      <c r="B8612">
        <v>103433</v>
      </c>
      <c r="C8612" t="s">
        <v>3564</v>
      </c>
      <c r="D8612" t="s">
        <v>38</v>
      </c>
      <c r="E8612">
        <v>35.04</v>
      </c>
      <c r="F8612">
        <v>0.88009999999999999</v>
      </c>
    </row>
    <row r="8613" spans="1:6" x14ac:dyDescent="0.2">
      <c r="A8613" t="s">
        <v>9744</v>
      </c>
      <c r="B8613">
        <v>103434</v>
      </c>
      <c r="C8613" t="s">
        <v>3565</v>
      </c>
      <c r="D8613" t="s">
        <v>38</v>
      </c>
      <c r="E8613">
        <v>48.56</v>
      </c>
      <c r="F8613">
        <v>0.86140000000000005</v>
      </c>
    </row>
    <row r="8614" spans="1:6" x14ac:dyDescent="0.2">
      <c r="A8614" t="s">
        <v>9744</v>
      </c>
      <c r="B8614">
        <v>103435</v>
      </c>
      <c r="C8614" t="s">
        <v>3566</v>
      </c>
      <c r="D8614" t="s">
        <v>38</v>
      </c>
      <c r="E8614">
        <v>90.42</v>
      </c>
      <c r="F8614">
        <v>0.85340000000000005</v>
      </c>
    </row>
    <row r="8615" spans="1:6" x14ac:dyDescent="0.2">
      <c r="A8615" t="s">
        <v>9744</v>
      </c>
      <c r="B8615">
        <v>103436</v>
      </c>
      <c r="C8615" t="s">
        <v>3567</v>
      </c>
      <c r="D8615" t="s">
        <v>38</v>
      </c>
      <c r="E8615">
        <v>2336.54</v>
      </c>
      <c r="F8615">
        <v>0.98199999999999998</v>
      </c>
    </row>
    <row r="8616" spans="1:6" x14ac:dyDescent="0.2">
      <c r="A8616" t="s">
        <v>9744</v>
      </c>
      <c r="B8616">
        <v>103482</v>
      </c>
      <c r="C8616" t="s">
        <v>9745</v>
      </c>
      <c r="D8616" t="s">
        <v>38</v>
      </c>
      <c r="E8616">
        <v>0</v>
      </c>
    </row>
    <row r="8617" spans="1:6" x14ac:dyDescent="0.2">
      <c r="A8617" t="s">
        <v>9744</v>
      </c>
      <c r="B8617">
        <v>103465</v>
      </c>
      <c r="C8617" t="s">
        <v>9746</v>
      </c>
      <c r="D8617" t="s">
        <v>38</v>
      </c>
      <c r="E8617">
        <v>0</v>
      </c>
    </row>
    <row r="8618" spans="1:6" x14ac:dyDescent="0.2">
      <c r="A8618" t="s">
        <v>9744</v>
      </c>
      <c r="B8618">
        <v>103483</v>
      </c>
      <c r="C8618" t="s">
        <v>9747</v>
      </c>
      <c r="D8618" t="s">
        <v>38</v>
      </c>
      <c r="E8618">
        <v>0</v>
      </c>
    </row>
    <row r="8619" spans="1:6" x14ac:dyDescent="0.2">
      <c r="A8619" t="s">
        <v>9744</v>
      </c>
      <c r="B8619">
        <v>103484</v>
      </c>
      <c r="C8619" t="s">
        <v>9748</v>
      </c>
      <c r="D8619" t="s">
        <v>38</v>
      </c>
      <c r="E8619">
        <v>0</v>
      </c>
    </row>
    <row r="8620" spans="1:6" x14ac:dyDescent="0.2">
      <c r="A8620" t="s">
        <v>9744</v>
      </c>
      <c r="B8620">
        <v>103466</v>
      </c>
      <c r="C8620" t="s">
        <v>9749</v>
      </c>
      <c r="D8620" t="s">
        <v>38</v>
      </c>
      <c r="E8620">
        <v>0</v>
      </c>
    </row>
    <row r="8621" spans="1:6" x14ac:dyDescent="0.2">
      <c r="A8621" t="s">
        <v>9744</v>
      </c>
      <c r="B8621">
        <v>103485</v>
      </c>
      <c r="C8621" t="s">
        <v>9750</v>
      </c>
      <c r="D8621" t="s">
        <v>38</v>
      </c>
      <c r="E8621">
        <v>0</v>
      </c>
    </row>
    <row r="8622" spans="1:6" x14ac:dyDescent="0.2">
      <c r="A8622" t="s">
        <v>9744</v>
      </c>
      <c r="B8622">
        <v>103467</v>
      </c>
      <c r="C8622" t="s">
        <v>9751</v>
      </c>
      <c r="D8622" t="s">
        <v>38</v>
      </c>
      <c r="E8622">
        <v>0</v>
      </c>
    </row>
    <row r="8623" spans="1:6" x14ac:dyDescent="0.2">
      <c r="A8623" t="s">
        <v>9744</v>
      </c>
      <c r="B8623">
        <v>103461</v>
      </c>
      <c r="C8623" t="s">
        <v>9752</v>
      </c>
      <c r="D8623" t="s">
        <v>38</v>
      </c>
      <c r="E8623">
        <v>0</v>
      </c>
    </row>
    <row r="8624" spans="1:6" x14ac:dyDescent="0.2">
      <c r="A8624" t="s">
        <v>9744</v>
      </c>
      <c r="B8624">
        <v>103468</v>
      </c>
      <c r="C8624" t="s">
        <v>9753</v>
      </c>
      <c r="D8624" t="s">
        <v>38</v>
      </c>
      <c r="E8624">
        <v>0</v>
      </c>
    </row>
    <row r="8625" spans="1:5" x14ac:dyDescent="0.2">
      <c r="A8625" t="s">
        <v>9744</v>
      </c>
      <c r="B8625">
        <v>103469</v>
      </c>
      <c r="C8625" t="s">
        <v>9754</v>
      </c>
      <c r="D8625" t="s">
        <v>38</v>
      </c>
      <c r="E8625">
        <v>0</v>
      </c>
    </row>
    <row r="8626" spans="1:5" x14ac:dyDescent="0.2">
      <c r="A8626" t="s">
        <v>9744</v>
      </c>
      <c r="B8626">
        <v>103470</v>
      </c>
      <c r="C8626" t="s">
        <v>9755</v>
      </c>
      <c r="D8626" t="s">
        <v>38</v>
      </c>
      <c r="E8626">
        <v>0</v>
      </c>
    </row>
    <row r="8627" spans="1:5" x14ac:dyDescent="0.2">
      <c r="A8627" t="s">
        <v>9744</v>
      </c>
      <c r="B8627">
        <v>103471</v>
      </c>
      <c r="C8627" t="s">
        <v>9756</v>
      </c>
      <c r="D8627" t="s">
        <v>38</v>
      </c>
      <c r="E8627">
        <v>0</v>
      </c>
    </row>
    <row r="8628" spans="1:5" x14ac:dyDescent="0.2">
      <c r="A8628" t="s">
        <v>9744</v>
      </c>
      <c r="B8628">
        <v>103472</v>
      </c>
      <c r="C8628" t="s">
        <v>9757</v>
      </c>
      <c r="D8628" t="s">
        <v>38</v>
      </c>
      <c r="E8628">
        <v>0</v>
      </c>
    </row>
    <row r="8629" spans="1:5" x14ac:dyDescent="0.2">
      <c r="A8629" t="s">
        <v>9744</v>
      </c>
      <c r="B8629">
        <v>103462</v>
      </c>
      <c r="C8629" t="s">
        <v>9758</v>
      </c>
      <c r="D8629" t="s">
        <v>38</v>
      </c>
      <c r="E8629">
        <v>0</v>
      </c>
    </row>
    <row r="8630" spans="1:5" x14ac:dyDescent="0.2">
      <c r="A8630" t="s">
        <v>9744</v>
      </c>
      <c r="B8630">
        <v>103473</v>
      </c>
      <c r="C8630" t="s">
        <v>9759</v>
      </c>
      <c r="D8630" t="s">
        <v>38</v>
      </c>
      <c r="E8630">
        <v>0</v>
      </c>
    </row>
    <row r="8631" spans="1:5" x14ac:dyDescent="0.2">
      <c r="A8631" t="s">
        <v>9744</v>
      </c>
      <c r="B8631">
        <v>103474</v>
      </c>
      <c r="C8631" t="s">
        <v>9760</v>
      </c>
      <c r="D8631" t="s">
        <v>38</v>
      </c>
      <c r="E8631">
        <v>0</v>
      </c>
    </row>
    <row r="8632" spans="1:5" x14ac:dyDescent="0.2">
      <c r="A8632" t="s">
        <v>9744</v>
      </c>
      <c r="B8632">
        <v>103475</v>
      </c>
      <c r="C8632" t="s">
        <v>9761</v>
      </c>
      <c r="D8632" t="s">
        <v>38</v>
      </c>
      <c r="E8632">
        <v>0</v>
      </c>
    </row>
    <row r="8633" spans="1:5" x14ac:dyDescent="0.2">
      <c r="A8633" t="s">
        <v>9744</v>
      </c>
      <c r="B8633">
        <v>103476</v>
      </c>
      <c r="C8633" t="s">
        <v>9762</v>
      </c>
      <c r="D8633" t="s">
        <v>38</v>
      </c>
      <c r="E8633">
        <v>0</v>
      </c>
    </row>
    <row r="8634" spans="1:5" x14ac:dyDescent="0.2">
      <c r="A8634" t="s">
        <v>9744</v>
      </c>
      <c r="B8634">
        <v>103477</v>
      </c>
      <c r="C8634" t="s">
        <v>9763</v>
      </c>
      <c r="D8634" t="s">
        <v>38</v>
      </c>
      <c r="E8634">
        <v>0</v>
      </c>
    </row>
    <row r="8635" spans="1:5" x14ac:dyDescent="0.2">
      <c r="A8635" t="s">
        <v>9744</v>
      </c>
      <c r="B8635">
        <v>103463</v>
      </c>
      <c r="C8635" t="s">
        <v>9764</v>
      </c>
      <c r="D8635" t="s">
        <v>38</v>
      </c>
      <c r="E8635">
        <v>0</v>
      </c>
    </row>
    <row r="8636" spans="1:5" x14ac:dyDescent="0.2">
      <c r="A8636" t="s">
        <v>9744</v>
      </c>
      <c r="B8636">
        <v>103478</v>
      </c>
      <c r="C8636" t="s">
        <v>9765</v>
      </c>
      <c r="D8636" t="s">
        <v>38</v>
      </c>
      <c r="E8636">
        <v>0</v>
      </c>
    </row>
    <row r="8637" spans="1:5" x14ac:dyDescent="0.2">
      <c r="A8637" t="s">
        <v>9744</v>
      </c>
      <c r="B8637">
        <v>103479</v>
      </c>
      <c r="C8637" t="s">
        <v>9766</v>
      </c>
      <c r="D8637" t="s">
        <v>38</v>
      </c>
      <c r="E8637">
        <v>0</v>
      </c>
    </row>
    <row r="8638" spans="1:5" x14ac:dyDescent="0.2">
      <c r="A8638" t="s">
        <v>9744</v>
      </c>
      <c r="B8638">
        <v>103480</v>
      </c>
      <c r="C8638" t="s">
        <v>9767</v>
      </c>
      <c r="D8638" t="s">
        <v>38</v>
      </c>
      <c r="E8638">
        <v>0</v>
      </c>
    </row>
    <row r="8639" spans="1:5" x14ac:dyDescent="0.2">
      <c r="A8639" t="s">
        <v>9744</v>
      </c>
      <c r="B8639">
        <v>103464</v>
      </c>
      <c r="C8639" t="s">
        <v>9768</v>
      </c>
      <c r="D8639" t="s">
        <v>38</v>
      </c>
      <c r="E8639">
        <v>0</v>
      </c>
    </row>
    <row r="8640" spans="1:5" x14ac:dyDescent="0.2">
      <c r="A8640" t="s">
        <v>9744</v>
      </c>
      <c r="B8640">
        <v>103481</v>
      </c>
      <c r="C8640" t="s">
        <v>9769</v>
      </c>
      <c r="D8640" t="s">
        <v>38</v>
      </c>
      <c r="E8640">
        <v>0</v>
      </c>
    </row>
    <row r="8641" spans="1:5" x14ac:dyDescent="0.2">
      <c r="A8641" t="s">
        <v>9744</v>
      </c>
      <c r="B8641">
        <v>103459</v>
      </c>
      <c r="C8641" t="s">
        <v>9770</v>
      </c>
      <c r="D8641" t="s">
        <v>38</v>
      </c>
      <c r="E8641">
        <v>0</v>
      </c>
    </row>
    <row r="8642" spans="1:5" x14ac:dyDescent="0.2">
      <c r="A8642" t="s">
        <v>9744</v>
      </c>
      <c r="B8642">
        <v>103460</v>
      </c>
      <c r="C8642" t="s">
        <v>9771</v>
      </c>
      <c r="D8642" t="s">
        <v>38</v>
      </c>
      <c r="E8642">
        <v>0</v>
      </c>
    </row>
    <row r="8643" spans="1:5" x14ac:dyDescent="0.2">
      <c r="A8643" t="s">
        <v>9744</v>
      </c>
      <c r="B8643">
        <v>103443</v>
      </c>
      <c r="C8643" t="s">
        <v>9772</v>
      </c>
      <c r="D8643" t="s">
        <v>38</v>
      </c>
      <c r="E8643">
        <v>0</v>
      </c>
    </row>
    <row r="8644" spans="1:5" x14ac:dyDescent="0.2">
      <c r="A8644" t="s">
        <v>9744</v>
      </c>
      <c r="B8644">
        <v>103444</v>
      </c>
      <c r="C8644" t="s">
        <v>9773</v>
      </c>
      <c r="D8644" t="s">
        <v>38</v>
      </c>
      <c r="E8644">
        <v>0</v>
      </c>
    </row>
    <row r="8645" spans="1:5" x14ac:dyDescent="0.2">
      <c r="A8645" t="s">
        <v>9744</v>
      </c>
      <c r="B8645">
        <v>103445</v>
      </c>
      <c r="C8645" t="s">
        <v>9774</v>
      </c>
      <c r="D8645" t="s">
        <v>38</v>
      </c>
      <c r="E8645">
        <v>0</v>
      </c>
    </row>
    <row r="8646" spans="1:5" x14ac:dyDescent="0.2">
      <c r="A8646" t="s">
        <v>9744</v>
      </c>
      <c r="B8646">
        <v>103446</v>
      </c>
      <c r="C8646" t="s">
        <v>9775</v>
      </c>
      <c r="D8646" t="s">
        <v>38</v>
      </c>
      <c r="E8646">
        <v>0</v>
      </c>
    </row>
    <row r="8647" spans="1:5" x14ac:dyDescent="0.2">
      <c r="A8647" t="s">
        <v>9744</v>
      </c>
      <c r="B8647">
        <v>103447</v>
      </c>
      <c r="C8647" t="s">
        <v>9776</v>
      </c>
      <c r="D8647" t="s">
        <v>38</v>
      </c>
      <c r="E8647">
        <v>0</v>
      </c>
    </row>
    <row r="8648" spans="1:5" x14ac:dyDescent="0.2">
      <c r="A8648" t="s">
        <v>9744</v>
      </c>
      <c r="B8648">
        <v>103448</v>
      </c>
      <c r="C8648" t="s">
        <v>9777</v>
      </c>
      <c r="D8648" t="s">
        <v>38</v>
      </c>
      <c r="E8648">
        <v>0</v>
      </c>
    </row>
    <row r="8649" spans="1:5" x14ac:dyDescent="0.2">
      <c r="A8649" t="s">
        <v>9744</v>
      </c>
      <c r="B8649">
        <v>103449</v>
      </c>
      <c r="C8649" t="s">
        <v>9778</v>
      </c>
      <c r="D8649" t="s">
        <v>38</v>
      </c>
      <c r="E8649">
        <v>0</v>
      </c>
    </row>
    <row r="8650" spans="1:5" x14ac:dyDescent="0.2">
      <c r="A8650" t="s">
        <v>9744</v>
      </c>
      <c r="B8650">
        <v>103450</v>
      </c>
      <c r="C8650" t="s">
        <v>9779</v>
      </c>
      <c r="D8650" t="s">
        <v>38</v>
      </c>
      <c r="E8650">
        <v>0</v>
      </c>
    </row>
    <row r="8651" spans="1:5" x14ac:dyDescent="0.2">
      <c r="A8651" t="s">
        <v>9744</v>
      </c>
      <c r="B8651">
        <v>103451</v>
      </c>
      <c r="C8651" t="s">
        <v>9780</v>
      </c>
      <c r="D8651" t="s">
        <v>38</v>
      </c>
      <c r="E8651">
        <v>0</v>
      </c>
    </row>
    <row r="8652" spans="1:5" x14ac:dyDescent="0.2">
      <c r="A8652" t="s">
        <v>9744</v>
      </c>
      <c r="B8652">
        <v>103452</v>
      </c>
      <c r="C8652" t="s">
        <v>9781</v>
      </c>
      <c r="D8652" t="s">
        <v>38</v>
      </c>
      <c r="E8652">
        <v>0</v>
      </c>
    </row>
    <row r="8653" spans="1:5" x14ac:dyDescent="0.2">
      <c r="A8653" t="s">
        <v>9744</v>
      </c>
      <c r="B8653">
        <v>103453</v>
      </c>
      <c r="C8653" t="s">
        <v>9782</v>
      </c>
      <c r="D8653" t="s">
        <v>38</v>
      </c>
      <c r="E8653">
        <v>0</v>
      </c>
    </row>
    <row r="8654" spans="1:5" x14ac:dyDescent="0.2">
      <c r="A8654" t="s">
        <v>9744</v>
      </c>
      <c r="B8654">
        <v>103454</v>
      </c>
      <c r="C8654" t="s">
        <v>9783</v>
      </c>
      <c r="D8654" t="s">
        <v>38</v>
      </c>
      <c r="E8654">
        <v>0</v>
      </c>
    </row>
    <row r="8655" spans="1:5" x14ac:dyDescent="0.2">
      <c r="A8655" t="s">
        <v>9744</v>
      </c>
      <c r="B8655">
        <v>103455</v>
      </c>
      <c r="C8655" t="s">
        <v>9784</v>
      </c>
      <c r="D8655" t="s">
        <v>38</v>
      </c>
      <c r="E8655">
        <v>0</v>
      </c>
    </row>
    <row r="8656" spans="1:5" x14ac:dyDescent="0.2">
      <c r="A8656" t="s">
        <v>9744</v>
      </c>
      <c r="B8656">
        <v>103456</v>
      </c>
      <c r="C8656" t="s">
        <v>9785</v>
      </c>
      <c r="D8656" t="s">
        <v>38</v>
      </c>
      <c r="E8656">
        <v>0</v>
      </c>
    </row>
    <row r="8657" spans="1:6" x14ac:dyDescent="0.2">
      <c r="A8657" t="s">
        <v>9744</v>
      </c>
      <c r="B8657">
        <v>103457</v>
      </c>
      <c r="C8657" t="s">
        <v>9786</v>
      </c>
      <c r="D8657" t="s">
        <v>38</v>
      </c>
      <c r="E8657">
        <v>0</v>
      </c>
    </row>
    <row r="8658" spans="1:6" x14ac:dyDescent="0.2">
      <c r="A8658" t="s">
        <v>9744</v>
      </c>
      <c r="B8658">
        <v>103458</v>
      </c>
      <c r="C8658" t="s">
        <v>9787</v>
      </c>
      <c r="D8658" t="s">
        <v>38</v>
      </c>
      <c r="E8658">
        <v>0</v>
      </c>
    </row>
    <row r="8659" spans="1:6" x14ac:dyDescent="0.2">
      <c r="A8659" t="s">
        <v>9744</v>
      </c>
      <c r="B8659">
        <v>103425</v>
      </c>
      <c r="C8659" t="s">
        <v>3556</v>
      </c>
      <c r="D8659" t="s">
        <v>38</v>
      </c>
      <c r="E8659">
        <v>16.690000000000001</v>
      </c>
      <c r="F8659">
        <v>0.74839999999999995</v>
      </c>
    </row>
    <row r="8660" spans="1:6" x14ac:dyDescent="0.2">
      <c r="A8660" t="s">
        <v>9744</v>
      </c>
      <c r="B8660">
        <v>103428</v>
      </c>
      <c r="C8660" t="s">
        <v>3559</v>
      </c>
      <c r="D8660" t="s">
        <v>38</v>
      </c>
      <c r="E8660">
        <v>265.51</v>
      </c>
      <c r="F8660">
        <v>0.84140000000000004</v>
      </c>
    </row>
    <row r="8661" spans="1:6" x14ac:dyDescent="0.2">
      <c r="A8661" t="s">
        <v>9744</v>
      </c>
      <c r="B8661">
        <v>103426</v>
      </c>
      <c r="C8661" t="s">
        <v>3557</v>
      </c>
      <c r="D8661" t="s">
        <v>38</v>
      </c>
      <c r="E8661">
        <v>20.190000000000001</v>
      </c>
      <c r="F8661">
        <v>0.66669999999999996</v>
      </c>
    </row>
    <row r="8662" spans="1:6" x14ac:dyDescent="0.2">
      <c r="A8662" t="s">
        <v>9744</v>
      </c>
      <c r="B8662">
        <v>103429</v>
      </c>
      <c r="C8662" t="s">
        <v>3560</v>
      </c>
      <c r="D8662" t="s">
        <v>38</v>
      </c>
      <c r="E8662">
        <v>2909.13</v>
      </c>
      <c r="F8662">
        <v>0.97099999999999997</v>
      </c>
    </row>
    <row r="8663" spans="1:6" x14ac:dyDescent="0.2">
      <c r="A8663" t="s">
        <v>9744</v>
      </c>
      <c r="B8663">
        <v>103427</v>
      </c>
      <c r="C8663" t="s">
        <v>3558</v>
      </c>
      <c r="D8663" t="s">
        <v>38</v>
      </c>
      <c r="E8663">
        <v>40.43</v>
      </c>
      <c r="F8663">
        <v>0.67200000000000004</v>
      </c>
    </row>
    <row r="8664" spans="1:6" x14ac:dyDescent="0.2">
      <c r="A8664" t="s">
        <v>9744</v>
      </c>
      <c r="B8664">
        <v>103393</v>
      </c>
      <c r="C8664" t="s">
        <v>3527</v>
      </c>
      <c r="D8664" t="s">
        <v>33</v>
      </c>
      <c r="E8664">
        <v>5468.19</v>
      </c>
      <c r="F8664">
        <v>0.99370000000000003</v>
      </c>
    </row>
    <row r="8665" spans="1:6" x14ac:dyDescent="0.2">
      <c r="A8665" t="s">
        <v>9744</v>
      </c>
      <c r="B8665">
        <v>103376</v>
      </c>
      <c r="C8665" t="s">
        <v>3518</v>
      </c>
      <c r="D8665" t="s">
        <v>33</v>
      </c>
      <c r="E8665">
        <v>134.05000000000001</v>
      </c>
      <c r="F8665">
        <v>0.9899</v>
      </c>
    </row>
    <row r="8666" spans="1:6" x14ac:dyDescent="0.2">
      <c r="A8666" t="s">
        <v>9744</v>
      </c>
      <c r="B8666">
        <v>104804</v>
      </c>
      <c r="C8666" t="s">
        <v>9788</v>
      </c>
      <c r="D8666" t="s">
        <v>33</v>
      </c>
      <c r="E8666">
        <v>0</v>
      </c>
    </row>
    <row r="8667" spans="1:6" x14ac:dyDescent="0.2">
      <c r="A8667" t="s">
        <v>9744</v>
      </c>
      <c r="B8667">
        <v>104805</v>
      </c>
      <c r="C8667" t="s">
        <v>9789</v>
      </c>
      <c r="D8667" t="s">
        <v>33</v>
      </c>
      <c r="E8667">
        <v>0</v>
      </c>
    </row>
    <row r="8668" spans="1:6" x14ac:dyDescent="0.2">
      <c r="A8668" t="s">
        <v>9744</v>
      </c>
      <c r="B8668">
        <v>103377</v>
      </c>
      <c r="C8668" t="s">
        <v>3519</v>
      </c>
      <c r="D8668" t="s">
        <v>33</v>
      </c>
      <c r="E8668">
        <v>286.81</v>
      </c>
      <c r="F8668">
        <v>0.99319999999999997</v>
      </c>
    </row>
    <row r="8669" spans="1:6" x14ac:dyDescent="0.2">
      <c r="A8669" t="s">
        <v>9744</v>
      </c>
      <c r="B8669">
        <v>104806</v>
      </c>
      <c r="C8669" t="s">
        <v>9790</v>
      </c>
      <c r="D8669" t="s">
        <v>33</v>
      </c>
      <c r="E8669">
        <v>0</v>
      </c>
    </row>
    <row r="8670" spans="1:6" x14ac:dyDescent="0.2">
      <c r="A8670" t="s">
        <v>9744</v>
      </c>
      <c r="B8670">
        <v>103378</v>
      </c>
      <c r="C8670" t="s">
        <v>9791</v>
      </c>
      <c r="D8670" t="s">
        <v>33</v>
      </c>
      <c r="E8670">
        <v>0</v>
      </c>
    </row>
    <row r="8671" spans="1:6" x14ac:dyDescent="0.2">
      <c r="A8671" t="s">
        <v>9744</v>
      </c>
      <c r="B8671">
        <v>103372</v>
      </c>
      <c r="C8671" t="s">
        <v>3516</v>
      </c>
      <c r="D8671" t="s">
        <v>33</v>
      </c>
      <c r="E8671">
        <v>5.75</v>
      </c>
      <c r="F8671">
        <v>0.95830000000000004</v>
      </c>
    </row>
    <row r="8672" spans="1:6" x14ac:dyDescent="0.2">
      <c r="A8672" t="s">
        <v>9744</v>
      </c>
      <c r="B8672">
        <v>103379</v>
      </c>
      <c r="C8672" t="s">
        <v>3520</v>
      </c>
      <c r="D8672" t="s">
        <v>33</v>
      </c>
      <c r="E8672">
        <v>446.5</v>
      </c>
      <c r="F8672">
        <v>0.99450000000000005</v>
      </c>
    </row>
    <row r="8673" spans="1:6" x14ac:dyDescent="0.2">
      <c r="A8673" t="s">
        <v>9744</v>
      </c>
      <c r="B8673">
        <v>103380</v>
      </c>
      <c r="C8673" t="s">
        <v>9792</v>
      </c>
      <c r="D8673" t="s">
        <v>33</v>
      </c>
      <c r="E8673">
        <v>0</v>
      </c>
    </row>
    <row r="8674" spans="1:6" x14ac:dyDescent="0.2">
      <c r="A8674" t="s">
        <v>9744</v>
      </c>
      <c r="B8674">
        <v>103381</v>
      </c>
      <c r="C8674" t="s">
        <v>9793</v>
      </c>
      <c r="D8674" t="s">
        <v>33</v>
      </c>
      <c r="E8674">
        <v>0</v>
      </c>
    </row>
    <row r="8675" spans="1:6" x14ac:dyDescent="0.2">
      <c r="A8675" t="s">
        <v>9744</v>
      </c>
      <c r="B8675">
        <v>103382</v>
      </c>
      <c r="C8675" t="s">
        <v>9794</v>
      </c>
      <c r="D8675" t="s">
        <v>33</v>
      </c>
      <c r="E8675">
        <v>0</v>
      </c>
    </row>
    <row r="8676" spans="1:6" x14ac:dyDescent="0.2">
      <c r="A8676" t="s">
        <v>9744</v>
      </c>
      <c r="B8676">
        <v>103383</v>
      </c>
      <c r="C8676" t="s">
        <v>3521</v>
      </c>
      <c r="D8676" t="s">
        <v>33</v>
      </c>
      <c r="E8676">
        <v>1094.4100000000001</v>
      </c>
      <c r="F8676">
        <v>0.99629999999999996</v>
      </c>
    </row>
    <row r="8677" spans="1:6" x14ac:dyDescent="0.2">
      <c r="A8677" t="s">
        <v>9744</v>
      </c>
      <c r="B8677">
        <v>103373</v>
      </c>
      <c r="C8677" t="s">
        <v>3517</v>
      </c>
      <c r="D8677" t="s">
        <v>33</v>
      </c>
      <c r="E8677">
        <v>11.26</v>
      </c>
      <c r="F8677">
        <v>0.96630000000000005</v>
      </c>
    </row>
    <row r="8678" spans="1:6" x14ac:dyDescent="0.2">
      <c r="A8678" t="s">
        <v>9744</v>
      </c>
      <c r="B8678">
        <v>103384</v>
      </c>
      <c r="C8678" t="s">
        <v>9795</v>
      </c>
      <c r="D8678" t="s">
        <v>33</v>
      </c>
      <c r="E8678">
        <v>0</v>
      </c>
    </row>
    <row r="8679" spans="1:6" x14ac:dyDescent="0.2">
      <c r="A8679" t="s">
        <v>9744</v>
      </c>
      <c r="B8679">
        <v>103385</v>
      </c>
      <c r="C8679" t="s">
        <v>3522</v>
      </c>
      <c r="D8679" t="s">
        <v>33</v>
      </c>
      <c r="E8679">
        <v>1764.66</v>
      </c>
      <c r="F8679">
        <v>0.99550000000000005</v>
      </c>
    </row>
    <row r="8680" spans="1:6" x14ac:dyDescent="0.2">
      <c r="A8680" t="s">
        <v>9744</v>
      </c>
      <c r="B8680">
        <v>103386</v>
      </c>
      <c r="C8680" t="s">
        <v>9796</v>
      </c>
      <c r="D8680" t="s">
        <v>33</v>
      </c>
      <c r="E8680">
        <v>0</v>
      </c>
    </row>
    <row r="8681" spans="1:6" x14ac:dyDescent="0.2">
      <c r="A8681" t="s">
        <v>9744</v>
      </c>
      <c r="B8681">
        <v>103387</v>
      </c>
      <c r="C8681" t="s">
        <v>3523</v>
      </c>
      <c r="D8681" t="s">
        <v>33</v>
      </c>
      <c r="E8681">
        <v>3095.72</v>
      </c>
      <c r="F8681">
        <v>0.996</v>
      </c>
    </row>
    <row r="8682" spans="1:6" x14ac:dyDescent="0.2">
      <c r="A8682" t="s">
        <v>9744</v>
      </c>
      <c r="B8682">
        <v>103388</v>
      </c>
      <c r="C8682" t="s">
        <v>9797</v>
      </c>
      <c r="D8682" t="s">
        <v>33</v>
      </c>
      <c r="E8682">
        <v>0</v>
      </c>
    </row>
    <row r="8683" spans="1:6" x14ac:dyDescent="0.2">
      <c r="A8683" t="s">
        <v>9744</v>
      </c>
      <c r="B8683">
        <v>103374</v>
      </c>
      <c r="C8683" t="s">
        <v>9798</v>
      </c>
      <c r="D8683" t="s">
        <v>33</v>
      </c>
      <c r="E8683">
        <v>0</v>
      </c>
    </row>
    <row r="8684" spans="1:6" x14ac:dyDescent="0.2">
      <c r="A8684" t="s">
        <v>9744</v>
      </c>
      <c r="B8684">
        <v>103389</v>
      </c>
      <c r="C8684" t="s">
        <v>3524</v>
      </c>
      <c r="D8684" t="s">
        <v>33</v>
      </c>
      <c r="E8684">
        <v>4603.84</v>
      </c>
      <c r="F8684">
        <v>0.99609999999999999</v>
      </c>
    </row>
    <row r="8685" spans="1:6" x14ac:dyDescent="0.2">
      <c r="A8685" t="s">
        <v>9744</v>
      </c>
      <c r="B8685">
        <v>103390</v>
      </c>
      <c r="C8685" t="s">
        <v>9799</v>
      </c>
      <c r="D8685" t="s">
        <v>33</v>
      </c>
      <c r="E8685">
        <v>0</v>
      </c>
    </row>
    <row r="8686" spans="1:6" x14ac:dyDescent="0.2">
      <c r="A8686" t="s">
        <v>9744</v>
      </c>
      <c r="B8686">
        <v>103391</v>
      </c>
      <c r="C8686" t="s">
        <v>3525</v>
      </c>
      <c r="D8686" t="s">
        <v>33</v>
      </c>
      <c r="E8686">
        <v>3033.58</v>
      </c>
      <c r="F8686">
        <v>0.99160000000000004</v>
      </c>
    </row>
    <row r="8687" spans="1:6" x14ac:dyDescent="0.2">
      <c r="A8687" t="s">
        <v>9744</v>
      </c>
      <c r="B8687">
        <v>103375</v>
      </c>
      <c r="C8687" t="s">
        <v>9800</v>
      </c>
      <c r="D8687" t="s">
        <v>33</v>
      </c>
      <c r="E8687">
        <v>0</v>
      </c>
    </row>
    <row r="8688" spans="1:6" x14ac:dyDescent="0.2">
      <c r="A8688" t="s">
        <v>9744</v>
      </c>
      <c r="B8688">
        <v>103392</v>
      </c>
      <c r="C8688" t="s">
        <v>3526</v>
      </c>
      <c r="D8688" t="s">
        <v>33</v>
      </c>
      <c r="E8688">
        <v>4957.71</v>
      </c>
      <c r="F8688">
        <v>0.99390000000000001</v>
      </c>
    </row>
    <row r="8689" spans="1:6" x14ac:dyDescent="0.2">
      <c r="A8689" t="s">
        <v>9744</v>
      </c>
      <c r="B8689">
        <v>103440</v>
      </c>
      <c r="C8689" t="s">
        <v>3571</v>
      </c>
      <c r="D8689" t="s">
        <v>38</v>
      </c>
      <c r="E8689">
        <v>425.06</v>
      </c>
      <c r="F8689">
        <v>0.80179999999999996</v>
      </c>
    </row>
    <row r="8690" spans="1:6" x14ac:dyDescent="0.2">
      <c r="A8690" t="s">
        <v>9744</v>
      </c>
      <c r="B8690">
        <v>103441</v>
      </c>
      <c r="C8690" t="s">
        <v>3572</v>
      </c>
      <c r="D8690" t="s">
        <v>38</v>
      </c>
      <c r="E8690">
        <v>430.39</v>
      </c>
      <c r="F8690">
        <v>0.80430000000000001</v>
      </c>
    </row>
    <row r="8691" spans="1:6" x14ac:dyDescent="0.2">
      <c r="A8691" t="s">
        <v>9744</v>
      </c>
      <c r="B8691">
        <v>103442</v>
      </c>
      <c r="C8691" t="s">
        <v>3573</v>
      </c>
      <c r="D8691" t="s">
        <v>38</v>
      </c>
      <c r="E8691">
        <v>559.04</v>
      </c>
      <c r="F8691">
        <v>0.84930000000000005</v>
      </c>
    </row>
    <row r="8692" spans="1:6" x14ac:dyDescent="0.2">
      <c r="A8692" t="s">
        <v>9744</v>
      </c>
      <c r="B8692">
        <v>103437</v>
      </c>
      <c r="C8692" t="s">
        <v>3568</v>
      </c>
      <c r="D8692" t="s">
        <v>38</v>
      </c>
      <c r="E8692">
        <v>187.5</v>
      </c>
      <c r="F8692">
        <v>0.85860000000000003</v>
      </c>
    </row>
    <row r="8693" spans="1:6" x14ac:dyDescent="0.2">
      <c r="A8693" t="s">
        <v>9744</v>
      </c>
      <c r="B8693">
        <v>103438</v>
      </c>
      <c r="C8693" t="s">
        <v>3569</v>
      </c>
      <c r="D8693" t="s">
        <v>38</v>
      </c>
      <c r="E8693">
        <v>187.5</v>
      </c>
      <c r="F8693">
        <v>0.85860000000000003</v>
      </c>
    </row>
    <row r="8694" spans="1:6" x14ac:dyDescent="0.2">
      <c r="A8694" t="s">
        <v>9744</v>
      </c>
      <c r="B8694">
        <v>103439</v>
      </c>
      <c r="C8694" t="s">
        <v>3570</v>
      </c>
      <c r="D8694" t="s">
        <v>38</v>
      </c>
      <c r="E8694">
        <v>220.41</v>
      </c>
      <c r="F8694">
        <v>0.87970000000000004</v>
      </c>
    </row>
    <row r="8695" spans="1:6" x14ac:dyDescent="0.2">
      <c r="A8695" t="s">
        <v>9801</v>
      </c>
      <c r="B8695">
        <v>88789</v>
      </c>
      <c r="C8695" t="s">
        <v>5387</v>
      </c>
      <c r="D8695" t="s">
        <v>17</v>
      </c>
      <c r="E8695">
        <v>400.85</v>
      </c>
      <c r="F8695">
        <v>0</v>
      </c>
    </row>
    <row r="8696" spans="1:6" x14ac:dyDescent="0.2">
      <c r="A8696" t="s">
        <v>9801</v>
      </c>
      <c r="B8696">
        <v>88788</v>
      </c>
      <c r="C8696" t="s">
        <v>5386</v>
      </c>
      <c r="D8696" t="s">
        <v>17</v>
      </c>
      <c r="E8696">
        <v>333.84</v>
      </c>
      <c r="F8696">
        <v>0</v>
      </c>
    </row>
    <row r="8697" spans="1:6" x14ac:dyDescent="0.2">
      <c r="A8697" t="s">
        <v>9801</v>
      </c>
      <c r="B8697">
        <v>87245</v>
      </c>
      <c r="C8697" t="s">
        <v>5385</v>
      </c>
      <c r="D8697" t="s">
        <v>17</v>
      </c>
      <c r="E8697">
        <v>308.45999999999998</v>
      </c>
      <c r="F8697">
        <v>0</v>
      </c>
    </row>
    <row r="8698" spans="1:6" x14ac:dyDescent="0.2">
      <c r="A8698" t="s">
        <v>9801</v>
      </c>
      <c r="B8698">
        <v>87244</v>
      </c>
      <c r="C8698" t="s">
        <v>5384</v>
      </c>
      <c r="D8698" t="s">
        <v>17</v>
      </c>
      <c r="E8698">
        <v>257.31</v>
      </c>
      <c r="F8698">
        <v>0</v>
      </c>
    </row>
    <row r="8699" spans="1:6" x14ac:dyDescent="0.2">
      <c r="A8699" t="s">
        <v>9801</v>
      </c>
      <c r="B8699">
        <v>104589</v>
      </c>
      <c r="C8699" t="s">
        <v>7897</v>
      </c>
      <c r="D8699" t="s">
        <v>17</v>
      </c>
      <c r="E8699">
        <v>256.18</v>
      </c>
      <c r="F8699">
        <v>0</v>
      </c>
    </row>
    <row r="8700" spans="1:6" x14ac:dyDescent="0.2">
      <c r="A8700" t="s">
        <v>9801</v>
      </c>
      <c r="B8700">
        <v>104588</v>
      </c>
      <c r="C8700" t="s">
        <v>7896</v>
      </c>
      <c r="D8700" t="s">
        <v>17</v>
      </c>
      <c r="E8700">
        <v>214.21</v>
      </c>
      <c r="F8700">
        <v>0</v>
      </c>
    </row>
    <row r="8701" spans="1:6" x14ac:dyDescent="0.2">
      <c r="A8701" t="s">
        <v>9801</v>
      </c>
      <c r="B8701">
        <v>104591</v>
      </c>
      <c r="C8701" t="s">
        <v>7899</v>
      </c>
      <c r="D8701" t="s">
        <v>17</v>
      </c>
      <c r="E8701">
        <v>281.8</v>
      </c>
      <c r="F8701">
        <v>0</v>
      </c>
    </row>
    <row r="8702" spans="1:6" x14ac:dyDescent="0.2">
      <c r="A8702" t="s">
        <v>9801</v>
      </c>
      <c r="B8702">
        <v>104590</v>
      </c>
      <c r="C8702" t="s">
        <v>7898</v>
      </c>
      <c r="D8702" t="s">
        <v>17</v>
      </c>
      <c r="E8702">
        <v>237.07</v>
      </c>
      <c r="F8702">
        <v>0</v>
      </c>
    </row>
    <row r="8703" spans="1:6" x14ac:dyDescent="0.2">
      <c r="A8703" t="s">
        <v>9802</v>
      </c>
      <c r="B8703">
        <v>87267</v>
      </c>
      <c r="C8703" t="s">
        <v>7427</v>
      </c>
      <c r="D8703" t="s">
        <v>17</v>
      </c>
      <c r="E8703">
        <v>62.35</v>
      </c>
      <c r="F8703">
        <v>0</v>
      </c>
    </row>
    <row r="8704" spans="1:6" x14ac:dyDescent="0.2">
      <c r="A8704" t="s">
        <v>9802</v>
      </c>
      <c r="B8704">
        <v>104614</v>
      </c>
      <c r="C8704" t="s">
        <v>7435</v>
      </c>
      <c r="D8704" t="s">
        <v>17</v>
      </c>
      <c r="E8704">
        <v>67.790000000000006</v>
      </c>
      <c r="F8704">
        <v>0</v>
      </c>
    </row>
    <row r="8705" spans="1:6" x14ac:dyDescent="0.2">
      <c r="A8705" t="s">
        <v>9802</v>
      </c>
      <c r="B8705">
        <v>104613</v>
      </c>
      <c r="C8705" t="s">
        <v>7434</v>
      </c>
      <c r="D8705" t="s">
        <v>17</v>
      </c>
      <c r="E8705">
        <v>60.42</v>
      </c>
      <c r="F8705">
        <v>0</v>
      </c>
    </row>
    <row r="8706" spans="1:6" x14ac:dyDescent="0.2">
      <c r="A8706" t="s">
        <v>9802</v>
      </c>
      <c r="B8706">
        <v>87265</v>
      </c>
      <c r="C8706" t="s">
        <v>7426</v>
      </c>
      <c r="D8706" t="s">
        <v>17</v>
      </c>
      <c r="E8706">
        <v>56.69</v>
      </c>
      <c r="F8706">
        <v>0</v>
      </c>
    </row>
    <row r="8707" spans="1:6" x14ac:dyDescent="0.2">
      <c r="A8707" t="s">
        <v>9802</v>
      </c>
      <c r="B8707">
        <v>87271</v>
      </c>
      <c r="C8707" t="s">
        <v>7429</v>
      </c>
      <c r="D8707" t="s">
        <v>17</v>
      </c>
      <c r="E8707">
        <v>66.69</v>
      </c>
      <c r="F8707">
        <v>0</v>
      </c>
    </row>
    <row r="8708" spans="1:6" x14ac:dyDescent="0.2">
      <c r="A8708" t="s">
        <v>9802</v>
      </c>
      <c r="B8708">
        <v>87269</v>
      </c>
      <c r="C8708" t="s">
        <v>7428</v>
      </c>
      <c r="D8708" t="s">
        <v>17</v>
      </c>
      <c r="E8708">
        <v>60.95</v>
      </c>
      <c r="F8708">
        <v>0</v>
      </c>
    </row>
    <row r="8709" spans="1:6" x14ac:dyDescent="0.2">
      <c r="A8709" t="s">
        <v>9802</v>
      </c>
      <c r="B8709">
        <v>87275</v>
      </c>
      <c r="C8709" t="s">
        <v>7431</v>
      </c>
      <c r="D8709" t="s">
        <v>17</v>
      </c>
      <c r="E8709">
        <v>71.64</v>
      </c>
      <c r="F8709">
        <v>0</v>
      </c>
    </row>
    <row r="8710" spans="1:6" x14ac:dyDescent="0.2">
      <c r="A8710" t="s">
        <v>9802</v>
      </c>
      <c r="B8710">
        <v>87273</v>
      </c>
      <c r="C8710" t="s">
        <v>7430</v>
      </c>
      <c r="D8710" t="s">
        <v>17</v>
      </c>
      <c r="E8710">
        <v>64.05</v>
      </c>
      <c r="F8710">
        <v>0</v>
      </c>
    </row>
    <row r="8711" spans="1:6" x14ac:dyDescent="0.2">
      <c r="A8711" t="s">
        <v>9802</v>
      </c>
      <c r="B8711">
        <v>104612</v>
      </c>
      <c r="C8711" t="s">
        <v>7433</v>
      </c>
      <c r="D8711" t="s">
        <v>17</v>
      </c>
      <c r="E8711">
        <v>89.16</v>
      </c>
      <c r="F8711">
        <v>0</v>
      </c>
    </row>
    <row r="8712" spans="1:6" x14ac:dyDescent="0.2">
      <c r="A8712" t="s">
        <v>9802</v>
      </c>
      <c r="B8712">
        <v>104611</v>
      </c>
      <c r="C8712" t="s">
        <v>7432</v>
      </c>
      <c r="D8712" t="s">
        <v>17</v>
      </c>
      <c r="E8712">
        <v>88.3</v>
      </c>
      <c r="F8712">
        <v>0</v>
      </c>
    </row>
    <row r="8713" spans="1:6" x14ac:dyDescent="0.2">
      <c r="A8713" t="s">
        <v>9802</v>
      </c>
      <c r="B8713">
        <v>104618</v>
      </c>
      <c r="C8713" t="s">
        <v>5391</v>
      </c>
      <c r="D8713" t="s">
        <v>17</v>
      </c>
      <c r="E8713">
        <v>346.23</v>
      </c>
      <c r="F8713">
        <v>0</v>
      </c>
    </row>
    <row r="8714" spans="1:6" x14ac:dyDescent="0.2">
      <c r="A8714" t="s">
        <v>9802</v>
      </c>
      <c r="B8714">
        <v>104616</v>
      </c>
      <c r="C8714" t="s">
        <v>5389</v>
      </c>
      <c r="D8714" t="s">
        <v>17</v>
      </c>
      <c r="E8714">
        <v>334.72</v>
      </c>
      <c r="F8714">
        <v>0</v>
      </c>
    </row>
    <row r="8715" spans="1:6" x14ac:dyDescent="0.2">
      <c r="A8715" t="s">
        <v>9802</v>
      </c>
      <c r="B8715">
        <v>104617</v>
      </c>
      <c r="C8715" t="s">
        <v>5390</v>
      </c>
      <c r="D8715" t="s">
        <v>17</v>
      </c>
      <c r="E8715">
        <v>266.94</v>
      </c>
      <c r="F8715">
        <v>0</v>
      </c>
    </row>
    <row r="8716" spans="1:6" x14ac:dyDescent="0.2">
      <c r="A8716" t="s">
        <v>9802</v>
      </c>
      <c r="B8716">
        <v>104615</v>
      </c>
      <c r="C8716" t="s">
        <v>5388</v>
      </c>
      <c r="D8716" t="s">
        <v>17</v>
      </c>
      <c r="E8716">
        <v>255.43</v>
      </c>
      <c r="F8716">
        <v>0</v>
      </c>
    </row>
    <row r="8717" spans="1:6" x14ac:dyDescent="0.2">
      <c r="A8717" t="s">
        <v>9802</v>
      </c>
      <c r="B8717">
        <v>87247</v>
      </c>
      <c r="C8717" t="s">
        <v>7398</v>
      </c>
      <c r="D8717" t="s">
        <v>17</v>
      </c>
      <c r="E8717">
        <v>56.8</v>
      </c>
      <c r="F8717">
        <v>0</v>
      </c>
    </row>
    <row r="8718" spans="1:6" x14ac:dyDescent="0.2">
      <c r="A8718" t="s">
        <v>9802</v>
      </c>
      <c r="B8718">
        <v>87248</v>
      </c>
      <c r="C8718" t="s">
        <v>7399</v>
      </c>
      <c r="D8718" t="s">
        <v>17</v>
      </c>
      <c r="E8718">
        <v>48.65</v>
      </c>
      <c r="F8718">
        <v>0</v>
      </c>
    </row>
    <row r="8719" spans="1:6" x14ac:dyDescent="0.2">
      <c r="A8719" t="s">
        <v>9802</v>
      </c>
      <c r="B8719">
        <v>87246</v>
      </c>
      <c r="C8719" t="s">
        <v>7397</v>
      </c>
      <c r="D8719" t="s">
        <v>17</v>
      </c>
      <c r="E8719">
        <v>64.459999999999994</v>
      </c>
      <c r="F8719">
        <v>0</v>
      </c>
    </row>
    <row r="8720" spans="1:6" x14ac:dyDescent="0.2">
      <c r="A8720" t="s">
        <v>9802</v>
      </c>
      <c r="B8720">
        <v>104601</v>
      </c>
      <c r="C8720" t="s">
        <v>7410</v>
      </c>
      <c r="D8720" t="s">
        <v>17</v>
      </c>
      <c r="E8720">
        <v>62.06</v>
      </c>
      <c r="F8720">
        <v>0</v>
      </c>
    </row>
    <row r="8721" spans="1:6" x14ac:dyDescent="0.2">
      <c r="A8721" t="s">
        <v>9802</v>
      </c>
      <c r="B8721">
        <v>104603</v>
      </c>
      <c r="C8721" t="s">
        <v>7411</v>
      </c>
      <c r="D8721" t="s">
        <v>17</v>
      </c>
      <c r="E8721">
        <v>51.26</v>
      </c>
      <c r="F8721">
        <v>0</v>
      </c>
    </row>
    <row r="8722" spans="1:6" x14ac:dyDescent="0.2">
      <c r="A8722" t="s">
        <v>9802</v>
      </c>
      <c r="B8722">
        <v>104599</v>
      </c>
      <c r="C8722" t="s">
        <v>7409</v>
      </c>
      <c r="D8722" t="s">
        <v>17</v>
      </c>
      <c r="E8722">
        <v>78.38</v>
      </c>
      <c r="F8722">
        <v>0</v>
      </c>
    </row>
    <row r="8723" spans="1:6" x14ac:dyDescent="0.2">
      <c r="A8723" t="s">
        <v>9802</v>
      </c>
      <c r="B8723">
        <v>87250</v>
      </c>
      <c r="C8723" t="s">
        <v>7401</v>
      </c>
      <c r="D8723" t="s">
        <v>17</v>
      </c>
      <c r="E8723">
        <v>58.25</v>
      </c>
      <c r="F8723">
        <v>0</v>
      </c>
    </row>
    <row r="8724" spans="1:6" x14ac:dyDescent="0.2">
      <c r="A8724" t="s">
        <v>9802</v>
      </c>
      <c r="B8724">
        <v>87251</v>
      </c>
      <c r="C8724" t="s">
        <v>7402</v>
      </c>
      <c r="D8724" t="s">
        <v>17</v>
      </c>
      <c r="E8724">
        <v>48.95</v>
      </c>
      <c r="F8724">
        <v>0</v>
      </c>
    </row>
    <row r="8725" spans="1:6" x14ac:dyDescent="0.2">
      <c r="A8725" t="s">
        <v>9802</v>
      </c>
      <c r="B8725">
        <v>87249</v>
      </c>
      <c r="C8725" t="s">
        <v>7400</v>
      </c>
      <c r="D8725" t="s">
        <v>17</v>
      </c>
      <c r="E8725">
        <v>69.55</v>
      </c>
      <c r="F8725">
        <v>0</v>
      </c>
    </row>
    <row r="8726" spans="1:6" x14ac:dyDescent="0.2">
      <c r="A8726" t="s">
        <v>9802</v>
      </c>
      <c r="B8726">
        <v>104606</v>
      </c>
      <c r="C8726" t="s">
        <v>7413</v>
      </c>
      <c r="D8726" t="s">
        <v>17</v>
      </c>
      <c r="E8726">
        <v>66.599999999999994</v>
      </c>
      <c r="F8726">
        <v>0</v>
      </c>
    </row>
    <row r="8727" spans="1:6" x14ac:dyDescent="0.2">
      <c r="A8727" t="s">
        <v>9802</v>
      </c>
      <c r="B8727">
        <v>104607</v>
      </c>
      <c r="C8727" t="s">
        <v>7414</v>
      </c>
      <c r="D8727" t="s">
        <v>17</v>
      </c>
      <c r="E8727">
        <v>52.67</v>
      </c>
      <c r="F8727">
        <v>0</v>
      </c>
    </row>
    <row r="8728" spans="1:6" x14ac:dyDescent="0.2">
      <c r="A8728" t="s">
        <v>9802</v>
      </c>
      <c r="B8728">
        <v>104605</v>
      </c>
      <c r="C8728" t="s">
        <v>7412</v>
      </c>
      <c r="D8728" t="s">
        <v>17</v>
      </c>
      <c r="E8728">
        <v>99.03</v>
      </c>
      <c r="F8728">
        <v>0</v>
      </c>
    </row>
    <row r="8729" spans="1:6" x14ac:dyDescent="0.2">
      <c r="A8729" t="s">
        <v>9802</v>
      </c>
      <c r="B8729">
        <v>87256</v>
      </c>
      <c r="C8729" t="s">
        <v>7404</v>
      </c>
      <c r="D8729" t="s">
        <v>17</v>
      </c>
      <c r="E8729">
        <v>68.37</v>
      </c>
      <c r="F8729">
        <v>0</v>
      </c>
    </row>
    <row r="8730" spans="1:6" x14ac:dyDescent="0.2">
      <c r="A8730" t="s">
        <v>9802</v>
      </c>
      <c r="B8730">
        <v>87257</v>
      </c>
      <c r="C8730" t="s">
        <v>7405</v>
      </c>
      <c r="D8730" t="s">
        <v>17</v>
      </c>
      <c r="E8730">
        <v>57.98</v>
      </c>
      <c r="F8730">
        <v>0</v>
      </c>
    </row>
    <row r="8731" spans="1:6" x14ac:dyDescent="0.2">
      <c r="A8731" t="s">
        <v>9802</v>
      </c>
      <c r="B8731">
        <v>87255</v>
      </c>
      <c r="C8731" t="s">
        <v>7403</v>
      </c>
      <c r="D8731" t="s">
        <v>17</v>
      </c>
      <c r="E8731">
        <v>80.73</v>
      </c>
      <c r="F8731">
        <v>0</v>
      </c>
    </row>
    <row r="8732" spans="1:6" x14ac:dyDescent="0.2">
      <c r="A8732" t="s">
        <v>9802</v>
      </c>
      <c r="B8732">
        <v>104594</v>
      </c>
      <c r="C8732" t="s">
        <v>7407</v>
      </c>
      <c r="D8732" t="s">
        <v>17</v>
      </c>
      <c r="E8732">
        <v>70.59</v>
      </c>
      <c r="F8732">
        <v>0</v>
      </c>
    </row>
    <row r="8733" spans="1:6" x14ac:dyDescent="0.2">
      <c r="A8733" t="s">
        <v>9802</v>
      </c>
      <c r="B8733">
        <v>104595</v>
      </c>
      <c r="C8733" t="s">
        <v>7408</v>
      </c>
      <c r="D8733" t="s">
        <v>17</v>
      </c>
      <c r="E8733">
        <v>58.47</v>
      </c>
      <c r="F8733">
        <v>0</v>
      </c>
    </row>
    <row r="8734" spans="1:6" x14ac:dyDescent="0.2">
      <c r="A8734" t="s">
        <v>9802</v>
      </c>
      <c r="B8734">
        <v>104593</v>
      </c>
      <c r="C8734" t="s">
        <v>7406</v>
      </c>
      <c r="D8734" t="s">
        <v>17</v>
      </c>
      <c r="E8734">
        <v>84.38</v>
      </c>
      <c r="F8734">
        <v>0</v>
      </c>
    </row>
    <row r="8735" spans="1:6" x14ac:dyDescent="0.2">
      <c r="A8735" t="s">
        <v>9802</v>
      </c>
      <c r="B8735">
        <v>87262</v>
      </c>
      <c r="C8735" t="s">
        <v>5221</v>
      </c>
      <c r="D8735" t="s">
        <v>17</v>
      </c>
      <c r="E8735">
        <v>115.23</v>
      </c>
      <c r="F8735">
        <v>0</v>
      </c>
    </row>
    <row r="8736" spans="1:6" x14ac:dyDescent="0.2">
      <c r="A8736" t="s">
        <v>9802</v>
      </c>
      <c r="B8736">
        <v>87263</v>
      </c>
      <c r="C8736" t="s">
        <v>5222</v>
      </c>
      <c r="D8736" t="s">
        <v>17</v>
      </c>
      <c r="E8736">
        <v>104.42</v>
      </c>
      <c r="F8736">
        <v>0</v>
      </c>
    </row>
    <row r="8737" spans="1:6" x14ac:dyDescent="0.2">
      <c r="A8737" t="s">
        <v>9802</v>
      </c>
      <c r="B8737">
        <v>87261</v>
      </c>
      <c r="C8737" t="s">
        <v>5220</v>
      </c>
      <c r="D8737" t="s">
        <v>17</v>
      </c>
      <c r="E8737">
        <v>128.68</v>
      </c>
      <c r="F8737">
        <v>0</v>
      </c>
    </row>
    <row r="8738" spans="1:6" x14ac:dyDescent="0.2">
      <c r="A8738" t="s">
        <v>9802</v>
      </c>
      <c r="B8738">
        <v>104597</v>
      </c>
      <c r="C8738" t="s">
        <v>5224</v>
      </c>
      <c r="D8738" t="s">
        <v>17</v>
      </c>
      <c r="E8738">
        <v>117.79</v>
      </c>
      <c r="F8738">
        <v>0</v>
      </c>
    </row>
    <row r="8739" spans="1:6" x14ac:dyDescent="0.2">
      <c r="A8739" t="s">
        <v>9802</v>
      </c>
      <c r="B8739">
        <v>104598</v>
      </c>
      <c r="C8739" t="s">
        <v>5225</v>
      </c>
      <c r="D8739" t="s">
        <v>17</v>
      </c>
      <c r="E8739">
        <v>105.01</v>
      </c>
      <c r="F8739">
        <v>0</v>
      </c>
    </row>
    <row r="8740" spans="1:6" x14ac:dyDescent="0.2">
      <c r="A8740" t="s">
        <v>9802</v>
      </c>
      <c r="B8740">
        <v>104596</v>
      </c>
      <c r="C8740" t="s">
        <v>5223</v>
      </c>
      <c r="D8740" t="s">
        <v>17</v>
      </c>
      <c r="E8740">
        <v>132.83000000000001</v>
      </c>
      <c r="F8740">
        <v>0</v>
      </c>
    </row>
    <row r="8741" spans="1:6" x14ac:dyDescent="0.2">
      <c r="A8741" t="s">
        <v>9802</v>
      </c>
      <c r="B8741">
        <v>88648</v>
      </c>
      <c r="C8741" t="s">
        <v>7415</v>
      </c>
      <c r="D8741" t="s">
        <v>33</v>
      </c>
      <c r="E8741">
        <v>7.29</v>
      </c>
      <c r="F8741">
        <v>0</v>
      </c>
    </row>
    <row r="8742" spans="1:6" x14ac:dyDescent="0.2">
      <c r="A8742" t="s">
        <v>9802</v>
      </c>
      <c r="B8742">
        <v>88649</v>
      </c>
      <c r="C8742" t="s">
        <v>7416</v>
      </c>
      <c r="D8742" t="s">
        <v>33</v>
      </c>
      <c r="E8742">
        <v>8.23</v>
      </c>
      <c r="F8742">
        <v>0</v>
      </c>
    </row>
    <row r="8743" spans="1:6" x14ac:dyDescent="0.2">
      <c r="A8743" t="s">
        <v>9802</v>
      </c>
      <c r="B8743">
        <v>88650</v>
      </c>
      <c r="C8743" t="s">
        <v>7417</v>
      </c>
      <c r="D8743" t="s">
        <v>33</v>
      </c>
      <c r="E8743">
        <v>11.08</v>
      </c>
      <c r="F8743">
        <v>0</v>
      </c>
    </row>
    <row r="8744" spans="1:6" x14ac:dyDescent="0.2">
      <c r="A8744" t="s">
        <v>9802</v>
      </c>
      <c r="B8744">
        <v>104619</v>
      </c>
      <c r="C8744" t="s">
        <v>7436</v>
      </c>
      <c r="D8744" t="s">
        <v>33</v>
      </c>
      <c r="E8744">
        <v>13.09</v>
      </c>
      <c r="F8744">
        <v>0</v>
      </c>
    </row>
    <row r="8745" spans="1:6" x14ac:dyDescent="0.2">
      <c r="A8745" t="s">
        <v>9803</v>
      </c>
      <c r="B8745">
        <v>103741</v>
      </c>
      <c r="C8745" t="s">
        <v>9804</v>
      </c>
      <c r="D8745" t="s">
        <v>38</v>
      </c>
      <c r="E8745">
        <v>0</v>
      </c>
    </row>
    <row r="8746" spans="1:6" x14ac:dyDescent="0.2">
      <c r="A8746" t="s">
        <v>9803</v>
      </c>
      <c r="B8746">
        <v>103755</v>
      </c>
      <c r="C8746" t="s">
        <v>9805</v>
      </c>
      <c r="D8746" t="s">
        <v>33</v>
      </c>
      <c r="E8746">
        <v>0</v>
      </c>
    </row>
    <row r="8747" spans="1:6" x14ac:dyDescent="0.2">
      <c r="A8747" t="s">
        <v>9803</v>
      </c>
      <c r="B8747">
        <v>103753</v>
      </c>
      <c r="C8747" t="s">
        <v>9806</v>
      </c>
      <c r="D8747" t="s">
        <v>33</v>
      </c>
      <c r="E8747">
        <v>0</v>
      </c>
    </row>
    <row r="8748" spans="1:6" x14ac:dyDescent="0.2">
      <c r="A8748" t="s">
        <v>9803</v>
      </c>
      <c r="B8748">
        <v>103754</v>
      </c>
      <c r="C8748" t="s">
        <v>9807</v>
      </c>
      <c r="D8748" t="s">
        <v>33</v>
      </c>
      <c r="E8748">
        <v>0</v>
      </c>
    </row>
    <row r="8749" spans="1:6" x14ac:dyDescent="0.2">
      <c r="A8749" t="s">
        <v>9803</v>
      </c>
      <c r="B8749">
        <v>103752</v>
      </c>
      <c r="C8749" t="s">
        <v>9808</v>
      </c>
      <c r="D8749" t="s">
        <v>33</v>
      </c>
      <c r="E8749">
        <v>0</v>
      </c>
    </row>
    <row r="8750" spans="1:6" x14ac:dyDescent="0.2">
      <c r="A8750" t="s">
        <v>9803</v>
      </c>
      <c r="B8750">
        <v>103759</v>
      </c>
      <c r="C8750" t="s">
        <v>9809</v>
      </c>
      <c r="D8750" t="s">
        <v>33</v>
      </c>
      <c r="E8750">
        <v>0</v>
      </c>
    </row>
    <row r="8751" spans="1:6" x14ac:dyDescent="0.2">
      <c r="A8751" t="s">
        <v>9803</v>
      </c>
      <c r="B8751">
        <v>103757</v>
      </c>
      <c r="C8751" t="s">
        <v>9810</v>
      </c>
      <c r="D8751" t="s">
        <v>33</v>
      </c>
      <c r="E8751">
        <v>0</v>
      </c>
    </row>
    <row r="8752" spans="1:6" x14ac:dyDescent="0.2">
      <c r="A8752" t="s">
        <v>9803</v>
      </c>
      <c r="B8752">
        <v>103758</v>
      </c>
      <c r="C8752" t="s">
        <v>9811</v>
      </c>
      <c r="D8752" t="s">
        <v>33</v>
      </c>
      <c r="E8752">
        <v>0</v>
      </c>
    </row>
    <row r="8753" spans="1:5" x14ac:dyDescent="0.2">
      <c r="A8753" t="s">
        <v>9803</v>
      </c>
      <c r="B8753">
        <v>103756</v>
      </c>
      <c r="C8753" t="s">
        <v>9812</v>
      </c>
      <c r="D8753" t="s">
        <v>33</v>
      </c>
      <c r="E8753">
        <v>0</v>
      </c>
    </row>
    <row r="8754" spans="1:5" x14ac:dyDescent="0.2">
      <c r="A8754" t="s">
        <v>9803</v>
      </c>
      <c r="B8754">
        <v>103734</v>
      </c>
      <c r="C8754" t="s">
        <v>9813</v>
      </c>
      <c r="D8754" t="s">
        <v>38</v>
      </c>
      <c r="E8754">
        <v>0</v>
      </c>
    </row>
    <row r="8755" spans="1:5" x14ac:dyDescent="0.2">
      <c r="A8755" t="s">
        <v>9803</v>
      </c>
      <c r="B8755">
        <v>103740</v>
      </c>
      <c r="C8755" t="s">
        <v>9814</v>
      </c>
      <c r="D8755" t="s">
        <v>38</v>
      </c>
      <c r="E8755">
        <v>0</v>
      </c>
    </row>
    <row r="8756" spans="1:5" x14ac:dyDescent="0.2">
      <c r="A8756" t="s">
        <v>9803</v>
      </c>
      <c r="B8756">
        <v>103747</v>
      </c>
      <c r="C8756" t="s">
        <v>9815</v>
      </c>
      <c r="D8756" t="s">
        <v>33</v>
      </c>
      <c r="E8756">
        <v>0</v>
      </c>
    </row>
    <row r="8757" spans="1:5" x14ac:dyDescent="0.2">
      <c r="A8757" t="s">
        <v>9803</v>
      </c>
      <c r="B8757">
        <v>103746</v>
      </c>
      <c r="C8757" t="s">
        <v>9816</v>
      </c>
      <c r="D8757" t="s">
        <v>33</v>
      </c>
      <c r="E8757">
        <v>0</v>
      </c>
    </row>
    <row r="8758" spans="1:5" x14ac:dyDescent="0.2">
      <c r="A8758" t="s">
        <v>9803</v>
      </c>
      <c r="B8758">
        <v>103749</v>
      </c>
      <c r="C8758" t="s">
        <v>9817</v>
      </c>
      <c r="D8758" t="s">
        <v>33</v>
      </c>
      <c r="E8758">
        <v>0</v>
      </c>
    </row>
    <row r="8759" spans="1:5" x14ac:dyDescent="0.2">
      <c r="A8759" t="s">
        <v>9803</v>
      </c>
      <c r="B8759">
        <v>103744</v>
      </c>
      <c r="C8759" t="s">
        <v>9818</v>
      </c>
      <c r="D8759" t="s">
        <v>33</v>
      </c>
      <c r="E8759">
        <v>0</v>
      </c>
    </row>
    <row r="8760" spans="1:5" x14ac:dyDescent="0.2">
      <c r="A8760" t="s">
        <v>9803</v>
      </c>
      <c r="B8760">
        <v>103748</v>
      </c>
      <c r="C8760" t="s">
        <v>9819</v>
      </c>
      <c r="D8760" t="s">
        <v>33</v>
      </c>
      <c r="E8760">
        <v>0</v>
      </c>
    </row>
    <row r="8761" spans="1:5" x14ac:dyDescent="0.2">
      <c r="A8761" t="s">
        <v>9803</v>
      </c>
      <c r="B8761">
        <v>103745</v>
      </c>
      <c r="C8761" t="s">
        <v>9820</v>
      </c>
      <c r="D8761" t="s">
        <v>33</v>
      </c>
      <c r="E8761">
        <v>0</v>
      </c>
    </row>
    <row r="8762" spans="1:5" x14ac:dyDescent="0.2">
      <c r="A8762" t="s">
        <v>9803</v>
      </c>
      <c r="B8762">
        <v>103751</v>
      </c>
      <c r="C8762" t="s">
        <v>9821</v>
      </c>
      <c r="D8762" t="s">
        <v>33</v>
      </c>
      <c r="E8762">
        <v>0</v>
      </c>
    </row>
    <row r="8763" spans="1:5" x14ac:dyDescent="0.2">
      <c r="A8763" t="s">
        <v>9803</v>
      </c>
      <c r="B8763">
        <v>103750</v>
      </c>
      <c r="C8763" t="s">
        <v>9822</v>
      </c>
      <c r="D8763" t="s">
        <v>33</v>
      </c>
      <c r="E8763">
        <v>0</v>
      </c>
    </row>
    <row r="8764" spans="1:5" x14ac:dyDescent="0.2">
      <c r="A8764" t="s">
        <v>9803</v>
      </c>
      <c r="B8764">
        <v>103735</v>
      </c>
      <c r="C8764" t="s">
        <v>9823</v>
      </c>
      <c r="D8764" t="s">
        <v>38</v>
      </c>
      <c r="E8764">
        <v>0</v>
      </c>
    </row>
    <row r="8765" spans="1:5" x14ac:dyDescent="0.2">
      <c r="A8765" t="s">
        <v>9803</v>
      </c>
      <c r="B8765">
        <v>103738</v>
      </c>
      <c r="C8765" t="s">
        <v>9824</v>
      </c>
      <c r="D8765" t="s">
        <v>38</v>
      </c>
      <c r="E8765">
        <v>0</v>
      </c>
    </row>
    <row r="8766" spans="1:5" x14ac:dyDescent="0.2">
      <c r="A8766" t="s">
        <v>9803</v>
      </c>
      <c r="B8766">
        <v>103736</v>
      </c>
      <c r="C8766" t="s">
        <v>9825</v>
      </c>
      <c r="D8766" t="s">
        <v>38</v>
      </c>
      <c r="E8766">
        <v>0</v>
      </c>
    </row>
    <row r="8767" spans="1:5" x14ac:dyDescent="0.2">
      <c r="A8767" t="s">
        <v>9803</v>
      </c>
      <c r="B8767">
        <v>103739</v>
      </c>
      <c r="C8767" t="s">
        <v>9826</v>
      </c>
      <c r="D8767" t="s">
        <v>38</v>
      </c>
      <c r="E8767">
        <v>0</v>
      </c>
    </row>
    <row r="8768" spans="1:5" x14ac:dyDescent="0.2">
      <c r="A8768" t="s">
        <v>9803</v>
      </c>
      <c r="B8768">
        <v>103737</v>
      </c>
      <c r="C8768" t="s">
        <v>9827</v>
      </c>
      <c r="D8768" t="s">
        <v>38</v>
      </c>
      <c r="E8768">
        <v>0</v>
      </c>
    </row>
    <row r="8769" spans="1:6" x14ac:dyDescent="0.2">
      <c r="A8769" t="s">
        <v>9803</v>
      </c>
      <c r="B8769">
        <v>103742</v>
      </c>
      <c r="C8769" t="s">
        <v>9828</v>
      </c>
      <c r="D8769" t="s">
        <v>38</v>
      </c>
      <c r="E8769">
        <v>0</v>
      </c>
    </row>
    <row r="8770" spans="1:6" x14ac:dyDescent="0.2">
      <c r="A8770" t="s">
        <v>9829</v>
      </c>
      <c r="B8770">
        <v>103689</v>
      </c>
      <c r="C8770" t="s">
        <v>5673</v>
      </c>
      <c r="D8770" t="s">
        <v>17</v>
      </c>
      <c r="E8770">
        <v>463.71</v>
      </c>
      <c r="F8770">
        <v>0.86260000000000003</v>
      </c>
    </row>
    <row r="8771" spans="1:6" x14ac:dyDescent="0.2">
      <c r="A8771" t="s">
        <v>9829</v>
      </c>
      <c r="B8771">
        <v>103702</v>
      </c>
      <c r="C8771" t="s">
        <v>9830</v>
      </c>
      <c r="D8771" t="s">
        <v>17</v>
      </c>
      <c r="E8771">
        <v>0</v>
      </c>
    </row>
    <row r="8772" spans="1:6" x14ac:dyDescent="0.2">
      <c r="A8772" t="s">
        <v>9829</v>
      </c>
      <c r="B8772">
        <v>103700</v>
      </c>
      <c r="C8772" t="s">
        <v>9831</v>
      </c>
      <c r="D8772" t="s">
        <v>17</v>
      </c>
      <c r="E8772">
        <v>0</v>
      </c>
    </row>
    <row r="8773" spans="1:6" x14ac:dyDescent="0.2">
      <c r="A8773" t="s">
        <v>9829</v>
      </c>
      <c r="B8773">
        <v>103698</v>
      </c>
      <c r="C8773" t="s">
        <v>9832</v>
      </c>
      <c r="D8773" t="s">
        <v>17</v>
      </c>
      <c r="E8773">
        <v>0</v>
      </c>
    </row>
    <row r="8774" spans="1:6" x14ac:dyDescent="0.2">
      <c r="A8774" t="s">
        <v>9829</v>
      </c>
      <c r="B8774">
        <v>103703</v>
      </c>
      <c r="C8774" t="s">
        <v>9833</v>
      </c>
      <c r="D8774" t="s">
        <v>17</v>
      </c>
      <c r="E8774">
        <v>0</v>
      </c>
    </row>
    <row r="8775" spans="1:6" x14ac:dyDescent="0.2">
      <c r="A8775" t="s">
        <v>9829</v>
      </c>
      <c r="B8775">
        <v>103701</v>
      </c>
      <c r="C8775" t="s">
        <v>9834</v>
      </c>
      <c r="D8775" t="s">
        <v>17</v>
      </c>
      <c r="E8775">
        <v>0</v>
      </c>
    </row>
    <row r="8776" spans="1:6" x14ac:dyDescent="0.2">
      <c r="A8776" t="s">
        <v>9829</v>
      </c>
      <c r="B8776">
        <v>103699</v>
      </c>
      <c r="C8776" t="s">
        <v>9835</v>
      </c>
      <c r="D8776" t="s">
        <v>17</v>
      </c>
      <c r="E8776">
        <v>0</v>
      </c>
    </row>
    <row r="8777" spans="1:6" x14ac:dyDescent="0.2">
      <c r="A8777" t="s">
        <v>9829</v>
      </c>
      <c r="B8777">
        <v>103704</v>
      </c>
      <c r="C8777" t="s">
        <v>9836</v>
      </c>
      <c r="D8777" t="s">
        <v>17</v>
      </c>
      <c r="E8777">
        <v>0</v>
      </c>
    </row>
    <row r="8778" spans="1:6" x14ac:dyDescent="0.2">
      <c r="A8778" t="s">
        <v>9829</v>
      </c>
      <c r="B8778">
        <v>103706</v>
      </c>
      <c r="C8778" t="s">
        <v>9837</v>
      </c>
      <c r="D8778" t="s">
        <v>38</v>
      </c>
      <c r="E8778">
        <v>0</v>
      </c>
    </row>
    <row r="8779" spans="1:6" x14ac:dyDescent="0.2">
      <c r="A8779" t="s">
        <v>9829</v>
      </c>
      <c r="B8779">
        <v>103707</v>
      </c>
      <c r="C8779" t="s">
        <v>9838</v>
      </c>
      <c r="D8779" t="s">
        <v>38</v>
      </c>
      <c r="E8779">
        <v>0</v>
      </c>
    </row>
    <row r="8780" spans="1:6" x14ac:dyDescent="0.2">
      <c r="A8780" t="s">
        <v>9829</v>
      </c>
      <c r="B8780">
        <v>103708</v>
      </c>
      <c r="C8780" t="s">
        <v>9839</v>
      </c>
      <c r="D8780" t="s">
        <v>38</v>
      </c>
      <c r="E8780">
        <v>0</v>
      </c>
    </row>
    <row r="8781" spans="1:6" x14ac:dyDescent="0.2">
      <c r="A8781" t="s">
        <v>9829</v>
      </c>
      <c r="B8781">
        <v>103709</v>
      </c>
      <c r="C8781" t="s">
        <v>9840</v>
      </c>
      <c r="D8781" t="s">
        <v>38</v>
      </c>
      <c r="E8781">
        <v>0</v>
      </c>
    </row>
    <row r="8782" spans="1:6" x14ac:dyDescent="0.2">
      <c r="A8782" t="s">
        <v>9829</v>
      </c>
      <c r="B8782">
        <v>103710</v>
      </c>
      <c r="C8782" t="s">
        <v>9841</v>
      </c>
      <c r="D8782" t="s">
        <v>38</v>
      </c>
      <c r="E8782">
        <v>0</v>
      </c>
    </row>
    <row r="8783" spans="1:6" x14ac:dyDescent="0.2">
      <c r="A8783" t="s">
        <v>9829</v>
      </c>
      <c r="B8783">
        <v>103711</v>
      </c>
      <c r="C8783" t="s">
        <v>9842</v>
      </c>
      <c r="D8783" t="s">
        <v>38</v>
      </c>
      <c r="E8783">
        <v>0</v>
      </c>
    </row>
    <row r="8784" spans="1:6" x14ac:dyDescent="0.2">
      <c r="A8784" t="s">
        <v>9829</v>
      </c>
      <c r="B8784">
        <v>103712</v>
      </c>
      <c r="C8784" t="s">
        <v>9843</v>
      </c>
      <c r="D8784" t="s">
        <v>38</v>
      </c>
      <c r="E8784">
        <v>0</v>
      </c>
    </row>
    <row r="8785" spans="1:5" x14ac:dyDescent="0.2">
      <c r="A8785" t="s">
        <v>9829</v>
      </c>
      <c r="B8785">
        <v>103713</v>
      </c>
      <c r="C8785" t="s">
        <v>9844</v>
      </c>
      <c r="D8785" t="s">
        <v>38</v>
      </c>
      <c r="E8785">
        <v>0</v>
      </c>
    </row>
    <row r="8786" spans="1:5" x14ac:dyDescent="0.2">
      <c r="A8786" t="s">
        <v>9829</v>
      </c>
      <c r="B8786">
        <v>103714</v>
      </c>
      <c r="C8786" t="s">
        <v>9845</v>
      </c>
      <c r="D8786" t="s">
        <v>38</v>
      </c>
      <c r="E8786">
        <v>0</v>
      </c>
    </row>
    <row r="8787" spans="1:5" x14ac:dyDescent="0.2">
      <c r="A8787" t="s">
        <v>9829</v>
      </c>
      <c r="B8787">
        <v>103715</v>
      </c>
      <c r="C8787" t="s">
        <v>9846</v>
      </c>
      <c r="D8787" t="s">
        <v>38</v>
      </c>
      <c r="E8787">
        <v>0</v>
      </c>
    </row>
    <row r="8788" spans="1:5" x14ac:dyDescent="0.2">
      <c r="A8788" t="s">
        <v>9829</v>
      </c>
      <c r="B8788">
        <v>103716</v>
      </c>
      <c r="C8788" t="s">
        <v>9847</v>
      </c>
      <c r="D8788" t="s">
        <v>38</v>
      </c>
      <c r="E8788">
        <v>0</v>
      </c>
    </row>
    <row r="8789" spans="1:5" x14ac:dyDescent="0.2">
      <c r="A8789" t="s">
        <v>9829</v>
      </c>
      <c r="B8789">
        <v>103717</v>
      </c>
      <c r="C8789" t="s">
        <v>9848</v>
      </c>
      <c r="D8789" t="s">
        <v>38</v>
      </c>
      <c r="E8789">
        <v>0</v>
      </c>
    </row>
    <row r="8790" spans="1:5" x14ac:dyDescent="0.2">
      <c r="A8790" t="s">
        <v>9829</v>
      </c>
      <c r="B8790">
        <v>103718</v>
      </c>
      <c r="C8790" t="s">
        <v>9849</v>
      </c>
      <c r="D8790" t="s">
        <v>38</v>
      </c>
      <c r="E8790">
        <v>0</v>
      </c>
    </row>
    <row r="8791" spans="1:5" x14ac:dyDescent="0.2">
      <c r="A8791" t="s">
        <v>9829</v>
      </c>
      <c r="B8791">
        <v>103719</v>
      </c>
      <c r="C8791" t="s">
        <v>9850</v>
      </c>
      <c r="D8791" t="s">
        <v>38</v>
      </c>
      <c r="E8791">
        <v>0</v>
      </c>
    </row>
    <row r="8792" spans="1:5" x14ac:dyDescent="0.2">
      <c r="A8792" t="s">
        <v>9829</v>
      </c>
      <c r="B8792">
        <v>103720</v>
      </c>
      <c r="C8792" t="s">
        <v>9851</v>
      </c>
      <c r="D8792" t="s">
        <v>38</v>
      </c>
      <c r="E8792">
        <v>0</v>
      </c>
    </row>
    <row r="8793" spans="1:5" x14ac:dyDescent="0.2">
      <c r="A8793" t="s">
        <v>9829</v>
      </c>
      <c r="B8793">
        <v>103721</v>
      </c>
      <c r="C8793" t="s">
        <v>9852</v>
      </c>
      <c r="D8793" t="s">
        <v>38</v>
      </c>
      <c r="E8793">
        <v>0</v>
      </c>
    </row>
    <row r="8794" spans="1:5" x14ac:dyDescent="0.2">
      <c r="A8794" t="s">
        <v>9829</v>
      </c>
      <c r="B8794">
        <v>103705</v>
      </c>
      <c r="C8794" t="s">
        <v>9853</v>
      </c>
      <c r="D8794" t="s">
        <v>38</v>
      </c>
      <c r="E8794">
        <v>0</v>
      </c>
    </row>
    <row r="8795" spans="1:5" x14ac:dyDescent="0.2">
      <c r="A8795" t="s">
        <v>9829</v>
      </c>
      <c r="B8795">
        <v>103722</v>
      </c>
      <c r="C8795" t="s">
        <v>9854</v>
      </c>
      <c r="D8795" t="s">
        <v>38</v>
      </c>
      <c r="E8795">
        <v>0</v>
      </c>
    </row>
    <row r="8796" spans="1:5" x14ac:dyDescent="0.2">
      <c r="A8796" t="s">
        <v>9829</v>
      </c>
      <c r="B8796">
        <v>103723</v>
      </c>
      <c r="C8796" t="s">
        <v>9855</v>
      </c>
      <c r="D8796" t="s">
        <v>38</v>
      </c>
      <c r="E8796">
        <v>0</v>
      </c>
    </row>
    <row r="8797" spans="1:5" x14ac:dyDescent="0.2">
      <c r="A8797" t="s">
        <v>9829</v>
      </c>
      <c r="B8797">
        <v>103724</v>
      </c>
      <c r="C8797" t="s">
        <v>9856</v>
      </c>
      <c r="D8797" t="s">
        <v>38</v>
      </c>
      <c r="E8797">
        <v>0</v>
      </c>
    </row>
    <row r="8798" spans="1:5" x14ac:dyDescent="0.2">
      <c r="A8798" t="s">
        <v>9829</v>
      </c>
      <c r="B8798">
        <v>103725</v>
      </c>
      <c r="C8798" t="s">
        <v>9857</v>
      </c>
      <c r="D8798" t="s">
        <v>38</v>
      </c>
      <c r="E8798">
        <v>0</v>
      </c>
    </row>
    <row r="8799" spans="1:5" x14ac:dyDescent="0.2">
      <c r="A8799" t="s">
        <v>9829</v>
      </c>
      <c r="B8799">
        <v>103726</v>
      </c>
      <c r="C8799" t="s">
        <v>9858</v>
      </c>
      <c r="D8799" t="s">
        <v>38</v>
      </c>
      <c r="E8799">
        <v>0</v>
      </c>
    </row>
    <row r="8800" spans="1:5" x14ac:dyDescent="0.2">
      <c r="A8800" t="s">
        <v>9829</v>
      </c>
      <c r="B8800">
        <v>103727</v>
      </c>
      <c r="C8800" t="s">
        <v>9859</v>
      </c>
      <c r="D8800" t="s">
        <v>38</v>
      </c>
      <c r="E8800">
        <v>0</v>
      </c>
    </row>
    <row r="8801" spans="1:6" x14ac:dyDescent="0.2">
      <c r="A8801" t="s">
        <v>9829</v>
      </c>
      <c r="B8801">
        <v>103728</v>
      </c>
      <c r="C8801" t="s">
        <v>9860</v>
      </c>
      <c r="D8801" t="s">
        <v>38</v>
      </c>
      <c r="E8801">
        <v>0</v>
      </c>
    </row>
    <row r="8802" spans="1:6" x14ac:dyDescent="0.2">
      <c r="A8802" t="s">
        <v>9829</v>
      </c>
      <c r="B8802">
        <v>103729</v>
      </c>
      <c r="C8802" t="s">
        <v>9861</v>
      </c>
      <c r="D8802" t="s">
        <v>38</v>
      </c>
      <c r="E8802">
        <v>0</v>
      </c>
    </row>
    <row r="8803" spans="1:6" x14ac:dyDescent="0.2">
      <c r="A8803" t="s">
        <v>9829</v>
      </c>
      <c r="B8803">
        <v>103730</v>
      </c>
      <c r="C8803" t="s">
        <v>9862</v>
      </c>
      <c r="D8803" t="s">
        <v>38</v>
      </c>
      <c r="E8803">
        <v>0</v>
      </c>
    </row>
    <row r="8804" spans="1:6" x14ac:dyDescent="0.2">
      <c r="A8804" t="s">
        <v>9829</v>
      </c>
      <c r="B8804">
        <v>103731</v>
      </c>
      <c r="C8804" t="s">
        <v>9863</v>
      </c>
      <c r="D8804" t="s">
        <v>38</v>
      </c>
      <c r="E8804">
        <v>0</v>
      </c>
    </row>
    <row r="8805" spans="1:6" x14ac:dyDescent="0.2">
      <c r="A8805" t="s">
        <v>9829</v>
      </c>
      <c r="B8805">
        <v>103732</v>
      </c>
      <c r="C8805" t="s">
        <v>9864</v>
      </c>
      <c r="D8805" t="s">
        <v>38</v>
      </c>
      <c r="E8805">
        <v>0</v>
      </c>
    </row>
    <row r="8806" spans="1:6" x14ac:dyDescent="0.2">
      <c r="A8806" t="s">
        <v>9829</v>
      </c>
      <c r="B8806">
        <v>103733</v>
      </c>
      <c r="C8806" t="s">
        <v>9865</v>
      </c>
      <c r="D8806" t="s">
        <v>38</v>
      </c>
      <c r="E8806">
        <v>0</v>
      </c>
    </row>
    <row r="8807" spans="1:6" x14ac:dyDescent="0.2">
      <c r="A8807" t="s">
        <v>9829</v>
      </c>
      <c r="B8807">
        <v>103694</v>
      </c>
      <c r="C8807" t="s">
        <v>3943</v>
      </c>
      <c r="D8807" t="s">
        <v>38</v>
      </c>
      <c r="E8807">
        <v>117.21</v>
      </c>
      <c r="F8807">
        <v>0</v>
      </c>
    </row>
    <row r="8808" spans="1:6" x14ac:dyDescent="0.2">
      <c r="A8808" t="s">
        <v>9829</v>
      </c>
      <c r="B8808">
        <v>103696</v>
      </c>
      <c r="C8808" t="s">
        <v>3945</v>
      </c>
      <c r="D8808" t="s">
        <v>38</v>
      </c>
      <c r="E8808">
        <v>148</v>
      </c>
      <c r="F8808">
        <v>0</v>
      </c>
    </row>
    <row r="8809" spans="1:6" x14ac:dyDescent="0.2">
      <c r="A8809" t="s">
        <v>9829</v>
      </c>
      <c r="B8809">
        <v>103697</v>
      </c>
      <c r="C8809" t="s">
        <v>3946</v>
      </c>
      <c r="D8809" t="s">
        <v>38</v>
      </c>
      <c r="E8809">
        <v>136.46</v>
      </c>
      <c r="F8809">
        <v>0</v>
      </c>
    </row>
    <row r="8810" spans="1:6" x14ac:dyDescent="0.2">
      <c r="A8810" t="s">
        <v>9829</v>
      </c>
      <c r="B8810">
        <v>103695</v>
      </c>
      <c r="C8810" t="s">
        <v>3944</v>
      </c>
      <c r="D8810" t="s">
        <v>38</v>
      </c>
      <c r="E8810">
        <v>105.67</v>
      </c>
      <c r="F8810">
        <v>0</v>
      </c>
    </row>
    <row r="8811" spans="1:6" x14ac:dyDescent="0.2">
      <c r="A8811" t="s">
        <v>9829</v>
      </c>
      <c r="B8811">
        <v>103690</v>
      </c>
      <c r="C8811" t="s">
        <v>9866</v>
      </c>
      <c r="D8811" t="s">
        <v>38</v>
      </c>
      <c r="E8811">
        <v>0</v>
      </c>
    </row>
    <row r="8812" spans="1:6" x14ac:dyDescent="0.2">
      <c r="A8812" t="s">
        <v>9829</v>
      </c>
      <c r="B8812">
        <v>103693</v>
      </c>
      <c r="C8812" t="s">
        <v>9867</v>
      </c>
      <c r="D8812" t="s">
        <v>38</v>
      </c>
      <c r="E8812">
        <v>0</v>
      </c>
    </row>
    <row r="8813" spans="1:6" x14ac:dyDescent="0.2">
      <c r="A8813" t="s">
        <v>9829</v>
      </c>
      <c r="B8813">
        <v>103692</v>
      </c>
      <c r="C8813" t="s">
        <v>9868</v>
      </c>
      <c r="D8813" t="s">
        <v>38</v>
      </c>
      <c r="E8813">
        <v>0</v>
      </c>
    </row>
    <row r="8814" spans="1:6" x14ac:dyDescent="0.2">
      <c r="A8814" t="s">
        <v>9829</v>
      </c>
      <c r="B8814">
        <v>103691</v>
      </c>
      <c r="C8814" t="s">
        <v>9869</v>
      </c>
      <c r="D8814" t="s">
        <v>38</v>
      </c>
      <c r="E8814">
        <v>0</v>
      </c>
    </row>
    <row r="8815" spans="1:6" x14ac:dyDescent="0.2">
      <c r="A8815" t="s">
        <v>9870</v>
      </c>
      <c r="B8815">
        <v>96987</v>
      </c>
      <c r="C8815" t="s">
        <v>5935</v>
      </c>
      <c r="D8815" t="s">
        <v>38</v>
      </c>
      <c r="E8815">
        <v>119.75</v>
      </c>
      <c r="F8815">
        <v>4.7800000000000002E-2</v>
      </c>
    </row>
    <row r="8816" spans="1:6" x14ac:dyDescent="0.2">
      <c r="A8816" t="s">
        <v>9870</v>
      </c>
      <c r="B8816">
        <v>96989</v>
      </c>
      <c r="C8816" t="s">
        <v>5937</v>
      </c>
      <c r="D8816" t="s">
        <v>38</v>
      </c>
      <c r="E8816">
        <v>113.31</v>
      </c>
      <c r="F8816">
        <v>0</v>
      </c>
    </row>
    <row r="8817" spans="1:6" x14ac:dyDescent="0.2">
      <c r="A8817" t="s">
        <v>9870</v>
      </c>
      <c r="B8817">
        <v>104749</v>
      </c>
      <c r="C8817" t="s">
        <v>5940</v>
      </c>
      <c r="D8817" t="s">
        <v>38</v>
      </c>
      <c r="E8817">
        <v>19.760000000000002</v>
      </c>
      <c r="F8817">
        <v>0</v>
      </c>
    </row>
    <row r="8818" spans="1:6" x14ac:dyDescent="0.2">
      <c r="A8818" t="s">
        <v>9870</v>
      </c>
      <c r="B8818">
        <v>104750</v>
      </c>
      <c r="C8818" t="s">
        <v>5941</v>
      </c>
      <c r="D8818" t="s">
        <v>38</v>
      </c>
      <c r="E8818">
        <v>16.260000000000002</v>
      </c>
      <c r="F8818">
        <v>0</v>
      </c>
    </row>
    <row r="8819" spans="1:6" x14ac:dyDescent="0.2">
      <c r="A8819" t="s">
        <v>9870</v>
      </c>
      <c r="B8819">
        <v>104751</v>
      </c>
      <c r="C8819" t="s">
        <v>5942</v>
      </c>
      <c r="D8819" t="s">
        <v>38</v>
      </c>
      <c r="E8819">
        <v>22.27</v>
      </c>
      <c r="F8819">
        <v>0</v>
      </c>
    </row>
    <row r="8820" spans="1:6" x14ac:dyDescent="0.2">
      <c r="A8820" t="s">
        <v>9870</v>
      </c>
      <c r="B8820">
        <v>104752</v>
      </c>
      <c r="C8820" t="s">
        <v>5943</v>
      </c>
      <c r="D8820" t="s">
        <v>38</v>
      </c>
      <c r="E8820">
        <v>21.31</v>
      </c>
      <c r="F8820">
        <v>0</v>
      </c>
    </row>
    <row r="8821" spans="1:6" x14ac:dyDescent="0.2">
      <c r="A8821" t="s">
        <v>9870</v>
      </c>
      <c r="B8821">
        <v>104753</v>
      </c>
      <c r="C8821" t="s">
        <v>5944</v>
      </c>
      <c r="D8821" t="s">
        <v>38</v>
      </c>
      <c r="E8821">
        <v>25.65</v>
      </c>
      <c r="F8821">
        <v>0</v>
      </c>
    </row>
    <row r="8822" spans="1:6" x14ac:dyDescent="0.2">
      <c r="A8822" t="s">
        <v>9870</v>
      </c>
      <c r="B8822">
        <v>104754</v>
      </c>
      <c r="C8822" t="s">
        <v>5945</v>
      </c>
      <c r="D8822" t="s">
        <v>38</v>
      </c>
      <c r="E8822">
        <v>33.090000000000003</v>
      </c>
      <c r="F8822">
        <v>0</v>
      </c>
    </row>
    <row r="8823" spans="1:6" x14ac:dyDescent="0.2">
      <c r="A8823" t="s">
        <v>9870</v>
      </c>
      <c r="B8823">
        <v>104755</v>
      </c>
      <c r="C8823" t="s">
        <v>5946</v>
      </c>
      <c r="D8823" t="s">
        <v>38</v>
      </c>
      <c r="E8823">
        <v>44.63</v>
      </c>
      <c r="F8823">
        <v>0</v>
      </c>
    </row>
    <row r="8824" spans="1:6" x14ac:dyDescent="0.2">
      <c r="A8824" t="s">
        <v>9870</v>
      </c>
      <c r="B8824">
        <v>96982</v>
      </c>
      <c r="C8824" t="s">
        <v>9871</v>
      </c>
      <c r="D8824" t="s">
        <v>38</v>
      </c>
      <c r="E8824">
        <v>0</v>
      </c>
    </row>
    <row r="8825" spans="1:6" x14ac:dyDescent="0.2">
      <c r="A8825" t="s">
        <v>9870</v>
      </c>
      <c r="B8825">
        <v>96993</v>
      </c>
      <c r="C8825" t="s">
        <v>9872</v>
      </c>
      <c r="D8825" t="s">
        <v>38</v>
      </c>
      <c r="E8825">
        <v>0</v>
      </c>
    </row>
    <row r="8826" spans="1:6" x14ac:dyDescent="0.2">
      <c r="A8826" t="s">
        <v>9870</v>
      </c>
      <c r="B8826">
        <v>96990</v>
      </c>
      <c r="C8826" t="s">
        <v>9873</v>
      </c>
      <c r="D8826" t="s">
        <v>38</v>
      </c>
      <c r="E8826">
        <v>0</v>
      </c>
    </row>
    <row r="8827" spans="1:6" x14ac:dyDescent="0.2">
      <c r="A8827" t="s">
        <v>9870</v>
      </c>
      <c r="B8827">
        <v>96991</v>
      </c>
      <c r="C8827" t="s">
        <v>9874</v>
      </c>
      <c r="D8827" t="s">
        <v>38</v>
      </c>
      <c r="E8827">
        <v>0</v>
      </c>
    </row>
    <row r="8828" spans="1:6" x14ac:dyDescent="0.2">
      <c r="A8828" t="s">
        <v>9870</v>
      </c>
      <c r="B8828">
        <v>96992</v>
      </c>
      <c r="C8828" t="s">
        <v>9875</v>
      </c>
      <c r="D8828" t="s">
        <v>38</v>
      </c>
      <c r="E8828">
        <v>0</v>
      </c>
    </row>
    <row r="8829" spans="1:6" x14ac:dyDescent="0.2">
      <c r="A8829" t="s">
        <v>9870</v>
      </c>
      <c r="B8829">
        <v>96994</v>
      </c>
      <c r="C8829" t="s">
        <v>9876</v>
      </c>
      <c r="D8829" t="s">
        <v>38</v>
      </c>
      <c r="E8829">
        <v>0</v>
      </c>
    </row>
    <row r="8830" spans="1:6" x14ac:dyDescent="0.2">
      <c r="A8830" t="s">
        <v>9870</v>
      </c>
      <c r="B8830">
        <v>96973</v>
      </c>
      <c r="C8830" t="s">
        <v>5925</v>
      </c>
      <c r="D8830" t="s">
        <v>33</v>
      </c>
      <c r="E8830">
        <v>82.3</v>
      </c>
      <c r="F8830">
        <v>1.15E-2</v>
      </c>
    </row>
    <row r="8831" spans="1:6" x14ac:dyDescent="0.2">
      <c r="A8831" t="s">
        <v>9870</v>
      </c>
      <c r="B8831">
        <v>104743</v>
      </c>
      <c r="C8831" t="s">
        <v>9877</v>
      </c>
      <c r="D8831" t="s">
        <v>33</v>
      </c>
      <c r="E8831">
        <v>0</v>
      </c>
    </row>
    <row r="8832" spans="1:6" x14ac:dyDescent="0.2">
      <c r="A8832" t="s">
        <v>9870</v>
      </c>
      <c r="B8832">
        <v>96977</v>
      </c>
      <c r="C8832" t="s">
        <v>5929</v>
      </c>
      <c r="D8832" t="s">
        <v>33</v>
      </c>
      <c r="E8832">
        <v>74.069999999999993</v>
      </c>
      <c r="F8832">
        <v>0</v>
      </c>
    </row>
    <row r="8833" spans="1:6" x14ac:dyDescent="0.2">
      <c r="A8833" t="s">
        <v>9870</v>
      </c>
      <c r="B8833">
        <v>96974</v>
      </c>
      <c r="C8833" t="s">
        <v>5926</v>
      </c>
      <c r="D8833" t="s">
        <v>33</v>
      </c>
      <c r="E8833">
        <v>107.82</v>
      </c>
      <c r="F8833">
        <v>8.8000000000000005E-3</v>
      </c>
    </row>
    <row r="8834" spans="1:6" x14ac:dyDescent="0.2">
      <c r="A8834" t="s">
        <v>9870</v>
      </c>
      <c r="B8834">
        <v>104744</v>
      </c>
      <c r="C8834" t="s">
        <v>9878</v>
      </c>
      <c r="D8834" t="s">
        <v>33</v>
      </c>
      <c r="E8834">
        <v>0</v>
      </c>
    </row>
    <row r="8835" spans="1:6" x14ac:dyDescent="0.2">
      <c r="A8835" t="s">
        <v>9870</v>
      </c>
      <c r="B8835">
        <v>96978</v>
      </c>
      <c r="C8835" t="s">
        <v>5930</v>
      </c>
      <c r="D8835" t="s">
        <v>33</v>
      </c>
      <c r="E8835">
        <v>97.65</v>
      </c>
      <c r="F8835">
        <v>0</v>
      </c>
    </row>
    <row r="8836" spans="1:6" x14ac:dyDescent="0.2">
      <c r="A8836" t="s">
        <v>9870</v>
      </c>
      <c r="B8836">
        <v>96975</v>
      </c>
      <c r="C8836" t="s">
        <v>5927</v>
      </c>
      <c r="D8836" t="s">
        <v>33</v>
      </c>
      <c r="E8836">
        <v>134.77000000000001</v>
      </c>
      <c r="F8836">
        <v>7.0000000000000001E-3</v>
      </c>
    </row>
    <row r="8837" spans="1:6" x14ac:dyDescent="0.2">
      <c r="A8837" t="s">
        <v>9870</v>
      </c>
      <c r="B8837">
        <v>104745</v>
      </c>
      <c r="C8837" t="s">
        <v>9879</v>
      </c>
      <c r="D8837" t="s">
        <v>33</v>
      </c>
      <c r="E8837">
        <v>0</v>
      </c>
    </row>
    <row r="8838" spans="1:6" x14ac:dyDescent="0.2">
      <c r="A8838" t="s">
        <v>9870</v>
      </c>
      <c r="B8838">
        <v>96979</v>
      </c>
      <c r="C8838" t="s">
        <v>5931</v>
      </c>
      <c r="D8838" t="s">
        <v>33</v>
      </c>
      <c r="E8838">
        <v>139.82</v>
      </c>
      <c r="F8838">
        <v>0</v>
      </c>
    </row>
    <row r="8839" spans="1:6" x14ac:dyDescent="0.2">
      <c r="A8839" t="s">
        <v>9870</v>
      </c>
      <c r="B8839">
        <v>96976</v>
      </c>
      <c r="C8839" t="s">
        <v>5928</v>
      </c>
      <c r="D8839" t="s">
        <v>33</v>
      </c>
      <c r="E8839">
        <v>180.01</v>
      </c>
      <c r="F8839">
        <v>5.3E-3</v>
      </c>
    </row>
    <row r="8840" spans="1:6" x14ac:dyDescent="0.2">
      <c r="A8840" t="s">
        <v>9870</v>
      </c>
      <c r="B8840">
        <v>96984</v>
      </c>
      <c r="C8840" t="s">
        <v>5932</v>
      </c>
      <c r="D8840" t="s">
        <v>38</v>
      </c>
      <c r="E8840">
        <v>65.58</v>
      </c>
      <c r="F8840">
        <v>0</v>
      </c>
    </row>
    <row r="8841" spans="1:6" x14ac:dyDescent="0.2">
      <c r="A8841" t="s">
        <v>9870</v>
      </c>
      <c r="B8841">
        <v>96980</v>
      </c>
      <c r="C8841" t="s">
        <v>9880</v>
      </c>
      <c r="D8841" t="s">
        <v>33</v>
      </c>
      <c r="E8841">
        <v>0</v>
      </c>
    </row>
    <row r="8842" spans="1:6" x14ac:dyDescent="0.2">
      <c r="A8842" t="s">
        <v>9870</v>
      </c>
      <c r="B8842">
        <v>96986</v>
      </c>
      <c r="C8842" t="s">
        <v>5934</v>
      </c>
      <c r="D8842" t="s">
        <v>38</v>
      </c>
      <c r="E8842">
        <v>111.12</v>
      </c>
      <c r="F8842">
        <v>0</v>
      </c>
    </row>
    <row r="8843" spans="1:6" x14ac:dyDescent="0.2">
      <c r="A8843" t="s">
        <v>9870</v>
      </c>
      <c r="B8843">
        <v>96985</v>
      </c>
      <c r="C8843" t="s">
        <v>5933</v>
      </c>
      <c r="D8843" t="s">
        <v>38</v>
      </c>
      <c r="E8843">
        <v>74.3</v>
      </c>
      <c r="F8843">
        <v>0</v>
      </c>
    </row>
    <row r="8844" spans="1:6" x14ac:dyDescent="0.2">
      <c r="A8844" t="s">
        <v>9870</v>
      </c>
      <c r="B8844">
        <v>96988</v>
      </c>
      <c r="C8844" t="s">
        <v>5936</v>
      </c>
      <c r="D8844" t="s">
        <v>38</v>
      </c>
      <c r="E8844">
        <v>135.44</v>
      </c>
      <c r="F8844">
        <v>0</v>
      </c>
    </row>
    <row r="8845" spans="1:6" x14ac:dyDescent="0.2">
      <c r="A8845" t="s">
        <v>9870</v>
      </c>
      <c r="B8845">
        <v>104746</v>
      </c>
      <c r="C8845" t="s">
        <v>5939</v>
      </c>
      <c r="D8845" t="s">
        <v>38</v>
      </c>
      <c r="E8845">
        <v>25.93</v>
      </c>
      <c r="F8845">
        <v>0.1103</v>
      </c>
    </row>
    <row r="8846" spans="1:6" x14ac:dyDescent="0.2">
      <c r="A8846" t="s">
        <v>9870</v>
      </c>
      <c r="B8846">
        <v>104747</v>
      </c>
      <c r="C8846" t="s">
        <v>9881</v>
      </c>
      <c r="D8846" t="s">
        <v>38</v>
      </c>
      <c r="E8846">
        <v>0</v>
      </c>
    </row>
    <row r="8847" spans="1:6" x14ac:dyDescent="0.2">
      <c r="A8847" t="s">
        <v>9870</v>
      </c>
      <c r="B8847">
        <v>96983</v>
      </c>
      <c r="C8847" t="s">
        <v>9882</v>
      </c>
      <c r="D8847" t="s">
        <v>38</v>
      </c>
      <c r="E8847">
        <v>0</v>
      </c>
    </row>
    <row r="8848" spans="1:6" x14ac:dyDescent="0.2">
      <c r="A8848" t="s">
        <v>9870</v>
      </c>
      <c r="B8848">
        <v>104748</v>
      </c>
      <c r="C8848" t="s">
        <v>9883</v>
      </c>
      <c r="D8848" t="s">
        <v>38</v>
      </c>
      <c r="E8848">
        <v>0</v>
      </c>
    </row>
    <row r="8849" spans="1:6" x14ac:dyDescent="0.2">
      <c r="A8849" t="s">
        <v>9870</v>
      </c>
      <c r="B8849">
        <v>98463</v>
      </c>
      <c r="C8849" t="s">
        <v>5938</v>
      </c>
      <c r="D8849" t="s">
        <v>38</v>
      </c>
      <c r="E8849">
        <v>26.3</v>
      </c>
      <c r="F8849">
        <v>5.4399999999999997E-2</v>
      </c>
    </row>
    <row r="8850" spans="1:6" x14ac:dyDescent="0.2">
      <c r="A8850" t="s">
        <v>9884</v>
      </c>
      <c r="B8850">
        <v>104827</v>
      </c>
      <c r="C8850" t="s">
        <v>9885</v>
      </c>
      <c r="D8850" t="s">
        <v>38</v>
      </c>
      <c r="E8850">
        <v>0</v>
      </c>
    </row>
    <row r="8851" spans="1:6" x14ac:dyDescent="0.2">
      <c r="A8851" t="s">
        <v>9884</v>
      </c>
      <c r="B8851">
        <v>104828</v>
      </c>
      <c r="C8851" t="s">
        <v>9886</v>
      </c>
      <c r="D8851" t="s">
        <v>38</v>
      </c>
      <c r="E8851">
        <v>0</v>
      </c>
    </row>
    <row r="8852" spans="1:6" x14ac:dyDescent="0.2">
      <c r="A8852" t="s">
        <v>9884</v>
      </c>
      <c r="B8852">
        <v>104824</v>
      </c>
      <c r="C8852" t="s">
        <v>9887</v>
      </c>
      <c r="D8852" t="s">
        <v>38</v>
      </c>
      <c r="E8852">
        <v>0</v>
      </c>
    </row>
    <row r="8853" spans="1:6" x14ac:dyDescent="0.2">
      <c r="A8853" t="s">
        <v>9884</v>
      </c>
      <c r="B8853">
        <v>104826</v>
      </c>
      <c r="C8853" t="s">
        <v>9888</v>
      </c>
      <c r="D8853" t="s">
        <v>38</v>
      </c>
      <c r="E8853">
        <v>0</v>
      </c>
    </row>
    <row r="8854" spans="1:6" x14ac:dyDescent="0.2">
      <c r="A8854" t="s">
        <v>9884</v>
      </c>
      <c r="B8854">
        <v>104825</v>
      </c>
      <c r="C8854" t="s">
        <v>9889</v>
      </c>
      <c r="D8854" t="s">
        <v>38</v>
      </c>
      <c r="E8854">
        <v>0</v>
      </c>
    </row>
    <row r="8855" spans="1:6" x14ac:dyDescent="0.2">
      <c r="A8855" t="s">
        <v>9890</v>
      </c>
      <c r="B8855">
        <v>104993</v>
      </c>
      <c r="C8855" t="s">
        <v>9891</v>
      </c>
      <c r="D8855" t="s">
        <v>38</v>
      </c>
      <c r="E8855">
        <v>0</v>
      </c>
    </row>
    <row r="8856" spans="1:6" x14ac:dyDescent="0.2">
      <c r="A8856" t="s">
        <v>9890</v>
      </c>
      <c r="B8856">
        <v>104994</v>
      </c>
      <c r="C8856" t="s">
        <v>9892</v>
      </c>
      <c r="D8856" t="s">
        <v>38</v>
      </c>
      <c r="E8856">
        <v>0</v>
      </c>
    </row>
    <row r="8857" spans="1:6" x14ac:dyDescent="0.2">
      <c r="A8857" t="s">
        <v>9890</v>
      </c>
      <c r="B8857">
        <v>104995</v>
      </c>
      <c r="C8857" t="s">
        <v>9893</v>
      </c>
      <c r="D8857" t="s">
        <v>38</v>
      </c>
      <c r="E8857">
        <v>0</v>
      </c>
    </row>
    <row r="8858" spans="1:6" x14ac:dyDescent="0.2">
      <c r="A8858" t="s">
        <v>9890</v>
      </c>
      <c r="B8858">
        <v>104996</v>
      </c>
      <c r="C8858" t="s">
        <v>9894</v>
      </c>
      <c r="D8858" t="s">
        <v>38</v>
      </c>
      <c r="E8858">
        <v>0</v>
      </c>
    </row>
    <row r="8859" spans="1:6" x14ac:dyDescent="0.2">
      <c r="A8859" t="s">
        <v>9890</v>
      </c>
      <c r="B8859">
        <v>95676</v>
      </c>
      <c r="C8859" t="s">
        <v>6591</v>
      </c>
      <c r="D8859" t="s">
        <v>38</v>
      </c>
      <c r="E8859">
        <v>143.37</v>
      </c>
      <c r="F8859">
        <v>0</v>
      </c>
    </row>
    <row r="8860" spans="1:6" x14ac:dyDescent="0.2">
      <c r="A8860" t="s">
        <v>9890</v>
      </c>
      <c r="B8860">
        <v>95677</v>
      </c>
      <c r="C8860" t="s">
        <v>9895</v>
      </c>
      <c r="D8860" t="s">
        <v>38</v>
      </c>
      <c r="E8860">
        <v>0</v>
      </c>
    </row>
    <row r="8861" spans="1:6" x14ac:dyDescent="0.2">
      <c r="A8861" t="s">
        <v>9890</v>
      </c>
      <c r="B8861">
        <v>105135</v>
      </c>
      <c r="C8861" t="s">
        <v>7392</v>
      </c>
      <c r="D8861" t="s">
        <v>38</v>
      </c>
      <c r="E8861">
        <v>815.57</v>
      </c>
      <c r="F8861">
        <v>0.94940000000000002</v>
      </c>
    </row>
    <row r="8862" spans="1:6" x14ac:dyDescent="0.2">
      <c r="A8862" t="s">
        <v>9890</v>
      </c>
      <c r="B8862">
        <v>104998</v>
      </c>
      <c r="C8862" t="s">
        <v>7391</v>
      </c>
      <c r="D8862" t="s">
        <v>38</v>
      </c>
      <c r="E8862">
        <v>501.52</v>
      </c>
      <c r="F8862">
        <v>0.92889999999999995</v>
      </c>
    </row>
    <row r="8863" spans="1:6" x14ac:dyDescent="0.2">
      <c r="A8863" t="s">
        <v>9890</v>
      </c>
      <c r="B8863">
        <v>104997</v>
      </c>
      <c r="C8863" t="s">
        <v>7390</v>
      </c>
      <c r="D8863" t="s">
        <v>38</v>
      </c>
      <c r="E8863">
        <v>376.85</v>
      </c>
      <c r="F8863">
        <v>0.90539999999999998</v>
      </c>
    </row>
    <row r="8864" spans="1:6" x14ac:dyDescent="0.2">
      <c r="A8864" t="s">
        <v>9890</v>
      </c>
      <c r="B8864">
        <v>95673</v>
      </c>
      <c r="C8864" t="s">
        <v>6588</v>
      </c>
      <c r="D8864" t="s">
        <v>38</v>
      </c>
      <c r="E8864">
        <v>112.96</v>
      </c>
      <c r="F8864">
        <v>0.79</v>
      </c>
    </row>
    <row r="8865" spans="1:6" x14ac:dyDescent="0.2">
      <c r="A8865" t="s">
        <v>9890</v>
      </c>
      <c r="B8865">
        <v>95674</v>
      </c>
      <c r="C8865" t="s">
        <v>6589</v>
      </c>
      <c r="D8865" t="s">
        <v>38</v>
      </c>
      <c r="E8865">
        <v>119.52</v>
      </c>
      <c r="F8865">
        <v>0.80149999999999999</v>
      </c>
    </row>
    <row r="8866" spans="1:6" x14ac:dyDescent="0.2">
      <c r="A8866" t="s">
        <v>9890</v>
      </c>
      <c r="B8866">
        <v>104992</v>
      </c>
      <c r="C8866" t="s">
        <v>6592</v>
      </c>
      <c r="D8866" t="s">
        <v>38</v>
      </c>
      <c r="E8866">
        <v>1136.23</v>
      </c>
      <c r="F8866">
        <v>0.9587</v>
      </c>
    </row>
    <row r="8867" spans="1:6" x14ac:dyDescent="0.2">
      <c r="A8867" t="s">
        <v>9890</v>
      </c>
      <c r="B8867">
        <v>95675</v>
      </c>
      <c r="C8867" t="s">
        <v>6590</v>
      </c>
      <c r="D8867" t="s">
        <v>38</v>
      </c>
      <c r="E8867">
        <v>147.49</v>
      </c>
      <c r="F8867">
        <v>0.80079999999999996</v>
      </c>
    </row>
    <row r="8868" spans="1:6" x14ac:dyDescent="0.2">
      <c r="A8868" t="s">
        <v>9890</v>
      </c>
      <c r="B8868">
        <v>95648</v>
      </c>
      <c r="C8868" t="s">
        <v>6564</v>
      </c>
      <c r="D8868" t="s">
        <v>38</v>
      </c>
      <c r="E8868">
        <v>616.70000000000005</v>
      </c>
      <c r="F8868">
        <v>0</v>
      </c>
    </row>
    <row r="8869" spans="1:6" x14ac:dyDescent="0.2">
      <c r="A8869" t="s">
        <v>9890</v>
      </c>
      <c r="B8869">
        <v>95649</v>
      </c>
      <c r="C8869" t="s">
        <v>6565</v>
      </c>
      <c r="D8869" t="s">
        <v>38</v>
      </c>
      <c r="E8869">
        <v>1067.42</v>
      </c>
      <c r="F8869">
        <v>0</v>
      </c>
    </row>
    <row r="8870" spans="1:6" x14ac:dyDescent="0.2">
      <c r="A8870" t="s">
        <v>9890</v>
      </c>
      <c r="B8870">
        <v>95650</v>
      </c>
      <c r="C8870" t="s">
        <v>6566</v>
      </c>
      <c r="D8870" t="s">
        <v>38</v>
      </c>
      <c r="E8870">
        <v>1560.11</v>
      </c>
      <c r="F8870">
        <v>0</v>
      </c>
    </row>
    <row r="8871" spans="1:6" x14ac:dyDescent="0.2">
      <c r="A8871" t="s">
        <v>9890</v>
      </c>
      <c r="B8871">
        <v>95651</v>
      </c>
      <c r="C8871" t="s">
        <v>6567</v>
      </c>
      <c r="D8871" t="s">
        <v>38</v>
      </c>
      <c r="E8871">
        <v>2027.78</v>
      </c>
      <c r="F8871">
        <v>0</v>
      </c>
    </row>
    <row r="8872" spans="1:6" x14ac:dyDescent="0.2">
      <c r="A8872" t="s">
        <v>9890</v>
      </c>
      <c r="B8872">
        <v>95652</v>
      </c>
      <c r="C8872" t="s">
        <v>6568</v>
      </c>
      <c r="D8872" t="s">
        <v>38</v>
      </c>
      <c r="E8872">
        <v>762.06</v>
      </c>
      <c r="F8872">
        <v>0</v>
      </c>
    </row>
    <row r="8873" spans="1:6" x14ac:dyDescent="0.2">
      <c r="A8873" t="s">
        <v>9890</v>
      </c>
      <c r="B8873">
        <v>95653</v>
      </c>
      <c r="C8873" t="s">
        <v>6569</v>
      </c>
      <c r="D8873" t="s">
        <v>38</v>
      </c>
      <c r="E8873">
        <v>1356.24</v>
      </c>
      <c r="F8873">
        <v>0</v>
      </c>
    </row>
    <row r="8874" spans="1:6" x14ac:dyDescent="0.2">
      <c r="A8874" t="s">
        <v>9890</v>
      </c>
      <c r="B8874">
        <v>95654</v>
      </c>
      <c r="C8874" t="s">
        <v>6570</v>
      </c>
      <c r="D8874" t="s">
        <v>38</v>
      </c>
      <c r="E8874">
        <v>1998.12</v>
      </c>
      <c r="F8874">
        <v>0</v>
      </c>
    </row>
    <row r="8875" spans="1:6" x14ac:dyDescent="0.2">
      <c r="A8875" t="s">
        <v>9890</v>
      </c>
      <c r="B8875">
        <v>95655</v>
      </c>
      <c r="C8875" t="s">
        <v>6571</v>
      </c>
      <c r="D8875" t="s">
        <v>38</v>
      </c>
      <c r="E8875">
        <v>2607.9899999999998</v>
      </c>
      <c r="F8875">
        <v>0</v>
      </c>
    </row>
    <row r="8876" spans="1:6" x14ac:dyDescent="0.2">
      <c r="A8876" t="s">
        <v>9890</v>
      </c>
      <c r="B8876">
        <v>95657</v>
      </c>
      <c r="C8876" t="s">
        <v>6572</v>
      </c>
      <c r="D8876" t="s">
        <v>38</v>
      </c>
      <c r="E8876">
        <v>352.14</v>
      </c>
      <c r="F8876">
        <v>0</v>
      </c>
    </row>
    <row r="8877" spans="1:6" x14ac:dyDescent="0.2">
      <c r="A8877" t="s">
        <v>9890</v>
      </c>
      <c r="B8877">
        <v>95658</v>
      </c>
      <c r="C8877" t="s">
        <v>6573</v>
      </c>
      <c r="D8877" t="s">
        <v>38</v>
      </c>
      <c r="E8877">
        <v>641.37</v>
      </c>
      <c r="F8877">
        <v>0</v>
      </c>
    </row>
    <row r="8878" spans="1:6" x14ac:dyDescent="0.2">
      <c r="A8878" t="s">
        <v>9890</v>
      </c>
      <c r="B8878">
        <v>95659</v>
      </c>
      <c r="C8878" t="s">
        <v>6574</v>
      </c>
      <c r="D8878" t="s">
        <v>38</v>
      </c>
      <c r="E8878">
        <v>954.68</v>
      </c>
      <c r="F8878">
        <v>0</v>
      </c>
    </row>
    <row r="8879" spans="1:6" x14ac:dyDescent="0.2">
      <c r="A8879" t="s">
        <v>9890</v>
      </c>
      <c r="B8879">
        <v>95660</v>
      </c>
      <c r="C8879" t="s">
        <v>6575</v>
      </c>
      <c r="D8879" t="s">
        <v>38</v>
      </c>
      <c r="E8879">
        <v>1251.48</v>
      </c>
      <c r="F8879">
        <v>0</v>
      </c>
    </row>
    <row r="8880" spans="1:6" x14ac:dyDescent="0.2">
      <c r="A8880" t="s">
        <v>9890</v>
      </c>
      <c r="B8880">
        <v>95661</v>
      </c>
      <c r="C8880" t="s">
        <v>6576</v>
      </c>
      <c r="D8880" t="s">
        <v>38</v>
      </c>
      <c r="E8880">
        <v>437.38</v>
      </c>
      <c r="F8880">
        <v>0</v>
      </c>
    </row>
    <row r="8881" spans="1:6" x14ac:dyDescent="0.2">
      <c r="A8881" t="s">
        <v>9890</v>
      </c>
      <c r="B8881">
        <v>95662</v>
      </c>
      <c r="C8881" t="s">
        <v>6577</v>
      </c>
      <c r="D8881" t="s">
        <v>38</v>
      </c>
      <c r="E8881">
        <v>810.23</v>
      </c>
      <c r="F8881">
        <v>0</v>
      </c>
    </row>
    <row r="8882" spans="1:6" x14ac:dyDescent="0.2">
      <c r="A8882" t="s">
        <v>9890</v>
      </c>
      <c r="B8882">
        <v>95663</v>
      </c>
      <c r="C8882" t="s">
        <v>6578</v>
      </c>
      <c r="D8882" t="s">
        <v>38</v>
      </c>
      <c r="E8882">
        <v>1212.05</v>
      </c>
      <c r="F8882">
        <v>0</v>
      </c>
    </row>
    <row r="8883" spans="1:6" x14ac:dyDescent="0.2">
      <c r="A8883" t="s">
        <v>9890</v>
      </c>
      <c r="B8883">
        <v>95664</v>
      </c>
      <c r="C8883" t="s">
        <v>6579</v>
      </c>
      <c r="D8883" t="s">
        <v>38</v>
      </c>
      <c r="E8883">
        <v>1591.37</v>
      </c>
      <c r="F8883">
        <v>0</v>
      </c>
    </row>
    <row r="8884" spans="1:6" x14ac:dyDescent="0.2">
      <c r="A8884" t="s">
        <v>9890</v>
      </c>
      <c r="B8884">
        <v>95665</v>
      </c>
      <c r="C8884" t="s">
        <v>6580</v>
      </c>
      <c r="D8884" t="s">
        <v>38</v>
      </c>
      <c r="E8884">
        <v>390.82</v>
      </c>
      <c r="F8884">
        <v>0</v>
      </c>
    </row>
    <row r="8885" spans="1:6" x14ac:dyDescent="0.2">
      <c r="A8885" t="s">
        <v>9890</v>
      </c>
      <c r="B8885">
        <v>95666</v>
      </c>
      <c r="C8885" t="s">
        <v>6581</v>
      </c>
      <c r="D8885" t="s">
        <v>38</v>
      </c>
      <c r="E8885">
        <v>691.15</v>
      </c>
      <c r="F8885">
        <v>0</v>
      </c>
    </row>
    <row r="8886" spans="1:6" x14ac:dyDescent="0.2">
      <c r="A8886" t="s">
        <v>9890</v>
      </c>
      <c r="B8886">
        <v>95667</v>
      </c>
      <c r="C8886" t="s">
        <v>6582</v>
      </c>
      <c r="D8886" t="s">
        <v>38</v>
      </c>
      <c r="E8886">
        <v>1023.39</v>
      </c>
      <c r="F8886">
        <v>0</v>
      </c>
    </row>
    <row r="8887" spans="1:6" x14ac:dyDescent="0.2">
      <c r="A8887" t="s">
        <v>9890</v>
      </c>
      <c r="B8887">
        <v>95668</v>
      </c>
      <c r="C8887" t="s">
        <v>6583</v>
      </c>
      <c r="D8887" t="s">
        <v>38</v>
      </c>
      <c r="E8887">
        <v>1336.87</v>
      </c>
      <c r="F8887">
        <v>0</v>
      </c>
    </row>
    <row r="8888" spans="1:6" x14ac:dyDescent="0.2">
      <c r="A8888" t="s">
        <v>9890</v>
      </c>
      <c r="B8888">
        <v>95669</v>
      </c>
      <c r="C8888" t="s">
        <v>6584</v>
      </c>
      <c r="D8888" t="s">
        <v>38</v>
      </c>
      <c r="E8888">
        <v>471.27</v>
      </c>
      <c r="F8888">
        <v>0</v>
      </c>
    </row>
    <row r="8889" spans="1:6" x14ac:dyDescent="0.2">
      <c r="A8889" t="s">
        <v>9890</v>
      </c>
      <c r="B8889">
        <v>95670</v>
      </c>
      <c r="C8889" t="s">
        <v>6585</v>
      </c>
      <c r="D8889" t="s">
        <v>38</v>
      </c>
      <c r="E8889">
        <v>850.64</v>
      </c>
      <c r="F8889">
        <v>0</v>
      </c>
    </row>
    <row r="8890" spans="1:6" x14ac:dyDescent="0.2">
      <c r="A8890" t="s">
        <v>9890</v>
      </c>
      <c r="B8890">
        <v>95671</v>
      </c>
      <c r="C8890" t="s">
        <v>6586</v>
      </c>
      <c r="D8890" t="s">
        <v>38</v>
      </c>
      <c r="E8890">
        <v>1266.08</v>
      </c>
      <c r="F8890">
        <v>0</v>
      </c>
    </row>
    <row r="8891" spans="1:6" x14ac:dyDescent="0.2">
      <c r="A8891" t="s">
        <v>9890</v>
      </c>
      <c r="B8891">
        <v>95672</v>
      </c>
      <c r="C8891" t="s">
        <v>6587</v>
      </c>
      <c r="D8891" t="s">
        <v>38</v>
      </c>
      <c r="E8891">
        <v>1657.7</v>
      </c>
      <c r="F8891">
        <v>0</v>
      </c>
    </row>
    <row r="8892" spans="1:6" x14ac:dyDescent="0.2">
      <c r="A8892" t="s">
        <v>9890</v>
      </c>
      <c r="B8892">
        <v>97741</v>
      </c>
      <c r="C8892" t="s">
        <v>7389</v>
      </c>
      <c r="D8892" t="s">
        <v>38</v>
      </c>
      <c r="E8892">
        <v>184.6</v>
      </c>
      <c r="F8892">
        <v>0</v>
      </c>
    </row>
    <row r="8893" spans="1:6" x14ac:dyDescent="0.2">
      <c r="A8893" t="s">
        <v>9890</v>
      </c>
      <c r="B8893">
        <v>95641</v>
      </c>
      <c r="C8893" t="s">
        <v>7382</v>
      </c>
      <c r="D8893" t="s">
        <v>38</v>
      </c>
      <c r="E8893">
        <v>329.2</v>
      </c>
      <c r="F8893">
        <v>0</v>
      </c>
    </row>
    <row r="8894" spans="1:6" x14ac:dyDescent="0.2">
      <c r="A8894" t="s">
        <v>9890</v>
      </c>
      <c r="B8894">
        <v>95642</v>
      </c>
      <c r="C8894" t="s">
        <v>7383</v>
      </c>
      <c r="D8894" t="s">
        <v>38</v>
      </c>
      <c r="E8894">
        <v>487.01</v>
      </c>
      <c r="F8894">
        <v>0</v>
      </c>
    </row>
    <row r="8895" spans="1:6" x14ac:dyDescent="0.2">
      <c r="A8895" t="s">
        <v>9890</v>
      </c>
      <c r="B8895">
        <v>95643</v>
      </c>
      <c r="C8895" t="s">
        <v>7384</v>
      </c>
      <c r="D8895" t="s">
        <v>38</v>
      </c>
      <c r="E8895">
        <v>636.97</v>
      </c>
      <c r="F8895">
        <v>0</v>
      </c>
    </row>
    <row r="8896" spans="1:6" x14ac:dyDescent="0.2">
      <c r="A8896" t="s">
        <v>9890</v>
      </c>
      <c r="B8896">
        <v>95644</v>
      </c>
      <c r="C8896" t="s">
        <v>7385</v>
      </c>
      <c r="D8896" t="s">
        <v>38</v>
      </c>
      <c r="E8896">
        <v>241.56</v>
      </c>
      <c r="F8896">
        <v>0</v>
      </c>
    </row>
    <row r="8897" spans="1:6" x14ac:dyDescent="0.2">
      <c r="A8897" t="s">
        <v>9890</v>
      </c>
      <c r="B8897">
        <v>95645</v>
      </c>
      <c r="C8897" t="s">
        <v>7386</v>
      </c>
      <c r="D8897" t="s">
        <v>38</v>
      </c>
      <c r="E8897">
        <v>442</v>
      </c>
      <c r="F8897">
        <v>0</v>
      </c>
    </row>
    <row r="8898" spans="1:6" x14ac:dyDescent="0.2">
      <c r="A8898" t="s">
        <v>9890</v>
      </c>
      <c r="B8898">
        <v>95646</v>
      </c>
      <c r="C8898" t="s">
        <v>7387</v>
      </c>
      <c r="D8898" t="s">
        <v>38</v>
      </c>
      <c r="E8898">
        <v>658.98</v>
      </c>
      <c r="F8898">
        <v>0</v>
      </c>
    </row>
    <row r="8899" spans="1:6" x14ac:dyDescent="0.2">
      <c r="A8899" t="s">
        <v>9890</v>
      </c>
      <c r="B8899">
        <v>95647</v>
      </c>
      <c r="C8899" t="s">
        <v>7388</v>
      </c>
      <c r="D8899" t="s">
        <v>38</v>
      </c>
      <c r="E8899">
        <v>864.03</v>
      </c>
      <c r="F8899">
        <v>0</v>
      </c>
    </row>
    <row r="8900" spans="1:6" x14ac:dyDescent="0.2">
      <c r="A8900" t="s">
        <v>9890</v>
      </c>
      <c r="B8900">
        <v>95636</v>
      </c>
      <c r="C8900" t="s">
        <v>6560</v>
      </c>
      <c r="D8900" t="s">
        <v>38</v>
      </c>
      <c r="E8900">
        <v>427.45</v>
      </c>
      <c r="F8900">
        <v>0.40060000000000001</v>
      </c>
    </row>
    <row r="8901" spans="1:6" x14ac:dyDescent="0.2">
      <c r="A8901" t="s">
        <v>9890</v>
      </c>
      <c r="B8901">
        <v>95637</v>
      </c>
      <c r="C8901" t="s">
        <v>6561</v>
      </c>
      <c r="D8901" t="s">
        <v>38</v>
      </c>
      <c r="E8901">
        <v>567.52</v>
      </c>
      <c r="F8901">
        <v>0.44359999999999999</v>
      </c>
    </row>
    <row r="8902" spans="1:6" x14ac:dyDescent="0.2">
      <c r="A8902" t="s">
        <v>9890</v>
      </c>
      <c r="B8902">
        <v>95638</v>
      </c>
      <c r="C8902" t="s">
        <v>6562</v>
      </c>
      <c r="D8902" t="s">
        <v>38</v>
      </c>
      <c r="E8902">
        <v>701.42</v>
      </c>
      <c r="F8902">
        <v>0.45810000000000001</v>
      </c>
    </row>
    <row r="8903" spans="1:6" x14ac:dyDescent="0.2">
      <c r="A8903" t="s">
        <v>9890</v>
      </c>
      <c r="B8903">
        <v>95639</v>
      </c>
      <c r="C8903" t="s">
        <v>6563</v>
      </c>
      <c r="D8903" t="s">
        <v>38</v>
      </c>
      <c r="E8903">
        <v>964.07</v>
      </c>
      <c r="F8903">
        <v>0.50800000000000001</v>
      </c>
    </row>
    <row r="8904" spans="1:6" x14ac:dyDescent="0.2">
      <c r="A8904" t="s">
        <v>9890</v>
      </c>
      <c r="B8904">
        <v>95634</v>
      </c>
      <c r="C8904" t="s">
        <v>7380</v>
      </c>
      <c r="D8904" t="s">
        <v>38</v>
      </c>
      <c r="E8904">
        <v>226.61</v>
      </c>
      <c r="F8904">
        <v>0</v>
      </c>
    </row>
    <row r="8905" spans="1:6" x14ac:dyDescent="0.2">
      <c r="A8905" t="s">
        <v>9890</v>
      </c>
      <c r="B8905">
        <v>95635</v>
      </c>
      <c r="C8905" t="s">
        <v>7381</v>
      </c>
      <c r="D8905" t="s">
        <v>38</v>
      </c>
      <c r="E8905">
        <v>238.12</v>
      </c>
      <c r="F8905">
        <v>0</v>
      </c>
    </row>
    <row r="8906" spans="1:6" x14ac:dyDescent="0.2">
      <c r="A8906" t="s">
        <v>9896</v>
      </c>
      <c r="B8906">
        <v>98751</v>
      </c>
      <c r="C8906" t="s">
        <v>891</v>
      </c>
      <c r="D8906" t="s">
        <v>33</v>
      </c>
      <c r="E8906">
        <v>162.09</v>
      </c>
      <c r="F8906">
        <v>0</v>
      </c>
    </row>
    <row r="8907" spans="1:6" x14ac:dyDescent="0.2">
      <c r="A8907" t="s">
        <v>9896</v>
      </c>
      <c r="B8907">
        <v>98746</v>
      </c>
      <c r="C8907" t="s">
        <v>822</v>
      </c>
      <c r="D8907" t="s">
        <v>33</v>
      </c>
      <c r="E8907">
        <v>77.23</v>
      </c>
      <c r="F8907">
        <v>0</v>
      </c>
    </row>
    <row r="8908" spans="1:6" x14ac:dyDescent="0.2">
      <c r="A8908" t="s">
        <v>9896</v>
      </c>
      <c r="B8908">
        <v>98753</v>
      </c>
      <c r="C8908" t="s">
        <v>893</v>
      </c>
      <c r="D8908" t="s">
        <v>33</v>
      </c>
      <c r="E8908">
        <v>297.36</v>
      </c>
      <c r="F8908">
        <v>0</v>
      </c>
    </row>
    <row r="8909" spans="1:6" x14ac:dyDescent="0.2">
      <c r="A8909" t="s">
        <v>9896</v>
      </c>
      <c r="B8909">
        <v>98750</v>
      </c>
      <c r="C8909" t="s">
        <v>890</v>
      </c>
      <c r="D8909" t="s">
        <v>33</v>
      </c>
      <c r="E8909">
        <v>112.12</v>
      </c>
      <c r="F8909">
        <v>0</v>
      </c>
    </row>
    <row r="8910" spans="1:6" x14ac:dyDescent="0.2">
      <c r="A8910" t="s">
        <v>9896</v>
      </c>
      <c r="B8910">
        <v>98749</v>
      </c>
      <c r="C8910" t="s">
        <v>889</v>
      </c>
      <c r="D8910" t="s">
        <v>33</v>
      </c>
      <c r="E8910">
        <v>92.99</v>
      </c>
      <c r="F8910">
        <v>0</v>
      </c>
    </row>
    <row r="8911" spans="1:6" x14ac:dyDescent="0.2">
      <c r="A8911" t="s">
        <v>9896</v>
      </c>
      <c r="B8911">
        <v>98752</v>
      </c>
      <c r="C8911" t="s">
        <v>892</v>
      </c>
      <c r="D8911" t="s">
        <v>33</v>
      </c>
      <c r="E8911">
        <v>222.35</v>
      </c>
      <c r="F8911">
        <v>0</v>
      </c>
    </row>
    <row r="8912" spans="1:6" x14ac:dyDescent="0.2">
      <c r="A8912" t="s">
        <v>9897</v>
      </c>
      <c r="B8912">
        <v>98529</v>
      </c>
      <c r="C8912" t="s">
        <v>6746</v>
      </c>
      <c r="D8912" t="s">
        <v>38</v>
      </c>
      <c r="E8912">
        <v>83.79</v>
      </c>
      <c r="F8912">
        <v>0</v>
      </c>
    </row>
    <row r="8913" spans="1:6" x14ac:dyDescent="0.2">
      <c r="A8913" t="s">
        <v>9897</v>
      </c>
      <c r="B8913">
        <v>98530</v>
      </c>
      <c r="C8913" t="s">
        <v>6747</v>
      </c>
      <c r="D8913" t="s">
        <v>38</v>
      </c>
      <c r="E8913">
        <v>164.46</v>
      </c>
      <c r="F8913">
        <v>0</v>
      </c>
    </row>
    <row r="8914" spans="1:6" x14ac:dyDescent="0.2">
      <c r="A8914" t="s">
        <v>9897</v>
      </c>
      <c r="B8914">
        <v>98531</v>
      </c>
      <c r="C8914" t="s">
        <v>6748</v>
      </c>
      <c r="D8914" t="s">
        <v>38</v>
      </c>
      <c r="E8914">
        <v>404.08</v>
      </c>
      <c r="F8914">
        <v>0.31309999999999999</v>
      </c>
    </row>
    <row r="8915" spans="1:6" x14ac:dyDescent="0.2">
      <c r="A8915" t="s">
        <v>9897</v>
      </c>
      <c r="B8915">
        <v>98524</v>
      </c>
      <c r="C8915" t="s">
        <v>6741</v>
      </c>
      <c r="D8915" t="s">
        <v>17</v>
      </c>
      <c r="E8915">
        <v>5.0599999999999996</v>
      </c>
      <c r="F8915">
        <v>0</v>
      </c>
    </row>
    <row r="8916" spans="1:6" x14ac:dyDescent="0.2">
      <c r="A8916" t="s">
        <v>9897</v>
      </c>
      <c r="B8916">
        <v>98525</v>
      </c>
      <c r="C8916" t="s">
        <v>6742</v>
      </c>
      <c r="D8916" t="s">
        <v>17</v>
      </c>
      <c r="E8916">
        <v>0.67</v>
      </c>
      <c r="F8916">
        <v>0.47760000000000002</v>
      </c>
    </row>
    <row r="8917" spans="1:6" x14ac:dyDescent="0.2">
      <c r="A8917" t="s">
        <v>9897</v>
      </c>
      <c r="B8917">
        <v>98533</v>
      </c>
      <c r="C8917" t="s">
        <v>6750</v>
      </c>
      <c r="D8917" t="s">
        <v>38</v>
      </c>
      <c r="E8917">
        <v>126.84</v>
      </c>
      <c r="F8917">
        <v>0.16669999999999999</v>
      </c>
    </row>
    <row r="8918" spans="1:6" x14ac:dyDescent="0.2">
      <c r="A8918" t="s">
        <v>9897</v>
      </c>
      <c r="B8918">
        <v>98534</v>
      </c>
      <c r="C8918" t="s">
        <v>6751</v>
      </c>
      <c r="D8918" t="s">
        <v>38</v>
      </c>
      <c r="E8918">
        <v>350.56</v>
      </c>
      <c r="F8918">
        <v>0.17069999999999999</v>
      </c>
    </row>
    <row r="8919" spans="1:6" x14ac:dyDescent="0.2">
      <c r="A8919" t="s">
        <v>9897</v>
      </c>
      <c r="B8919">
        <v>98535</v>
      </c>
      <c r="C8919" t="s">
        <v>6752</v>
      </c>
      <c r="D8919" t="s">
        <v>38</v>
      </c>
      <c r="E8919">
        <v>737.76</v>
      </c>
      <c r="F8919">
        <v>0.15210000000000001</v>
      </c>
    </row>
    <row r="8920" spans="1:6" x14ac:dyDescent="0.2">
      <c r="A8920" t="s">
        <v>9897</v>
      </c>
      <c r="B8920">
        <v>98532</v>
      </c>
      <c r="C8920" t="s">
        <v>6749</v>
      </c>
      <c r="D8920" t="s">
        <v>38</v>
      </c>
      <c r="E8920">
        <v>33.29</v>
      </c>
      <c r="F8920">
        <v>0.20849999999999999</v>
      </c>
    </row>
    <row r="8921" spans="1:6" x14ac:dyDescent="0.2">
      <c r="A8921" t="s">
        <v>9897</v>
      </c>
      <c r="B8921">
        <v>98526</v>
      </c>
      <c r="C8921" t="s">
        <v>6743</v>
      </c>
      <c r="D8921" t="s">
        <v>38</v>
      </c>
      <c r="E8921">
        <v>136.06</v>
      </c>
      <c r="F8921">
        <v>0.29659999999999997</v>
      </c>
    </row>
    <row r="8922" spans="1:6" x14ac:dyDescent="0.2">
      <c r="A8922" t="s">
        <v>9897</v>
      </c>
      <c r="B8922">
        <v>98527</v>
      </c>
      <c r="C8922" t="s">
        <v>6744</v>
      </c>
      <c r="D8922" t="s">
        <v>38</v>
      </c>
      <c r="E8922">
        <v>225.8</v>
      </c>
      <c r="F8922">
        <v>0.29659999999999997</v>
      </c>
    </row>
    <row r="8923" spans="1:6" x14ac:dyDescent="0.2">
      <c r="A8923" t="s">
        <v>9897</v>
      </c>
      <c r="B8923">
        <v>98528</v>
      </c>
      <c r="C8923" t="s">
        <v>6745</v>
      </c>
      <c r="D8923" t="s">
        <v>38</v>
      </c>
      <c r="E8923">
        <v>297.58999999999997</v>
      </c>
      <c r="F8923">
        <v>0.29659999999999997</v>
      </c>
    </row>
    <row r="8924" spans="1:6" x14ac:dyDescent="0.2">
      <c r="A8924" t="s">
        <v>9898</v>
      </c>
      <c r="B8924">
        <v>94232</v>
      </c>
      <c r="C8924" t="s">
        <v>789</v>
      </c>
      <c r="D8924" t="s">
        <v>38</v>
      </c>
      <c r="E8924">
        <v>3.25</v>
      </c>
      <c r="F8924">
        <v>0</v>
      </c>
    </row>
    <row r="8925" spans="1:6" x14ac:dyDescent="0.2">
      <c r="A8925" t="s">
        <v>9898</v>
      </c>
      <c r="B8925">
        <v>100434</v>
      </c>
      <c r="C8925" t="s">
        <v>814</v>
      </c>
      <c r="D8925" t="s">
        <v>33</v>
      </c>
      <c r="E8925">
        <v>155</v>
      </c>
      <c r="F8925">
        <v>1E-3</v>
      </c>
    </row>
    <row r="8926" spans="1:6" x14ac:dyDescent="0.2">
      <c r="A8926" t="s">
        <v>9898</v>
      </c>
      <c r="B8926">
        <v>94229</v>
      </c>
      <c r="C8926" t="s">
        <v>818</v>
      </c>
      <c r="D8926" t="s">
        <v>33</v>
      </c>
      <c r="E8926">
        <v>182.62</v>
      </c>
      <c r="F8926">
        <v>2E-3</v>
      </c>
    </row>
    <row r="8927" spans="1:6" x14ac:dyDescent="0.2">
      <c r="A8927" t="s">
        <v>9898</v>
      </c>
      <c r="B8927">
        <v>94227</v>
      </c>
      <c r="C8927" t="s">
        <v>816</v>
      </c>
      <c r="D8927" t="s">
        <v>33</v>
      </c>
      <c r="E8927">
        <v>69.25</v>
      </c>
      <c r="F8927">
        <v>1.6000000000000001E-3</v>
      </c>
    </row>
    <row r="8928" spans="1:6" x14ac:dyDescent="0.2">
      <c r="A8928" t="s">
        <v>9898</v>
      </c>
      <c r="B8928">
        <v>94228</v>
      </c>
      <c r="C8928" t="s">
        <v>817</v>
      </c>
      <c r="D8928" t="s">
        <v>33</v>
      </c>
      <c r="E8928">
        <v>94.43</v>
      </c>
      <c r="F8928">
        <v>1.8E-3</v>
      </c>
    </row>
    <row r="8929" spans="1:6" x14ac:dyDescent="0.2">
      <c r="A8929" t="s">
        <v>9898</v>
      </c>
      <c r="B8929">
        <v>94219</v>
      </c>
      <c r="C8929" t="s">
        <v>802</v>
      </c>
      <c r="D8929" t="s">
        <v>33</v>
      </c>
      <c r="E8929">
        <v>38.549999999999997</v>
      </c>
      <c r="F8929">
        <v>0</v>
      </c>
    </row>
    <row r="8930" spans="1:6" x14ac:dyDescent="0.2">
      <c r="A8930" t="s">
        <v>9898</v>
      </c>
      <c r="B8930">
        <v>94220</v>
      </c>
      <c r="C8930" t="s">
        <v>803</v>
      </c>
      <c r="D8930" t="s">
        <v>33</v>
      </c>
      <c r="E8930">
        <v>66.599999999999994</v>
      </c>
      <c r="F8930">
        <v>0</v>
      </c>
    </row>
    <row r="8931" spans="1:6" x14ac:dyDescent="0.2">
      <c r="A8931" t="s">
        <v>9898</v>
      </c>
      <c r="B8931">
        <v>100326</v>
      </c>
      <c r="C8931" t="s">
        <v>9899</v>
      </c>
      <c r="D8931" t="s">
        <v>33</v>
      </c>
      <c r="E8931">
        <v>0</v>
      </c>
    </row>
    <row r="8932" spans="1:6" x14ac:dyDescent="0.2">
      <c r="A8932" t="s">
        <v>9898</v>
      </c>
      <c r="B8932">
        <v>94221</v>
      </c>
      <c r="C8932" t="s">
        <v>804</v>
      </c>
      <c r="D8932" t="s">
        <v>33</v>
      </c>
      <c r="E8932">
        <v>30.89</v>
      </c>
      <c r="F8932">
        <v>0</v>
      </c>
    </row>
    <row r="8933" spans="1:6" x14ac:dyDescent="0.2">
      <c r="A8933" t="s">
        <v>9898</v>
      </c>
      <c r="B8933">
        <v>94222</v>
      </c>
      <c r="C8933" t="s">
        <v>805</v>
      </c>
      <c r="D8933" t="s">
        <v>33</v>
      </c>
      <c r="E8933">
        <v>58.94</v>
      </c>
      <c r="F8933">
        <v>0</v>
      </c>
    </row>
    <row r="8934" spans="1:6" x14ac:dyDescent="0.2">
      <c r="A8934" t="s">
        <v>9898</v>
      </c>
      <c r="B8934">
        <v>94451</v>
      </c>
      <c r="C8934" t="s">
        <v>807</v>
      </c>
      <c r="D8934" t="s">
        <v>33</v>
      </c>
      <c r="E8934">
        <v>80.430000000000007</v>
      </c>
      <c r="F8934">
        <v>0.2349</v>
      </c>
    </row>
    <row r="8935" spans="1:6" x14ac:dyDescent="0.2">
      <c r="A8935" t="s">
        <v>9898</v>
      </c>
      <c r="B8935">
        <v>94223</v>
      </c>
      <c r="C8935" t="s">
        <v>806</v>
      </c>
      <c r="D8935" t="s">
        <v>33</v>
      </c>
      <c r="E8935">
        <v>72.62</v>
      </c>
      <c r="F8935">
        <v>0.2601</v>
      </c>
    </row>
    <row r="8936" spans="1:6" x14ac:dyDescent="0.2">
      <c r="A8936" t="s">
        <v>9898</v>
      </c>
      <c r="B8936">
        <v>100325</v>
      </c>
      <c r="C8936" t="s">
        <v>808</v>
      </c>
      <c r="D8936" t="s">
        <v>33</v>
      </c>
      <c r="E8936">
        <v>77.989999999999995</v>
      </c>
      <c r="F8936">
        <v>0.2422</v>
      </c>
    </row>
    <row r="8937" spans="1:6" x14ac:dyDescent="0.2">
      <c r="A8937" t="s">
        <v>9898</v>
      </c>
      <c r="B8937">
        <v>94224</v>
      </c>
      <c r="C8937" t="s">
        <v>786</v>
      </c>
      <c r="D8937" t="s">
        <v>33</v>
      </c>
      <c r="E8937">
        <v>30.24</v>
      </c>
      <c r="F8937">
        <v>0</v>
      </c>
    </row>
    <row r="8938" spans="1:6" x14ac:dyDescent="0.2">
      <c r="A8938" t="s">
        <v>9898</v>
      </c>
      <c r="B8938">
        <v>102653</v>
      </c>
      <c r="C8938" t="s">
        <v>9900</v>
      </c>
      <c r="D8938" t="s">
        <v>17</v>
      </c>
      <c r="E8938">
        <v>0</v>
      </c>
    </row>
    <row r="8939" spans="1:6" x14ac:dyDescent="0.2">
      <c r="A8939" t="s">
        <v>9898</v>
      </c>
      <c r="B8939">
        <v>100330</v>
      </c>
      <c r="C8939" t="s">
        <v>812</v>
      </c>
      <c r="D8939" t="s">
        <v>17</v>
      </c>
      <c r="E8939">
        <v>21.5</v>
      </c>
      <c r="F8939">
        <v>0</v>
      </c>
    </row>
    <row r="8940" spans="1:6" x14ac:dyDescent="0.2">
      <c r="A8940" t="s">
        <v>9898</v>
      </c>
      <c r="B8940">
        <v>100331</v>
      </c>
      <c r="C8940" t="s">
        <v>813</v>
      </c>
      <c r="D8940" t="s">
        <v>17</v>
      </c>
      <c r="E8940">
        <v>28.13</v>
      </c>
      <c r="F8940">
        <v>0</v>
      </c>
    </row>
    <row r="8941" spans="1:6" x14ac:dyDescent="0.2">
      <c r="A8941" t="s">
        <v>9898</v>
      </c>
      <c r="B8941">
        <v>100328</v>
      </c>
      <c r="C8941" t="s">
        <v>810</v>
      </c>
      <c r="D8941" t="s">
        <v>17</v>
      </c>
      <c r="E8941">
        <v>15.85</v>
      </c>
      <c r="F8941">
        <v>0</v>
      </c>
    </row>
    <row r="8942" spans="1:6" x14ac:dyDescent="0.2">
      <c r="A8942" t="s">
        <v>9898</v>
      </c>
      <c r="B8942">
        <v>100329</v>
      </c>
      <c r="C8942" t="s">
        <v>811</v>
      </c>
      <c r="D8942" t="s">
        <v>17</v>
      </c>
      <c r="E8942">
        <v>19.739999999999998</v>
      </c>
      <c r="F8942">
        <v>0</v>
      </c>
    </row>
    <row r="8943" spans="1:6" x14ac:dyDescent="0.2">
      <c r="A8943" t="s">
        <v>9898</v>
      </c>
      <c r="B8943">
        <v>94231</v>
      </c>
      <c r="C8943" t="s">
        <v>819</v>
      </c>
      <c r="D8943" t="s">
        <v>33</v>
      </c>
      <c r="E8943">
        <v>56.67</v>
      </c>
      <c r="F8943">
        <v>1.4E-3</v>
      </c>
    </row>
    <row r="8944" spans="1:6" x14ac:dyDescent="0.2">
      <c r="A8944" t="s">
        <v>9898</v>
      </c>
      <c r="B8944">
        <v>100435</v>
      </c>
      <c r="C8944" t="s">
        <v>815</v>
      </c>
      <c r="D8944" t="s">
        <v>33</v>
      </c>
      <c r="E8944">
        <v>53.53</v>
      </c>
      <c r="F8944">
        <v>0</v>
      </c>
    </row>
    <row r="8945" spans="1:6" x14ac:dyDescent="0.2">
      <c r="A8945" t="s">
        <v>9898</v>
      </c>
      <c r="B8945">
        <v>100327</v>
      </c>
      <c r="C8945" t="s">
        <v>809</v>
      </c>
      <c r="D8945" t="s">
        <v>33</v>
      </c>
      <c r="E8945">
        <v>64.2</v>
      </c>
      <c r="F8945">
        <v>1.6999999999999999E-3</v>
      </c>
    </row>
    <row r="8946" spans="1:6" x14ac:dyDescent="0.2">
      <c r="A8946" t="s">
        <v>9898</v>
      </c>
      <c r="B8946">
        <v>94226</v>
      </c>
      <c r="C8946" t="s">
        <v>788</v>
      </c>
      <c r="D8946" t="s">
        <v>17</v>
      </c>
      <c r="E8946">
        <v>22.07</v>
      </c>
      <c r="F8946">
        <v>0</v>
      </c>
    </row>
    <row r="8947" spans="1:6" x14ac:dyDescent="0.2">
      <c r="A8947" t="s">
        <v>9898</v>
      </c>
      <c r="B8947">
        <v>94201</v>
      </c>
      <c r="C8947" t="s">
        <v>784</v>
      </c>
      <c r="D8947" t="s">
        <v>17</v>
      </c>
      <c r="E8947">
        <v>59.29</v>
      </c>
      <c r="F8947">
        <v>5.0000000000000001E-4</v>
      </c>
    </row>
    <row r="8948" spans="1:6" x14ac:dyDescent="0.2">
      <c r="A8948" t="s">
        <v>9898</v>
      </c>
      <c r="B8948">
        <v>94204</v>
      </c>
      <c r="C8948" t="s">
        <v>785</v>
      </c>
      <c r="D8948" t="s">
        <v>17</v>
      </c>
      <c r="E8948">
        <v>65.89</v>
      </c>
      <c r="F8948">
        <v>5.0000000000000001E-4</v>
      </c>
    </row>
    <row r="8949" spans="1:6" x14ac:dyDescent="0.2">
      <c r="A8949" t="s">
        <v>9898</v>
      </c>
      <c r="B8949">
        <v>94447</v>
      </c>
      <c r="C8949" t="s">
        <v>796</v>
      </c>
      <c r="D8949" t="s">
        <v>17</v>
      </c>
      <c r="E8949">
        <v>59.29</v>
      </c>
      <c r="F8949">
        <v>5.0000000000000001E-4</v>
      </c>
    </row>
    <row r="8950" spans="1:6" x14ac:dyDescent="0.2">
      <c r="A8950" t="s">
        <v>9898</v>
      </c>
      <c r="B8950">
        <v>94448</v>
      </c>
      <c r="C8950" t="s">
        <v>797</v>
      </c>
      <c r="D8950" t="s">
        <v>17</v>
      </c>
      <c r="E8950">
        <v>65.89</v>
      </c>
      <c r="F8950">
        <v>5.0000000000000001E-4</v>
      </c>
    </row>
    <row r="8951" spans="1:6" x14ac:dyDescent="0.2">
      <c r="A8951" t="s">
        <v>9898</v>
      </c>
      <c r="B8951">
        <v>94445</v>
      </c>
      <c r="C8951" t="s">
        <v>794</v>
      </c>
      <c r="D8951" t="s">
        <v>17</v>
      </c>
      <c r="E8951">
        <v>59.29</v>
      </c>
      <c r="F8951">
        <v>5.0000000000000001E-4</v>
      </c>
    </row>
    <row r="8952" spans="1:6" x14ac:dyDescent="0.2">
      <c r="A8952" t="s">
        <v>9898</v>
      </c>
      <c r="B8952">
        <v>94446</v>
      </c>
      <c r="C8952" t="s">
        <v>795</v>
      </c>
      <c r="D8952" t="s">
        <v>17</v>
      </c>
      <c r="E8952">
        <v>65.89</v>
      </c>
      <c r="F8952">
        <v>5.0000000000000001E-4</v>
      </c>
    </row>
    <row r="8953" spans="1:6" x14ac:dyDescent="0.2">
      <c r="A8953" t="s">
        <v>9898</v>
      </c>
      <c r="B8953">
        <v>94440</v>
      </c>
      <c r="C8953" t="s">
        <v>790</v>
      </c>
      <c r="D8953" t="s">
        <v>17</v>
      </c>
      <c r="E8953">
        <v>41.63</v>
      </c>
      <c r="F8953">
        <v>5.0000000000000001E-4</v>
      </c>
    </row>
    <row r="8954" spans="1:6" x14ac:dyDescent="0.2">
      <c r="A8954" t="s">
        <v>9898</v>
      </c>
      <c r="B8954">
        <v>94441</v>
      </c>
      <c r="C8954" t="s">
        <v>791</v>
      </c>
      <c r="D8954" t="s">
        <v>17</v>
      </c>
      <c r="E8954">
        <v>45.51</v>
      </c>
      <c r="F8954">
        <v>4.0000000000000002E-4</v>
      </c>
    </row>
    <row r="8955" spans="1:6" x14ac:dyDescent="0.2">
      <c r="A8955" t="s">
        <v>9898</v>
      </c>
      <c r="B8955">
        <v>94195</v>
      </c>
      <c r="C8955" t="s">
        <v>782</v>
      </c>
      <c r="D8955" t="s">
        <v>17</v>
      </c>
      <c r="E8955">
        <v>41.63</v>
      </c>
      <c r="F8955">
        <v>5.0000000000000001E-4</v>
      </c>
    </row>
    <row r="8956" spans="1:6" x14ac:dyDescent="0.2">
      <c r="A8956" t="s">
        <v>9898</v>
      </c>
      <c r="B8956">
        <v>94198</v>
      </c>
      <c r="C8956" t="s">
        <v>783</v>
      </c>
      <c r="D8956" t="s">
        <v>17</v>
      </c>
      <c r="E8956">
        <v>45.51</v>
      </c>
      <c r="F8956">
        <v>4.0000000000000002E-4</v>
      </c>
    </row>
    <row r="8957" spans="1:6" x14ac:dyDescent="0.2">
      <c r="A8957" t="s">
        <v>9898</v>
      </c>
      <c r="B8957">
        <v>94442</v>
      </c>
      <c r="C8957" t="s">
        <v>792</v>
      </c>
      <c r="D8957" t="s">
        <v>17</v>
      </c>
      <c r="E8957">
        <v>41.63</v>
      </c>
      <c r="F8957">
        <v>5.0000000000000001E-4</v>
      </c>
    </row>
    <row r="8958" spans="1:6" x14ac:dyDescent="0.2">
      <c r="A8958" t="s">
        <v>9898</v>
      </c>
      <c r="B8958">
        <v>94443</v>
      </c>
      <c r="C8958" t="s">
        <v>793</v>
      </c>
      <c r="D8958" t="s">
        <v>17</v>
      </c>
      <c r="E8958">
        <v>45.51</v>
      </c>
      <c r="F8958">
        <v>4.0000000000000002E-4</v>
      </c>
    </row>
    <row r="8959" spans="1:6" x14ac:dyDescent="0.2">
      <c r="A8959" t="s">
        <v>9898</v>
      </c>
      <c r="B8959">
        <v>94213</v>
      </c>
      <c r="C8959" t="s">
        <v>800</v>
      </c>
      <c r="D8959" t="s">
        <v>17</v>
      </c>
      <c r="E8959">
        <v>75.02</v>
      </c>
      <c r="F8959">
        <v>0.93159999999999998</v>
      </c>
    </row>
    <row r="8960" spans="1:6" x14ac:dyDescent="0.2">
      <c r="A8960" t="s">
        <v>9898</v>
      </c>
      <c r="B8960">
        <v>94189</v>
      </c>
      <c r="C8960" t="s">
        <v>779</v>
      </c>
      <c r="D8960" t="s">
        <v>17</v>
      </c>
      <c r="E8960">
        <v>48.61</v>
      </c>
      <c r="F8960">
        <v>0</v>
      </c>
    </row>
    <row r="8961" spans="1:6" x14ac:dyDescent="0.2">
      <c r="A8961" t="s">
        <v>9898</v>
      </c>
      <c r="B8961">
        <v>94192</v>
      </c>
      <c r="C8961" t="s">
        <v>781</v>
      </c>
      <c r="D8961" t="s">
        <v>17</v>
      </c>
      <c r="E8961">
        <v>51.54</v>
      </c>
      <c r="F8961">
        <v>0</v>
      </c>
    </row>
    <row r="8962" spans="1:6" x14ac:dyDescent="0.2">
      <c r="A8962" t="s">
        <v>9898</v>
      </c>
      <c r="B8962">
        <v>94444</v>
      </c>
      <c r="C8962" t="s">
        <v>862</v>
      </c>
      <c r="D8962" t="s">
        <v>17</v>
      </c>
      <c r="E8962">
        <v>665.68</v>
      </c>
      <c r="F8962">
        <v>0.9849</v>
      </c>
    </row>
    <row r="8963" spans="1:6" x14ac:dyDescent="0.2">
      <c r="A8963" t="s">
        <v>9898</v>
      </c>
      <c r="B8963">
        <v>94218</v>
      </c>
      <c r="C8963" t="s">
        <v>4484</v>
      </c>
      <c r="D8963" t="s">
        <v>17</v>
      </c>
      <c r="E8963">
        <v>104.07</v>
      </c>
      <c r="F8963">
        <v>3.39E-2</v>
      </c>
    </row>
    <row r="8964" spans="1:6" x14ac:dyDescent="0.2">
      <c r="A8964" t="s">
        <v>9898</v>
      </c>
      <c r="B8964">
        <v>94216</v>
      </c>
      <c r="C8964" t="s">
        <v>801</v>
      </c>
      <c r="D8964" t="s">
        <v>17</v>
      </c>
      <c r="E8964">
        <v>213.14</v>
      </c>
      <c r="F8964">
        <v>0.98480000000000001</v>
      </c>
    </row>
    <row r="8965" spans="1:6" x14ac:dyDescent="0.2">
      <c r="A8965" t="s">
        <v>9898</v>
      </c>
      <c r="B8965">
        <v>94449</v>
      </c>
      <c r="C8965" t="s">
        <v>820</v>
      </c>
      <c r="D8965" t="s">
        <v>17</v>
      </c>
      <c r="E8965">
        <v>59.07</v>
      </c>
      <c r="F8965">
        <v>0.87490000000000001</v>
      </c>
    </row>
    <row r="8966" spans="1:6" x14ac:dyDescent="0.2">
      <c r="A8966" t="s">
        <v>9898</v>
      </c>
      <c r="B8966">
        <v>94210</v>
      </c>
      <c r="C8966" t="s">
        <v>58</v>
      </c>
      <c r="D8966" t="s">
        <v>17</v>
      </c>
      <c r="E8966">
        <v>45.06</v>
      </c>
      <c r="F8966">
        <v>0.12559999999999999</v>
      </c>
    </row>
    <row r="8967" spans="1:6" x14ac:dyDescent="0.2">
      <c r="A8967" t="s">
        <v>9898</v>
      </c>
      <c r="B8967">
        <v>94207</v>
      </c>
      <c r="C8967" t="s">
        <v>798</v>
      </c>
      <c r="D8967" t="s">
        <v>17</v>
      </c>
      <c r="E8967">
        <v>42.42</v>
      </c>
      <c r="F8967">
        <v>0.13439999999999999</v>
      </c>
    </row>
    <row r="8968" spans="1:6" x14ac:dyDescent="0.2">
      <c r="A8968" t="s">
        <v>9901</v>
      </c>
      <c r="B8968">
        <v>102109</v>
      </c>
      <c r="C8968" t="s">
        <v>2474</v>
      </c>
      <c r="D8968" t="s">
        <v>38</v>
      </c>
      <c r="E8968">
        <v>90.8</v>
      </c>
      <c r="F8968">
        <v>0</v>
      </c>
    </row>
    <row r="8969" spans="1:6" x14ac:dyDescent="0.2">
      <c r="A8969" t="s">
        <v>9901</v>
      </c>
      <c r="B8969">
        <v>102110</v>
      </c>
      <c r="C8969" t="s">
        <v>2475</v>
      </c>
      <c r="D8969" t="s">
        <v>38</v>
      </c>
      <c r="E8969">
        <v>311.33999999999997</v>
      </c>
      <c r="F8969">
        <v>0</v>
      </c>
    </row>
    <row r="8970" spans="1:6" x14ac:dyDescent="0.2">
      <c r="A8970" t="s">
        <v>9901</v>
      </c>
      <c r="B8970">
        <v>103656</v>
      </c>
      <c r="C8970" t="s">
        <v>3646</v>
      </c>
      <c r="D8970" t="s">
        <v>38</v>
      </c>
      <c r="E8970">
        <v>124963.81</v>
      </c>
      <c r="F8970">
        <v>0.99329999999999996</v>
      </c>
    </row>
    <row r="8971" spans="1:6" x14ac:dyDescent="0.2">
      <c r="A8971" t="s">
        <v>9901</v>
      </c>
      <c r="B8971">
        <v>102105</v>
      </c>
      <c r="C8971" t="s">
        <v>2470</v>
      </c>
      <c r="D8971" t="s">
        <v>38</v>
      </c>
      <c r="E8971">
        <v>19786.38</v>
      </c>
      <c r="F8971">
        <v>0.97070000000000001</v>
      </c>
    </row>
    <row r="8972" spans="1:6" x14ac:dyDescent="0.2">
      <c r="A8972" t="s">
        <v>9901</v>
      </c>
      <c r="B8972">
        <v>102106</v>
      </c>
      <c r="C8972" t="s">
        <v>2471</v>
      </c>
      <c r="D8972" t="s">
        <v>38</v>
      </c>
      <c r="E8972">
        <v>24812.17</v>
      </c>
      <c r="F8972">
        <v>0.97609999999999997</v>
      </c>
    </row>
    <row r="8973" spans="1:6" x14ac:dyDescent="0.2">
      <c r="A8973" t="s">
        <v>9901</v>
      </c>
      <c r="B8973">
        <v>102107</v>
      </c>
      <c r="C8973" t="s">
        <v>2472</v>
      </c>
      <c r="D8973" t="s">
        <v>38</v>
      </c>
      <c r="E8973">
        <v>34612.51</v>
      </c>
      <c r="F8973">
        <v>0.98150000000000004</v>
      </c>
    </row>
    <row r="8974" spans="1:6" x14ac:dyDescent="0.2">
      <c r="A8974" t="s">
        <v>9901</v>
      </c>
      <c r="B8974">
        <v>102102</v>
      </c>
      <c r="C8974" t="s">
        <v>2467</v>
      </c>
      <c r="D8974" t="s">
        <v>38</v>
      </c>
      <c r="E8974">
        <v>11287.52</v>
      </c>
      <c r="F8974">
        <v>0.95340000000000003</v>
      </c>
    </row>
    <row r="8975" spans="1:6" x14ac:dyDescent="0.2">
      <c r="A8975" t="s">
        <v>9901</v>
      </c>
      <c r="B8975">
        <v>102108</v>
      </c>
      <c r="C8975" t="s">
        <v>2473</v>
      </c>
      <c r="D8975" t="s">
        <v>38</v>
      </c>
      <c r="E8975">
        <v>40302.339999999997</v>
      </c>
      <c r="F8975">
        <v>0.98340000000000005</v>
      </c>
    </row>
    <row r="8976" spans="1:6" x14ac:dyDescent="0.2">
      <c r="A8976" t="s">
        <v>9901</v>
      </c>
      <c r="B8976">
        <v>102103</v>
      </c>
      <c r="C8976" t="s">
        <v>2468</v>
      </c>
      <c r="D8976" t="s">
        <v>38</v>
      </c>
      <c r="E8976">
        <v>12559.02</v>
      </c>
      <c r="F8976">
        <v>0.95709999999999995</v>
      </c>
    </row>
    <row r="8977" spans="1:6" x14ac:dyDescent="0.2">
      <c r="A8977" t="s">
        <v>9901</v>
      </c>
      <c r="B8977">
        <v>103654</v>
      </c>
      <c r="C8977" t="s">
        <v>3644</v>
      </c>
      <c r="D8977" t="s">
        <v>38</v>
      </c>
      <c r="E8977">
        <v>65258.47</v>
      </c>
      <c r="F8977">
        <v>0.99050000000000005</v>
      </c>
    </row>
    <row r="8978" spans="1:6" x14ac:dyDescent="0.2">
      <c r="A8978" t="s">
        <v>9901</v>
      </c>
      <c r="B8978">
        <v>102104</v>
      </c>
      <c r="C8978" t="s">
        <v>2469</v>
      </c>
      <c r="D8978" t="s">
        <v>38</v>
      </c>
      <c r="E8978">
        <v>16103.54</v>
      </c>
      <c r="F8978">
        <v>0.96530000000000005</v>
      </c>
    </row>
    <row r="8979" spans="1:6" x14ac:dyDescent="0.2">
      <c r="A8979" t="s">
        <v>9901</v>
      </c>
      <c r="B8979">
        <v>103655</v>
      </c>
      <c r="C8979" t="s">
        <v>3645</v>
      </c>
      <c r="D8979" t="s">
        <v>38</v>
      </c>
      <c r="E8979">
        <v>89387.35</v>
      </c>
      <c r="F8979">
        <v>0.99180000000000001</v>
      </c>
    </row>
    <row r="8980" spans="1:6" x14ac:dyDescent="0.2">
      <c r="A8980" t="s">
        <v>9902</v>
      </c>
      <c r="B8980">
        <v>105473</v>
      </c>
      <c r="C8980" t="s">
        <v>9903</v>
      </c>
      <c r="D8980" t="s">
        <v>908</v>
      </c>
      <c r="E8980">
        <v>0</v>
      </c>
    </row>
    <row r="8981" spans="1:6" x14ac:dyDescent="0.2">
      <c r="A8981" t="s">
        <v>9902</v>
      </c>
      <c r="B8981">
        <v>105414</v>
      </c>
      <c r="C8981" t="s">
        <v>9904</v>
      </c>
      <c r="D8981" t="s">
        <v>908</v>
      </c>
      <c r="E8981">
        <v>0</v>
      </c>
    </row>
    <row r="8982" spans="1:6" x14ac:dyDescent="0.2">
      <c r="A8982" t="s">
        <v>9902</v>
      </c>
      <c r="B8982">
        <v>105424</v>
      </c>
      <c r="C8982" t="s">
        <v>9905</v>
      </c>
      <c r="D8982" t="s">
        <v>908</v>
      </c>
      <c r="E8982">
        <v>0</v>
      </c>
    </row>
    <row r="8983" spans="1:6" x14ac:dyDescent="0.2">
      <c r="A8983" t="s">
        <v>9902</v>
      </c>
      <c r="B8983">
        <v>105448</v>
      </c>
      <c r="C8983" t="s">
        <v>9906</v>
      </c>
      <c r="D8983" t="s">
        <v>908</v>
      </c>
      <c r="E8983">
        <v>0</v>
      </c>
    </row>
    <row r="8984" spans="1:6" x14ac:dyDescent="0.2">
      <c r="A8984" t="s">
        <v>9902</v>
      </c>
      <c r="B8984">
        <v>105409</v>
      </c>
      <c r="C8984" t="s">
        <v>9907</v>
      </c>
      <c r="D8984" t="s">
        <v>908</v>
      </c>
      <c r="E8984">
        <v>0</v>
      </c>
    </row>
    <row r="8985" spans="1:6" x14ac:dyDescent="0.2">
      <c r="A8985" t="s">
        <v>9902</v>
      </c>
      <c r="B8985">
        <v>105415</v>
      </c>
      <c r="C8985" t="s">
        <v>9908</v>
      </c>
      <c r="D8985" t="s">
        <v>908</v>
      </c>
      <c r="E8985">
        <v>0</v>
      </c>
    </row>
    <row r="8986" spans="1:6" x14ac:dyDescent="0.2">
      <c r="A8986" t="s">
        <v>9902</v>
      </c>
      <c r="B8986">
        <v>105487</v>
      </c>
      <c r="C8986" t="s">
        <v>9909</v>
      </c>
      <c r="D8986" t="s">
        <v>908</v>
      </c>
      <c r="E8986">
        <v>0</v>
      </c>
    </row>
    <row r="8987" spans="1:6" x14ac:dyDescent="0.2">
      <c r="A8987" t="s">
        <v>9902</v>
      </c>
      <c r="B8987">
        <v>105451</v>
      </c>
      <c r="C8987" t="s">
        <v>9910</v>
      </c>
      <c r="D8987" t="s">
        <v>908</v>
      </c>
      <c r="E8987">
        <v>0</v>
      </c>
    </row>
    <row r="8988" spans="1:6" x14ac:dyDescent="0.2">
      <c r="A8988" t="s">
        <v>9902</v>
      </c>
      <c r="B8988">
        <v>105454</v>
      </c>
      <c r="C8988" t="s">
        <v>9911</v>
      </c>
      <c r="D8988" t="s">
        <v>908</v>
      </c>
      <c r="E8988">
        <v>0</v>
      </c>
    </row>
    <row r="8989" spans="1:6" x14ac:dyDescent="0.2">
      <c r="A8989" t="s">
        <v>9902</v>
      </c>
      <c r="B8989">
        <v>105411</v>
      </c>
      <c r="C8989" t="s">
        <v>9912</v>
      </c>
      <c r="D8989" t="s">
        <v>908</v>
      </c>
      <c r="E8989">
        <v>0</v>
      </c>
    </row>
    <row r="8990" spans="1:6" x14ac:dyDescent="0.2">
      <c r="A8990" t="s">
        <v>9902</v>
      </c>
      <c r="B8990">
        <v>105419</v>
      </c>
      <c r="C8990" t="s">
        <v>9913</v>
      </c>
      <c r="D8990" t="s">
        <v>908</v>
      </c>
      <c r="E8990">
        <v>0</v>
      </c>
    </row>
    <row r="8991" spans="1:6" x14ac:dyDescent="0.2">
      <c r="A8991" t="s">
        <v>9902</v>
      </c>
      <c r="B8991">
        <v>105443</v>
      </c>
      <c r="C8991" t="s">
        <v>9914</v>
      </c>
      <c r="D8991" t="s">
        <v>908</v>
      </c>
      <c r="E8991">
        <v>0</v>
      </c>
    </row>
    <row r="8992" spans="1:6" x14ac:dyDescent="0.2">
      <c r="A8992" t="s">
        <v>9902</v>
      </c>
      <c r="B8992">
        <v>105455</v>
      </c>
      <c r="C8992" t="s">
        <v>9915</v>
      </c>
      <c r="D8992" t="s">
        <v>908</v>
      </c>
      <c r="E8992">
        <v>0</v>
      </c>
    </row>
    <row r="8993" spans="1:5" x14ac:dyDescent="0.2">
      <c r="A8993" t="s">
        <v>9902</v>
      </c>
      <c r="B8993">
        <v>105412</v>
      </c>
      <c r="C8993" t="s">
        <v>9916</v>
      </c>
      <c r="D8993" t="s">
        <v>908</v>
      </c>
      <c r="E8993">
        <v>0</v>
      </c>
    </row>
    <row r="8994" spans="1:5" x14ac:dyDescent="0.2">
      <c r="A8994" t="s">
        <v>9902</v>
      </c>
      <c r="B8994">
        <v>105420</v>
      </c>
      <c r="C8994" t="s">
        <v>9917</v>
      </c>
      <c r="D8994" t="s">
        <v>908</v>
      </c>
      <c r="E8994">
        <v>0</v>
      </c>
    </row>
    <row r="8995" spans="1:5" x14ac:dyDescent="0.2">
      <c r="A8995" t="s">
        <v>9902</v>
      </c>
      <c r="B8995">
        <v>105444</v>
      </c>
      <c r="C8995" t="s">
        <v>9918</v>
      </c>
      <c r="D8995" t="s">
        <v>908</v>
      </c>
      <c r="E8995">
        <v>0</v>
      </c>
    </row>
    <row r="8996" spans="1:5" x14ac:dyDescent="0.2">
      <c r="A8996" t="s">
        <v>9902</v>
      </c>
      <c r="B8996">
        <v>105456</v>
      </c>
      <c r="C8996" t="s">
        <v>9919</v>
      </c>
      <c r="D8996" t="s">
        <v>908</v>
      </c>
      <c r="E8996">
        <v>0</v>
      </c>
    </row>
    <row r="8997" spans="1:5" x14ac:dyDescent="0.2">
      <c r="A8997" t="s">
        <v>9902</v>
      </c>
      <c r="B8997">
        <v>105478</v>
      </c>
      <c r="C8997" t="s">
        <v>9920</v>
      </c>
      <c r="D8997" t="s">
        <v>908</v>
      </c>
      <c r="E8997">
        <v>0</v>
      </c>
    </row>
    <row r="8998" spans="1:5" x14ac:dyDescent="0.2">
      <c r="A8998" t="s">
        <v>9902</v>
      </c>
      <c r="B8998">
        <v>105421</v>
      </c>
      <c r="C8998" t="s">
        <v>9921</v>
      </c>
      <c r="D8998" t="s">
        <v>908</v>
      </c>
      <c r="E8998">
        <v>0</v>
      </c>
    </row>
    <row r="8999" spans="1:5" x14ac:dyDescent="0.2">
      <c r="A8999" t="s">
        <v>9902</v>
      </c>
      <c r="B8999">
        <v>105445</v>
      </c>
      <c r="C8999" t="s">
        <v>9922</v>
      </c>
      <c r="D8999" t="s">
        <v>908</v>
      </c>
      <c r="E8999">
        <v>0</v>
      </c>
    </row>
    <row r="9000" spans="1:5" x14ac:dyDescent="0.2">
      <c r="A9000" t="s">
        <v>9902</v>
      </c>
      <c r="B9000">
        <v>105453</v>
      </c>
      <c r="C9000" t="s">
        <v>9923</v>
      </c>
      <c r="D9000" t="s">
        <v>908</v>
      </c>
      <c r="E9000">
        <v>0</v>
      </c>
    </row>
    <row r="9001" spans="1:5" x14ac:dyDescent="0.2">
      <c r="A9001" t="s">
        <v>9902</v>
      </c>
      <c r="B9001">
        <v>105497</v>
      </c>
      <c r="C9001" t="s">
        <v>9924</v>
      </c>
      <c r="D9001" t="s">
        <v>908</v>
      </c>
      <c r="E9001">
        <v>0</v>
      </c>
    </row>
    <row r="9002" spans="1:5" x14ac:dyDescent="0.2">
      <c r="A9002" t="s">
        <v>9902</v>
      </c>
      <c r="B9002">
        <v>105418</v>
      </c>
      <c r="C9002" t="s">
        <v>9925</v>
      </c>
      <c r="D9002" t="s">
        <v>908</v>
      </c>
      <c r="E9002">
        <v>0</v>
      </c>
    </row>
    <row r="9003" spans="1:5" x14ac:dyDescent="0.2">
      <c r="A9003" t="s">
        <v>9902</v>
      </c>
      <c r="B9003">
        <v>105442</v>
      </c>
      <c r="C9003" t="s">
        <v>9926</v>
      </c>
      <c r="D9003" t="s">
        <v>908</v>
      </c>
      <c r="E9003">
        <v>0</v>
      </c>
    </row>
    <row r="9004" spans="1:5" x14ac:dyDescent="0.2">
      <c r="A9004" t="s">
        <v>9902</v>
      </c>
      <c r="B9004">
        <v>105410</v>
      </c>
      <c r="C9004" t="s">
        <v>9927</v>
      </c>
      <c r="D9004" t="s">
        <v>908</v>
      </c>
      <c r="E9004">
        <v>0</v>
      </c>
    </row>
    <row r="9005" spans="1:5" x14ac:dyDescent="0.2">
      <c r="A9005" t="s">
        <v>9902</v>
      </c>
      <c r="B9005">
        <v>105416</v>
      </c>
      <c r="C9005" t="s">
        <v>9928</v>
      </c>
      <c r="D9005" t="s">
        <v>908</v>
      </c>
      <c r="E9005">
        <v>0</v>
      </c>
    </row>
    <row r="9006" spans="1:5" x14ac:dyDescent="0.2">
      <c r="A9006" t="s">
        <v>9902</v>
      </c>
      <c r="B9006">
        <v>105488</v>
      </c>
      <c r="C9006" t="s">
        <v>9929</v>
      </c>
      <c r="D9006" t="s">
        <v>908</v>
      </c>
      <c r="E9006">
        <v>0</v>
      </c>
    </row>
    <row r="9007" spans="1:5" x14ac:dyDescent="0.2">
      <c r="A9007" t="s">
        <v>9902</v>
      </c>
      <c r="B9007">
        <v>105452</v>
      </c>
      <c r="C9007" t="s">
        <v>9930</v>
      </c>
      <c r="D9007" t="s">
        <v>908</v>
      </c>
      <c r="E9007">
        <v>0</v>
      </c>
    </row>
    <row r="9008" spans="1:5" x14ac:dyDescent="0.2">
      <c r="A9008" t="s">
        <v>9902</v>
      </c>
      <c r="B9008">
        <v>105475</v>
      </c>
      <c r="C9008" t="s">
        <v>9931</v>
      </c>
      <c r="D9008" t="s">
        <v>908</v>
      </c>
      <c r="E9008">
        <v>0</v>
      </c>
    </row>
    <row r="9009" spans="1:5" x14ac:dyDescent="0.2">
      <c r="A9009" t="s">
        <v>9902</v>
      </c>
      <c r="B9009">
        <v>105498</v>
      </c>
      <c r="C9009" t="s">
        <v>9932</v>
      </c>
      <c r="D9009" t="s">
        <v>908</v>
      </c>
      <c r="E9009">
        <v>0</v>
      </c>
    </row>
    <row r="9010" spans="1:5" x14ac:dyDescent="0.2">
      <c r="A9010" t="s">
        <v>9902</v>
      </c>
      <c r="B9010">
        <v>105486</v>
      </c>
      <c r="C9010" t="s">
        <v>9933</v>
      </c>
      <c r="D9010" t="s">
        <v>908</v>
      </c>
      <c r="E9010">
        <v>0</v>
      </c>
    </row>
    <row r="9011" spans="1:5" x14ac:dyDescent="0.2">
      <c r="A9011" t="s">
        <v>9902</v>
      </c>
      <c r="B9011">
        <v>105450</v>
      </c>
      <c r="C9011" t="s">
        <v>9934</v>
      </c>
      <c r="D9011" t="s">
        <v>908</v>
      </c>
      <c r="E9011">
        <v>0</v>
      </c>
    </row>
    <row r="9012" spans="1:5" x14ac:dyDescent="0.2">
      <c r="A9012" t="s">
        <v>9902</v>
      </c>
      <c r="B9012">
        <v>105438</v>
      </c>
      <c r="C9012" t="s">
        <v>9935</v>
      </c>
      <c r="D9012" t="s">
        <v>908</v>
      </c>
      <c r="E9012">
        <v>0</v>
      </c>
    </row>
    <row r="9013" spans="1:5" x14ac:dyDescent="0.2">
      <c r="A9013" t="s">
        <v>9902</v>
      </c>
      <c r="B9013">
        <v>105463</v>
      </c>
      <c r="C9013" t="s">
        <v>9936</v>
      </c>
      <c r="D9013" t="s">
        <v>908</v>
      </c>
      <c r="E9013">
        <v>0</v>
      </c>
    </row>
    <row r="9014" spans="1:5" x14ac:dyDescent="0.2">
      <c r="A9014" t="s">
        <v>9902</v>
      </c>
      <c r="B9014">
        <v>105485</v>
      </c>
      <c r="C9014" t="s">
        <v>9937</v>
      </c>
      <c r="D9014" t="s">
        <v>908</v>
      </c>
      <c r="E9014">
        <v>0</v>
      </c>
    </row>
    <row r="9015" spans="1:5" x14ac:dyDescent="0.2">
      <c r="A9015" t="s">
        <v>9902</v>
      </c>
      <c r="B9015">
        <v>105428</v>
      </c>
      <c r="C9015" t="s">
        <v>9938</v>
      </c>
      <c r="D9015" t="s">
        <v>908</v>
      </c>
      <c r="E9015">
        <v>0</v>
      </c>
    </row>
    <row r="9016" spans="1:5" x14ac:dyDescent="0.2">
      <c r="A9016" t="s">
        <v>9902</v>
      </c>
      <c r="B9016">
        <v>105426</v>
      </c>
      <c r="C9016" t="s">
        <v>9939</v>
      </c>
      <c r="D9016" t="s">
        <v>908</v>
      </c>
      <c r="E9016">
        <v>0</v>
      </c>
    </row>
    <row r="9017" spans="1:5" x14ac:dyDescent="0.2">
      <c r="A9017" t="s">
        <v>9902</v>
      </c>
      <c r="B9017">
        <v>105491</v>
      </c>
      <c r="C9017" t="s">
        <v>9940</v>
      </c>
      <c r="D9017" t="s">
        <v>908</v>
      </c>
      <c r="E9017">
        <v>0</v>
      </c>
    </row>
    <row r="9018" spans="1:5" x14ac:dyDescent="0.2">
      <c r="A9018" t="s">
        <v>9902</v>
      </c>
      <c r="B9018">
        <v>105495</v>
      </c>
      <c r="C9018" t="s">
        <v>9941</v>
      </c>
      <c r="D9018" t="s">
        <v>908</v>
      </c>
      <c r="E9018">
        <v>0</v>
      </c>
    </row>
    <row r="9019" spans="1:5" x14ac:dyDescent="0.2">
      <c r="A9019" t="s">
        <v>9902</v>
      </c>
      <c r="B9019">
        <v>105407</v>
      </c>
      <c r="C9019" t="s">
        <v>9942</v>
      </c>
      <c r="D9019" t="s">
        <v>908</v>
      </c>
      <c r="E9019">
        <v>0</v>
      </c>
    </row>
    <row r="9020" spans="1:5" x14ac:dyDescent="0.2">
      <c r="A9020" t="s">
        <v>9902</v>
      </c>
      <c r="B9020">
        <v>105427</v>
      </c>
      <c r="C9020" t="s">
        <v>9943</v>
      </c>
      <c r="D9020" t="s">
        <v>908</v>
      </c>
      <c r="E9020">
        <v>0</v>
      </c>
    </row>
    <row r="9021" spans="1:5" x14ac:dyDescent="0.2">
      <c r="A9021" t="s">
        <v>9902</v>
      </c>
      <c r="B9021">
        <v>105492</v>
      </c>
      <c r="C9021" t="s">
        <v>9944</v>
      </c>
      <c r="D9021" t="s">
        <v>908</v>
      </c>
      <c r="E9021">
        <v>0</v>
      </c>
    </row>
    <row r="9022" spans="1:5" x14ac:dyDescent="0.2">
      <c r="A9022" t="s">
        <v>9902</v>
      </c>
      <c r="B9022">
        <v>105496</v>
      </c>
      <c r="C9022" t="s">
        <v>9945</v>
      </c>
      <c r="D9022" t="s">
        <v>908</v>
      </c>
      <c r="E9022">
        <v>0</v>
      </c>
    </row>
    <row r="9023" spans="1:5" x14ac:dyDescent="0.2">
      <c r="A9023" t="s">
        <v>9902</v>
      </c>
      <c r="B9023">
        <v>105425</v>
      </c>
      <c r="C9023" t="s">
        <v>9946</v>
      </c>
      <c r="D9023" t="s">
        <v>908</v>
      </c>
      <c r="E9023">
        <v>0</v>
      </c>
    </row>
    <row r="9024" spans="1:5" x14ac:dyDescent="0.2">
      <c r="A9024" t="s">
        <v>9902</v>
      </c>
      <c r="B9024">
        <v>105477</v>
      </c>
      <c r="C9024" t="s">
        <v>9947</v>
      </c>
      <c r="D9024" t="s">
        <v>908</v>
      </c>
      <c r="E9024">
        <v>0</v>
      </c>
    </row>
    <row r="9025" spans="1:5" x14ac:dyDescent="0.2">
      <c r="A9025" t="s">
        <v>9902</v>
      </c>
      <c r="B9025">
        <v>105490</v>
      </c>
      <c r="C9025" t="s">
        <v>9948</v>
      </c>
      <c r="D9025" t="s">
        <v>908</v>
      </c>
      <c r="E9025">
        <v>0</v>
      </c>
    </row>
    <row r="9026" spans="1:5" x14ac:dyDescent="0.2">
      <c r="A9026" t="s">
        <v>9902</v>
      </c>
      <c r="B9026">
        <v>105494</v>
      </c>
      <c r="C9026" t="s">
        <v>9949</v>
      </c>
      <c r="D9026" t="s">
        <v>908</v>
      </c>
      <c r="E9026">
        <v>0</v>
      </c>
    </row>
    <row r="9027" spans="1:5" x14ac:dyDescent="0.2">
      <c r="A9027" t="s">
        <v>9902</v>
      </c>
      <c r="B9027">
        <v>105417</v>
      </c>
      <c r="C9027" t="s">
        <v>9950</v>
      </c>
      <c r="D9027" t="s">
        <v>908</v>
      </c>
      <c r="E9027">
        <v>0</v>
      </c>
    </row>
    <row r="9028" spans="1:5" x14ac:dyDescent="0.2">
      <c r="A9028" t="s">
        <v>9902</v>
      </c>
      <c r="B9028">
        <v>105461</v>
      </c>
      <c r="C9028" t="s">
        <v>9951</v>
      </c>
      <c r="D9028" t="s">
        <v>908</v>
      </c>
      <c r="E9028">
        <v>0</v>
      </c>
    </row>
    <row r="9029" spans="1:5" x14ac:dyDescent="0.2">
      <c r="A9029" t="s">
        <v>9902</v>
      </c>
      <c r="B9029">
        <v>105436</v>
      </c>
      <c r="C9029" t="s">
        <v>9952</v>
      </c>
      <c r="D9029" t="s">
        <v>908</v>
      </c>
      <c r="E9029">
        <v>0</v>
      </c>
    </row>
    <row r="9030" spans="1:5" x14ac:dyDescent="0.2">
      <c r="A9030" t="s">
        <v>9902</v>
      </c>
      <c r="B9030">
        <v>105483</v>
      </c>
      <c r="C9030" t="s">
        <v>9953</v>
      </c>
      <c r="D9030" t="s">
        <v>908</v>
      </c>
      <c r="E9030">
        <v>0</v>
      </c>
    </row>
    <row r="9031" spans="1:5" x14ac:dyDescent="0.2">
      <c r="A9031" t="s">
        <v>9902</v>
      </c>
      <c r="B9031">
        <v>105505</v>
      </c>
      <c r="C9031" t="s">
        <v>9954</v>
      </c>
      <c r="D9031" t="s">
        <v>908</v>
      </c>
      <c r="E9031">
        <v>0</v>
      </c>
    </row>
    <row r="9032" spans="1:5" x14ac:dyDescent="0.2">
      <c r="A9032" t="s">
        <v>9902</v>
      </c>
      <c r="B9032">
        <v>105435</v>
      </c>
      <c r="C9032" t="s">
        <v>9955</v>
      </c>
      <c r="D9032" t="s">
        <v>908</v>
      </c>
      <c r="E9032">
        <v>0</v>
      </c>
    </row>
    <row r="9033" spans="1:5" x14ac:dyDescent="0.2">
      <c r="A9033" t="s">
        <v>9902</v>
      </c>
      <c r="B9033">
        <v>105460</v>
      </c>
      <c r="C9033" t="s">
        <v>9956</v>
      </c>
      <c r="D9033" t="s">
        <v>908</v>
      </c>
      <c r="E9033">
        <v>0</v>
      </c>
    </row>
    <row r="9034" spans="1:5" x14ac:dyDescent="0.2">
      <c r="A9034" t="s">
        <v>9902</v>
      </c>
      <c r="B9034">
        <v>105470</v>
      </c>
      <c r="C9034" t="s">
        <v>9957</v>
      </c>
      <c r="D9034" t="s">
        <v>908</v>
      </c>
      <c r="E9034">
        <v>0</v>
      </c>
    </row>
    <row r="9035" spans="1:5" x14ac:dyDescent="0.2">
      <c r="A9035" t="s">
        <v>9902</v>
      </c>
      <c r="B9035">
        <v>105504</v>
      </c>
      <c r="C9035" t="s">
        <v>9958</v>
      </c>
      <c r="D9035" t="s">
        <v>908</v>
      </c>
      <c r="E9035">
        <v>0</v>
      </c>
    </row>
    <row r="9036" spans="1:5" x14ac:dyDescent="0.2">
      <c r="A9036" t="s">
        <v>9902</v>
      </c>
      <c r="B9036">
        <v>105476</v>
      </c>
      <c r="C9036" t="s">
        <v>9959</v>
      </c>
      <c r="D9036" t="s">
        <v>908</v>
      </c>
      <c r="E9036">
        <v>0</v>
      </c>
    </row>
    <row r="9037" spans="1:5" x14ac:dyDescent="0.2">
      <c r="A9037" t="s">
        <v>9902</v>
      </c>
      <c r="B9037">
        <v>105471</v>
      </c>
      <c r="C9037" t="s">
        <v>9960</v>
      </c>
      <c r="D9037" t="s">
        <v>908</v>
      </c>
      <c r="E9037">
        <v>0</v>
      </c>
    </row>
    <row r="9038" spans="1:5" x14ac:dyDescent="0.2">
      <c r="A9038" t="s">
        <v>9902</v>
      </c>
      <c r="B9038">
        <v>105493</v>
      </c>
      <c r="C9038" t="s">
        <v>9961</v>
      </c>
      <c r="D9038" t="s">
        <v>908</v>
      </c>
      <c r="E9038">
        <v>0</v>
      </c>
    </row>
    <row r="9039" spans="1:5" x14ac:dyDescent="0.2">
      <c r="A9039" t="s">
        <v>9902</v>
      </c>
      <c r="B9039">
        <v>105482</v>
      </c>
      <c r="C9039" t="s">
        <v>9962</v>
      </c>
      <c r="D9039" t="s">
        <v>908</v>
      </c>
      <c r="E9039">
        <v>0</v>
      </c>
    </row>
    <row r="9040" spans="1:5" x14ac:dyDescent="0.2">
      <c r="A9040" t="s">
        <v>9902</v>
      </c>
      <c r="B9040">
        <v>105430</v>
      </c>
      <c r="C9040" t="s">
        <v>9963</v>
      </c>
      <c r="D9040" t="s">
        <v>908</v>
      </c>
      <c r="E9040">
        <v>0</v>
      </c>
    </row>
    <row r="9041" spans="1:5" x14ac:dyDescent="0.2">
      <c r="A9041" t="s">
        <v>9902</v>
      </c>
      <c r="B9041">
        <v>105440</v>
      </c>
      <c r="C9041" t="s">
        <v>9964</v>
      </c>
      <c r="D9041" t="s">
        <v>908</v>
      </c>
      <c r="E9041">
        <v>0</v>
      </c>
    </row>
    <row r="9042" spans="1:5" x14ac:dyDescent="0.2">
      <c r="A9042" t="s">
        <v>9902</v>
      </c>
      <c r="B9042">
        <v>105465</v>
      </c>
      <c r="C9042" t="s">
        <v>9965</v>
      </c>
      <c r="D9042" t="s">
        <v>908</v>
      </c>
      <c r="E9042">
        <v>0</v>
      </c>
    </row>
    <row r="9043" spans="1:5" x14ac:dyDescent="0.2">
      <c r="A9043" t="s">
        <v>9902</v>
      </c>
      <c r="B9043">
        <v>105499</v>
      </c>
      <c r="C9043" t="s">
        <v>9966</v>
      </c>
      <c r="D9043" t="s">
        <v>908</v>
      </c>
      <c r="E9043">
        <v>0</v>
      </c>
    </row>
    <row r="9044" spans="1:5" x14ac:dyDescent="0.2">
      <c r="A9044" t="s">
        <v>9902</v>
      </c>
      <c r="B9044">
        <v>105431</v>
      </c>
      <c r="C9044" t="s">
        <v>9967</v>
      </c>
      <c r="D9044" t="s">
        <v>908</v>
      </c>
      <c r="E9044">
        <v>0</v>
      </c>
    </row>
    <row r="9045" spans="1:5" x14ac:dyDescent="0.2">
      <c r="A9045" t="s">
        <v>9902</v>
      </c>
      <c r="B9045">
        <v>105441</v>
      </c>
      <c r="C9045" t="s">
        <v>9968</v>
      </c>
      <c r="D9045" t="s">
        <v>908</v>
      </c>
      <c r="E9045">
        <v>0</v>
      </c>
    </row>
    <row r="9046" spans="1:5" x14ac:dyDescent="0.2">
      <c r="A9046" t="s">
        <v>9902</v>
      </c>
      <c r="B9046">
        <v>105466</v>
      </c>
      <c r="C9046" t="s">
        <v>9969</v>
      </c>
      <c r="D9046" t="s">
        <v>908</v>
      </c>
      <c r="E9046">
        <v>0</v>
      </c>
    </row>
    <row r="9047" spans="1:5" x14ac:dyDescent="0.2">
      <c r="A9047" t="s">
        <v>9902</v>
      </c>
      <c r="B9047">
        <v>105500</v>
      </c>
      <c r="C9047" t="s">
        <v>9970</v>
      </c>
      <c r="D9047" t="s">
        <v>908</v>
      </c>
      <c r="E9047">
        <v>0</v>
      </c>
    </row>
    <row r="9048" spans="1:5" x14ac:dyDescent="0.2">
      <c r="A9048" t="s">
        <v>9902</v>
      </c>
      <c r="B9048">
        <v>105429</v>
      </c>
      <c r="C9048" t="s">
        <v>9971</v>
      </c>
      <c r="D9048" t="s">
        <v>908</v>
      </c>
      <c r="E9048">
        <v>0</v>
      </c>
    </row>
    <row r="9049" spans="1:5" x14ac:dyDescent="0.2">
      <c r="A9049" t="s">
        <v>9902</v>
      </c>
      <c r="B9049">
        <v>105439</v>
      </c>
      <c r="C9049" t="s">
        <v>9972</v>
      </c>
      <c r="D9049" t="s">
        <v>908</v>
      </c>
      <c r="E9049">
        <v>0</v>
      </c>
    </row>
    <row r="9050" spans="1:5" x14ac:dyDescent="0.2">
      <c r="A9050" t="s">
        <v>9902</v>
      </c>
      <c r="B9050">
        <v>105464</v>
      </c>
      <c r="C9050" t="s">
        <v>9973</v>
      </c>
      <c r="D9050" t="s">
        <v>908</v>
      </c>
      <c r="E9050">
        <v>0</v>
      </c>
    </row>
    <row r="9051" spans="1:5" x14ac:dyDescent="0.2">
      <c r="A9051" t="s">
        <v>9902</v>
      </c>
      <c r="B9051">
        <v>105489</v>
      </c>
      <c r="C9051" t="s">
        <v>9974</v>
      </c>
      <c r="D9051" t="s">
        <v>908</v>
      </c>
      <c r="E9051">
        <v>0</v>
      </c>
    </row>
    <row r="9052" spans="1:5" x14ac:dyDescent="0.2">
      <c r="A9052" t="s">
        <v>9902</v>
      </c>
      <c r="B9052">
        <v>105437</v>
      </c>
      <c r="C9052" t="s">
        <v>9975</v>
      </c>
      <c r="D9052" t="s">
        <v>908</v>
      </c>
      <c r="E9052">
        <v>0</v>
      </c>
    </row>
    <row r="9053" spans="1:5" x14ac:dyDescent="0.2">
      <c r="A9053" t="s">
        <v>9902</v>
      </c>
      <c r="B9053">
        <v>105462</v>
      </c>
      <c r="C9053" t="s">
        <v>9976</v>
      </c>
      <c r="D9053" t="s">
        <v>908</v>
      </c>
      <c r="E9053">
        <v>0</v>
      </c>
    </row>
    <row r="9054" spans="1:5" x14ac:dyDescent="0.2">
      <c r="A9054" t="s">
        <v>9902</v>
      </c>
      <c r="B9054">
        <v>105484</v>
      </c>
      <c r="C9054" t="s">
        <v>9977</v>
      </c>
      <c r="D9054" t="s">
        <v>908</v>
      </c>
      <c r="E9054">
        <v>0</v>
      </c>
    </row>
    <row r="9055" spans="1:5" x14ac:dyDescent="0.2">
      <c r="A9055" t="s">
        <v>9902</v>
      </c>
      <c r="B9055">
        <v>105506</v>
      </c>
      <c r="C9055" t="s">
        <v>9978</v>
      </c>
      <c r="D9055" t="s">
        <v>908</v>
      </c>
      <c r="E9055">
        <v>0</v>
      </c>
    </row>
    <row r="9056" spans="1:5" x14ac:dyDescent="0.2">
      <c r="A9056" t="s">
        <v>9902</v>
      </c>
      <c r="B9056">
        <v>105432</v>
      </c>
      <c r="C9056" t="s">
        <v>9979</v>
      </c>
      <c r="D9056" t="s">
        <v>908</v>
      </c>
      <c r="E9056">
        <v>0</v>
      </c>
    </row>
    <row r="9057" spans="1:5" x14ac:dyDescent="0.2">
      <c r="A9057" t="s">
        <v>9902</v>
      </c>
      <c r="B9057">
        <v>105457</v>
      </c>
      <c r="C9057" t="s">
        <v>9980</v>
      </c>
      <c r="D9057" t="s">
        <v>908</v>
      </c>
      <c r="E9057">
        <v>0</v>
      </c>
    </row>
    <row r="9058" spans="1:5" x14ac:dyDescent="0.2">
      <c r="A9058" t="s">
        <v>9902</v>
      </c>
      <c r="B9058">
        <v>105467</v>
      </c>
      <c r="C9058" t="s">
        <v>9981</v>
      </c>
      <c r="D9058" t="s">
        <v>908</v>
      </c>
      <c r="E9058">
        <v>0</v>
      </c>
    </row>
    <row r="9059" spans="1:5" x14ac:dyDescent="0.2">
      <c r="A9059" t="s">
        <v>9902</v>
      </c>
      <c r="B9059">
        <v>105501</v>
      </c>
      <c r="C9059" t="s">
        <v>9982</v>
      </c>
      <c r="D9059" t="s">
        <v>908</v>
      </c>
      <c r="E9059">
        <v>0</v>
      </c>
    </row>
    <row r="9060" spans="1:5" x14ac:dyDescent="0.2">
      <c r="A9060" t="s">
        <v>9902</v>
      </c>
      <c r="B9060">
        <v>105433</v>
      </c>
      <c r="C9060" t="s">
        <v>9983</v>
      </c>
      <c r="D9060" t="s">
        <v>908</v>
      </c>
      <c r="E9060">
        <v>0</v>
      </c>
    </row>
    <row r="9061" spans="1:5" x14ac:dyDescent="0.2">
      <c r="A9061" t="s">
        <v>9902</v>
      </c>
      <c r="B9061">
        <v>105458</v>
      </c>
      <c r="C9061" t="s">
        <v>9984</v>
      </c>
      <c r="D9061" t="s">
        <v>908</v>
      </c>
      <c r="E9061">
        <v>0</v>
      </c>
    </row>
    <row r="9062" spans="1:5" x14ac:dyDescent="0.2">
      <c r="A9062" t="s">
        <v>9902</v>
      </c>
      <c r="B9062">
        <v>105468</v>
      </c>
      <c r="C9062" t="s">
        <v>9985</v>
      </c>
      <c r="D9062" t="s">
        <v>908</v>
      </c>
      <c r="E9062">
        <v>0</v>
      </c>
    </row>
    <row r="9063" spans="1:5" x14ac:dyDescent="0.2">
      <c r="A9063" t="s">
        <v>9902</v>
      </c>
      <c r="B9063">
        <v>105502</v>
      </c>
      <c r="C9063" t="s">
        <v>9986</v>
      </c>
      <c r="D9063" t="s">
        <v>908</v>
      </c>
      <c r="E9063">
        <v>0</v>
      </c>
    </row>
    <row r="9064" spans="1:5" x14ac:dyDescent="0.2">
      <c r="A9064" t="s">
        <v>9902</v>
      </c>
      <c r="B9064">
        <v>105434</v>
      </c>
      <c r="C9064" t="s">
        <v>9987</v>
      </c>
      <c r="D9064" t="s">
        <v>908</v>
      </c>
      <c r="E9064">
        <v>0</v>
      </c>
    </row>
    <row r="9065" spans="1:5" x14ac:dyDescent="0.2">
      <c r="A9065" t="s">
        <v>9902</v>
      </c>
      <c r="B9065">
        <v>105459</v>
      </c>
      <c r="C9065" t="s">
        <v>9988</v>
      </c>
      <c r="D9065" t="s">
        <v>908</v>
      </c>
      <c r="E9065">
        <v>0</v>
      </c>
    </row>
    <row r="9066" spans="1:5" x14ac:dyDescent="0.2">
      <c r="A9066" t="s">
        <v>9902</v>
      </c>
      <c r="B9066">
        <v>105469</v>
      </c>
      <c r="C9066" t="s">
        <v>9989</v>
      </c>
      <c r="D9066" t="s">
        <v>908</v>
      </c>
      <c r="E9066">
        <v>0</v>
      </c>
    </row>
    <row r="9067" spans="1:5" x14ac:dyDescent="0.2">
      <c r="A9067" t="s">
        <v>9902</v>
      </c>
      <c r="B9067">
        <v>105503</v>
      </c>
      <c r="C9067" t="s">
        <v>9990</v>
      </c>
      <c r="D9067" t="s">
        <v>908</v>
      </c>
      <c r="E9067">
        <v>0</v>
      </c>
    </row>
    <row r="9068" spans="1:5" x14ac:dyDescent="0.2">
      <c r="A9068" t="s">
        <v>9902</v>
      </c>
      <c r="B9068">
        <v>105472</v>
      </c>
      <c r="C9068" t="s">
        <v>9991</v>
      </c>
      <c r="D9068" t="s">
        <v>908</v>
      </c>
      <c r="E9068">
        <v>0</v>
      </c>
    </row>
    <row r="9069" spans="1:5" x14ac:dyDescent="0.2">
      <c r="A9069" t="s">
        <v>9902</v>
      </c>
      <c r="B9069">
        <v>105413</v>
      </c>
      <c r="C9069" t="s">
        <v>9992</v>
      </c>
      <c r="D9069" t="s">
        <v>908</v>
      </c>
      <c r="E9069">
        <v>0</v>
      </c>
    </row>
    <row r="9070" spans="1:5" x14ac:dyDescent="0.2">
      <c r="A9070" t="s">
        <v>9902</v>
      </c>
      <c r="B9070">
        <v>105423</v>
      </c>
      <c r="C9070" t="s">
        <v>9993</v>
      </c>
      <c r="D9070" t="s">
        <v>908</v>
      </c>
      <c r="E9070">
        <v>0</v>
      </c>
    </row>
    <row r="9071" spans="1:5" x14ac:dyDescent="0.2">
      <c r="A9071" t="s">
        <v>9902</v>
      </c>
      <c r="B9071">
        <v>105447</v>
      </c>
      <c r="C9071" t="s">
        <v>9994</v>
      </c>
      <c r="D9071" t="s">
        <v>908</v>
      </c>
      <c r="E9071">
        <v>0</v>
      </c>
    </row>
    <row r="9072" spans="1:5" x14ac:dyDescent="0.2">
      <c r="A9072" t="s">
        <v>9902</v>
      </c>
      <c r="B9072">
        <v>105408</v>
      </c>
      <c r="C9072" t="s">
        <v>9995</v>
      </c>
      <c r="D9072" t="s">
        <v>908</v>
      </c>
      <c r="E9072">
        <v>0</v>
      </c>
    </row>
    <row r="9073" spans="1:6" x14ac:dyDescent="0.2">
      <c r="A9073" t="s">
        <v>9902</v>
      </c>
      <c r="B9073">
        <v>105479</v>
      </c>
      <c r="C9073" t="s">
        <v>9996</v>
      </c>
      <c r="D9073" t="s">
        <v>908</v>
      </c>
      <c r="E9073">
        <v>0</v>
      </c>
    </row>
    <row r="9074" spans="1:6" x14ac:dyDescent="0.2">
      <c r="A9074" t="s">
        <v>9902</v>
      </c>
      <c r="B9074">
        <v>105422</v>
      </c>
      <c r="C9074" t="s">
        <v>9997</v>
      </c>
      <c r="D9074" t="s">
        <v>908</v>
      </c>
      <c r="E9074">
        <v>0</v>
      </c>
    </row>
    <row r="9075" spans="1:6" x14ac:dyDescent="0.2">
      <c r="A9075" t="s">
        <v>9902</v>
      </c>
      <c r="B9075">
        <v>105446</v>
      </c>
      <c r="C9075" t="s">
        <v>9998</v>
      </c>
      <c r="D9075" t="s">
        <v>908</v>
      </c>
      <c r="E9075">
        <v>0</v>
      </c>
    </row>
    <row r="9076" spans="1:6" x14ac:dyDescent="0.2">
      <c r="A9076" t="s">
        <v>9902</v>
      </c>
      <c r="B9076">
        <v>105474</v>
      </c>
      <c r="C9076" t="s">
        <v>9999</v>
      </c>
      <c r="D9076" t="s">
        <v>908</v>
      </c>
      <c r="E9076">
        <v>0</v>
      </c>
    </row>
    <row r="9077" spans="1:6" x14ac:dyDescent="0.2">
      <c r="A9077" t="s">
        <v>9902</v>
      </c>
      <c r="B9077">
        <v>105480</v>
      </c>
      <c r="C9077" t="s">
        <v>10000</v>
      </c>
      <c r="D9077" t="s">
        <v>908</v>
      </c>
      <c r="E9077">
        <v>0</v>
      </c>
    </row>
    <row r="9078" spans="1:6" x14ac:dyDescent="0.2">
      <c r="A9078" t="s">
        <v>9902</v>
      </c>
      <c r="B9078">
        <v>105481</v>
      </c>
      <c r="C9078" t="s">
        <v>10001</v>
      </c>
      <c r="D9078" t="s">
        <v>908</v>
      </c>
      <c r="E9078">
        <v>0</v>
      </c>
    </row>
    <row r="9079" spans="1:6" x14ac:dyDescent="0.2">
      <c r="A9079" t="s">
        <v>9902</v>
      </c>
      <c r="B9079">
        <v>105449</v>
      </c>
      <c r="C9079" t="s">
        <v>10002</v>
      </c>
      <c r="D9079" t="s">
        <v>908</v>
      </c>
      <c r="E9079">
        <v>0</v>
      </c>
    </row>
    <row r="9080" spans="1:6" x14ac:dyDescent="0.2">
      <c r="A9080" t="s">
        <v>10003</v>
      </c>
      <c r="B9080">
        <v>105511</v>
      </c>
      <c r="C9080" t="s">
        <v>10004</v>
      </c>
      <c r="D9080" t="s">
        <v>907</v>
      </c>
      <c r="E9080">
        <v>0</v>
      </c>
    </row>
    <row r="9081" spans="1:6" x14ac:dyDescent="0.2">
      <c r="A9081" t="s">
        <v>10003</v>
      </c>
      <c r="B9081">
        <v>105507</v>
      </c>
      <c r="C9081" t="s">
        <v>10005</v>
      </c>
      <c r="D9081" t="s">
        <v>907</v>
      </c>
      <c r="E9081">
        <v>0</v>
      </c>
    </row>
    <row r="9082" spans="1:6" x14ac:dyDescent="0.2">
      <c r="A9082" t="s">
        <v>10003</v>
      </c>
      <c r="B9082">
        <v>105512</v>
      </c>
      <c r="C9082" t="s">
        <v>10006</v>
      </c>
      <c r="D9082" t="s">
        <v>907</v>
      </c>
      <c r="E9082">
        <v>0</v>
      </c>
    </row>
    <row r="9083" spans="1:6" x14ac:dyDescent="0.2">
      <c r="A9083" t="s">
        <v>10003</v>
      </c>
      <c r="B9083">
        <v>105508</v>
      </c>
      <c r="C9083" t="s">
        <v>10007</v>
      </c>
      <c r="D9083" t="s">
        <v>907</v>
      </c>
      <c r="E9083">
        <v>0</v>
      </c>
    </row>
    <row r="9084" spans="1:6" x14ac:dyDescent="0.2">
      <c r="A9084" t="s">
        <v>10003</v>
      </c>
      <c r="B9084">
        <v>105513</v>
      </c>
      <c r="C9084" t="s">
        <v>10008</v>
      </c>
      <c r="D9084" t="s">
        <v>907</v>
      </c>
      <c r="E9084">
        <v>0</v>
      </c>
    </row>
    <row r="9085" spans="1:6" x14ac:dyDescent="0.2">
      <c r="A9085" t="s">
        <v>10003</v>
      </c>
      <c r="B9085">
        <v>105509</v>
      </c>
      <c r="C9085" t="s">
        <v>10009</v>
      </c>
      <c r="D9085" t="s">
        <v>907</v>
      </c>
      <c r="E9085">
        <v>0</v>
      </c>
    </row>
    <row r="9086" spans="1:6" x14ac:dyDescent="0.2">
      <c r="A9086" t="s">
        <v>10003</v>
      </c>
      <c r="B9086">
        <v>105514</v>
      </c>
      <c r="C9086" t="s">
        <v>10010</v>
      </c>
      <c r="D9086" t="s">
        <v>907</v>
      </c>
      <c r="E9086">
        <v>0</v>
      </c>
    </row>
    <row r="9087" spans="1:6" x14ac:dyDescent="0.2">
      <c r="A9087" t="s">
        <v>10003</v>
      </c>
      <c r="B9087">
        <v>105510</v>
      </c>
      <c r="C9087" t="s">
        <v>10011</v>
      </c>
      <c r="D9087" t="s">
        <v>907</v>
      </c>
      <c r="E9087">
        <v>0</v>
      </c>
    </row>
    <row r="9088" spans="1:6" x14ac:dyDescent="0.2">
      <c r="A9088" t="s">
        <v>10012</v>
      </c>
      <c r="B9088">
        <v>100207</v>
      </c>
      <c r="C9088" t="s">
        <v>1053</v>
      </c>
      <c r="D9088" t="s">
        <v>883</v>
      </c>
      <c r="E9088">
        <v>499.91</v>
      </c>
      <c r="F9088">
        <v>0.47089999999999999</v>
      </c>
    </row>
    <row r="9089" spans="1:6" x14ac:dyDescent="0.2">
      <c r="A9089" t="s">
        <v>10012</v>
      </c>
      <c r="B9089">
        <v>100211</v>
      </c>
      <c r="C9089" t="s">
        <v>1058</v>
      </c>
      <c r="D9089" t="s">
        <v>1055</v>
      </c>
      <c r="E9089">
        <v>7.63</v>
      </c>
      <c r="F9089">
        <v>0</v>
      </c>
    </row>
    <row r="9090" spans="1:6" x14ac:dyDescent="0.2">
      <c r="A9090" t="s">
        <v>10012</v>
      </c>
      <c r="B9090">
        <v>100210</v>
      </c>
      <c r="C9090" t="s">
        <v>1057</v>
      </c>
      <c r="D9090" t="s">
        <v>1055</v>
      </c>
      <c r="E9090">
        <v>19.77</v>
      </c>
      <c r="F9090">
        <v>0</v>
      </c>
    </row>
    <row r="9091" spans="1:6" x14ac:dyDescent="0.2">
      <c r="A9091" t="s">
        <v>10012</v>
      </c>
      <c r="B9091">
        <v>100221</v>
      </c>
      <c r="C9091" t="s">
        <v>1069</v>
      </c>
      <c r="D9091" t="s">
        <v>1068</v>
      </c>
      <c r="E9091">
        <v>34.950000000000003</v>
      </c>
      <c r="F9091">
        <v>0</v>
      </c>
    </row>
    <row r="9092" spans="1:6" x14ac:dyDescent="0.2">
      <c r="A9092" t="s">
        <v>10012</v>
      </c>
      <c r="B9092">
        <v>100203</v>
      </c>
      <c r="C9092" t="s">
        <v>1050</v>
      </c>
      <c r="D9092" t="s">
        <v>1042</v>
      </c>
      <c r="E9092">
        <v>1.22</v>
      </c>
      <c r="F9092">
        <v>0</v>
      </c>
    </row>
    <row r="9093" spans="1:6" x14ac:dyDescent="0.2">
      <c r="A9093" t="s">
        <v>10012</v>
      </c>
      <c r="B9093">
        <v>100202</v>
      </c>
      <c r="C9093" t="s">
        <v>1049</v>
      </c>
      <c r="D9093" t="s">
        <v>1042</v>
      </c>
      <c r="E9093">
        <v>1.03</v>
      </c>
      <c r="F9093">
        <v>0</v>
      </c>
    </row>
    <row r="9094" spans="1:6" x14ac:dyDescent="0.2">
      <c r="A9094" t="s">
        <v>10012</v>
      </c>
      <c r="B9094">
        <v>100201</v>
      </c>
      <c r="C9094" t="s">
        <v>1048</v>
      </c>
      <c r="D9094" t="s">
        <v>1042</v>
      </c>
      <c r="E9094">
        <v>0.88</v>
      </c>
      <c r="F9094">
        <v>0</v>
      </c>
    </row>
    <row r="9095" spans="1:6" x14ac:dyDescent="0.2">
      <c r="A9095" t="s">
        <v>10012</v>
      </c>
      <c r="B9095">
        <v>100216</v>
      </c>
      <c r="C9095" t="s">
        <v>1063</v>
      </c>
      <c r="D9095" t="s">
        <v>1055</v>
      </c>
      <c r="E9095">
        <v>1.07</v>
      </c>
      <c r="F9095">
        <v>0</v>
      </c>
    </row>
    <row r="9096" spans="1:6" x14ac:dyDescent="0.2">
      <c r="A9096" t="s">
        <v>10012</v>
      </c>
      <c r="B9096">
        <v>100215</v>
      </c>
      <c r="C9096" t="s">
        <v>1062</v>
      </c>
      <c r="D9096" t="s">
        <v>1055</v>
      </c>
      <c r="E9096">
        <v>3.98</v>
      </c>
      <c r="F9096">
        <v>0</v>
      </c>
    </row>
    <row r="9097" spans="1:6" x14ac:dyDescent="0.2">
      <c r="A9097" t="s">
        <v>10012</v>
      </c>
      <c r="B9097">
        <v>100214</v>
      </c>
      <c r="C9097" t="s">
        <v>1061</v>
      </c>
      <c r="D9097" t="s">
        <v>1055</v>
      </c>
      <c r="E9097">
        <v>4.6399999999999997</v>
      </c>
      <c r="F9097">
        <v>0</v>
      </c>
    </row>
    <row r="9098" spans="1:6" x14ac:dyDescent="0.2">
      <c r="A9098" t="s">
        <v>10012</v>
      </c>
      <c r="B9098">
        <v>100223</v>
      </c>
      <c r="C9098" t="s">
        <v>1071</v>
      </c>
      <c r="D9098" t="s">
        <v>1068</v>
      </c>
      <c r="E9098">
        <v>6.19</v>
      </c>
      <c r="F9098">
        <v>0</v>
      </c>
    </row>
    <row r="9099" spans="1:6" x14ac:dyDescent="0.2">
      <c r="A9099" t="s">
        <v>10012</v>
      </c>
      <c r="B9099">
        <v>100280</v>
      </c>
      <c r="C9099" t="s">
        <v>1130</v>
      </c>
      <c r="D9099" t="s">
        <v>1055</v>
      </c>
      <c r="E9099">
        <v>20.32</v>
      </c>
      <c r="F9099">
        <v>0</v>
      </c>
    </row>
    <row r="9100" spans="1:6" x14ac:dyDescent="0.2">
      <c r="A9100" t="s">
        <v>10012</v>
      </c>
      <c r="B9100">
        <v>100270</v>
      </c>
      <c r="C9100" t="s">
        <v>1120</v>
      </c>
      <c r="D9100" t="s">
        <v>1055</v>
      </c>
      <c r="E9100">
        <v>69.33</v>
      </c>
      <c r="F9100">
        <v>0</v>
      </c>
    </row>
    <row r="9101" spans="1:6" x14ac:dyDescent="0.2">
      <c r="A9101" t="s">
        <v>10012</v>
      </c>
      <c r="B9101">
        <v>100286</v>
      </c>
      <c r="C9101" t="s">
        <v>1136</v>
      </c>
      <c r="D9101" t="s">
        <v>1086</v>
      </c>
      <c r="E9101">
        <v>15.17</v>
      </c>
      <c r="F9101">
        <v>0</v>
      </c>
    </row>
    <row r="9102" spans="1:6" x14ac:dyDescent="0.2">
      <c r="A9102" t="s">
        <v>10012</v>
      </c>
      <c r="B9102">
        <v>100213</v>
      </c>
      <c r="C9102" t="s">
        <v>1060</v>
      </c>
      <c r="D9102" t="s">
        <v>1055</v>
      </c>
      <c r="E9102">
        <v>3.02</v>
      </c>
      <c r="F9102">
        <v>0</v>
      </c>
    </row>
    <row r="9103" spans="1:6" x14ac:dyDescent="0.2">
      <c r="A9103" t="s">
        <v>10012</v>
      </c>
      <c r="B9103">
        <v>100212</v>
      </c>
      <c r="C9103" t="s">
        <v>1059</v>
      </c>
      <c r="D9103" t="s">
        <v>1055</v>
      </c>
      <c r="E9103">
        <v>8.42</v>
      </c>
      <c r="F9103">
        <v>0</v>
      </c>
    </row>
    <row r="9104" spans="1:6" x14ac:dyDescent="0.2">
      <c r="A9104" t="s">
        <v>10012</v>
      </c>
      <c r="B9104">
        <v>100222</v>
      </c>
      <c r="C9104" t="s">
        <v>1070</v>
      </c>
      <c r="D9104" t="s">
        <v>1068</v>
      </c>
      <c r="E9104">
        <v>13.24</v>
      </c>
      <c r="F9104">
        <v>0</v>
      </c>
    </row>
    <row r="9105" spans="1:6" x14ac:dyDescent="0.2">
      <c r="A9105" t="s">
        <v>10012</v>
      </c>
      <c r="B9105">
        <v>100226</v>
      </c>
      <c r="C9105" t="s">
        <v>1075</v>
      </c>
      <c r="D9105" t="s">
        <v>1074</v>
      </c>
      <c r="E9105">
        <v>0.76</v>
      </c>
      <c r="F9105">
        <v>0</v>
      </c>
    </row>
    <row r="9106" spans="1:6" x14ac:dyDescent="0.2">
      <c r="A9106" t="s">
        <v>10012</v>
      </c>
      <c r="B9106">
        <v>100200</v>
      </c>
      <c r="C9106" t="s">
        <v>1047</v>
      </c>
      <c r="D9106" t="s">
        <v>1042</v>
      </c>
      <c r="E9106">
        <v>0.44</v>
      </c>
      <c r="F9106">
        <v>0</v>
      </c>
    </row>
    <row r="9107" spans="1:6" x14ac:dyDescent="0.2">
      <c r="A9107" t="s">
        <v>10012</v>
      </c>
      <c r="B9107">
        <v>100199</v>
      </c>
      <c r="C9107" t="s">
        <v>1046</v>
      </c>
      <c r="D9107" t="s">
        <v>1042</v>
      </c>
      <c r="E9107">
        <v>0.36</v>
      </c>
      <c r="F9107">
        <v>0</v>
      </c>
    </row>
    <row r="9108" spans="1:6" x14ac:dyDescent="0.2">
      <c r="A9108" t="s">
        <v>10012</v>
      </c>
      <c r="B9108">
        <v>100198</v>
      </c>
      <c r="C9108" t="s">
        <v>1045</v>
      </c>
      <c r="D9108" t="s">
        <v>1042</v>
      </c>
      <c r="E9108">
        <v>0.3</v>
      </c>
      <c r="F9108">
        <v>0</v>
      </c>
    </row>
    <row r="9109" spans="1:6" x14ac:dyDescent="0.2">
      <c r="A9109" t="s">
        <v>10012</v>
      </c>
      <c r="B9109">
        <v>100283</v>
      </c>
      <c r="C9109" t="s">
        <v>1133</v>
      </c>
      <c r="D9109" t="s">
        <v>1068</v>
      </c>
      <c r="E9109">
        <v>27.99</v>
      </c>
      <c r="F9109">
        <v>0</v>
      </c>
    </row>
    <row r="9110" spans="1:6" x14ac:dyDescent="0.2">
      <c r="A9110" t="s">
        <v>10012</v>
      </c>
      <c r="B9110">
        <v>100227</v>
      </c>
      <c r="C9110" t="s">
        <v>1076</v>
      </c>
      <c r="D9110" t="s">
        <v>1074</v>
      </c>
      <c r="E9110">
        <v>1.1200000000000001</v>
      </c>
      <c r="F9110">
        <v>0</v>
      </c>
    </row>
    <row r="9111" spans="1:6" x14ac:dyDescent="0.2">
      <c r="A9111" t="s">
        <v>10012</v>
      </c>
      <c r="B9111">
        <v>100205</v>
      </c>
      <c r="C9111" t="s">
        <v>1052</v>
      </c>
      <c r="D9111" t="s">
        <v>883</v>
      </c>
      <c r="E9111">
        <v>1622.27</v>
      </c>
      <c r="F9111">
        <v>0</v>
      </c>
    </row>
    <row r="9112" spans="1:6" x14ac:dyDescent="0.2">
      <c r="A9112" t="s">
        <v>10012</v>
      </c>
      <c r="B9112">
        <v>100206</v>
      </c>
      <c r="C9112" t="s">
        <v>884</v>
      </c>
      <c r="D9112" t="s">
        <v>883</v>
      </c>
      <c r="E9112">
        <v>1172.6300000000001</v>
      </c>
      <c r="F9112">
        <v>0</v>
      </c>
    </row>
    <row r="9113" spans="1:6" x14ac:dyDescent="0.2">
      <c r="A9113" t="s">
        <v>10012</v>
      </c>
      <c r="B9113">
        <v>100281</v>
      </c>
      <c r="C9113" t="s">
        <v>1131</v>
      </c>
      <c r="D9113" t="s">
        <v>1055</v>
      </c>
      <c r="E9113">
        <v>4.17</v>
      </c>
      <c r="F9113">
        <v>0.53</v>
      </c>
    </row>
    <row r="9114" spans="1:6" x14ac:dyDescent="0.2">
      <c r="A9114" t="s">
        <v>10012</v>
      </c>
      <c r="B9114">
        <v>100219</v>
      </c>
      <c r="C9114" t="s">
        <v>1066</v>
      </c>
      <c r="D9114" t="s">
        <v>1055</v>
      </c>
      <c r="E9114">
        <v>0.51</v>
      </c>
      <c r="F9114">
        <v>0.52939999999999998</v>
      </c>
    </row>
    <row r="9115" spans="1:6" x14ac:dyDescent="0.2">
      <c r="A9115" t="s">
        <v>10012</v>
      </c>
      <c r="B9115">
        <v>100218</v>
      </c>
      <c r="C9115" t="s">
        <v>1065</v>
      </c>
      <c r="D9115" t="s">
        <v>1055</v>
      </c>
      <c r="E9115">
        <v>2.3199999999999998</v>
      </c>
      <c r="F9115">
        <v>0.5302</v>
      </c>
    </row>
    <row r="9116" spans="1:6" x14ac:dyDescent="0.2">
      <c r="A9116" t="s">
        <v>10012</v>
      </c>
      <c r="B9116">
        <v>100217</v>
      </c>
      <c r="C9116" t="s">
        <v>1064</v>
      </c>
      <c r="D9116" t="s">
        <v>1055</v>
      </c>
      <c r="E9116">
        <v>3.41</v>
      </c>
      <c r="F9116">
        <v>0.52790000000000004</v>
      </c>
    </row>
    <row r="9117" spans="1:6" x14ac:dyDescent="0.2">
      <c r="A9117" t="s">
        <v>10012</v>
      </c>
      <c r="B9117">
        <v>100224</v>
      </c>
      <c r="C9117" t="s">
        <v>1072</v>
      </c>
      <c r="D9117" t="s">
        <v>1068</v>
      </c>
      <c r="E9117">
        <v>3.41</v>
      </c>
      <c r="F9117">
        <v>0.52790000000000004</v>
      </c>
    </row>
    <row r="9118" spans="1:6" x14ac:dyDescent="0.2">
      <c r="A9118" t="s">
        <v>10012</v>
      </c>
      <c r="B9118">
        <v>100228</v>
      </c>
      <c r="C9118" t="s">
        <v>1077</v>
      </c>
      <c r="D9118" t="s">
        <v>1074</v>
      </c>
      <c r="E9118">
        <v>0.33</v>
      </c>
      <c r="F9118">
        <v>0.51519999999999999</v>
      </c>
    </row>
    <row r="9119" spans="1:6" x14ac:dyDescent="0.2">
      <c r="A9119" t="s">
        <v>10012</v>
      </c>
      <c r="B9119">
        <v>100204</v>
      </c>
      <c r="C9119" t="s">
        <v>1051</v>
      </c>
      <c r="D9119" t="s">
        <v>1042</v>
      </c>
      <c r="E9119">
        <v>0.13</v>
      </c>
      <c r="F9119">
        <v>0.46150000000000002</v>
      </c>
    </row>
    <row r="9120" spans="1:6" x14ac:dyDescent="0.2">
      <c r="A9120" t="s">
        <v>10012</v>
      </c>
      <c r="B9120">
        <v>100284</v>
      </c>
      <c r="C9120" t="s">
        <v>1134</v>
      </c>
      <c r="D9120" t="s">
        <v>1068</v>
      </c>
      <c r="E9120">
        <v>12.2</v>
      </c>
      <c r="F9120">
        <v>0.52949999999999997</v>
      </c>
    </row>
    <row r="9121" spans="1:6" x14ac:dyDescent="0.2">
      <c r="A9121" t="s">
        <v>10012</v>
      </c>
      <c r="B9121">
        <v>100277</v>
      </c>
      <c r="C9121" t="s">
        <v>1127</v>
      </c>
      <c r="D9121" t="s">
        <v>1068</v>
      </c>
      <c r="E9121">
        <v>2.17</v>
      </c>
      <c r="F9121">
        <v>0.53</v>
      </c>
    </row>
    <row r="9122" spans="1:6" x14ac:dyDescent="0.2">
      <c r="A9122" t="s">
        <v>10012</v>
      </c>
      <c r="B9122">
        <v>100278</v>
      </c>
      <c r="C9122" t="s">
        <v>1128</v>
      </c>
      <c r="D9122" t="s">
        <v>1055</v>
      </c>
      <c r="E9122">
        <v>44.25</v>
      </c>
      <c r="F9122">
        <v>0</v>
      </c>
    </row>
    <row r="9123" spans="1:6" x14ac:dyDescent="0.2">
      <c r="A9123" t="s">
        <v>10012</v>
      </c>
      <c r="B9123">
        <v>100268</v>
      </c>
      <c r="C9123" t="s">
        <v>1118</v>
      </c>
      <c r="D9123" t="s">
        <v>1055</v>
      </c>
      <c r="E9123">
        <v>92.49</v>
      </c>
      <c r="F9123">
        <v>0</v>
      </c>
    </row>
    <row r="9124" spans="1:6" x14ac:dyDescent="0.2">
      <c r="A9124" t="s">
        <v>10012</v>
      </c>
      <c r="B9124">
        <v>100285</v>
      </c>
      <c r="C9124" t="s">
        <v>1135</v>
      </c>
      <c r="D9124" t="s">
        <v>1086</v>
      </c>
      <c r="E9124">
        <v>46.56</v>
      </c>
      <c r="F9124">
        <v>0</v>
      </c>
    </row>
    <row r="9125" spans="1:6" x14ac:dyDescent="0.2">
      <c r="A9125" t="s">
        <v>10012</v>
      </c>
      <c r="B9125">
        <v>100209</v>
      </c>
      <c r="C9125" t="s">
        <v>1056</v>
      </c>
      <c r="D9125" t="s">
        <v>1055</v>
      </c>
      <c r="E9125">
        <v>10.73</v>
      </c>
      <c r="F9125">
        <v>0</v>
      </c>
    </row>
    <row r="9126" spans="1:6" x14ac:dyDescent="0.2">
      <c r="A9126" t="s">
        <v>10012</v>
      </c>
      <c r="B9126">
        <v>100208</v>
      </c>
      <c r="C9126" t="s">
        <v>1054</v>
      </c>
      <c r="D9126" t="s">
        <v>1055</v>
      </c>
      <c r="E9126">
        <v>21.46</v>
      </c>
      <c r="F9126">
        <v>0</v>
      </c>
    </row>
    <row r="9127" spans="1:6" x14ac:dyDescent="0.2">
      <c r="A9127" t="s">
        <v>10012</v>
      </c>
      <c r="B9127">
        <v>100256</v>
      </c>
      <c r="C9127" t="s">
        <v>1106</v>
      </c>
      <c r="D9127" t="s">
        <v>1086</v>
      </c>
      <c r="E9127">
        <v>9.83</v>
      </c>
      <c r="F9127">
        <v>0</v>
      </c>
    </row>
    <row r="9128" spans="1:6" x14ac:dyDescent="0.2">
      <c r="A9128" t="s">
        <v>10012</v>
      </c>
      <c r="B9128">
        <v>100220</v>
      </c>
      <c r="C9128" t="s">
        <v>1067</v>
      </c>
      <c r="D9128" t="s">
        <v>1068</v>
      </c>
      <c r="E9128">
        <v>30.83</v>
      </c>
      <c r="F9128">
        <v>0</v>
      </c>
    </row>
    <row r="9129" spans="1:6" x14ac:dyDescent="0.2">
      <c r="A9129" t="s">
        <v>10012</v>
      </c>
      <c r="B9129">
        <v>100287</v>
      </c>
      <c r="C9129" t="s">
        <v>6701</v>
      </c>
      <c r="D9129" t="s">
        <v>1086</v>
      </c>
      <c r="E9129">
        <v>14.53</v>
      </c>
      <c r="F9129">
        <v>0</v>
      </c>
    </row>
    <row r="9130" spans="1:6" x14ac:dyDescent="0.2">
      <c r="A9130" t="s">
        <v>10012</v>
      </c>
      <c r="B9130">
        <v>100274</v>
      </c>
      <c r="C9130" t="s">
        <v>1124</v>
      </c>
      <c r="D9130" t="s">
        <v>1068</v>
      </c>
      <c r="E9130">
        <v>30.84</v>
      </c>
      <c r="F9130">
        <v>0</v>
      </c>
    </row>
    <row r="9131" spans="1:6" x14ac:dyDescent="0.2">
      <c r="A9131" t="s">
        <v>10012</v>
      </c>
      <c r="B9131">
        <v>100264</v>
      </c>
      <c r="C9131" t="s">
        <v>1114</v>
      </c>
      <c r="D9131" t="s">
        <v>1068</v>
      </c>
      <c r="E9131">
        <v>43.52</v>
      </c>
      <c r="F9131">
        <v>0</v>
      </c>
    </row>
    <row r="9132" spans="1:6" x14ac:dyDescent="0.2">
      <c r="A9132" t="s">
        <v>10012</v>
      </c>
      <c r="B9132">
        <v>100225</v>
      </c>
      <c r="C9132" t="s">
        <v>1073</v>
      </c>
      <c r="D9132" t="s">
        <v>1074</v>
      </c>
      <c r="E9132">
        <v>2.42</v>
      </c>
      <c r="F9132">
        <v>0</v>
      </c>
    </row>
    <row r="9133" spans="1:6" x14ac:dyDescent="0.2">
      <c r="A9133" t="s">
        <v>10012</v>
      </c>
      <c r="B9133">
        <v>100266</v>
      </c>
      <c r="C9133" t="s">
        <v>1116</v>
      </c>
      <c r="D9133" t="s">
        <v>1055</v>
      </c>
      <c r="E9133">
        <v>92.49</v>
      </c>
      <c r="F9133">
        <v>0</v>
      </c>
    </row>
    <row r="9134" spans="1:6" x14ac:dyDescent="0.2">
      <c r="A9134" t="s">
        <v>10012</v>
      </c>
      <c r="B9134">
        <v>100257</v>
      </c>
      <c r="C9134" t="s">
        <v>1107</v>
      </c>
      <c r="D9134" t="s">
        <v>1086</v>
      </c>
      <c r="E9134">
        <v>5.9</v>
      </c>
      <c r="F9134">
        <v>0</v>
      </c>
    </row>
    <row r="9135" spans="1:6" x14ac:dyDescent="0.2">
      <c r="A9135" t="s">
        <v>10012</v>
      </c>
      <c r="B9135">
        <v>100197</v>
      </c>
      <c r="C9135" t="s">
        <v>1044</v>
      </c>
      <c r="D9135" t="s">
        <v>1042</v>
      </c>
      <c r="E9135">
        <v>2.1800000000000002</v>
      </c>
      <c r="F9135">
        <v>0</v>
      </c>
    </row>
    <row r="9136" spans="1:6" x14ac:dyDescent="0.2">
      <c r="A9136" t="s">
        <v>10012</v>
      </c>
      <c r="B9136">
        <v>100196</v>
      </c>
      <c r="C9136" t="s">
        <v>1043</v>
      </c>
      <c r="D9136" t="s">
        <v>1042</v>
      </c>
      <c r="E9136">
        <v>1.45</v>
      </c>
      <c r="F9136">
        <v>0</v>
      </c>
    </row>
    <row r="9137" spans="1:6" x14ac:dyDescent="0.2">
      <c r="A9137" t="s">
        <v>10012</v>
      </c>
      <c r="B9137">
        <v>100195</v>
      </c>
      <c r="C9137" t="s">
        <v>1041</v>
      </c>
      <c r="D9137" t="s">
        <v>1042</v>
      </c>
      <c r="E9137">
        <v>0.87</v>
      </c>
      <c r="F9137">
        <v>0</v>
      </c>
    </row>
    <row r="9138" spans="1:6" x14ac:dyDescent="0.2">
      <c r="A9138" t="s">
        <v>10012</v>
      </c>
      <c r="B9138">
        <v>100273</v>
      </c>
      <c r="C9138" t="s">
        <v>1123</v>
      </c>
      <c r="D9138" t="s">
        <v>1042</v>
      </c>
      <c r="E9138">
        <v>3.61</v>
      </c>
      <c r="F9138">
        <v>0</v>
      </c>
    </row>
    <row r="9139" spans="1:6" x14ac:dyDescent="0.2">
      <c r="A9139" t="s">
        <v>10012</v>
      </c>
      <c r="B9139">
        <v>100282</v>
      </c>
      <c r="C9139" t="s">
        <v>1132</v>
      </c>
      <c r="D9139" t="s">
        <v>1068</v>
      </c>
      <c r="E9139">
        <v>173.29</v>
      </c>
      <c r="F9139">
        <v>0</v>
      </c>
    </row>
    <row r="9140" spans="1:6" x14ac:dyDescent="0.2">
      <c r="A9140" t="s">
        <v>10012</v>
      </c>
      <c r="B9140">
        <v>100276</v>
      </c>
      <c r="C9140" t="s">
        <v>1126</v>
      </c>
      <c r="D9140" t="s">
        <v>1068</v>
      </c>
      <c r="E9140">
        <v>36.39</v>
      </c>
      <c r="F9140">
        <v>0</v>
      </c>
    </row>
    <row r="9141" spans="1:6" x14ac:dyDescent="0.2">
      <c r="A9141" t="s">
        <v>10012</v>
      </c>
      <c r="B9141">
        <v>100275</v>
      </c>
      <c r="C9141" t="s">
        <v>1125</v>
      </c>
      <c r="D9141" t="s">
        <v>1068</v>
      </c>
      <c r="E9141">
        <v>19.940000000000001</v>
      </c>
      <c r="F9141">
        <v>0</v>
      </c>
    </row>
    <row r="9142" spans="1:6" x14ac:dyDescent="0.2">
      <c r="A9142" t="s">
        <v>10012</v>
      </c>
      <c r="B9142">
        <v>100254</v>
      </c>
      <c r="C9142" t="s">
        <v>1104</v>
      </c>
      <c r="D9142" t="s">
        <v>1086</v>
      </c>
      <c r="E9142">
        <v>43.59</v>
      </c>
      <c r="F9142">
        <v>0</v>
      </c>
    </row>
    <row r="9143" spans="1:6" x14ac:dyDescent="0.2">
      <c r="A9143" t="s">
        <v>10012</v>
      </c>
      <c r="B9143">
        <v>100250</v>
      </c>
      <c r="C9143" t="s">
        <v>1100</v>
      </c>
      <c r="D9143" t="s">
        <v>1086</v>
      </c>
      <c r="E9143">
        <v>4.91</v>
      </c>
      <c r="F9143">
        <v>0</v>
      </c>
    </row>
    <row r="9144" spans="1:6" x14ac:dyDescent="0.2">
      <c r="A9144" t="s">
        <v>10012</v>
      </c>
      <c r="B9144">
        <v>100251</v>
      </c>
      <c r="C9144" t="s">
        <v>1101</v>
      </c>
      <c r="D9144" t="s">
        <v>1086</v>
      </c>
      <c r="E9144">
        <v>14.53</v>
      </c>
      <c r="F9144">
        <v>0</v>
      </c>
    </row>
    <row r="9145" spans="1:6" x14ac:dyDescent="0.2">
      <c r="A9145" t="s">
        <v>10012</v>
      </c>
      <c r="B9145">
        <v>100252</v>
      </c>
      <c r="C9145" t="s">
        <v>1102</v>
      </c>
      <c r="D9145" t="s">
        <v>1086</v>
      </c>
      <c r="E9145">
        <v>21.79</v>
      </c>
      <c r="F9145">
        <v>0</v>
      </c>
    </row>
    <row r="9146" spans="1:6" x14ac:dyDescent="0.2">
      <c r="A9146" t="s">
        <v>10012</v>
      </c>
      <c r="B9146">
        <v>100253</v>
      </c>
      <c r="C9146" t="s">
        <v>1103</v>
      </c>
      <c r="D9146" t="s">
        <v>1086</v>
      </c>
      <c r="E9146">
        <v>29.06</v>
      </c>
      <c r="F9146">
        <v>0</v>
      </c>
    </row>
    <row r="9147" spans="1:6" x14ac:dyDescent="0.2">
      <c r="A9147" t="s">
        <v>10012</v>
      </c>
      <c r="B9147">
        <v>100249</v>
      </c>
      <c r="C9147" t="s">
        <v>1099</v>
      </c>
      <c r="D9147" t="s">
        <v>1086</v>
      </c>
      <c r="E9147">
        <v>2.94</v>
      </c>
      <c r="F9147">
        <v>0</v>
      </c>
    </row>
    <row r="9148" spans="1:6" x14ac:dyDescent="0.2">
      <c r="A9148" t="s">
        <v>10012</v>
      </c>
      <c r="B9148">
        <v>100244</v>
      </c>
      <c r="C9148" t="s">
        <v>1094</v>
      </c>
      <c r="D9148" t="s">
        <v>1086</v>
      </c>
      <c r="E9148">
        <v>4.42</v>
      </c>
      <c r="F9148">
        <v>0</v>
      </c>
    </row>
    <row r="9149" spans="1:6" x14ac:dyDescent="0.2">
      <c r="A9149" t="s">
        <v>10012</v>
      </c>
      <c r="B9149">
        <v>100245</v>
      </c>
      <c r="C9149" t="s">
        <v>1095</v>
      </c>
      <c r="D9149" t="s">
        <v>1086</v>
      </c>
      <c r="E9149">
        <v>8.85</v>
      </c>
      <c r="F9149">
        <v>0</v>
      </c>
    </row>
    <row r="9150" spans="1:6" x14ac:dyDescent="0.2">
      <c r="A9150" t="s">
        <v>10012</v>
      </c>
      <c r="B9150">
        <v>100243</v>
      </c>
      <c r="C9150" t="s">
        <v>1093</v>
      </c>
      <c r="D9150" t="s">
        <v>1086</v>
      </c>
      <c r="E9150">
        <v>3.54</v>
      </c>
      <c r="F9150">
        <v>0</v>
      </c>
    </row>
    <row r="9151" spans="1:6" x14ac:dyDescent="0.2">
      <c r="A9151" t="s">
        <v>10012</v>
      </c>
      <c r="B9151">
        <v>100239</v>
      </c>
      <c r="C9151" t="s">
        <v>1089</v>
      </c>
      <c r="D9151" t="s">
        <v>1086</v>
      </c>
      <c r="E9151">
        <v>7.37</v>
      </c>
      <c r="F9151">
        <v>0</v>
      </c>
    </row>
    <row r="9152" spans="1:6" x14ac:dyDescent="0.2">
      <c r="A9152" t="s">
        <v>10012</v>
      </c>
      <c r="B9152">
        <v>100238</v>
      </c>
      <c r="C9152" t="s">
        <v>1088</v>
      </c>
      <c r="D9152" t="s">
        <v>1086</v>
      </c>
      <c r="E9152">
        <v>5.9</v>
      </c>
      <c r="F9152">
        <v>0</v>
      </c>
    </row>
    <row r="9153" spans="1:6" x14ac:dyDescent="0.2">
      <c r="A9153" t="s">
        <v>10012</v>
      </c>
      <c r="B9153">
        <v>100241</v>
      </c>
      <c r="C9153" t="s">
        <v>1091</v>
      </c>
      <c r="D9153" t="s">
        <v>1086</v>
      </c>
      <c r="E9153">
        <v>7.37</v>
      </c>
      <c r="F9153">
        <v>0</v>
      </c>
    </row>
    <row r="9154" spans="1:6" x14ac:dyDescent="0.2">
      <c r="A9154" t="s">
        <v>10012</v>
      </c>
      <c r="B9154">
        <v>100242</v>
      </c>
      <c r="C9154" t="s">
        <v>1092</v>
      </c>
      <c r="D9154" t="s">
        <v>1086</v>
      </c>
      <c r="E9154">
        <v>21.79</v>
      </c>
      <c r="F9154">
        <v>0</v>
      </c>
    </row>
    <row r="9155" spans="1:6" x14ac:dyDescent="0.2">
      <c r="A9155" t="s">
        <v>10012</v>
      </c>
      <c r="B9155">
        <v>100240</v>
      </c>
      <c r="C9155" t="s">
        <v>1090</v>
      </c>
      <c r="D9155" t="s">
        <v>1086</v>
      </c>
      <c r="E9155">
        <v>4.42</v>
      </c>
      <c r="F9155">
        <v>0</v>
      </c>
    </row>
    <row r="9156" spans="1:6" x14ac:dyDescent="0.2">
      <c r="A9156" t="s">
        <v>10012</v>
      </c>
      <c r="B9156">
        <v>100237</v>
      </c>
      <c r="C9156" t="s">
        <v>1087</v>
      </c>
      <c r="D9156" t="s">
        <v>1086</v>
      </c>
      <c r="E9156">
        <v>3.68</v>
      </c>
      <c r="F9156">
        <v>0</v>
      </c>
    </row>
    <row r="9157" spans="1:6" x14ac:dyDescent="0.2">
      <c r="A9157" t="s">
        <v>10012</v>
      </c>
      <c r="B9157">
        <v>100236</v>
      </c>
      <c r="C9157" t="s">
        <v>1085</v>
      </c>
      <c r="D9157" t="s">
        <v>1086</v>
      </c>
      <c r="E9157">
        <v>3.07</v>
      </c>
      <c r="F9157">
        <v>0</v>
      </c>
    </row>
    <row r="9158" spans="1:6" x14ac:dyDescent="0.2">
      <c r="A9158" t="s">
        <v>10012</v>
      </c>
      <c r="B9158">
        <v>100248</v>
      </c>
      <c r="C9158" t="s">
        <v>1098</v>
      </c>
      <c r="D9158" t="s">
        <v>1086</v>
      </c>
      <c r="E9158">
        <v>14.53</v>
      </c>
      <c r="F9158">
        <v>0</v>
      </c>
    </row>
    <row r="9159" spans="1:6" x14ac:dyDescent="0.2">
      <c r="A9159" t="s">
        <v>10012</v>
      </c>
      <c r="B9159">
        <v>100247</v>
      </c>
      <c r="C9159" t="s">
        <v>1097</v>
      </c>
      <c r="D9159" t="s">
        <v>1086</v>
      </c>
      <c r="E9159">
        <v>3.68</v>
      </c>
      <c r="F9159">
        <v>0</v>
      </c>
    </row>
    <row r="9160" spans="1:6" x14ac:dyDescent="0.2">
      <c r="A9160" t="s">
        <v>10012</v>
      </c>
      <c r="B9160">
        <v>100246</v>
      </c>
      <c r="C9160" t="s">
        <v>1096</v>
      </c>
      <c r="D9160" t="s">
        <v>1086</v>
      </c>
      <c r="E9160">
        <v>2.94</v>
      </c>
      <c r="F9160">
        <v>0</v>
      </c>
    </row>
    <row r="9161" spans="1:6" x14ac:dyDescent="0.2">
      <c r="A9161" t="s">
        <v>10012</v>
      </c>
      <c r="B9161">
        <v>100255</v>
      </c>
      <c r="C9161" t="s">
        <v>1105</v>
      </c>
      <c r="D9161" t="s">
        <v>1086</v>
      </c>
      <c r="E9161">
        <v>14.75</v>
      </c>
      <c r="F9161">
        <v>0</v>
      </c>
    </row>
    <row r="9162" spans="1:6" x14ac:dyDescent="0.2">
      <c r="A9162" t="s">
        <v>10012</v>
      </c>
      <c r="B9162">
        <v>100263</v>
      </c>
      <c r="C9162" t="s">
        <v>1113</v>
      </c>
      <c r="D9162" t="s">
        <v>1042</v>
      </c>
      <c r="E9162">
        <v>2.39</v>
      </c>
      <c r="F9162">
        <v>0</v>
      </c>
    </row>
    <row r="9163" spans="1:6" x14ac:dyDescent="0.2">
      <c r="A9163" t="s">
        <v>10012</v>
      </c>
      <c r="B9163">
        <v>100260</v>
      </c>
      <c r="C9163" t="s">
        <v>1110</v>
      </c>
      <c r="D9163" t="s">
        <v>1042</v>
      </c>
      <c r="E9163">
        <v>9.57</v>
      </c>
      <c r="F9163">
        <v>0</v>
      </c>
    </row>
    <row r="9164" spans="1:6" x14ac:dyDescent="0.2">
      <c r="A9164" t="s">
        <v>10012</v>
      </c>
      <c r="B9164">
        <v>100261</v>
      </c>
      <c r="C9164" t="s">
        <v>1111</v>
      </c>
      <c r="D9164" t="s">
        <v>1042</v>
      </c>
      <c r="E9164">
        <v>6.02</v>
      </c>
      <c r="F9164">
        <v>0</v>
      </c>
    </row>
    <row r="9165" spans="1:6" x14ac:dyDescent="0.2">
      <c r="A9165" t="s">
        <v>10012</v>
      </c>
      <c r="B9165">
        <v>100262</v>
      </c>
      <c r="C9165" t="s">
        <v>1112</v>
      </c>
      <c r="D9165" t="s">
        <v>1042</v>
      </c>
      <c r="E9165">
        <v>3.73</v>
      </c>
      <c r="F9165">
        <v>0</v>
      </c>
    </row>
    <row r="9166" spans="1:6" x14ac:dyDescent="0.2">
      <c r="A9166" t="s">
        <v>10012</v>
      </c>
      <c r="B9166">
        <v>100271</v>
      </c>
      <c r="C9166" t="s">
        <v>1121</v>
      </c>
      <c r="D9166" t="s">
        <v>1068</v>
      </c>
      <c r="E9166">
        <v>69.37</v>
      </c>
      <c r="F9166">
        <v>0</v>
      </c>
    </row>
    <row r="9167" spans="1:6" x14ac:dyDescent="0.2">
      <c r="A9167" t="s">
        <v>10012</v>
      </c>
      <c r="B9167">
        <v>100258</v>
      </c>
      <c r="C9167" t="s">
        <v>1108</v>
      </c>
      <c r="D9167" t="s">
        <v>1086</v>
      </c>
      <c r="E9167">
        <v>14.75</v>
      </c>
      <c r="F9167">
        <v>0</v>
      </c>
    </row>
    <row r="9168" spans="1:6" x14ac:dyDescent="0.2">
      <c r="A9168" t="s">
        <v>10012</v>
      </c>
      <c r="B9168">
        <v>100259</v>
      </c>
      <c r="C9168" t="s">
        <v>1109</v>
      </c>
      <c r="D9168" t="s">
        <v>1086</v>
      </c>
      <c r="E9168">
        <v>29.06</v>
      </c>
      <c r="F9168">
        <v>0</v>
      </c>
    </row>
    <row r="9169" spans="1:6" x14ac:dyDescent="0.2">
      <c r="A9169" t="s">
        <v>10012</v>
      </c>
      <c r="B9169">
        <v>100279</v>
      </c>
      <c r="C9169" t="s">
        <v>1129</v>
      </c>
      <c r="D9169" t="s">
        <v>38</v>
      </c>
      <c r="E9169">
        <v>0.85</v>
      </c>
      <c r="F9169">
        <v>0</v>
      </c>
    </row>
    <row r="9170" spans="1:6" x14ac:dyDescent="0.2">
      <c r="A9170" t="s">
        <v>10012</v>
      </c>
      <c r="B9170">
        <v>100233</v>
      </c>
      <c r="C9170" t="s">
        <v>1082</v>
      </c>
      <c r="D9170" t="s">
        <v>38</v>
      </c>
      <c r="E9170">
        <v>0.2</v>
      </c>
      <c r="F9170">
        <v>0</v>
      </c>
    </row>
    <row r="9171" spans="1:6" x14ac:dyDescent="0.2">
      <c r="A9171" t="s">
        <v>10012</v>
      </c>
      <c r="B9171">
        <v>100232</v>
      </c>
      <c r="C9171" t="s">
        <v>1081</v>
      </c>
      <c r="D9171" t="s">
        <v>38</v>
      </c>
      <c r="E9171">
        <v>0.4</v>
      </c>
      <c r="F9171">
        <v>0</v>
      </c>
    </row>
    <row r="9172" spans="1:6" x14ac:dyDescent="0.2">
      <c r="A9172" t="s">
        <v>10012</v>
      </c>
      <c r="B9172">
        <v>100234</v>
      </c>
      <c r="C9172" t="s">
        <v>1083</v>
      </c>
      <c r="D9172" t="s">
        <v>17</v>
      </c>
      <c r="E9172">
        <v>0.61</v>
      </c>
      <c r="F9172">
        <v>0</v>
      </c>
    </row>
    <row r="9173" spans="1:6" x14ac:dyDescent="0.2">
      <c r="A9173" t="s">
        <v>10012</v>
      </c>
      <c r="B9173">
        <v>100265</v>
      </c>
      <c r="C9173" t="s">
        <v>1115</v>
      </c>
      <c r="D9173" t="s">
        <v>17</v>
      </c>
      <c r="E9173">
        <v>0.91</v>
      </c>
      <c r="F9173">
        <v>0</v>
      </c>
    </row>
    <row r="9174" spans="1:6" x14ac:dyDescent="0.2">
      <c r="A9174" t="s">
        <v>10012</v>
      </c>
      <c r="B9174">
        <v>100235</v>
      </c>
      <c r="C9174" t="s">
        <v>1084</v>
      </c>
      <c r="D9174" t="s">
        <v>18</v>
      </c>
      <c r="E9174">
        <v>0.04</v>
      </c>
      <c r="F9174">
        <v>0</v>
      </c>
    </row>
    <row r="9175" spans="1:6" x14ac:dyDescent="0.2">
      <c r="A9175" t="s">
        <v>10012</v>
      </c>
      <c r="B9175">
        <v>100267</v>
      </c>
      <c r="C9175" t="s">
        <v>1117</v>
      </c>
      <c r="D9175" t="s">
        <v>38</v>
      </c>
      <c r="E9175">
        <v>1.83</v>
      </c>
      <c r="F9175">
        <v>0</v>
      </c>
    </row>
    <row r="9176" spans="1:6" x14ac:dyDescent="0.2">
      <c r="A9176" t="s">
        <v>10012</v>
      </c>
      <c r="B9176">
        <v>100231</v>
      </c>
      <c r="C9176" t="s">
        <v>1080</v>
      </c>
      <c r="D9176" t="s">
        <v>44</v>
      </c>
      <c r="E9176">
        <v>0.04</v>
      </c>
      <c r="F9176">
        <v>0</v>
      </c>
    </row>
    <row r="9177" spans="1:6" x14ac:dyDescent="0.2">
      <c r="A9177" t="s">
        <v>10012</v>
      </c>
      <c r="B9177">
        <v>100230</v>
      </c>
      <c r="C9177" t="s">
        <v>1079</v>
      </c>
      <c r="D9177" t="s">
        <v>44</v>
      </c>
      <c r="E9177">
        <v>0.02</v>
      </c>
      <c r="F9177">
        <v>0</v>
      </c>
    </row>
    <row r="9178" spans="1:6" x14ac:dyDescent="0.2">
      <c r="A9178" t="s">
        <v>10012</v>
      </c>
      <c r="B9178">
        <v>100229</v>
      </c>
      <c r="C9178" t="s">
        <v>1078</v>
      </c>
      <c r="D9178" t="s">
        <v>44</v>
      </c>
      <c r="E9178">
        <v>0.01</v>
      </c>
      <c r="F9178">
        <v>0</v>
      </c>
    </row>
    <row r="9179" spans="1:6" x14ac:dyDescent="0.2">
      <c r="A9179" t="s">
        <v>10012</v>
      </c>
      <c r="B9179">
        <v>100272</v>
      </c>
      <c r="C9179" t="s">
        <v>1122</v>
      </c>
      <c r="D9179" t="s">
        <v>17</v>
      </c>
      <c r="E9179">
        <v>1.37</v>
      </c>
      <c r="F9179">
        <v>0</v>
      </c>
    </row>
    <row r="9180" spans="1:6" x14ac:dyDescent="0.2">
      <c r="A9180" t="s">
        <v>10012</v>
      </c>
      <c r="B9180">
        <v>100269</v>
      </c>
      <c r="C9180" t="s">
        <v>1119</v>
      </c>
      <c r="D9180" t="s">
        <v>38</v>
      </c>
      <c r="E9180">
        <v>1.83</v>
      </c>
      <c r="F9180">
        <v>0</v>
      </c>
    </row>
    <row r="9181" spans="1:6" x14ac:dyDescent="0.2">
      <c r="A9181" t="s">
        <v>10013</v>
      </c>
      <c r="B9181">
        <v>100986</v>
      </c>
      <c r="C9181" t="s">
        <v>1956</v>
      </c>
      <c r="D9181" t="s">
        <v>13</v>
      </c>
      <c r="E9181">
        <v>9.58</v>
      </c>
      <c r="F9181">
        <v>0.38519999999999999</v>
      </c>
    </row>
    <row r="9182" spans="1:6" x14ac:dyDescent="0.2">
      <c r="A9182" t="s">
        <v>10013</v>
      </c>
      <c r="B9182">
        <v>101002</v>
      </c>
      <c r="C9182" t="s">
        <v>1972</v>
      </c>
      <c r="D9182" t="s">
        <v>908</v>
      </c>
      <c r="E9182">
        <v>6.37</v>
      </c>
      <c r="F9182">
        <v>0.38619999999999999</v>
      </c>
    </row>
    <row r="9183" spans="1:6" x14ac:dyDescent="0.2">
      <c r="A9183" t="s">
        <v>10013</v>
      </c>
      <c r="B9183">
        <v>100987</v>
      </c>
      <c r="C9183" t="s">
        <v>1957</v>
      </c>
      <c r="D9183" t="s">
        <v>13</v>
      </c>
      <c r="E9183">
        <v>10.96</v>
      </c>
      <c r="F9183">
        <v>0.40150000000000002</v>
      </c>
    </row>
    <row r="9184" spans="1:6" x14ac:dyDescent="0.2">
      <c r="A9184" t="s">
        <v>10013</v>
      </c>
      <c r="B9184">
        <v>101003</v>
      </c>
      <c r="C9184" t="s">
        <v>1973</v>
      </c>
      <c r="D9184" t="s">
        <v>908</v>
      </c>
      <c r="E9184">
        <v>7.3</v>
      </c>
      <c r="F9184">
        <v>0.4</v>
      </c>
    </row>
    <row r="9185" spans="1:6" x14ac:dyDescent="0.2">
      <c r="A9185" t="s">
        <v>10013</v>
      </c>
      <c r="B9185">
        <v>100988</v>
      </c>
      <c r="C9185" t="s">
        <v>1958</v>
      </c>
      <c r="D9185" t="s">
        <v>13</v>
      </c>
      <c r="E9185">
        <v>11.63</v>
      </c>
      <c r="F9185">
        <v>0.3861</v>
      </c>
    </row>
    <row r="9186" spans="1:6" x14ac:dyDescent="0.2">
      <c r="A9186" t="s">
        <v>10013</v>
      </c>
      <c r="B9186">
        <v>101004</v>
      </c>
      <c r="C9186" t="s">
        <v>1974</v>
      </c>
      <c r="D9186" t="s">
        <v>908</v>
      </c>
      <c r="E9186">
        <v>7.75</v>
      </c>
      <c r="F9186">
        <v>0.38579999999999998</v>
      </c>
    </row>
    <row r="9187" spans="1:6" x14ac:dyDescent="0.2">
      <c r="A9187" t="s">
        <v>10013</v>
      </c>
      <c r="B9187">
        <v>100985</v>
      </c>
      <c r="C9187" t="s">
        <v>1955</v>
      </c>
      <c r="D9187" t="s">
        <v>13</v>
      </c>
      <c r="E9187">
        <v>7.93</v>
      </c>
      <c r="F9187">
        <v>0.42370000000000002</v>
      </c>
    </row>
    <row r="9188" spans="1:6" x14ac:dyDescent="0.2">
      <c r="A9188" t="s">
        <v>10013</v>
      </c>
      <c r="B9188">
        <v>101001</v>
      </c>
      <c r="C9188" t="s">
        <v>1971</v>
      </c>
      <c r="D9188" t="s">
        <v>908</v>
      </c>
      <c r="E9188">
        <v>5.29</v>
      </c>
      <c r="F9188">
        <v>0.4234</v>
      </c>
    </row>
    <row r="9189" spans="1:6" x14ac:dyDescent="0.2">
      <c r="A9189" t="s">
        <v>10013</v>
      </c>
      <c r="B9189">
        <v>101008</v>
      </c>
      <c r="C9189" t="s">
        <v>1978</v>
      </c>
      <c r="D9189" t="s">
        <v>13</v>
      </c>
      <c r="E9189">
        <v>5.83</v>
      </c>
      <c r="F9189">
        <v>0.31900000000000001</v>
      </c>
    </row>
    <row r="9190" spans="1:6" x14ac:dyDescent="0.2">
      <c r="A9190" t="s">
        <v>10013</v>
      </c>
      <c r="B9190">
        <v>101007</v>
      </c>
      <c r="C9190" t="s">
        <v>1977</v>
      </c>
      <c r="D9190" t="s">
        <v>13</v>
      </c>
      <c r="E9190">
        <v>5.76</v>
      </c>
      <c r="F9190">
        <v>0.28299999999999997</v>
      </c>
    </row>
    <row r="9191" spans="1:6" x14ac:dyDescent="0.2">
      <c r="A9191" t="s">
        <v>10013</v>
      </c>
      <c r="B9191">
        <v>100982</v>
      </c>
      <c r="C9191" t="s">
        <v>1952</v>
      </c>
      <c r="D9191" t="s">
        <v>13</v>
      </c>
      <c r="E9191">
        <v>9.42</v>
      </c>
      <c r="F9191">
        <v>0.44800000000000001</v>
      </c>
    </row>
    <row r="9192" spans="1:6" x14ac:dyDescent="0.2">
      <c r="A9192" t="s">
        <v>10013</v>
      </c>
      <c r="B9192">
        <v>100998</v>
      </c>
      <c r="C9192" t="s">
        <v>1968</v>
      </c>
      <c r="D9192" t="s">
        <v>908</v>
      </c>
      <c r="E9192">
        <v>6.29</v>
      </c>
      <c r="F9192">
        <v>0.44829999999999998</v>
      </c>
    </row>
    <row r="9193" spans="1:6" x14ac:dyDescent="0.2">
      <c r="A9193" t="s">
        <v>10013</v>
      </c>
      <c r="B9193">
        <v>100983</v>
      </c>
      <c r="C9193" t="s">
        <v>1953</v>
      </c>
      <c r="D9193" t="s">
        <v>13</v>
      </c>
      <c r="E9193">
        <v>9.44</v>
      </c>
      <c r="F9193">
        <v>0.45340000000000003</v>
      </c>
    </row>
    <row r="9194" spans="1:6" x14ac:dyDescent="0.2">
      <c r="A9194" t="s">
        <v>10013</v>
      </c>
      <c r="B9194">
        <v>100999</v>
      </c>
      <c r="C9194" t="s">
        <v>1969</v>
      </c>
      <c r="D9194" t="s">
        <v>908</v>
      </c>
      <c r="E9194">
        <v>6.32</v>
      </c>
      <c r="F9194">
        <v>0.4541</v>
      </c>
    </row>
    <row r="9195" spans="1:6" x14ac:dyDescent="0.2">
      <c r="A9195" t="s">
        <v>10013</v>
      </c>
      <c r="B9195">
        <v>100984</v>
      </c>
      <c r="C9195" t="s">
        <v>1954</v>
      </c>
      <c r="D9195" t="s">
        <v>13</v>
      </c>
      <c r="E9195">
        <v>9.26</v>
      </c>
      <c r="F9195">
        <v>0.44059999999999999</v>
      </c>
    </row>
    <row r="9196" spans="1:6" x14ac:dyDescent="0.2">
      <c r="A9196" t="s">
        <v>10013</v>
      </c>
      <c r="B9196">
        <v>101000</v>
      </c>
      <c r="C9196" t="s">
        <v>1970</v>
      </c>
      <c r="D9196" t="s">
        <v>908</v>
      </c>
      <c r="E9196">
        <v>6.17</v>
      </c>
      <c r="F9196">
        <v>0.44080000000000003</v>
      </c>
    </row>
    <row r="9197" spans="1:6" x14ac:dyDescent="0.2">
      <c r="A9197" t="s">
        <v>10013</v>
      </c>
      <c r="B9197">
        <v>100981</v>
      </c>
      <c r="C9197" t="s">
        <v>1951</v>
      </c>
      <c r="D9197" t="s">
        <v>13</v>
      </c>
      <c r="E9197">
        <v>9.7899999999999991</v>
      </c>
      <c r="F9197">
        <v>0.48110000000000003</v>
      </c>
    </row>
    <row r="9198" spans="1:6" x14ac:dyDescent="0.2">
      <c r="A9198" t="s">
        <v>10013</v>
      </c>
      <c r="B9198">
        <v>100997</v>
      </c>
      <c r="C9198" t="s">
        <v>1967</v>
      </c>
      <c r="D9198" t="s">
        <v>908</v>
      </c>
      <c r="E9198">
        <v>6.54</v>
      </c>
      <c r="F9198">
        <v>0.48010000000000003</v>
      </c>
    </row>
    <row r="9199" spans="1:6" x14ac:dyDescent="0.2">
      <c r="A9199" t="s">
        <v>10013</v>
      </c>
      <c r="B9199">
        <v>101010</v>
      </c>
      <c r="C9199" t="s">
        <v>1980</v>
      </c>
      <c r="D9199" t="s">
        <v>908</v>
      </c>
      <c r="E9199">
        <v>28.62</v>
      </c>
      <c r="F9199">
        <v>0.33119999999999999</v>
      </c>
    </row>
    <row r="9200" spans="1:6" x14ac:dyDescent="0.2">
      <c r="A9200" t="s">
        <v>10013</v>
      </c>
      <c r="B9200">
        <v>101009</v>
      </c>
      <c r="C9200" t="s">
        <v>1979</v>
      </c>
      <c r="D9200" t="s">
        <v>908</v>
      </c>
      <c r="E9200">
        <v>45.46</v>
      </c>
      <c r="F9200">
        <v>0.33150000000000002</v>
      </c>
    </row>
    <row r="9201" spans="1:6" x14ac:dyDescent="0.2">
      <c r="A9201" t="s">
        <v>10013</v>
      </c>
      <c r="B9201">
        <v>100978</v>
      </c>
      <c r="C9201" t="s">
        <v>1948</v>
      </c>
      <c r="D9201" t="s">
        <v>13</v>
      </c>
      <c r="E9201">
        <v>7.31</v>
      </c>
      <c r="F9201">
        <v>0.44600000000000001</v>
      </c>
    </row>
    <row r="9202" spans="1:6" x14ac:dyDescent="0.2">
      <c r="A9202" t="s">
        <v>10013</v>
      </c>
      <c r="B9202">
        <v>100994</v>
      </c>
      <c r="C9202" t="s">
        <v>1964</v>
      </c>
      <c r="D9202" t="s">
        <v>908</v>
      </c>
      <c r="E9202">
        <v>4.8499999999999996</v>
      </c>
      <c r="F9202">
        <v>0.44330000000000003</v>
      </c>
    </row>
    <row r="9203" spans="1:6" x14ac:dyDescent="0.2">
      <c r="A9203" t="s">
        <v>10013</v>
      </c>
      <c r="B9203">
        <v>100974</v>
      </c>
      <c r="C9203" t="s">
        <v>1934</v>
      </c>
      <c r="D9203" t="s">
        <v>13</v>
      </c>
      <c r="E9203">
        <v>8.82</v>
      </c>
      <c r="F9203">
        <v>0.43759999999999999</v>
      </c>
    </row>
    <row r="9204" spans="1:6" x14ac:dyDescent="0.2">
      <c r="A9204" t="s">
        <v>10013</v>
      </c>
      <c r="B9204">
        <v>100990</v>
      </c>
      <c r="C9204" t="s">
        <v>1960</v>
      </c>
      <c r="D9204" t="s">
        <v>908</v>
      </c>
      <c r="E9204">
        <v>5.89</v>
      </c>
      <c r="F9204">
        <v>0.43630000000000002</v>
      </c>
    </row>
    <row r="9205" spans="1:6" x14ac:dyDescent="0.2">
      <c r="A9205" t="s">
        <v>10013</v>
      </c>
      <c r="B9205">
        <v>100979</v>
      </c>
      <c r="C9205" t="s">
        <v>1949</v>
      </c>
      <c r="D9205" t="s">
        <v>13</v>
      </c>
      <c r="E9205">
        <v>7</v>
      </c>
      <c r="F9205">
        <v>0.45</v>
      </c>
    </row>
    <row r="9206" spans="1:6" x14ac:dyDescent="0.2">
      <c r="A9206" t="s">
        <v>10013</v>
      </c>
      <c r="B9206">
        <v>100995</v>
      </c>
      <c r="C9206" t="s">
        <v>1965</v>
      </c>
      <c r="D9206" t="s">
        <v>908</v>
      </c>
      <c r="E9206">
        <v>4.68</v>
      </c>
      <c r="F9206">
        <v>0.44869999999999999</v>
      </c>
    </row>
    <row r="9207" spans="1:6" x14ac:dyDescent="0.2">
      <c r="A9207" t="s">
        <v>10013</v>
      </c>
      <c r="B9207">
        <v>100975</v>
      </c>
      <c r="C9207" t="s">
        <v>1935</v>
      </c>
      <c r="D9207" t="s">
        <v>13</v>
      </c>
      <c r="E9207">
        <v>8.8800000000000008</v>
      </c>
      <c r="F9207">
        <v>0.44479999999999997</v>
      </c>
    </row>
    <row r="9208" spans="1:6" x14ac:dyDescent="0.2">
      <c r="A9208" t="s">
        <v>10013</v>
      </c>
      <c r="B9208">
        <v>100991</v>
      </c>
      <c r="C9208" t="s">
        <v>1961</v>
      </c>
      <c r="D9208" t="s">
        <v>908</v>
      </c>
      <c r="E9208">
        <v>5.94</v>
      </c>
      <c r="F9208">
        <v>0.44440000000000002</v>
      </c>
    </row>
    <row r="9209" spans="1:6" x14ac:dyDescent="0.2">
      <c r="A9209" t="s">
        <v>10013</v>
      </c>
      <c r="B9209">
        <v>100980</v>
      </c>
      <c r="C9209" t="s">
        <v>1950</v>
      </c>
      <c r="D9209" t="s">
        <v>13</v>
      </c>
      <c r="E9209">
        <v>6.64</v>
      </c>
      <c r="F9209">
        <v>0.43830000000000002</v>
      </c>
    </row>
    <row r="9210" spans="1:6" x14ac:dyDescent="0.2">
      <c r="A9210" t="s">
        <v>10013</v>
      </c>
      <c r="B9210">
        <v>100996</v>
      </c>
      <c r="C9210" t="s">
        <v>1966</v>
      </c>
      <c r="D9210" t="s">
        <v>908</v>
      </c>
      <c r="E9210">
        <v>4.41</v>
      </c>
      <c r="F9210">
        <v>0.43759999999999999</v>
      </c>
    </row>
    <row r="9211" spans="1:6" x14ac:dyDescent="0.2">
      <c r="A9211" t="s">
        <v>10013</v>
      </c>
      <c r="B9211">
        <v>100976</v>
      </c>
      <c r="C9211" t="s">
        <v>1946</v>
      </c>
      <c r="D9211" t="s">
        <v>13</v>
      </c>
      <c r="E9211">
        <v>8.7200000000000006</v>
      </c>
      <c r="F9211">
        <v>0.43120000000000003</v>
      </c>
    </row>
    <row r="9212" spans="1:6" x14ac:dyDescent="0.2">
      <c r="A9212" t="s">
        <v>10013</v>
      </c>
      <c r="B9212">
        <v>100992</v>
      </c>
      <c r="C9212" t="s">
        <v>1962</v>
      </c>
      <c r="D9212" t="s">
        <v>908</v>
      </c>
      <c r="E9212">
        <v>5.8</v>
      </c>
      <c r="F9212">
        <v>0.43280000000000002</v>
      </c>
    </row>
    <row r="9213" spans="1:6" x14ac:dyDescent="0.2">
      <c r="A9213" t="s">
        <v>10013</v>
      </c>
      <c r="B9213">
        <v>100977</v>
      </c>
      <c r="C9213" t="s">
        <v>1947</v>
      </c>
      <c r="D9213" t="s">
        <v>13</v>
      </c>
      <c r="E9213">
        <v>8.06</v>
      </c>
      <c r="F9213">
        <v>0.48139999999999999</v>
      </c>
    </row>
    <row r="9214" spans="1:6" x14ac:dyDescent="0.2">
      <c r="A9214" t="s">
        <v>10013</v>
      </c>
      <c r="B9214">
        <v>100993</v>
      </c>
      <c r="C9214" t="s">
        <v>1963</v>
      </c>
      <c r="D9214" t="s">
        <v>908</v>
      </c>
      <c r="E9214">
        <v>5.37</v>
      </c>
      <c r="F9214">
        <v>0.48039999999999999</v>
      </c>
    </row>
    <row r="9215" spans="1:6" x14ac:dyDescent="0.2">
      <c r="A9215" t="s">
        <v>10013</v>
      </c>
      <c r="B9215">
        <v>100973</v>
      </c>
      <c r="C9215" t="s">
        <v>1933</v>
      </c>
      <c r="D9215" t="s">
        <v>13</v>
      </c>
      <c r="E9215">
        <v>9.11</v>
      </c>
      <c r="F9215">
        <v>0.47199999999999998</v>
      </c>
    </row>
    <row r="9216" spans="1:6" x14ac:dyDescent="0.2">
      <c r="A9216" t="s">
        <v>10013</v>
      </c>
      <c r="B9216">
        <v>100989</v>
      </c>
      <c r="C9216" t="s">
        <v>1959</v>
      </c>
      <c r="D9216" t="s">
        <v>908</v>
      </c>
      <c r="E9216">
        <v>6.08</v>
      </c>
      <c r="F9216">
        <v>0.47039999999999998</v>
      </c>
    </row>
    <row r="9217" spans="1:6" x14ac:dyDescent="0.2">
      <c r="A9217" t="s">
        <v>10013</v>
      </c>
      <c r="B9217">
        <v>101467</v>
      </c>
      <c r="C9217" t="s">
        <v>1991</v>
      </c>
      <c r="D9217" t="s">
        <v>908</v>
      </c>
      <c r="E9217">
        <v>19.260000000000002</v>
      </c>
      <c r="F9217">
        <v>0.27360000000000001</v>
      </c>
    </row>
    <row r="9218" spans="1:6" x14ac:dyDescent="0.2">
      <c r="A9218" t="s">
        <v>10013</v>
      </c>
      <c r="B9218">
        <v>101468</v>
      </c>
      <c r="C9218" t="s">
        <v>1992</v>
      </c>
      <c r="D9218" t="s">
        <v>908</v>
      </c>
      <c r="E9218">
        <v>17.62</v>
      </c>
      <c r="F9218">
        <v>0.27360000000000001</v>
      </c>
    </row>
    <row r="9219" spans="1:6" x14ac:dyDescent="0.2">
      <c r="A9219" t="s">
        <v>10013</v>
      </c>
      <c r="B9219">
        <v>101014</v>
      </c>
      <c r="C9219" t="s">
        <v>1982</v>
      </c>
      <c r="D9219" t="s">
        <v>908</v>
      </c>
      <c r="E9219">
        <v>44.02</v>
      </c>
      <c r="F9219">
        <v>0.27400000000000002</v>
      </c>
    </row>
    <row r="9220" spans="1:6" x14ac:dyDescent="0.2">
      <c r="A9220" t="s">
        <v>10013</v>
      </c>
      <c r="B9220">
        <v>101015</v>
      </c>
      <c r="C9220" t="s">
        <v>1983</v>
      </c>
      <c r="D9220" t="s">
        <v>908</v>
      </c>
      <c r="E9220">
        <v>36.159999999999997</v>
      </c>
      <c r="F9220">
        <v>0.27410000000000001</v>
      </c>
    </row>
    <row r="9221" spans="1:6" x14ac:dyDescent="0.2">
      <c r="A9221" t="s">
        <v>10013</v>
      </c>
      <c r="B9221">
        <v>101463</v>
      </c>
      <c r="C9221" t="s">
        <v>1987</v>
      </c>
      <c r="D9221" t="s">
        <v>908</v>
      </c>
      <c r="E9221">
        <v>48.19</v>
      </c>
      <c r="F9221">
        <v>0.27389999999999998</v>
      </c>
    </row>
    <row r="9222" spans="1:6" x14ac:dyDescent="0.2">
      <c r="A9222" t="s">
        <v>10013</v>
      </c>
      <c r="B9222">
        <v>101464</v>
      </c>
      <c r="C9222" t="s">
        <v>1988</v>
      </c>
      <c r="D9222" t="s">
        <v>908</v>
      </c>
      <c r="E9222">
        <v>37.01</v>
      </c>
      <c r="F9222">
        <v>0.27400000000000002</v>
      </c>
    </row>
    <row r="9223" spans="1:6" x14ac:dyDescent="0.2">
      <c r="A9223" t="s">
        <v>10013</v>
      </c>
      <c r="B9223">
        <v>101465</v>
      </c>
      <c r="C9223" t="s">
        <v>1989</v>
      </c>
      <c r="D9223" t="s">
        <v>908</v>
      </c>
      <c r="E9223">
        <v>28.29</v>
      </c>
      <c r="F9223">
        <v>0.27389999999999998</v>
      </c>
    </row>
    <row r="9224" spans="1:6" x14ac:dyDescent="0.2">
      <c r="A9224" t="s">
        <v>10013</v>
      </c>
      <c r="B9224">
        <v>101466</v>
      </c>
      <c r="C9224" t="s">
        <v>1990</v>
      </c>
      <c r="D9224" t="s">
        <v>908</v>
      </c>
      <c r="E9224">
        <v>23.02</v>
      </c>
      <c r="F9224">
        <v>0.2737</v>
      </c>
    </row>
    <row r="9225" spans="1:6" x14ac:dyDescent="0.2">
      <c r="A9225" t="s">
        <v>10013</v>
      </c>
      <c r="B9225">
        <v>101013</v>
      </c>
      <c r="C9225" t="s">
        <v>1981</v>
      </c>
      <c r="D9225" t="s">
        <v>908</v>
      </c>
      <c r="E9225">
        <v>48.04</v>
      </c>
      <c r="F9225">
        <v>0.27389999999999998</v>
      </c>
    </row>
    <row r="9226" spans="1:6" x14ac:dyDescent="0.2">
      <c r="A9226" t="s">
        <v>10013</v>
      </c>
      <c r="B9226">
        <v>101477</v>
      </c>
      <c r="C9226" t="s">
        <v>2001</v>
      </c>
      <c r="D9226" t="s">
        <v>908</v>
      </c>
      <c r="E9226">
        <v>13.95</v>
      </c>
      <c r="F9226">
        <v>0.27379999999999999</v>
      </c>
    </row>
    <row r="9227" spans="1:6" x14ac:dyDescent="0.2">
      <c r="A9227" t="s">
        <v>10013</v>
      </c>
      <c r="B9227">
        <v>101478</v>
      </c>
      <c r="C9227" t="s">
        <v>2002</v>
      </c>
      <c r="D9227" t="s">
        <v>908</v>
      </c>
      <c r="E9227">
        <v>11.87</v>
      </c>
      <c r="F9227">
        <v>0.27300000000000002</v>
      </c>
    </row>
    <row r="9228" spans="1:6" x14ac:dyDescent="0.2">
      <c r="A9228" t="s">
        <v>10013</v>
      </c>
      <c r="B9228">
        <v>101017</v>
      </c>
      <c r="C9228" t="s">
        <v>1985</v>
      </c>
      <c r="D9228" t="s">
        <v>908</v>
      </c>
      <c r="E9228">
        <v>31.74</v>
      </c>
      <c r="F9228">
        <v>0.27379999999999999</v>
      </c>
    </row>
    <row r="9229" spans="1:6" x14ac:dyDescent="0.2">
      <c r="A9229" t="s">
        <v>10013</v>
      </c>
      <c r="B9229">
        <v>101018</v>
      </c>
      <c r="C9229" t="s">
        <v>1986</v>
      </c>
      <c r="D9229" t="s">
        <v>908</v>
      </c>
      <c r="E9229">
        <v>26.06</v>
      </c>
      <c r="F9229">
        <v>0.27400000000000002</v>
      </c>
    </row>
    <row r="9230" spans="1:6" x14ac:dyDescent="0.2">
      <c r="A9230" t="s">
        <v>10013</v>
      </c>
      <c r="B9230">
        <v>101469</v>
      </c>
      <c r="C9230" t="s">
        <v>1993</v>
      </c>
      <c r="D9230" t="s">
        <v>908</v>
      </c>
      <c r="E9230">
        <v>39.43</v>
      </c>
      <c r="F9230">
        <v>0.27389999999999998</v>
      </c>
    </row>
    <row r="9231" spans="1:6" x14ac:dyDescent="0.2">
      <c r="A9231" t="s">
        <v>10013</v>
      </c>
      <c r="B9231">
        <v>101470</v>
      </c>
      <c r="C9231" t="s">
        <v>1994</v>
      </c>
      <c r="D9231" t="s">
        <v>908</v>
      </c>
      <c r="E9231">
        <v>31.3</v>
      </c>
      <c r="F9231">
        <v>0.27379999999999999</v>
      </c>
    </row>
    <row r="9232" spans="1:6" x14ac:dyDescent="0.2">
      <c r="A9232" t="s">
        <v>10013</v>
      </c>
      <c r="B9232">
        <v>101471</v>
      </c>
      <c r="C9232" t="s">
        <v>1995</v>
      </c>
      <c r="D9232" t="s">
        <v>908</v>
      </c>
      <c r="E9232">
        <v>26.85</v>
      </c>
      <c r="F9232">
        <v>0.27410000000000001</v>
      </c>
    </row>
    <row r="9233" spans="1:6" x14ac:dyDescent="0.2">
      <c r="A9233" t="s">
        <v>10013</v>
      </c>
      <c r="B9233">
        <v>101472</v>
      </c>
      <c r="C9233" t="s">
        <v>1996</v>
      </c>
      <c r="D9233" t="s">
        <v>908</v>
      </c>
      <c r="E9233">
        <v>20.91</v>
      </c>
      <c r="F9233">
        <v>0.27360000000000001</v>
      </c>
    </row>
    <row r="9234" spans="1:6" x14ac:dyDescent="0.2">
      <c r="A9234" t="s">
        <v>10013</v>
      </c>
      <c r="B9234">
        <v>101473</v>
      </c>
      <c r="C9234" t="s">
        <v>1997</v>
      </c>
      <c r="D9234" t="s">
        <v>908</v>
      </c>
      <c r="E9234">
        <v>30.1</v>
      </c>
      <c r="F9234">
        <v>0.27379999999999999</v>
      </c>
    </row>
    <row r="9235" spans="1:6" x14ac:dyDescent="0.2">
      <c r="A9235" t="s">
        <v>10013</v>
      </c>
      <c r="B9235">
        <v>101474</v>
      </c>
      <c r="C9235" t="s">
        <v>1998</v>
      </c>
      <c r="D9235" t="s">
        <v>908</v>
      </c>
      <c r="E9235">
        <v>21.54</v>
      </c>
      <c r="F9235">
        <v>0.27389999999999998</v>
      </c>
    </row>
    <row r="9236" spans="1:6" x14ac:dyDescent="0.2">
      <c r="A9236" t="s">
        <v>10013</v>
      </c>
      <c r="B9236">
        <v>101475</v>
      </c>
      <c r="C9236" t="s">
        <v>1999</v>
      </c>
      <c r="D9236" t="s">
        <v>908</v>
      </c>
      <c r="E9236">
        <v>19.100000000000001</v>
      </c>
      <c r="F9236">
        <v>0.27329999999999999</v>
      </c>
    </row>
    <row r="9237" spans="1:6" x14ac:dyDescent="0.2">
      <c r="A9237" t="s">
        <v>10013</v>
      </c>
      <c r="B9237">
        <v>101476</v>
      </c>
      <c r="C9237" t="s">
        <v>2000</v>
      </c>
      <c r="D9237" t="s">
        <v>908</v>
      </c>
      <c r="E9237">
        <v>17.03</v>
      </c>
      <c r="F9237">
        <v>0.27360000000000001</v>
      </c>
    </row>
    <row r="9238" spans="1:6" x14ac:dyDescent="0.2">
      <c r="A9238" t="s">
        <v>10013</v>
      </c>
      <c r="B9238">
        <v>101016</v>
      </c>
      <c r="C9238" t="s">
        <v>1984</v>
      </c>
      <c r="D9238" t="s">
        <v>908</v>
      </c>
      <c r="E9238">
        <v>41.85</v>
      </c>
      <c r="F9238">
        <v>0.27410000000000001</v>
      </c>
    </row>
    <row r="9239" spans="1:6" x14ac:dyDescent="0.2">
      <c r="A9239" t="s">
        <v>10013</v>
      </c>
      <c r="B9239">
        <v>101487</v>
      </c>
      <c r="C9239" t="s">
        <v>2009</v>
      </c>
      <c r="D9239" t="s">
        <v>908</v>
      </c>
      <c r="E9239">
        <v>103.68</v>
      </c>
      <c r="F9239">
        <v>0.27400000000000002</v>
      </c>
    </row>
    <row r="9240" spans="1:6" x14ac:dyDescent="0.2">
      <c r="A9240" t="s">
        <v>10013</v>
      </c>
      <c r="B9240">
        <v>101488</v>
      </c>
      <c r="C9240" t="s">
        <v>2010</v>
      </c>
      <c r="D9240" t="s">
        <v>908</v>
      </c>
      <c r="E9240">
        <v>89.72</v>
      </c>
      <c r="F9240">
        <v>0.27400000000000002</v>
      </c>
    </row>
    <row r="9241" spans="1:6" x14ac:dyDescent="0.2">
      <c r="A9241" t="s">
        <v>10013</v>
      </c>
      <c r="B9241">
        <v>101480</v>
      </c>
      <c r="C9241" t="s">
        <v>2003</v>
      </c>
      <c r="D9241" t="s">
        <v>908</v>
      </c>
      <c r="E9241">
        <v>70.53</v>
      </c>
      <c r="F9241">
        <v>0.27389999999999998</v>
      </c>
    </row>
    <row r="9242" spans="1:6" x14ac:dyDescent="0.2">
      <c r="A9242" t="s">
        <v>10013</v>
      </c>
      <c r="B9242">
        <v>101481</v>
      </c>
      <c r="C9242" t="s">
        <v>2004</v>
      </c>
      <c r="D9242" t="s">
        <v>908</v>
      </c>
      <c r="E9242">
        <v>50.94</v>
      </c>
      <c r="F9242">
        <v>0.27400000000000002</v>
      </c>
    </row>
    <row r="9243" spans="1:6" x14ac:dyDescent="0.2">
      <c r="A9243" t="s">
        <v>10013</v>
      </c>
      <c r="B9243">
        <v>101482</v>
      </c>
      <c r="C9243" t="s">
        <v>3471</v>
      </c>
      <c r="D9243" t="s">
        <v>908</v>
      </c>
      <c r="E9243">
        <v>38.08</v>
      </c>
      <c r="F9243">
        <v>0.27389999999999998</v>
      </c>
    </row>
    <row r="9244" spans="1:6" x14ac:dyDescent="0.2">
      <c r="A9244" t="s">
        <v>10013</v>
      </c>
      <c r="B9244">
        <v>101483</v>
      </c>
      <c r="C9244" t="s">
        <v>2005</v>
      </c>
      <c r="D9244" t="s">
        <v>908</v>
      </c>
      <c r="E9244">
        <v>39.51</v>
      </c>
      <c r="F9244">
        <v>0.27410000000000001</v>
      </c>
    </row>
    <row r="9245" spans="1:6" x14ac:dyDescent="0.2">
      <c r="A9245" t="s">
        <v>10013</v>
      </c>
      <c r="B9245">
        <v>101484</v>
      </c>
      <c r="C9245" t="s">
        <v>2006</v>
      </c>
      <c r="D9245" t="s">
        <v>908</v>
      </c>
      <c r="E9245">
        <v>204.79</v>
      </c>
      <c r="F9245">
        <v>0.27400000000000002</v>
      </c>
    </row>
    <row r="9246" spans="1:6" x14ac:dyDescent="0.2">
      <c r="A9246" t="s">
        <v>10013</v>
      </c>
      <c r="B9246">
        <v>101485</v>
      </c>
      <c r="C9246" t="s">
        <v>2007</v>
      </c>
      <c r="D9246" t="s">
        <v>908</v>
      </c>
      <c r="E9246">
        <v>157.19999999999999</v>
      </c>
      <c r="F9246">
        <v>0.27400000000000002</v>
      </c>
    </row>
    <row r="9247" spans="1:6" x14ac:dyDescent="0.2">
      <c r="A9247" t="s">
        <v>10013</v>
      </c>
      <c r="B9247">
        <v>101486</v>
      </c>
      <c r="C9247" t="s">
        <v>2008</v>
      </c>
      <c r="D9247" t="s">
        <v>908</v>
      </c>
      <c r="E9247">
        <v>141.6</v>
      </c>
      <c r="F9247">
        <v>0.27400000000000002</v>
      </c>
    </row>
    <row r="9248" spans="1:6" x14ac:dyDescent="0.2">
      <c r="A9248" t="s">
        <v>10013</v>
      </c>
      <c r="B9248">
        <v>101006</v>
      </c>
      <c r="C9248" t="s">
        <v>1976</v>
      </c>
      <c r="D9248" t="s">
        <v>13</v>
      </c>
      <c r="E9248">
        <v>22.03</v>
      </c>
      <c r="F9248">
        <v>0.32</v>
      </c>
    </row>
    <row r="9249" spans="1:6" x14ac:dyDescent="0.2">
      <c r="A9249" t="s">
        <v>10013</v>
      </c>
      <c r="B9249">
        <v>101005</v>
      </c>
      <c r="C9249" t="s">
        <v>1975</v>
      </c>
      <c r="D9249" t="s">
        <v>13</v>
      </c>
      <c r="E9249">
        <v>19.84</v>
      </c>
      <c r="F9249">
        <v>0.2833</v>
      </c>
    </row>
    <row r="9250" spans="1:6" x14ac:dyDescent="0.2">
      <c r="A9250" t="s">
        <v>10013</v>
      </c>
      <c r="B9250">
        <v>102568</v>
      </c>
      <c r="C9250" t="s">
        <v>3242</v>
      </c>
      <c r="D9250" t="s">
        <v>908</v>
      </c>
      <c r="E9250">
        <v>304.91000000000003</v>
      </c>
      <c r="F9250">
        <v>0.24429999999999999</v>
      </c>
    </row>
    <row r="9251" spans="1:6" x14ac:dyDescent="0.2">
      <c r="A9251" t="s">
        <v>10013</v>
      </c>
      <c r="B9251">
        <v>101479</v>
      </c>
      <c r="C9251" t="s">
        <v>1945</v>
      </c>
      <c r="D9251" t="s">
        <v>908</v>
      </c>
      <c r="E9251">
        <v>178.98</v>
      </c>
      <c r="F9251">
        <v>0.24429999999999999</v>
      </c>
    </row>
    <row r="9252" spans="1:6" x14ac:dyDescent="0.2">
      <c r="A9252" t="s">
        <v>10013</v>
      </c>
      <c r="B9252">
        <v>101019</v>
      </c>
      <c r="C9252" t="s">
        <v>1944</v>
      </c>
      <c r="D9252" t="s">
        <v>908</v>
      </c>
      <c r="E9252">
        <v>614.32000000000005</v>
      </c>
      <c r="F9252">
        <v>0.24429999999999999</v>
      </c>
    </row>
    <row r="9253" spans="1:6" x14ac:dyDescent="0.2">
      <c r="A9253" t="s">
        <v>10013</v>
      </c>
      <c r="B9253">
        <v>100938</v>
      </c>
      <c r="C9253" t="s">
        <v>1906</v>
      </c>
      <c r="D9253" t="s">
        <v>883</v>
      </c>
      <c r="E9253">
        <v>7.9</v>
      </c>
      <c r="F9253">
        <v>0.37719999999999998</v>
      </c>
    </row>
    <row r="9254" spans="1:6" x14ac:dyDescent="0.2">
      <c r="A9254" t="s">
        <v>10013</v>
      </c>
      <c r="B9254">
        <v>100942</v>
      </c>
      <c r="C9254" t="s">
        <v>1910</v>
      </c>
      <c r="D9254" t="s">
        <v>907</v>
      </c>
      <c r="E9254">
        <v>5.27</v>
      </c>
      <c r="F9254">
        <v>0.37569999999999998</v>
      </c>
    </row>
    <row r="9255" spans="1:6" x14ac:dyDescent="0.2">
      <c r="A9255" t="s">
        <v>10013</v>
      </c>
      <c r="B9255">
        <v>93588</v>
      </c>
      <c r="C9255" t="s">
        <v>1877</v>
      </c>
      <c r="D9255" t="s">
        <v>883</v>
      </c>
      <c r="E9255">
        <v>3.32</v>
      </c>
      <c r="F9255">
        <v>0.3735</v>
      </c>
    </row>
    <row r="9256" spans="1:6" x14ac:dyDescent="0.2">
      <c r="A9256" t="s">
        <v>10013</v>
      </c>
      <c r="B9256">
        <v>93594</v>
      </c>
      <c r="C9256" t="s">
        <v>1883</v>
      </c>
      <c r="D9256" t="s">
        <v>907</v>
      </c>
      <c r="E9256">
        <v>2.2000000000000002</v>
      </c>
      <c r="F9256">
        <v>0.37269999999999998</v>
      </c>
    </row>
    <row r="9257" spans="1:6" x14ac:dyDescent="0.2">
      <c r="A9257" t="s">
        <v>10013</v>
      </c>
      <c r="B9257">
        <v>93589</v>
      </c>
      <c r="C9257" t="s">
        <v>1878</v>
      </c>
      <c r="D9257" t="s">
        <v>883</v>
      </c>
      <c r="E9257">
        <v>2.84</v>
      </c>
      <c r="F9257">
        <v>0.37319999999999998</v>
      </c>
    </row>
    <row r="9258" spans="1:6" x14ac:dyDescent="0.2">
      <c r="A9258" t="s">
        <v>10013</v>
      </c>
      <c r="B9258">
        <v>93595</v>
      </c>
      <c r="C9258" t="s">
        <v>1884</v>
      </c>
      <c r="D9258" t="s">
        <v>907</v>
      </c>
      <c r="E9258">
        <v>1.92</v>
      </c>
      <c r="F9258">
        <v>0.36980000000000002</v>
      </c>
    </row>
    <row r="9259" spans="1:6" x14ac:dyDescent="0.2">
      <c r="A9259" t="s">
        <v>10013</v>
      </c>
      <c r="B9259">
        <v>93590</v>
      </c>
      <c r="C9259" t="s">
        <v>1879</v>
      </c>
      <c r="D9259" t="s">
        <v>883</v>
      </c>
      <c r="E9259">
        <v>1.03</v>
      </c>
      <c r="F9259">
        <v>0.36890000000000001</v>
      </c>
    </row>
    <row r="9260" spans="1:6" x14ac:dyDescent="0.2">
      <c r="A9260" t="s">
        <v>10013</v>
      </c>
      <c r="B9260">
        <v>93596</v>
      </c>
      <c r="C9260" t="s">
        <v>1885</v>
      </c>
      <c r="D9260" t="s">
        <v>907</v>
      </c>
      <c r="E9260">
        <v>0.69</v>
      </c>
      <c r="F9260">
        <v>0.36230000000000001</v>
      </c>
    </row>
    <row r="9261" spans="1:6" x14ac:dyDescent="0.2">
      <c r="A9261" t="s">
        <v>10013</v>
      </c>
      <c r="B9261">
        <v>95875</v>
      </c>
      <c r="C9261" t="s">
        <v>1895</v>
      </c>
      <c r="D9261" t="s">
        <v>883</v>
      </c>
      <c r="E9261">
        <v>2.62</v>
      </c>
      <c r="F9261">
        <v>0.374</v>
      </c>
    </row>
    <row r="9262" spans="1:6" x14ac:dyDescent="0.2">
      <c r="A9262" t="s">
        <v>10013</v>
      </c>
      <c r="B9262">
        <v>95878</v>
      </c>
      <c r="C9262" t="s">
        <v>1898</v>
      </c>
      <c r="D9262" t="s">
        <v>907</v>
      </c>
      <c r="E9262">
        <v>1.76</v>
      </c>
      <c r="F9262">
        <v>0.375</v>
      </c>
    </row>
    <row r="9263" spans="1:6" x14ac:dyDescent="0.2">
      <c r="A9263" t="s">
        <v>10013</v>
      </c>
      <c r="B9263">
        <v>100943</v>
      </c>
      <c r="C9263" t="s">
        <v>1911</v>
      </c>
      <c r="D9263" t="s">
        <v>907</v>
      </c>
      <c r="E9263">
        <v>4.59</v>
      </c>
      <c r="F9263">
        <v>0.39219999999999999</v>
      </c>
    </row>
    <row r="9264" spans="1:6" x14ac:dyDescent="0.2">
      <c r="A9264" t="s">
        <v>10013</v>
      </c>
      <c r="B9264">
        <v>100939</v>
      </c>
      <c r="C9264" t="s">
        <v>1907</v>
      </c>
      <c r="D9264" t="s">
        <v>883</v>
      </c>
      <c r="E9264">
        <v>6.92</v>
      </c>
      <c r="F9264">
        <v>0.3916</v>
      </c>
    </row>
    <row r="9265" spans="1:6" x14ac:dyDescent="0.2">
      <c r="A9265" t="s">
        <v>10013</v>
      </c>
      <c r="B9265">
        <v>93591</v>
      </c>
      <c r="C9265" t="s">
        <v>1880</v>
      </c>
      <c r="D9265" t="s">
        <v>883</v>
      </c>
      <c r="E9265">
        <v>2.89</v>
      </c>
      <c r="F9265">
        <v>0.39100000000000001</v>
      </c>
    </row>
    <row r="9266" spans="1:6" x14ac:dyDescent="0.2">
      <c r="A9266" t="s">
        <v>10013</v>
      </c>
      <c r="B9266">
        <v>93597</v>
      </c>
      <c r="C9266" t="s">
        <v>1886</v>
      </c>
      <c r="D9266" t="s">
        <v>907</v>
      </c>
      <c r="E9266">
        <v>1.92</v>
      </c>
      <c r="F9266">
        <v>0.3906</v>
      </c>
    </row>
    <row r="9267" spans="1:6" x14ac:dyDescent="0.2">
      <c r="A9267" t="s">
        <v>10013</v>
      </c>
      <c r="B9267">
        <v>93592</v>
      </c>
      <c r="C9267" t="s">
        <v>1881</v>
      </c>
      <c r="D9267" t="s">
        <v>883</v>
      </c>
      <c r="E9267">
        <v>2.5099999999999998</v>
      </c>
      <c r="F9267">
        <v>0.39040000000000002</v>
      </c>
    </row>
    <row r="9268" spans="1:6" x14ac:dyDescent="0.2">
      <c r="A9268" t="s">
        <v>10013</v>
      </c>
      <c r="B9268">
        <v>93598</v>
      </c>
      <c r="C9268" t="s">
        <v>1887</v>
      </c>
      <c r="D9268" t="s">
        <v>907</v>
      </c>
      <c r="E9268">
        <v>1.66</v>
      </c>
      <c r="F9268">
        <v>0.3916</v>
      </c>
    </row>
    <row r="9269" spans="1:6" x14ac:dyDescent="0.2">
      <c r="A9269" t="s">
        <v>10013</v>
      </c>
      <c r="B9269">
        <v>93593</v>
      </c>
      <c r="C9269" t="s">
        <v>1882</v>
      </c>
      <c r="D9269" t="s">
        <v>883</v>
      </c>
      <c r="E9269">
        <v>0.91</v>
      </c>
      <c r="F9269">
        <v>0.3846</v>
      </c>
    </row>
    <row r="9270" spans="1:6" x14ac:dyDescent="0.2">
      <c r="A9270" t="s">
        <v>10013</v>
      </c>
      <c r="B9270">
        <v>93599</v>
      </c>
      <c r="C9270" t="s">
        <v>1888</v>
      </c>
      <c r="D9270" t="s">
        <v>907</v>
      </c>
      <c r="E9270">
        <v>0.61</v>
      </c>
      <c r="F9270">
        <v>0.39340000000000003</v>
      </c>
    </row>
    <row r="9271" spans="1:6" x14ac:dyDescent="0.2">
      <c r="A9271" t="s">
        <v>10013</v>
      </c>
      <c r="B9271">
        <v>95876</v>
      </c>
      <c r="C9271" t="s">
        <v>1896</v>
      </c>
      <c r="D9271" t="s">
        <v>883</v>
      </c>
      <c r="E9271">
        <v>2.27</v>
      </c>
      <c r="F9271">
        <v>0.38769999999999999</v>
      </c>
    </row>
    <row r="9272" spans="1:6" x14ac:dyDescent="0.2">
      <c r="A9272" t="s">
        <v>10013</v>
      </c>
      <c r="B9272">
        <v>95879</v>
      </c>
      <c r="C9272" t="s">
        <v>1899</v>
      </c>
      <c r="D9272" t="s">
        <v>907</v>
      </c>
      <c r="E9272">
        <v>1.54</v>
      </c>
      <c r="F9272">
        <v>0.3896</v>
      </c>
    </row>
    <row r="9273" spans="1:6" x14ac:dyDescent="0.2">
      <c r="A9273" t="s">
        <v>10013</v>
      </c>
      <c r="B9273">
        <v>100940</v>
      </c>
      <c r="C9273" t="s">
        <v>1908</v>
      </c>
      <c r="D9273" t="s">
        <v>883</v>
      </c>
      <c r="E9273">
        <v>5.92</v>
      </c>
      <c r="F9273">
        <v>0.37840000000000001</v>
      </c>
    </row>
    <row r="9274" spans="1:6" x14ac:dyDescent="0.2">
      <c r="A9274" t="s">
        <v>10013</v>
      </c>
      <c r="B9274">
        <v>100944</v>
      </c>
      <c r="C9274" t="s">
        <v>1912</v>
      </c>
      <c r="D9274" t="s">
        <v>907</v>
      </c>
      <c r="E9274">
        <v>3.95</v>
      </c>
      <c r="F9274">
        <v>0.37969999999999998</v>
      </c>
    </row>
    <row r="9275" spans="1:6" x14ac:dyDescent="0.2">
      <c r="A9275" t="s">
        <v>10013</v>
      </c>
      <c r="B9275">
        <v>95425</v>
      </c>
      <c r="C9275" t="s">
        <v>1889</v>
      </c>
      <c r="D9275" t="s">
        <v>883</v>
      </c>
      <c r="E9275">
        <v>2.46</v>
      </c>
      <c r="F9275">
        <v>0.378</v>
      </c>
    </row>
    <row r="9276" spans="1:6" x14ac:dyDescent="0.2">
      <c r="A9276" t="s">
        <v>10013</v>
      </c>
      <c r="B9276">
        <v>95428</v>
      </c>
      <c r="C9276" t="s">
        <v>1892</v>
      </c>
      <c r="D9276" t="s">
        <v>907</v>
      </c>
      <c r="E9276">
        <v>1.65</v>
      </c>
      <c r="F9276">
        <v>0.37580000000000002</v>
      </c>
    </row>
    <row r="9277" spans="1:6" x14ac:dyDescent="0.2">
      <c r="A9277" t="s">
        <v>10013</v>
      </c>
      <c r="B9277">
        <v>95426</v>
      </c>
      <c r="C9277" t="s">
        <v>1890</v>
      </c>
      <c r="D9277" t="s">
        <v>883</v>
      </c>
      <c r="E9277">
        <v>2.12</v>
      </c>
      <c r="F9277">
        <v>0.37740000000000001</v>
      </c>
    </row>
    <row r="9278" spans="1:6" x14ac:dyDescent="0.2">
      <c r="A9278" t="s">
        <v>10013</v>
      </c>
      <c r="B9278">
        <v>95429</v>
      </c>
      <c r="C9278" t="s">
        <v>1893</v>
      </c>
      <c r="D9278" t="s">
        <v>907</v>
      </c>
      <c r="E9278">
        <v>1.44</v>
      </c>
      <c r="F9278">
        <v>0.36809999999999998</v>
      </c>
    </row>
    <row r="9279" spans="1:6" x14ac:dyDescent="0.2">
      <c r="A9279" t="s">
        <v>10013</v>
      </c>
      <c r="B9279">
        <v>95427</v>
      </c>
      <c r="C9279" t="s">
        <v>1891</v>
      </c>
      <c r="D9279" t="s">
        <v>883</v>
      </c>
      <c r="E9279">
        <v>0.8</v>
      </c>
      <c r="F9279">
        <v>0.375</v>
      </c>
    </row>
    <row r="9280" spans="1:6" x14ac:dyDescent="0.2">
      <c r="A9280" t="s">
        <v>10013</v>
      </c>
      <c r="B9280">
        <v>95430</v>
      </c>
      <c r="C9280" t="s">
        <v>1894</v>
      </c>
      <c r="D9280" t="s">
        <v>907</v>
      </c>
      <c r="E9280">
        <v>0.5</v>
      </c>
      <c r="F9280">
        <v>0.38</v>
      </c>
    </row>
    <row r="9281" spans="1:6" x14ac:dyDescent="0.2">
      <c r="A9281" t="s">
        <v>10013</v>
      </c>
      <c r="B9281">
        <v>95877</v>
      </c>
      <c r="C9281" t="s">
        <v>1897</v>
      </c>
      <c r="D9281" t="s">
        <v>883</v>
      </c>
      <c r="E9281">
        <v>1.95</v>
      </c>
      <c r="F9281">
        <v>0.37440000000000001</v>
      </c>
    </row>
    <row r="9282" spans="1:6" x14ac:dyDescent="0.2">
      <c r="A9282" t="s">
        <v>10013</v>
      </c>
      <c r="B9282">
        <v>95880</v>
      </c>
      <c r="C9282" t="s">
        <v>1900</v>
      </c>
      <c r="D9282" t="s">
        <v>907</v>
      </c>
      <c r="E9282">
        <v>1.31</v>
      </c>
      <c r="F9282">
        <v>0.374</v>
      </c>
    </row>
    <row r="9283" spans="1:6" x14ac:dyDescent="0.2">
      <c r="A9283" t="s">
        <v>10013</v>
      </c>
      <c r="B9283">
        <v>100937</v>
      </c>
      <c r="C9283" t="s">
        <v>1905</v>
      </c>
      <c r="D9283" t="s">
        <v>883</v>
      </c>
      <c r="E9283">
        <v>9.41</v>
      </c>
      <c r="F9283">
        <v>0.41549999999999998</v>
      </c>
    </row>
    <row r="9284" spans="1:6" x14ac:dyDescent="0.2">
      <c r="A9284" t="s">
        <v>10013</v>
      </c>
      <c r="B9284">
        <v>100941</v>
      </c>
      <c r="C9284" t="s">
        <v>1909</v>
      </c>
      <c r="D9284" t="s">
        <v>907</v>
      </c>
      <c r="E9284">
        <v>6.27</v>
      </c>
      <c r="F9284">
        <v>0.41470000000000001</v>
      </c>
    </row>
    <row r="9285" spans="1:6" x14ac:dyDescent="0.2">
      <c r="A9285" t="s">
        <v>10013</v>
      </c>
      <c r="B9285">
        <v>97912</v>
      </c>
      <c r="C9285" t="s">
        <v>1901</v>
      </c>
      <c r="D9285" t="s">
        <v>883</v>
      </c>
      <c r="E9285">
        <v>3.95</v>
      </c>
      <c r="F9285">
        <v>0.41520000000000001</v>
      </c>
    </row>
    <row r="9286" spans="1:6" x14ac:dyDescent="0.2">
      <c r="A9286" t="s">
        <v>10013</v>
      </c>
      <c r="B9286">
        <v>97916</v>
      </c>
      <c r="C9286" t="s">
        <v>1873</v>
      </c>
      <c r="D9286" t="s">
        <v>907</v>
      </c>
      <c r="E9286">
        <v>2.63</v>
      </c>
      <c r="F9286">
        <v>0.41439999999999999</v>
      </c>
    </row>
    <row r="9287" spans="1:6" x14ac:dyDescent="0.2">
      <c r="A9287" t="s">
        <v>10013</v>
      </c>
      <c r="B9287">
        <v>97913</v>
      </c>
      <c r="C9287" t="s">
        <v>1902</v>
      </c>
      <c r="D9287" t="s">
        <v>883</v>
      </c>
      <c r="E9287">
        <v>3.42</v>
      </c>
      <c r="F9287">
        <v>0.41520000000000001</v>
      </c>
    </row>
    <row r="9288" spans="1:6" x14ac:dyDescent="0.2">
      <c r="A9288" t="s">
        <v>10013</v>
      </c>
      <c r="B9288">
        <v>97917</v>
      </c>
      <c r="C9288" t="s">
        <v>1874</v>
      </c>
      <c r="D9288" t="s">
        <v>907</v>
      </c>
      <c r="E9288">
        <v>2.27</v>
      </c>
      <c r="F9288">
        <v>0.41410000000000002</v>
      </c>
    </row>
    <row r="9289" spans="1:6" x14ac:dyDescent="0.2">
      <c r="A9289" t="s">
        <v>10013</v>
      </c>
      <c r="B9289">
        <v>97915</v>
      </c>
      <c r="C9289" t="s">
        <v>1904</v>
      </c>
      <c r="D9289" t="s">
        <v>883</v>
      </c>
      <c r="E9289">
        <v>1.26</v>
      </c>
      <c r="F9289">
        <v>0.40479999999999999</v>
      </c>
    </row>
    <row r="9290" spans="1:6" x14ac:dyDescent="0.2">
      <c r="A9290" t="s">
        <v>10013</v>
      </c>
      <c r="B9290">
        <v>97919</v>
      </c>
      <c r="C9290" t="s">
        <v>1876</v>
      </c>
      <c r="D9290" t="s">
        <v>907</v>
      </c>
      <c r="E9290">
        <v>0.83</v>
      </c>
      <c r="F9290">
        <v>0.40960000000000002</v>
      </c>
    </row>
    <row r="9291" spans="1:6" x14ac:dyDescent="0.2">
      <c r="A9291" t="s">
        <v>10013</v>
      </c>
      <c r="B9291">
        <v>97914</v>
      </c>
      <c r="C9291" t="s">
        <v>1903</v>
      </c>
      <c r="D9291" t="s">
        <v>883</v>
      </c>
      <c r="E9291">
        <v>3.14</v>
      </c>
      <c r="F9291">
        <v>0.41399999999999998</v>
      </c>
    </row>
    <row r="9292" spans="1:6" x14ac:dyDescent="0.2">
      <c r="A9292" t="s">
        <v>10013</v>
      </c>
      <c r="B9292">
        <v>97918</v>
      </c>
      <c r="C9292" t="s">
        <v>1875</v>
      </c>
      <c r="D9292" t="s">
        <v>907</v>
      </c>
      <c r="E9292">
        <v>2.09</v>
      </c>
      <c r="F9292">
        <v>0.41149999999999998</v>
      </c>
    </row>
    <row r="9293" spans="1:6" x14ac:dyDescent="0.2">
      <c r="A9293" t="s">
        <v>10013</v>
      </c>
      <c r="B9293">
        <v>100949</v>
      </c>
      <c r="C9293" t="s">
        <v>1917</v>
      </c>
      <c r="D9293" t="s">
        <v>907</v>
      </c>
      <c r="E9293">
        <v>7.11</v>
      </c>
      <c r="F9293">
        <v>0.34179999999999999</v>
      </c>
    </row>
    <row r="9294" spans="1:6" x14ac:dyDescent="0.2">
      <c r="A9294" t="s">
        <v>10013</v>
      </c>
      <c r="B9294">
        <v>100945</v>
      </c>
      <c r="C9294" t="s">
        <v>1913</v>
      </c>
      <c r="D9294" t="s">
        <v>907</v>
      </c>
      <c r="E9294">
        <v>2.98</v>
      </c>
      <c r="F9294">
        <v>0.33889999999999998</v>
      </c>
    </row>
    <row r="9295" spans="1:6" x14ac:dyDescent="0.2">
      <c r="A9295" t="s">
        <v>10013</v>
      </c>
      <c r="B9295">
        <v>100946</v>
      </c>
      <c r="C9295" t="s">
        <v>1914</v>
      </c>
      <c r="D9295" t="s">
        <v>907</v>
      </c>
      <c r="E9295">
        <v>2.58</v>
      </c>
      <c r="F9295">
        <v>0.3372</v>
      </c>
    </row>
    <row r="9296" spans="1:6" x14ac:dyDescent="0.2">
      <c r="A9296" t="s">
        <v>10013</v>
      </c>
      <c r="B9296">
        <v>100948</v>
      </c>
      <c r="C9296" t="s">
        <v>1916</v>
      </c>
      <c r="D9296" t="s">
        <v>907</v>
      </c>
      <c r="E9296">
        <v>0.94</v>
      </c>
      <c r="F9296">
        <v>0.34039999999999998</v>
      </c>
    </row>
    <row r="9297" spans="1:6" x14ac:dyDescent="0.2">
      <c r="A9297" t="s">
        <v>10013</v>
      </c>
      <c r="B9297">
        <v>100947</v>
      </c>
      <c r="C9297" t="s">
        <v>1915</v>
      </c>
      <c r="D9297" t="s">
        <v>907</v>
      </c>
      <c r="E9297">
        <v>2.37</v>
      </c>
      <c r="F9297">
        <v>0.33760000000000001</v>
      </c>
    </row>
    <row r="9298" spans="1:6" x14ac:dyDescent="0.2">
      <c r="A9298" t="s">
        <v>10013</v>
      </c>
      <c r="B9298">
        <v>100954</v>
      </c>
      <c r="C9298" t="s">
        <v>1922</v>
      </c>
      <c r="D9298" t="s">
        <v>907</v>
      </c>
      <c r="E9298">
        <v>8.9700000000000006</v>
      </c>
      <c r="F9298">
        <v>0.33110000000000001</v>
      </c>
    </row>
    <row r="9299" spans="1:6" x14ac:dyDescent="0.2">
      <c r="A9299" t="s">
        <v>10013</v>
      </c>
      <c r="B9299">
        <v>100950</v>
      </c>
      <c r="C9299" t="s">
        <v>1918</v>
      </c>
      <c r="D9299" t="s">
        <v>907</v>
      </c>
      <c r="E9299">
        <v>3.77</v>
      </c>
      <c r="F9299">
        <v>0.33160000000000001</v>
      </c>
    </row>
    <row r="9300" spans="1:6" x14ac:dyDescent="0.2">
      <c r="A9300" t="s">
        <v>10013</v>
      </c>
      <c r="B9300">
        <v>100951</v>
      </c>
      <c r="C9300" t="s">
        <v>1919</v>
      </c>
      <c r="D9300" t="s">
        <v>907</v>
      </c>
      <c r="E9300">
        <v>3.25</v>
      </c>
      <c r="F9300">
        <v>0.33229999999999998</v>
      </c>
    </row>
    <row r="9301" spans="1:6" x14ac:dyDescent="0.2">
      <c r="A9301" t="s">
        <v>10013</v>
      </c>
      <c r="B9301">
        <v>100953</v>
      </c>
      <c r="C9301" t="s">
        <v>1921</v>
      </c>
      <c r="D9301" t="s">
        <v>907</v>
      </c>
      <c r="E9301">
        <v>1.18</v>
      </c>
      <c r="F9301">
        <v>0.32200000000000001</v>
      </c>
    </row>
    <row r="9302" spans="1:6" x14ac:dyDescent="0.2">
      <c r="A9302" t="s">
        <v>10013</v>
      </c>
      <c r="B9302">
        <v>100952</v>
      </c>
      <c r="C9302" t="s">
        <v>1920</v>
      </c>
      <c r="D9302" t="s">
        <v>907</v>
      </c>
      <c r="E9302">
        <v>3</v>
      </c>
      <c r="F9302">
        <v>0.32669999999999999</v>
      </c>
    </row>
    <row r="9303" spans="1:6" x14ac:dyDescent="0.2">
      <c r="A9303" t="s">
        <v>10013</v>
      </c>
      <c r="B9303">
        <v>100964</v>
      </c>
      <c r="C9303" t="s">
        <v>1932</v>
      </c>
      <c r="D9303" t="s">
        <v>883</v>
      </c>
      <c r="E9303">
        <v>9.2799999999999994</v>
      </c>
      <c r="F9303">
        <v>0.32</v>
      </c>
    </row>
    <row r="9304" spans="1:6" x14ac:dyDescent="0.2">
      <c r="A9304" t="s">
        <v>10013</v>
      </c>
      <c r="B9304">
        <v>100960</v>
      </c>
      <c r="C9304" t="s">
        <v>1928</v>
      </c>
      <c r="D9304" t="s">
        <v>883</v>
      </c>
      <c r="E9304">
        <v>3.87</v>
      </c>
      <c r="F9304">
        <v>0.31780000000000003</v>
      </c>
    </row>
    <row r="9305" spans="1:6" x14ac:dyDescent="0.2">
      <c r="A9305" t="s">
        <v>10013</v>
      </c>
      <c r="B9305">
        <v>100961</v>
      </c>
      <c r="C9305" t="s">
        <v>1929</v>
      </c>
      <c r="D9305" t="s">
        <v>883</v>
      </c>
      <c r="E9305">
        <v>3.35</v>
      </c>
      <c r="F9305">
        <v>0.31640000000000001</v>
      </c>
    </row>
    <row r="9306" spans="1:6" x14ac:dyDescent="0.2">
      <c r="A9306" t="s">
        <v>10013</v>
      </c>
      <c r="B9306">
        <v>100963</v>
      </c>
      <c r="C9306" t="s">
        <v>1931</v>
      </c>
      <c r="D9306" t="s">
        <v>883</v>
      </c>
      <c r="E9306">
        <v>1.21</v>
      </c>
      <c r="F9306">
        <v>0.314</v>
      </c>
    </row>
    <row r="9307" spans="1:6" x14ac:dyDescent="0.2">
      <c r="A9307" t="s">
        <v>10013</v>
      </c>
      <c r="B9307">
        <v>100962</v>
      </c>
      <c r="C9307" t="s">
        <v>1930</v>
      </c>
      <c r="D9307" t="s">
        <v>883</v>
      </c>
      <c r="E9307">
        <v>3.06</v>
      </c>
      <c r="F9307">
        <v>0.317</v>
      </c>
    </row>
    <row r="9308" spans="1:6" x14ac:dyDescent="0.2">
      <c r="A9308" t="s">
        <v>10013</v>
      </c>
      <c r="B9308">
        <v>100959</v>
      </c>
      <c r="C9308" t="s">
        <v>1927</v>
      </c>
      <c r="D9308" t="s">
        <v>883</v>
      </c>
      <c r="E9308">
        <v>12.44</v>
      </c>
      <c r="F9308">
        <v>0.28299999999999997</v>
      </c>
    </row>
    <row r="9309" spans="1:6" x14ac:dyDescent="0.2">
      <c r="A9309" t="s">
        <v>10013</v>
      </c>
      <c r="B9309">
        <v>100955</v>
      </c>
      <c r="C9309" t="s">
        <v>1923</v>
      </c>
      <c r="D9309" t="s">
        <v>883</v>
      </c>
      <c r="E9309">
        <v>5.22</v>
      </c>
      <c r="F9309">
        <v>0.28160000000000002</v>
      </c>
    </row>
    <row r="9310" spans="1:6" x14ac:dyDescent="0.2">
      <c r="A9310" t="s">
        <v>10013</v>
      </c>
      <c r="B9310">
        <v>100956</v>
      </c>
      <c r="C9310" t="s">
        <v>1924</v>
      </c>
      <c r="D9310" t="s">
        <v>883</v>
      </c>
      <c r="E9310">
        <v>4.5199999999999996</v>
      </c>
      <c r="F9310">
        <v>0.28320000000000001</v>
      </c>
    </row>
    <row r="9311" spans="1:6" x14ac:dyDescent="0.2">
      <c r="A9311" t="s">
        <v>10013</v>
      </c>
      <c r="B9311">
        <v>100958</v>
      </c>
      <c r="C9311" t="s">
        <v>1926</v>
      </c>
      <c r="D9311" t="s">
        <v>883</v>
      </c>
      <c r="E9311">
        <v>1.67</v>
      </c>
      <c r="F9311">
        <v>0.27539999999999998</v>
      </c>
    </row>
    <row r="9312" spans="1:6" x14ac:dyDescent="0.2">
      <c r="A9312" t="s">
        <v>10013</v>
      </c>
      <c r="B9312">
        <v>100957</v>
      </c>
      <c r="C9312" t="s">
        <v>1925</v>
      </c>
      <c r="D9312" t="s">
        <v>883</v>
      </c>
      <c r="E9312">
        <v>4.1399999999999997</v>
      </c>
      <c r="F9312">
        <v>0.28260000000000002</v>
      </c>
    </row>
    <row r="9313" spans="1:6" x14ac:dyDescent="0.2">
      <c r="A9313" t="s">
        <v>10013</v>
      </c>
      <c r="B9313">
        <v>100970</v>
      </c>
      <c r="C9313" t="s">
        <v>1941</v>
      </c>
      <c r="D9313" t="s">
        <v>907</v>
      </c>
      <c r="E9313">
        <v>2.09</v>
      </c>
      <c r="F9313">
        <v>0.24879999999999999</v>
      </c>
    </row>
    <row r="9314" spans="1:6" x14ac:dyDescent="0.2">
      <c r="A9314" t="s">
        <v>10013</v>
      </c>
      <c r="B9314">
        <v>100969</v>
      </c>
      <c r="C9314" t="s">
        <v>1940</v>
      </c>
      <c r="D9314" t="s">
        <v>907</v>
      </c>
      <c r="E9314">
        <v>2.4700000000000002</v>
      </c>
      <c r="F9314">
        <v>0.251</v>
      </c>
    </row>
    <row r="9315" spans="1:6" x14ac:dyDescent="0.2">
      <c r="A9315" t="s">
        <v>10013</v>
      </c>
      <c r="B9315">
        <v>102333</v>
      </c>
      <c r="C9315" t="s">
        <v>1943</v>
      </c>
      <c r="D9315" t="s">
        <v>907</v>
      </c>
      <c r="E9315">
        <v>0.78</v>
      </c>
      <c r="F9315">
        <v>0.24360000000000001</v>
      </c>
    </row>
    <row r="9316" spans="1:6" x14ac:dyDescent="0.2">
      <c r="A9316" t="s">
        <v>10013</v>
      </c>
      <c r="B9316">
        <v>102332</v>
      </c>
      <c r="C9316" t="s">
        <v>1942</v>
      </c>
      <c r="D9316" t="s">
        <v>907</v>
      </c>
      <c r="E9316">
        <v>1.95</v>
      </c>
      <c r="F9316">
        <v>0.25130000000000002</v>
      </c>
    </row>
    <row r="9317" spans="1:6" x14ac:dyDescent="0.2">
      <c r="A9317" t="s">
        <v>10013</v>
      </c>
      <c r="B9317">
        <v>100965</v>
      </c>
      <c r="C9317" t="s">
        <v>1936</v>
      </c>
      <c r="D9317" t="s">
        <v>907</v>
      </c>
      <c r="E9317">
        <v>1.88</v>
      </c>
      <c r="F9317">
        <v>0.2979</v>
      </c>
    </row>
    <row r="9318" spans="1:6" x14ac:dyDescent="0.2">
      <c r="A9318" t="s">
        <v>10013</v>
      </c>
      <c r="B9318">
        <v>100966</v>
      </c>
      <c r="C9318" t="s">
        <v>1937</v>
      </c>
      <c r="D9318" t="s">
        <v>907</v>
      </c>
      <c r="E9318">
        <v>1.61</v>
      </c>
      <c r="F9318">
        <v>0.29809999999999998</v>
      </c>
    </row>
    <row r="9319" spans="1:6" x14ac:dyDescent="0.2">
      <c r="A9319" t="s">
        <v>10013</v>
      </c>
      <c r="B9319">
        <v>102331</v>
      </c>
      <c r="C9319" t="s">
        <v>1939</v>
      </c>
      <c r="D9319" t="s">
        <v>907</v>
      </c>
      <c r="E9319">
        <v>0.57999999999999996</v>
      </c>
      <c r="F9319">
        <v>0.29310000000000003</v>
      </c>
    </row>
    <row r="9320" spans="1:6" x14ac:dyDescent="0.2">
      <c r="A9320" t="s">
        <v>10013</v>
      </c>
      <c r="B9320">
        <v>102330</v>
      </c>
      <c r="C9320" t="s">
        <v>1938</v>
      </c>
      <c r="D9320" t="s">
        <v>907</v>
      </c>
      <c r="E9320">
        <v>1.5</v>
      </c>
      <c r="F9320">
        <v>0.3</v>
      </c>
    </row>
    <row r="9321" spans="1:6" x14ac:dyDescent="0.2">
      <c r="A9321" t="s">
        <v>10014</v>
      </c>
      <c r="B9321">
        <v>97804</v>
      </c>
      <c r="C9321" t="s">
        <v>10015</v>
      </c>
      <c r="D9321" t="s">
        <v>17</v>
      </c>
      <c r="E9321">
        <v>0</v>
      </c>
    </row>
    <row r="9322" spans="1:6" x14ac:dyDescent="0.2">
      <c r="A9322" t="s">
        <v>10014</v>
      </c>
      <c r="B9322">
        <v>104378</v>
      </c>
      <c r="C9322" t="s">
        <v>10016</v>
      </c>
      <c r="D9322" t="s">
        <v>17</v>
      </c>
      <c r="E9322">
        <v>0</v>
      </c>
    </row>
    <row r="9323" spans="1:6" x14ac:dyDescent="0.2">
      <c r="A9323" t="s">
        <v>10014</v>
      </c>
      <c r="B9323">
        <v>104379</v>
      </c>
      <c r="C9323" t="s">
        <v>10017</v>
      </c>
      <c r="D9323" t="s">
        <v>17</v>
      </c>
      <c r="E9323">
        <v>0</v>
      </c>
    </row>
    <row r="9324" spans="1:6" x14ac:dyDescent="0.2">
      <c r="A9324" t="s">
        <v>10014</v>
      </c>
      <c r="B9324">
        <v>104389</v>
      </c>
      <c r="C9324" t="s">
        <v>10018</v>
      </c>
      <c r="D9324" t="s">
        <v>17</v>
      </c>
      <c r="E9324">
        <v>0</v>
      </c>
    </row>
    <row r="9325" spans="1:6" x14ac:dyDescent="0.2">
      <c r="A9325" t="s">
        <v>10014</v>
      </c>
      <c r="B9325">
        <v>97801</v>
      </c>
      <c r="C9325" t="s">
        <v>10019</v>
      </c>
      <c r="D9325" t="s">
        <v>17</v>
      </c>
      <c r="E9325">
        <v>0</v>
      </c>
    </row>
    <row r="9326" spans="1:6" x14ac:dyDescent="0.2">
      <c r="A9326" t="s">
        <v>10014</v>
      </c>
      <c r="B9326">
        <v>104377</v>
      </c>
      <c r="C9326" t="s">
        <v>10020</v>
      </c>
      <c r="D9326" t="s">
        <v>17</v>
      </c>
      <c r="E9326">
        <v>0</v>
      </c>
    </row>
    <row r="9327" spans="1:6" x14ac:dyDescent="0.2">
      <c r="A9327" t="s">
        <v>10014</v>
      </c>
      <c r="B9327">
        <v>104376</v>
      </c>
      <c r="C9327" t="s">
        <v>10021</v>
      </c>
      <c r="D9327" t="s">
        <v>17</v>
      </c>
      <c r="E9327">
        <v>0</v>
      </c>
    </row>
    <row r="9328" spans="1:6" x14ac:dyDescent="0.2">
      <c r="A9328" t="s">
        <v>10014</v>
      </c>
      <c r="B9328">
        <v>97808</v>
      </c>
      <c r="C9328" t="s">
        <v>10022</v>
      </c>
      <c r="D9328" t="s">
        <v>17</v>
      </c>
      <c r="E9328">
        <v>0</v>
      </c>
    </row>
    <row r="9329" spans="1:6" x14ac:dyDescent="0.2">
      <c r="A9329" t="s">
        <v>10014</v>
      </c>
      <c r="B9329">
        <v>104381</v>
      </c>
      <c r="C9329" t="s">
        <v>10023</v>
      </c>
      <c r="D9329" t="s">
        <v>17</v>
      </c>
      <c r="E9329">
        <v>0</v>
      </c>
    </row>
    <row r="9330" spans="1:6" x14ac:dyDescent="0.2">
      <c r="A9330" t="s">
        <v>10014</v>
      </c>
      <c r="B9330">
        <v>104382</v>
      </c>
      <c r="C9330" t="s">
        <v>10024</v>
      </c>
      <c r="D9330" t="s">
        <v>17</v>
      </c>
      <c r="E9330">
        <v>0</v>
      </c>
    </row>
    <row r="9331" spans="1:6" x14ac:dyDescent="0.2">
      <c r="A9331" t="s">
        <v>10014</v>
      </c>
      <c r="B9331">
        <v>104380</v>
      </c>
      <c r="C9331" t="s">
        <v>10025</v>
      </c>
      <c r="D9331" t="s">
        <v>17</v>
      </c>
      <c r="E9331">
        <v>0</v>
      </c>
    </row>
    <row r="9332" spans="1:6" x14ac:dyDescent="0.2">
      <c r="A9332" t="s">
        <v>10026</v>
      </c>
      <c r="B9332">
        <v>103138</v>
      </c>
      <c r="C9332" t="s">
        <v>3292</v>
      </c>
      <c r="D9332" t="s">
        <v>38</v>
      </c>
      <c r="E9332">
        <v>40.33</v>
      </c>
      <c r="F9332">
        <v>0.31190000000000001</v>
      </c>
    </row>
    <row r="9333" spans="1:6" x14ac:dyDescent="0.2">
      <c r="A9333" t="s">
        <v>10026</v>
      </c>
      <c r="B9333">
        <v>103151</v>
      </c>
      <c r="C9333" t="s">
        <v>3305</v>
      </c>
      <c r="D9333" t="s">
        <v>38</v>
      </c>
      <c r="E9333">
        <v>385.81</v>
      </c>
      <c r="F9333">
        <v>0.24610000000000001</v>
      </c>
    </row>
    <row r="9334" spans="1:6" x14ac:dyDescent="0.2">
      <c r="A9334" t="s">
        <v>10026</v>
      </c>
      <c r="B9334">
        <v>103152</v>
      </c>
      <c r="C9334" t="s">
        <v>3306</v>
      </c>
      <c r="D9334" t="s">
        <v>38</v>
      </c>
      <c r="E9334">
        <v>459.95</v>
      </c>
      <c r="F9334">
        <v>0.24490000000000001</v>
      </c>
    </row>
    <row r="9335" spans="1:6" x14ac:dyDescent="0.2">
      <c r="A9335" t="s">
        <v>10026</v>
      </c>
      <c r="B9335">
        <v>103139</v>
      </c>
      <c r="C9335" t="s">
        <v>3293</v>
      </c>
      <c r="D9335" t="s">
        <v>38</v>
      </c>
      <c r="E9335">
        <v>52.96</v>
      </c>
      <c r="F9335">
        <v>0.29459999999999997</v>
      </c>
    </row>
    <row r="9336" spans="1:6" x14ac:dyDescent="0.2">
      <c r="A9336" t="s">
        <v>10026</v>
      </c>
      <c r="B9336">
        <v>103140</v>
      </c>
      <c r="C9336" t="s">
        <v>3294</v>
      </c>
      <c r="D9336" t="s">
        <v>38</v>
      </c>
      <c r="E9336">
        <v>65.55</v>
      </c>
      <c r="F9336">
        <v>0.2838</v>
      </c>
    </row>
    <row r="9337" spans="1:6" x14ac:dyDescent="0.2">
      <c r="A9337" t="s">
        <v>10026</v>
      </c>
      <c r="B9337">
        <v>103141</v>
      </c>
      <c r="C9337" t="s">
        <v>3295</v>
      </c>
      <c r="D9337" t="s">
        <v>38</v>
      </c>
      <c r="E9337">
        <v>101.87</v>
      </c>
      <c r="F9337">
        <v>0.26750000000000002</v>
      </c>
    </row>
    <row r="9338" spans="1:6" x14ac:dyDescent="0.2">
      <c r="A9338" t="s">
        <v>10026</v>
      </c>
      <c r="B9338">
        <v>103142</v>
      </c>
      <c r="C9338" t="s">
        <v>3296</v>
      </c>
      <c r="D9338" t="s">
        <v>38</v>
      </c>
      <c r="E9338">
        <v>114.47</v>
      </c>
      <c r="F9338">
        <v>0.26429999999999998</v>
      </c>
    </row>
    <row r="9339" spans="1:6" x14ac:dyDescent="0.2">
      <c r="A9339" t="s">
        <v>10026</v>
      </c>
      <c r="B9339">
        <v>103143</v>
      </c>
      <c r="C9339" t="s">
        <v>3297</v>
      </c>
      <c r="D9339" t="s">
        <v>38</v>
      </c>
      <c r="E9339">
        <v>150.79</v>
      </c>
      <c r="F9339">
        <v>0.2581</v>
      </c>
    </row>
    <row r="9340" spans="1:6" x14ac:dyDescent="0.2">
      <c r="A9340" t="s">
        <v>10026</v>
      </c>
      <c r="B9340">
        <v>103144</v>
      </c>
      <c r="C9340" t="s">
        <v>3298</v>
      </c>
      <c r="D9340" t="s">
        <v>38</v>
      </c>
      <c r="E9340">
        <v>163.38999999999999</v>
      </c>
      <c r="F9340">
        <v>0.25659999999999999</v>
      </c>
    </row>
    <row r="9341" spans="1:6" x14ac:dyDescent="0.2">
      <c r="A9341" t="s">
        <v>10026</v>
      </c>
      <c r="B9341">
        <v>103145</v>
      </c>
      <c r="C9341" t="s">
        <v>3299</v>
      </c>
      <c r="D9341" t="s">
        <v>38</v>
      </c>
      <c r="E9341">
        <v>199.72</v>
      </c>
      <c r="F9341">
        <v>0.25330000000000003</v>
      </c>
    </row>
    <row r="9342" spans="1:6" x14ac:dyDescent="0.2">
      <c r="A9342" t="s">
        <v>10026</v>
      </c>
      <c r="B9342">
        <v>103146</v>
      </c>
      <c r="C9342" t="s">
        <v>3300</v>
      </c>
      <c r="D9342" t="s">
        <v>38</v>
      </c>
      <c r="E9342">
        <v>212.3</v>
      </c>
      <c r="F9342">
        <v>0.25240000000000001</v>
      </c>
    </row>
    <row r="9343" spans="1:6" x14ac:dyDescent="0.2">
      <c r="A9343" t="s">
        <v>10026</v>
      </c>
      <c r="B9343">
        <v>103147</v>
      </c>
      <c r="C9343" t="s">
        <v>3301</v>
      </c>
      <c r="D9343" t="s">
        <v>38</v>
      </c>
      <c r="E9343">
        <v>237.53</v>
      </c>
      <c r="F9343">
        <v>0.25090000000000001</v>
      </c>
    </row>
    <row r="9344" spans="1:6" x14ac:dyDescent="0.2">
      <c r="A9344" t="s">
        <v>10026</v>
      </c>
      <c r="B9344">
        <v>103148</v>
      </c>
      <c r="C9344" t="s">
        <v>3302</v>
      </c>
      <c r="D9344" t="s">
        <v>38</v>
      </c>
      <c r="E9344">
        <v>286.45</v>
      </c>
      <c r="F9344">
        <v>0.2487</v>
      </c>
    </row>
    <row r="9345" spans="1:6" x14ac:dyDescent="0.2">
      <c r="A9345" t="s">
        <v>10026</v>
      </c>
      <c r="B9345">
        <v>103137</v>
      </c>
      <c r="C9345" t="s">
        <v>3291</v>
      </c>
      <c r="D9345" t="s">
        <v>38</v>
      </c>
      <c r="E9345">
        <v>35.299999999999997</v>
      </c>
      <c r="F9345">
        <v>0.32269999999999999</v>
      </c>
    </row>
    <row r="9346" spans="1:6" x14ac:dyDescent="0.2">
      <c r="A9346" t="s">
        <v>10026</v>
      </c>
      <c r="B9346">
        <v>103149</v>
      </c>
      <c r="C9346" t="s">
        <v>3303</v>
      </c>
      <c r="D9346" t="s">
        <v>38</v>
      </c>
      <c r="E9346">
        <v>311.67</v>
      </c>
      <c r="F9346">
        <v>0.24790000000000001</v>
      </c>
    </row>
    <row r="9347" spans="1:6" x14ac:dyDescent="0.2">
      <c r="A9347" t="s">
        <v>10026</v>
      </c>
      <c r="B9347">
        <v>103150</v>
      </c>
      <c r="C9347" t="s">
        <v>3304</v>
      </c>
      <c r="D9347" t="s">
        <v>38</v>
      </c>
      <c r="E9347">
        <v>360.53</v>
      </c>
      <c r="F9347">
        <v>0.24660000000000001</v>
      </c>
    </row>
    <row r="9348" spans="1:6" x14ac:dyDescent="0.2">
      <c r="A9348" t="s">
        <v>10026</v>
      </c>
      <c r="B9348">
        <v>103106</v>
      </c>
      <c r="C9348" t="s">
        <v>3260</v>
      </c>
      <c r="D9348" t="s">
        <v>38</v>
      </c>
      <c r="E9348">
        <v>61.71</v>
      </c>
      <c r="F9348">
        <v>0.28670000000000001</v>
      </c>
    </row>
    <row r="9349" spans="1:6" x14ac:dyDescent="0.2">
      <c r="A9349" t="s">
        <v>10026</v>
      </c>
      <c r="B9349">
        <v>103119</v>
      </c>
      <c r="C9349" t="s">
        <v>3273</v>
      </c>
      <c r="D9349" t="s">
        <v>38</v>
      </c>
      <c r="E9349">
        <v>752.65</v>
      </c>
      <c r="F9349">
        <v>0.24229999999999999</v>
      </c>
    </row>
    <row r="9350" spans="1:6" x14ac:dyDescent="0.2">
      <c r="A9350" t="s">
        <v>10026</v>
      </c>
      <c r="B9350">
        <v>103120</v>
      </c>
      <c r="C9350" t="s">
        <v>3274</v>
      </c>
      <c r="D9350" t="s">
        <v>38</v>
      </c>
      <c r="E9350">
        <v>900.93</v>
      </c>
      <c r="F9350">
        <v>0.2417</v>
      </c>
    </row>
    <row r="9351" spans="1:6" x14ac:dyDescent="0.2">
      <c r="A9351" t="s">
        <v>10026</v>
      </c>
      <c r="B9351">
        <v>103107</v>
      </c>
      <c r="C9351" t="s">
        <v>3261</v>
      </c>
      <c r="D9351" t="s">
        <v>38</v>
      </c>
      <c r="E9351">
        <v>86.93</v>
      </c>
      <c r="F9351">
        <v>0.27260000000000001</v>
      </c>
    </row>
    <row r="9352" spans="1:6" x14ac:dyDescent="0.2">
      <c r="A9352" t="s">
        <v>10026</v>
      </c>
      <c r="B9352">
        <v>103108</v>
      </c>
      <c r="C9352" t="s">
        <v>3262</v>
      </c>
      <c r="D9352" t="s">
        <v>38</v>
      </c>
      <c r="E9352">
        <v>112.15</v>
      </c>
      <c r="F9352">
        <v>0.26490000000000002</v>
      </c>
    </row>
    <row r="9353" spans="1:6" x14ac:dyDescent="0.2">
      <c r="A9353" t="s">
        <v>10026</v>
      </c>
      <c r="B9353">
        <v>103109</v>
      </c>
      <c r="C9353" t="s">
        <v>3263</v>
      </c>
      <c r="D9353" t="s">
        <v>38</v>
      </c>
      <c r="E9353">
        <v>184.76</v>
      </c>
      <c r="F9353">
        <v>0.25440000000000002</v>
      </c>
    </row>
    <row r="9354" spans="1:6" x14ac:dyDescent="0.2">
      <c r="A9354" t="s">
        <v>10026</v>
      </c>
      <c r="B9354">
        <v>103110</v>
      </c>
      <c r="C9354" t="s">
        <v>3264</v>
      </c>
      <c r="D9354" t="s">
        <v>38</v>
      </c>
      <c r="E9354">
        <v>209.97</v>
      </c>
      <c r="F9354">
        <v>0.25259999999999999</v>
      </c>
    </row>
    <row r="9355" spans="1:6" x14ac:dyDescent="0.2">
      <c r="A9355" t="s">
        <v>10026</v>
      </c>
      <c r="B9355">
        <v>103111</v>
      </c>
      <c r="C9355" t="s">
        <v>3265</v>
      </c>
      <c r="D9355" t="s">
        <v>38</v>
      </c>
      <c r="E9355">
        <v>282.58999999999997</v>
      </c>
      <c r="F9355">
        <v>0.24890000000000001</v>
      </c>
    </row>
    <row r="9356" spans="1:6" x14ac:dyDescent="0.2">
      <c r="A9356" t="s">
        <v>10026</v>
      </c>
      <c r="B9356">
        <v>103112</v>
      </c>
      <c r="C9356" t="s">
        <v>3266</v>
      </c>
      <c r="D9356" t="s">
        <v>38</v>
      </c>
      <c r="E9356">
        <v>307.8</v>
      </c>
      <c r="F9356">
        <v>0.24809999999999999</v>
      </c>
    </row>
    <row r="9357" spans="1:6" x14ac:dyDescent="0.2">
      <c r="A9357" t="s">
        <v>10026</v>
      </c>
      <c r="B9357">
        <v>103113</v>
      </c>
      <c r="C9357" t="s">
        <v>3267</v>
      </c>
      <c r="D9357" t="s">
        <v>38</v>
      </c>
      <c r="E9357">
        <v>380.42</v>
      </c>
      <c r="F9357">
        <v>0.2462</v>
      </c>
    </row>
    <row r="9358" spans="1:6" x14ac:dyDescent="0.2">
      <c r="A9358" t="s">
        <v>10026</v>
      </c>
      <c r="B9358">
        <v>103114</v>
      </c>
      <c r="C9358" t="s">
        <v>3268</v>
      </c>
      <c r="D9358" t="s">
        <v>38</v>
      </c>
      <c r="E9358">
        <v>405.64</v>
      </c>
      <c r="F9358">
        <v>0.2457</v>
      </c>
    </row>
    <row r="9359" spans="1:6" x14ac:dyDescent="0.2">
      <c r="A9359" t="s">
        <v>10026</v>
      </c>
      <c r="B9359">
        <v>103115</v>
      </c>
      <c r="C9359" t="s">
        <v>3269</v>
      </c>
      <c r="D9359" t="s">
        <v>38</v>
      </c>
      <c r="E9359">
        <v>456.1</v>
      </c>
      <c r="F9359">
        <v>0.24490000000000001</v>
      </c>
    </row>
    <row r="9360" spans="1:6" x14ac:dyDescent="0.2">
      <c r="A9360" t="s">
        <v>10026</v>
      </c>
      <c r="B9360">
        <v>103116</v>
      </c>
      <c r="C9360" t="s">
        <v>3270</v>
      </c>
      <c r="D9360" t="s">
        <v>38</v>
      </c>
      <c r="E9360">
        <v>553.92999999999995</v>
      </c>
      <c r="F9360">
        <v>0.2437</v>
      </c>
    </row>
    <row r="9361" spans="1:6" x14ac:dyDescent="0.2">
      <c r="A9361" t="s">
        <v>10026</v>
      </c>
      <c r="B9361">
        <v>103105</v>
      </c>
      <c r="C9361" t="s">
        <v>3259</v>
      </c>
      <c r="D9361" t="s">
        <v>38</v>
      </c>
      <c r="E9361">
        <v>51.61</v>
      </c>
      <c r="F9361">
        <v>0.29609999999999997</v>
      </c>
    </row>
    <row r="9362" spans="1:6" x14ac:dyDescent="0.2">
      <c r="A9362" t="s">
        <v>10026</v>
      </c>
      <c r="B9362">
        <v>103117</v>
      </c>
      <c r="C9362" t="s">
        <v>3271</v>
      </c>
      <c r="D9362" t="s">
        <v>38</v>
      </c>
      <c r="E9362">
        <v>604.37</v>
      </c>
      <c r="F9362">
        <v>0.24329999999999999</v>
      </c>
    </row>
    <row r="9363" spans="1:6" x14ac:dyDescent="0.2">
      <c r="A9363" t="s">
        <v>10026</v>
      </c>
      <c r="B9363">
        <v>103118</v>
      </c>
      <c r="C9363" t="s">
        <v>3272</v>
      </c>
      <c r="D9363" t="s">
        <v>38</v>
      </c>
      <c r="E9363">
        <v>702.19</v>
      </c>
      <c r="F9363">
        <v>0.24260000000000001</v>
      </c>
    </row>
    <row r="9364" spans="1:6" x14ac:dyDescent="0.2">
      <c r="A9364" t="s">
        <v>10026</v>
      </c>
      <c r="B9364">
        <v>103122</v>
      </c>
      <c r="C9364" t="s">
        <v>3276</v>
      </c>
      <c r="D9364" t="s">
        <v>38</v>
      </c>
      <c r="E9364">
        <v>83.07</v>
      </c>
      <c r="F9364">
        <v>0.2742</v>
      </c>
    </row>
    <row r="9365" spans="1:6" x14ac:dyDescent="0.2">
      <c r="A9365" t="s">
        <v>10026</v>
      </c>
      <c r="B9365">
        <v>103135</v>
      </c>
      <c r="C9365" t="s">
        <v>3289</v>
      </c>
      <c r="D9365" t="s">
        <v>38</v>
      </c>
      <c r="E9365">
        <v>1119.49</v>
      </c>
      <c r="F9365">
        <v>0.24099999999999999</v>
      </c>
    </row>
    <row r="9366" spans="1:6" x14ac:dyDescent="0.2">
      <c r="A9366" t="s">
        <v>10026</v>
      </c>
      <c r="B9366">
        <v>103136</v>
      </c>
      <c r="C9366" t="s">
        <v>3290</v>
      </c>
      <c r="D9366" t="s">
        <v>38</v>
      </c>
      <c r="E9366">
        <v>1341.91</v>
      </c>
      <c r="F9366">
        <v>0.24060000000000001</v>
      </c>
    </row>
    <row r="9367" spans="1:6" x14ac:dyDescent="0.2">
      <c r="A9367" t="s">
        <v>10026</v>
      </c>
      <c r="B9367">
        <v>103123</v>
      </c>
      <c r="C9367" t="s">
        <v>3277</v>
      </c>
      <c r="D9367" t="s">
        <v>38</v>
      </c>
      <c r="E9367">
        <v>120.92</v>
      </c>
      <c r="F9367">
        <v>0.26300000000000001</v>
      </c>
    </row>
    <row r="9368" spans="1:6" x14ac:dyDescent="0.2">
      <c r="A9368" t="s">
        <v>10026</v>
      </c>
      <c r="B9368">
        <v>103124</v>
      </c>
      <c r="C9368" t="s">
        <v>3278</v>
      </c>
      <c r="D9368" t="s">
        <v>38</v>
      </c>
      <c r="E9368">
        <v>158.74</v>
      </c>
      <c r="F9368">
        <v>0.2571</v>
      </c>
    </row>
    <row r="9369" spans="1:6" x14ac:dyDescent="0.2">
      <c r="A9369" t="s">
        <v>10026</v>
      </c>
      <c r="B9369">
        <v>103125</v>
      </c>
      <c r="C9369" t="s">
        <v>3279</v>
      </c>
      <c r="D9369" t="s">
        <v>38</v>
      </c>
      <c r="E9369">
        <v>267.67</v>
      </c>
      <c r="F9369">
        <v>0.2495</v>
      </c>
    </row>
    <row r="9370" spans="1:6" x14ac:dyDescent="0.2">
      <c r="A9370" t="s">
        <v>10026</v>
      </c>
      <c r="B9370">
        <v>103126</v>
      </c>
      <c r="C9370" t="s">
        <v>3280</v>
      </c>
      <c r="D9370" t="s">
        <v>38</v>
      </c>
      <c r="E9370">
        <v>305.49</v>
      </c>
      <c r="F9370">
        <v>0.24809999999999999</v>
      </c>
    </row>
    <row r="9371" spans="1:6" x14ac:dyDescent="0.2">
      <c r="A9371" t="s">
        <v>10026</v>
      </c>
      <c r="B9371">
        <v>103127</v>
      </c>
      <c r="C9371" t="s">
        <v>3281</v>
      </c>
      <c r="D9371" t="s">
        <v>38</v>
      </c>
      <c r="E9371">
        <v>414.42</v>
      </c>
      <c r="F9371">
        <v>0.2455</v>
      </c>
    </row>
    <row r="9372" spans="1:6" x14ac:dyDescent="0.2">
      <c r="A9372" t="s">
        <v>10026</v>
      </c>
      <c r="B9372">
        <v>103128</v>
      </c>
      <c r="C9372" t="s">
        <v>3282</v>
      </c>
      <c r="D9372" t="s">
        <v>38</v>
      </c>
      <c r="E9372">
        <v>452.24</v>
      </c>
      <c r="F9372">
        <v>0.24490000000000001</v>
      </c>
    </row>
    <row r="9373" spans="1:6" x14ac:dyDescent="0.2">
      <c r="A9373" t="s">
        <v>10026</v>
      </c>
      <c r="B9373">
        <v>103129</v>
      </c>
      <c r="C9373" t="s">
        <v>3283</v>
      </c>
      <c r="D9373" t="s">
        <v>38</v>
      </c>
      <c r="E9373">
        <v>561.17999999999995</v>
      </c>
      <c r="F9373">
        <v>0.2437</v>
      </c>
    </row>
    <row r="9374" spans="1:6" x14ac:dyDescent="0.2">
      <c r="A9374" t="s">
        <v>10026</v>
      </c>
      <c r="B9374">
        <v>103130</v>
      </c>
      <c r="C9374" t="s">
        <v>3284</v>
      </c>
      <c r="D9374" t="s">
        <v>38</v>
      </c>
      <c r="E9374">
        <v>599</v>
      </c>
      <c r="F9374">
        <v>0.24329999999999999</v>
      </c>
    </row>
    <row r="9375" spans="1:6" x14ac:dyDescent="0.2">
      <c r="A9375" t="s">
        <v>10026</v>
      </c>
      <c r="B9375">
        <v>103131</v>
      </c>
      <c r="C9375" t="s">
        <v>3285</v>
      </c>
      <c r="D9375" t="s">
        <v>38</v>
      </c>
      <c r="E9375">
        <v>674.66</v>
      </c>
      <c r="F9375">
        <v>0.24279999999999999</v>
      </c>
    </row>
    <row r="9376" spans="1:6" x14ac:dyDescent="0.2">
      <c r="A9376" t="s">
        <v>10026</v>
      </c>
      <c r="B9376">
        <v>103132</v>
      </c>
      <c r="C9376" t="s">
        <v>3286</v>
      </c>
      <c r="D9376" t="s">
        <v>38</v>
      </c>
      <c r="E9376">
        <v>821.41</v>
      </c>
      <c r="F9376">
        <v>0.24199999999999999</v>
      </c>
    </row>
    <row r="9377" spans="1:6" x14ac:dyDescent="0.2">
      <c r="A9377" t="s">
        <v>10026</v>
      </c>
      <c r="B9377">
        <v>103121</v>
      </c>
      <c r="C9377" t="s">
        <v>3275</v>
      </c>
      <c r="D9377" t="s">
        <v>38</v>
      </c>
      <c r="E9377">
        <v>67.95</v>
      </c>
      <c r="F9377">
        <v>0.28210000000000002</v>
      </c>
    </row>
    <row r="9378" spans="1:6" x14ac:dyDescent="0.2">
      <c r="A9378" t="s">
        <v>10026</v>
      </c>
      <c r="B9378">
        <v>103133</v>
      </c>
      <c r="C9378" t="s">
        <v>3287</v>
      </c>
      <c r="D9378" t="s">
        <v>38</v>
      </c>
      <c r="E9378">
        <v>897.08</v>
      </c>
      <c r="F9378">
        <v>0.2417</v>
      </c>
    </row>
    <row r="9379" spans="1:6" x14ac:dyDescent="0.2">
      <c r="A9379" t="s">
        <v>10026</v>
      </c>
      <c r="B9379">
        <v>103134</v>
      </c>
      <c r="C9379" t="s">
        <v>3288</v>
      </c>
      <c r="D9379" t="s">
        <v>38</v>
      </c>
      <c r="E9379">
        <v>1043.83</v>
      </c>
      <c r="F9379">
        <v>0.2412</v>
      </c>
    </row>
    <row r="9380" spans="1:6" x14ac:dyDescent="0.2">
      <c r="A9380" t="s">
        <v>10026</v>
      </c>
      <c r="B9380">
        <v>103090</v>
      </c>
      <c r="C9380" t="s">
        <v>3244</v>
      </c>
      <c r="D9380" t="s">
        <v>33</v>
      </c>
      <c r="E9380">
        <v>14.81</v>
      </c>
      <c r="F9380">
        <v>0.24310000000000001</v>
      </c>
    </row>
    <row r="9381" spans="1:6" x14ac:dyDescent="0.2">
      <c r="A9381" t="s">
        <v>10026</v>
      </c>
      <c r="B9381">
        <v>103103</v>
      </c>
      <c r="C9381" t="s">
        <v>3257</v>
      </c>
      <c r="D9381" t="s">
        <v>33</v>
      </c>
      <c r="E9381">
        <v>145.91999999999999</v>
      </c>
      <c r="F9381">
        <v>0.22620000000000001</v>
      </c>
    </row>
    <row r="9382" spans="1:6" x14ac:dyDescent="0.2">
      <c r="A9382" t="s">
        <v>10026</v>
      </c>
      <c r="B9382">
        <v>103104</v>
      </c>
      <c r="C9382" t="s">
        <v>3258</v>
      </c>
      <c r="D9382" t="s">
        <v>33</v>
      </c>
      <c r="E9382">
        <v>174.52</v>
      </c>
      <c r="F9382">
        <v>0.22589999999999999</v>
      </c>
    </row>
    <row r="9383" spans="1:6" x14ac:dyDescent="0.2">
      <c r="A9383" t="s">
        <v>10026</v>
      </c>
      <c r="B9383">
        <v>103091</v>
      </c>
      <c r="C9383" t="s">
        <v>3245</v>
      </c>
      <c r="D9383" t="s">
        <v>33</v>
      </c>
      <c r="E9383">
        <v>20.85</v>
      </c>
      <c r="F9383">
        <v>0.23649999999999999</v>
      </c>
    </row>
    <row r="9384" spans="1:6" x14ac:dyDescent="0.2">
      <c r="A9384" t="s">
        <v>10026</v>
      </c>
      <c r="B9384">
        <v>103092</v>
      </c>
      <c r="C9384" t="s">
        <v>3246</v>
      </c>
      <c r="D9384" t="s">
        <v>33</v>
      </c>
      <c r="E9384">
        <v>26.87</v>
      </c>
      <c r="F9384">
        <v>0.23330000000000001</v>
      </c>
    </row>
    <row r="9385" spans="1:6" x14ac:dyDescent="0.2">
      <c r="A9385" t="s">
        <v>10026</v>
      </c>
      <c r="B9385">
        <v>103093</v>
      </c>
      <c r="C9385" t="s">
        <v>3247</v>
      </c>
      <c r="D9385" t="s">
        <v>33</v>
      </c>
      <c r="E9385">
        <v>41.1</v>
      </c>
      <c r="F9385">
        <v>0.2324</v>
      </c>
    </row>
    <row r="9386" spans="1:6" x14ac:dyDescent="0.2">
      <c r="A9386" t="s">
        <v>10026</v>
      </c>
      <c r="B9386">
        <v>103094</v>
      </c>
      <c r="C9386" t="s">
        <v>3248</v>
      </c>
      <c r="D9386" t="s">
        <v>33</v>
      </c>
      <c r="E9386">
        <v>47.16</v>
      </c>
      <c r="F9386">
        <v>0.2311</v>
      </c>
    </row>
    <row r="9387" spans="1:6" x14ac:dyDescent="0.2">
      <c r="A9387" t="s">
        <v>10026</v>
      </c>
      <c r="B9387">
        <v>103095</v>
      </c>
      <c r="C9387" t="s">
        <v>3249</v>
      </c>
      <c r="D9387" t="s">
        <v>33</v>
      </c>
      <c r="E9387">
        <v>61.36</v>
      </c>
      <c r="F9387">
        <v>0.2311</v>
      </c>
    </row>
    <row r="9388" spans="1:6" x14ac:dyDescent="0.2">
      <c r="A9388" t="s">
        <v>10026</v>
      </c>
      <c r="B9388">
        <v>103096</v>
      </c>
      <c r="C9388" t="s">
        <v>3250</v>
      </c>
      <c r="D9388" t="s">
        <v>33</v>
      </c>
      <c r="E9388">
        <v>67.44</v>
      </c>
      <c r="F9388">
        <v>0.2303</v>
      </c>
    </row>
    <row r="9389" spans="1:6" x14ac:dyDescent="0.2">
      <c r="A9389" t="s">
        <v>10026</v>
      </c>
      <c r="B9389">
        <v>103097</v>
      </c>
      <c r="C9389" t="s">
        <v>3251</v>
      </c>
      <c r="D9389" t="s">
        <v>33</v>
      </c>
      <c r="E9389">
        <v>81.64</v>
      </c>
      <c r="F9389">
        <v>0.23039999999999999</v>
      </c>
    </row>
    <row r="9390" spans="1:6" x14ac:dyDescent="0.2">
      <c r="A9390" t="s">
        <v>10026</v>
      </c>
      <c r="B9390">
        <v>103098</v>
      </c>
      <c r="C9390" t="s">
        <v>3252</v>
      </c>
      <c r="D9390" t="s">
        <v>33</v>
      </c>
      <c r="E9390">
        <v>87.71</v>
      </c>
      <c r="F9390">
        <v>0.22969999999999999</v>
      </c>
    </row>
    <row r="9391" spans="1:6" x14ac:dyDescent="0.2">
      <c r="A9391" t="s">
        <v>10026</v>
      </c>
      <c r="B9391">
        <v>103099</v>
      </c>
      <c r="C9391" t="s">
        <v>3253</v>
      </c>
      <c r="D9391" t="s">
        <v>33</v>
      </c>
      <c r="E9391">
        <v>99.78</v>
      </c>
      <c r="F9391">
        <v>0.2288</v>
      </c>
    </row>
    <row r="9392" spans="1:6" x14ac:dyDescent="0.2">
      <c r="A9392" t="s">
        <v>10026</v>
      </c>
      <c r="B9392">
        <v>103100</v>
      </c>
      <c r="C9392" t="s">
        <v>3254</v>
      </c>
      <c r="D9392" t="s">
        <v>33</v>
      </c>
      <c r="E9392">
        <v>106.5</v>
      </c>
      <c r="F9392">
        <v>0.22750000000000001</v>
      </c>
    </row>
    <row r="9393" spans="1:6" x14ac:dyDescent="0.2">
      <c r="A9393" t="s">
        <v>10026</v>
      </c>
      <c r="B9393">
        <v>103089</v>
      </c>
      <c r="C9393" t="s">
        <v>3243</v>
      </c>
      <c r="D9393" t="s">
        <v>33</v>
      </c>
      <c r="E9393">
        <v>12.38</v>
      </c>
      <c r="F9393">
        <v>0.24640000000000001</v>
      </c>
    </row>
    <row r="9394" spans="1:6" x14ac:dyDescent="0.2">
      <c r="A9394" t="s">
        <v>10026</v>
      </c>
      <c r="B9394">
        <v>103101</v>
      </c>
      <c r="C9394" t="s">
        <v>3255</v>
      </c>
      <c r="D9394" t="s">
        <v>33</v>
      </c>
      <c r="E9394">
        <v>117.31</v>
      </c>
      <c r="F9394">
        <v>0.2268</v>
      </c>
    </row>
    <row r="9395" spans="1:6" x14ac:dyDescent="0.2">
      <c r="A9395" t="s">
        <v>10026</v>
      </c>
      <c r="B9395">
        <v>103102</v>
      </c>
      <c r="C9395" t="s">
        <v>3256</v>
      </c>
      <c r="D9395" t="s">
        <v>33</v>
      </c>
      <c r="E9395">
        <v>135.1</v>
      </c>
      <c r="F9395">
        <v>0.2268</v>
      </c>
    </row>
    <row r="9396" spans="1:6" x14ac:dyDescent="0.2">
      <c r="A9396" t="s">
        <v>10027</v>
      </c>
      <c r="B9396">
        <v>101112</v>
      </c>
      <c r="C9396" t="s">
        <v>1646</v>
      </c>
      <c r="D9396" t="s">
        <v>13</v>
      </c>
      <c r="E9396">
        <v>1036.4000000000001</v>
      </c>
      <c r="F9396">
        <v>5.7000000000000002E-3</v>
      </c>
    </row>
    <row r="9397" spans="1:6" x14ac:dyDescent="0.2">
      <c r="A9397" t="s">
        <v>10027</v>
      </c>
      <c r="B9397">
        <v>101113</v>
      </c>
      <c r="C9397" t="s">
        <v>5593</v>
      </c>
      <c r="D9397" t="s">
        <v>13</v>
      </c>
      <c r="E9397">
        <v>911.61</v>
      </c>
      <c r="F9397">
        <v>6.4999999999999997E-3</v>
      </c>
    </row>
    <row r="9398" spans="1:6" x14ac:dyDescent="0.2">
      <c r="A9398" t="s">
        <v>10027</v>
      </c>
      <c r="B9398">
        <v>101098</v>
      </c>
      <c r="C9398" t="s">
        <v>10028</v>
      </c>
      <c r="D9398" t="s">
        <v>13</v>
      </c>
      <c r="E9398">
        <v>1237.3499999999999</v>
      </c>
      <c r="F9398">
        <v>5.1999999999999998E-3</v>
      </c>
    </row>
    <row r="9399" spans="1:6" x14ac:dyDescent="0.2">
      <c r="A9399" t="s">
        <v>10027</v>
      </c>
      <c r="B9399">
        <v>101106</v>
      </c>
      <c r="C9399" t="s">
        <v>10029</v>
      </c>
      <c r="D9399" t="s">
        <v>13</v>
      </c>
      <c r="E9399">
        <v>1115.82</v>
      </c>
      <c r="F9399">
        <v>5.7999999999999996E-3</v>
      </c>
    </row>
    <row r="9400" spans="1:6" x14ac:dyDescent="0.2">
      <c r="A9400" t="s">
        <v>10027</v>
      </c>
      <c r="B9400">
        <v>101102</v>
      </c>
      <c r="C9400" t="s">
        <v>10030</v>
      </c>
      <c r="D9400" t="s">
        <v>13</v>
      </c>
      <c r="E9400">
        <v>992.84</v>
      </c>
      <c r="F9400">
        <v>6.7199999999999996E-2</v>
      </c>
    </row>
    <row r="9401" spans="1:6" x14ac:dyDescent="0.2">
      <c r="A9401" t="s">
        <v>10027</v>
      </c>
      <c r="B9401">
        <v>101110</v>
      </c>
      <c r="C9401" t="s">
        <v>10031</v>
      </c>
      <c r="D9401" t="s">
        <v>13</v>
      </c>
      <c r="E9401">
        <v>866.59</v>
      </c>
      <c r="F9401">
        <v>7.6999999999999999E-2</v>
      </c>
    </row>
    <row r="9402" spans="1:6" x14ac:dyDescent="0.2">
      <c r="A9402" t="s">
        <v>10027</v>
      </c>
      <c r="B9402">
        <v>101099</v>
      </c>
      <c r="C9402" t="s">
        <v>10032</v>
      </c>
      <c r="D9402" t="s">
        <v>13</v>
      </c>
      <c r="E9402">
        <v>1138.1400000000001</v>
      </c>
      <c r="F9402">
        <v>5.5999999999999999E-3</v>
      </c>
    </row>
    <row r="9403" spans="1:6" x14ac:dyDescent="0.2">
      <c r="A9403" t="s">
        <v>10027</v>
      </c>
      <c r="B9403">
        <v>101107</v>
      </c>
      <c r="C9403" t="s">
        <v>10033</v>
      </c>
      <c r="D9403" t="s">
        <v>13</v>
      </c>
      <c r="E9403">
        <v>1021.23</v>
      </c>
      <c r="F9403">
        <v>6.1999999999999998E-3</v>
      </c>
    </row>
    <row r="9404" spans="1:6" x14ac:dyDescent="0.2">
      <c r="A9404" t="s">
        <v>10027</v>
      </c>
      <c r="B9404">
        <v>101103</v>
      </c>
      <c r="C9404" t="s">
        <v>10034</v>
      </c>
      <c r="D9404" t="s">
        <v>13</v>
      </c>
      <c r="E9404">
        <v>937.51</v>
      </c>
      <c r="F9404">
        <v>6.5299999999999997E-2</v>
      </c>
    </row>
    <row r="9405" spans="1:6" x14ac:dyDescent="0.2">
      <c r="A9405" t="s">
        <v>10027</v>
      </c>
      <c r="B9405">
        <v>101111</v>
      </c>
      <c r="C9405" t="s">
        <v>10035</v>
      </c>
      <c r="D9405" t="s">
        <v>13</v>
      </c>
      <c r="E9405">
        <v>816.54</v>
      </c>
      <c r="F9405">
        <v>7.4999999999999997E-2</v>
      </c>
    </row>
    <row r="9406" spans="1:6" x14ac:dyDescent="0.2">
      <c r="A9406" t="s">
        <v>10027</v>
      </c>
      <c r="B9406">
        <v>101096</v>
      </c>
      <c r="C9406" t="s">
        <v>10036</v>
      </c>
      <c r="D9406" t="s">
        <v>13</v>
      </c>
      <c r="E9406">
        <v>1405.59</v>
      </c>
      <c r="F9406">
        <v>4.7999999999999996E-3</v>
      </c>
    </row>
    <row r="9407" spans="1:6" x14ac:dyDescent="0.2">
      <c r="A9407" t="s">
        <v>10027</v>
      </c>
      <c r="B9407">
        <v>101104</v>
      </c>
      <c r="C9407" t="s">
        <v>10037</v>
      </c>
      <c r="D9407" t="s">
        <v>13</v>
      </c>
      <c r="E9407">
        <v>1277.79</v>
      </c>
      <c r="F9407">
        <v>5.3E-3</v>
      </c>
    </row>
    <row r="9408" spans="1:6" x14ac:dyDescent="0.2">
      <c r="A9408" t="s">
        <v>10027</v>
      </c>
      <c r="B9408">
        <v>101100</v>
      </c>
      <c r="C9408" t="s">
        <v>10038</v>
      </c>
      <c r="D9408" t="s">
        <v>13</v>
      </c>
      <c r="E9408">
        <v>1044.3900000000001</v>
      </c>
      <c r="F9408">
        <v>7.85E-2</v>
      </c>
    </row>
    <row r="9409" spans="1:6" x14ac:dyDescent="0.2">
      <c r="A9409" t="s">
        <v>10027</v>
      </c>
      <c r="B9409">
        <v>101108</v>
      </c>
      <c r="C9409" t="s">
        <v>10039</v>
      </c>
      <c r="D9409" t="s">
        <v>13</v>
      </c>
      <c r="E9409">
        <v>910.94</v>
      </c>
      <c r="F9409">
        <v>0.09</v>
      </c>
    </row>
    <row r="9410" spans="1:6" x14ac:dyDescent="0.2">
      <c r="A9410" t="s">
        <v>10027</v>
      </c>
      <c r="B9410">
        <v>101097</v>
      </c>
      <c r="C9410" t="s">
        <v>10040</v>
      </c>
      <c r="D9410" t="s">
        <v>13</v>
      </c>
      <c r="E9410">
        <v>1332.16</v>
      </c>
      <c r="F9410">
        <v>5.1000000000000004E-3</v>
      </c>
    </row>
    <row r="9411" spans="1:6" x14ac:dyDescent="0.2">
      <c r="A9411" t="s">
        <v>10027</v>
      </c>
      <c r="B9411">
        <v>101105</v>
      </c>
      <c r="C9411" t="s">
        <v>10041</v>
      </c>
      <c r="D9411" t="s">
        <v>13</v>
      </c>
      <c r="E9411">
        <v>1206.6500000000001</v>
      </c>
      <c r="F9411">
        <v>5.5999999999999999E-3</v>
      </c>
    </row>
    <row r="9412" spans="1:6" x14ac:dyDescent="0.2">
      <c r="A9412" t="s">
        <v>10027</v>
      </c>
      <c r="B9412">
        <v>101101</v>
      </c>
      <c r="C9412" t="s">
        <v>10042</v>
      </c>
      <c r="D9412" t="s">
        <v>13</v>
      </c>
      <c r="E9412">
        <v>1020.01</v>
      </c>
      <c r="F9412">
        <v>7.3899999999999993E-2</v>
      </c>
    </row>
    <row r="9413" spans="1:6" x14ac:dyDescent="0.2">
      <c r="A9413" t="s">
        <v>10027</v>
      </c>
      <c r="B9413">
        <v>101109</v>
      </c>
      <c r="C9413" t="s">
        <v>10043</v>
      </c>
      <c r="D9413" t="s">
        <v>13</v>
      </c>
      <c r="E9413">
        <v>889.14</v>
      </c>
      <c r="F9413">
        <v>8.48E-2</v>
      </c>
    </row>
    <row r="9414" spans="1:6" x14ac:dyDescent="0.2">
      <c r="A9414" t="s">
        <v>10044</v>
      </c>
      <c r="B9414">
        <v>96393</v>
      </c>
      <c r="C9414" t="s">
        <v>1619</v>
      </c>
      <c r="D9414" t="s">
        <v>13</v>
      </c>
      <c r="E9414">
        <v>290.08999999999997</v>
      </c>
      <c r="F9414">
        <v>9.2999999999999992E-3</v>
      </c>
    </row>
    <row r="9415" spans="1:6" x14ac:dyDescent="0.2">
      <c r="A9415" t="s">
        <v>10044</v>
      </c>
      <c r="B9415">
        <v>96394</v>
      </c>
      <c r="C9415" t="s">
        <v>1620</v>
      </c>
      <c r="D9415" t="s">
        <v>13</v>
      </c>
      <c r="E9415">
        <v>341.3</v>
      </c>
      <c r="F9415">
        <v>7.7999999999999996E-3</v>
      </c>
    </row>
    <row r="9416" spans="1:6" x14ac:dyDescent="0.2">
      <c r="A9416" t="s">
        <v>10044</v>
      </c>
      <c r="B9416">
        <v>104363</v>
      </c>
      <c r="C9416" t="s">
        <v>10045</v>
      </c>
      <c r="D9416" t="s">
        <v>908</v>
      </c>
      <c r="E9416">
        <v>0</v>
      </c>
    </row>
    <row r="9417" spans="1:6" x14ac:dyDescent="0.2">
      <c r="A9417" t="s">
        <v>10044</v>
      </c>
      <c r="B9417">
        <v>104360</v>
      </c>
      <c r="C9417" t="s">
        <v>10046</v>
      </c>
      <c r="D9417" t="s">
        <v>908</v>
      </c>
      <c r="E9417">
        <v>0</v>
      </c>
    </row>
    <row r="9418" spans="1:6" x14ac:dyDescent="0.2">
      <c r="A9418" t="s">
        <v>10044</v>
      </c>
      <c r="B9418">
        <v>104358</v>
      </c>
      <c r="C9418" t="s">
        <v>10047</v>
      </c>
      <c r="D9418" t="s">
        <v>908</v>
      </c>
      <c r="E9418">
        <v>0</v>
      </c>
    </row>
    <row r="9419" spans="1:6" x14ac:dyDescent="0.2">
      <c r="A9419" t="s">
        <v>10044</v>
      </c>
      <c r="B9419">
        <v>104362</v>
      </c>
      <c r="C9419" t="s">
        <v>10048</v>
      </c>
      <c r="D9419" t="s">
        <v>908</v>
      </c>
      <c r="E9419">
        <v>0</v>
      </c>
    </row>
    <row r="9420" spans="1:6" x14ac:dyDescent="0.2">
      <c r="A9420" t="s">
        <v>10044</v>
      </c>
      <c r="B9420">
        <v>104361</v>
      </c>
      <c r="C9420" t="s">
        <v>10049</v>
      </c>
      <c r="D9420" t="s">
        <v>908</v>
      </c>
      <c r="E9420">
        <v>0</v>
      </c>
    </row>
    <row r="9421" spans="1:6" x14ac:dyDescent="0.2">
      <c r="A9421" t="s">
        <v>10044</v>
      </c>
      <c r="B9421">
        <v>104359</v>
      </c>
      <c r="C9421" t="s">
        <v>10050</v>
      </c>
      <c r="D9421" t="s">
        <v>908</v>
      </c>
      <c r="E9421">
        <v>0</v>
      </c>
    </row>
    <row r="9422" spans="1:6" x14ac:dyDescent="0.2">
      <c r="A9422" t="s">
        <v>10044</v>
      </c>
      <c r="B9422">
        <v>96395</v>
      </c>
      <c r="C9422" t="s">
        <v>1621</v>
      </c>
      <c r="D9422" t="s">
        <v>13</v>
      </c>
      <c r="E9422">
        <v>416.74</v>
      </c>
      <c r="F9422">
        <v>6.4000000000000003E-3</v>
      </c>
    </row>
    <row r="9423" spans="1:6" x14ac:dyDescent="0.2">
      <c r="A9423" t="s">
        <v>10044</v>
      </c>
      <c r="B9423">
        <v>104373</v>
      </c>
      <c r="C9423" t="s">
        <v>10051</v>
      </c>
      <c r="D9423" t="s">
        <v>908</v>
      </c>
      <c r="E9423">
        <v>0</v>
      </c>
    </row>
    <row r="9424" spans="1:6" x14ac:dyDescent="0.2">
      <c r="A9424" t="s">
        <v>10044</v>
      </c>
      <c r="B9424">
        <v>104374</v>
      </c>
      <c r="C9424" t="s">
        <v>10052</v>
      </c>
      <c r="D9424" t="s">
        <v>908</v>
      </c>
      <c r="E9424">
        <v>0</v>
      </c>
    </row>
    <row r="9425" spans="1:6" x14ac:dyDescent="0.2">
      <c r="A9425" t="s">
        <v>10053</v>
      </c>
      <c r="B9425">
        <v>105034</v>
      </c>
      <c r="C9425" t="s">
        <v>6433</v>
      </c>
      <c r="D9425" t="s">
        <v>33</v>
      </c>
      <c r="E9425">
        <v>45.05</v>
      </c>
      <c r="F9425">
        <v>0</v>
      </c>
    </row>
    <row r="9426" spans="1:6" x14ac:dyDescent="0.2">
      <c r="A9426" t="s">
        <v>10053</v>
      </c>
      <c r="B9426">
        <v>105033</v>
      </c>
      <c r="C9426" t="s">
        <v>6432</v>
      </c>
      <c r="D9426" t="s">
        <v>33</v>
      </c>
      <c r="E9426">
        <v>63.36</v>
      </c>
      <c r="F9426">
        <v>0</v>
      </c>
    </row>
    <row r="9427" spans="1:6" x14ac:dyDescent="0.2">
      <c r="A9427" t="s">
        <v>10053</v>
      </c>
      <c r="B9427">
        <v>93205</v>
      </c>
      <c r="C9427" t="s">
        <v>6419</v>
      </c>
      <c r="D9427" t="s">
        <v>33</v>
      </c>
      <c r="E9427">
        <v>76.569999999999993</v>
      </c>
      <c r="F9427">
        <v>0</v>
      </c>
    </row>
    <row r="9428" spans="1:6" x14ac:dyDescent="0.2">
      <c r="A9428" t="s">
        <v>10053</v>
      </c>
      <c r="B9428">
        <v>105032</v>
      </c>
      <c r="C9428" t="s">
        <v>6431</v>
      </c>
      <c r="D9428" t="s">
        <v>33</v>
      </c>
      <c r="E9428">
        <v>35.79</v>
      </c>
      <c r="F9428">
        <v>0</v>
      </c>
    </row>
    <row r="9429" spans="1:6" x14ac:dyDescent="0.2">
      <c r="A9429" t="s">
        <v>10053</v>
      </c>
      <c r="B9429">
        <v>105031</v>
      </c>
      <c r="C9429" t="s">
        <v>6430</v>
      </c>
      <c r="D9429" t="s">
        <v>33</v>
      </c>
      <c r="E9429">
        <v>52.84</v>
      </c>
      <c r="F9429">
        <v>0</v>
      </c>
    </row>
    <row r="9430" spans="1:6" x14ac:dyDescent="0.2">
      <c r="A9430" t="s">
        <v>10053</v>
      </c>
      <c r="B9430">
        <v>93199</v>
      </c>
      <c r="C9430" t="s">
        <v>6415</v>
      </c>
      <c r="D9430" t="s">
        <v>33</v>
      </c>
      <c r="E9430">
        <v>55.5</v>
      </c>
      <c r="F9430">
        <v>0</v>
      </c>
    </row>
    <row r="9431" spans="1:6" x14ac:dyDescent="0.2">
      <c r="A9431" t="s">
        <v>10053</v>
      </c>
      <c r="B9431">
        <v>105030</v>
      </c>
      <c r="C9431" t="s">
        <v>6429</v>
      </c>
      <c r="D9431" t="s">
        <v>33</v>
      </c>
      <c r="E9431">
        <v>43.41</v>
      </c>
      <c r="F9431">
        <v>3.04E-2</v>
      </c>
    </row>
    <row r="9432" spans="1:6" x14ac:dyDescent="0.2">
      <c r="A9432" t="s">
        <v>10053</v>
      </c>
      <c r="B9432">
        <v>105029</v>
      </c>
      <c r="C9432" t="s">
        <v>6428</v>
      </c>
      <c r="D9432" t="s">
        <v>33</v>
      </c>
      <c r="E9432">
        <v>52.29</v>
      </c>
      <c r="F9432">
        <v>2.52E-2</v>
      </c>
    </row>
    <row r="9433" spans="1:6" x14ac:dyDescent="0.2">
      <c r="A9433" t="s">
        <v>10053</v>
      </c>
      <c r="B9433">
        <v>93197</v>
      </c>
      <c r="C9433" t="s">
        <v>6414</v>
      </c>
      <c r="D9433" t="s">
        <v>33</v>
      </c>
      <c r="E9433">
        <v>61.21</v>
      </c>
      <c r="F9433">
        <v>2.1600000000000001E-2</v>
      </c>
    </row>
    <row r="9434" spans="1:6" x14ac:dyDescent="0.2">
      <c r="A9434" t="s">
        <v>10053</v>
      </c>
      <c r="B9434">
        <v>105040</v>
      </c>
      <c r="C9434" t="s">
        <v>6439</v>
      </c>
      <c r="D9434" t="s">
        <v>33</v>
      </c>
      <c r="E9434">
        <v>34.74</v>
      </c>
      <c r="F9434">
        <v>9.1999999999999998E-3</v>
      </c>
    </row>
    <row r="9435" spans="1:6" x14ac:dyDescent="0.2">
      <c r="A9435" t="s">
        <v>10053</v>
      </c>
      <c r="B9435">
        <v>105039</v>
      </c>
      <c r="C9435" t="s">
        <v>6438</v>
      </c>
      <c r="D9435" t="s">
        <v>33</v>
      </c>
      <c r="E9435">
        <v>51.29</v>
      </c>
      <c r="F9435">
        <v>9.4000000000000004E-3</v>
      </c>
    </row>
    <row r="9436" spans="1:6" x14ac:dyDescent="0.2">
      <c r="A9436" t="s">
        <v>10053</v>
      </c>
      <c r="B9436">
        <v>105038</v>
      </c>
      <c r="C9436" t="s">
        <v>6437</v>
      </c>
      <c r="D9436" t="s">
        <v>33</v>
      </c>
      <c r="E9436">
        <v>71.23</v>
      </c>
      <c r="F9436">
        <v>9.4000000000000004E-3</v>
      </c>
    </row>
    <row r="9437" spans="1:6" x14ac:dyDescent="0.2">
      <c r="A9437" t="s">
        <v>10053</v>
      </c>
      <c r="B9437">
        <v>105028</v>
      </c>
      <c r="C9437" t="s">
        <v>6427</v>
      </c>
      <c r="D9437" t="s">
        <v>33</v>
      </c>
      <c r="E9437">
        <v>22.45</v>
      </c>
      <c r="F9437">
        <v>5.8799999999999998E-2</v>
      </c>
    </row>
    <row r="9438" spans="1:6" x14ac:dyDescent="0.2">
      <c r="A9438" t="s">
        <v>10053</v>
      </c>
      <c r="B9438">
        <v>105027</v>
      </c>
      <c r="C9438" t="s">
        <v>6426</v>
      </c>
      <c r="D9438" t="s">
        <v>33</v>
      </c>
      <c r="E9438">
        <v>25.92</v>
      </c>
      <c r="F9438">
        <v>5.0900000000000001E-2</v>
      </c>
    </row>
    <row r="9439" spans="1:6" x14ac:dyDescent="0.2">
      <c r="A9439" t="s">
        <v>10053</v>
      </c>
      <c r="B9439">
        <v>93194</v>
      </c>
      <c r="C9439" t="s">
        <v>6413</v>
      </c>
      <c r="D9439" t="s">
        <v>33</v>
      </c>
      <c r="E9439">
        <v>29.9</v>
      </c>
      <c r="F9439">
        <v>4.41E-2</v>
      </c>
    </row>
    <row r="9440" spans="1:6" x14ac:dyDescent="0.2">
      <c r="A9440" t="s">
        <v>10053</v>
      </c>
      <c r="B9440">
        <v>93200</v>
      </c>
      <c r="C9440" t="s">
        <v>6416</v>
      </c>
      <c r="D9440" t="s">
        <v>33</v>
      </c>
      <c r="E9440">
        <v>13.22</v>
      </c>
      <c r="F9440">
        <v>0</v>
      </c>
    </row>
    <row r="9441" spans="1:6" x14ac:dyDescent="0.2">
      <c r="A9441" t="s">
        <v>10053</v>
      </c>
      <c r="B9441">
        <v>93203</v>
      </c>
      <c r="C9441" t="s">
        <v>6418</v>
      </c>
      <c r="D9441" t="s">
        <v>33</v>
      </c>
      <c r="E9441">
        <v>14.12</v>
      </c>
      <c r="F9441">
        <v>0</v>
      </c>
    </row>
    <row r="9442" spans="1:6" x14ac:dyDescent="0.2">
      <c r="A9442" t="s">
        <v>10053</v>
      </c>
      <c r="B9442">
        <v>93202</v>
      </c>
      <c r="C9442" t="s">
        <v>6417</v>
      </c>
      <c r="D9442" t="s">
        <v>33</v>
      </c>
      <c r="E9442">
        <v>30.81</v>
      </c>
      <c r="F9442">
        <v>0</v>
      </c>
    </row>
    <row r="9443" spans="1:6" x14ac:dyDescent="0.2">
      <c r="A9443" t="s">
        <v>10053</v>
      </c>
      <c r="B9443">
        <v>105026</v>
      </c>
      <c r="C9443" t="s">
        <v>6425</v>
      </c>
      <c r="D9443" t="s">
        <v>33</v>
      </c>
      <c r="E9443">
        <v>44.84</v>
      </c>
      <c r="F9443">
        <v>0</v>
      </c>
    </row>
    <row r="9444" spans="1:6" x14ac:dyDescent="0.2">
      <c r="A9444" t="s">
        <v>10053</v>
      </c>
      <c r="B9444">
        <v>105025</v>
      </c>
      <c r="C9444" t="s">
        <v>6424</v>
      </c>
      <c r="D9444" t="s">
        <v>33</v>
      </c>
      <c r="E9444">
        <v>64.02</v>
      </c>
      <c r="F9444">
        <v>0</v>
      </c>
    </row>
    <row r="9445" spans="1:6" x14ac:dyDescent="0.2">
      <c r="A9445" t="s">
        <v>10053</v>
      </c>
      <c r="B9445">
        <v>93191</v>
      </c>
      <c r="C9445" t="s">
        <v>6412</v>
      </c>
      <c r="D9445" t="s">
        <v>33</v>
      </c>
      <c r="E9445">
        <v>77.680000000000007</v>
      </c>
      <c r="F9445">
        <v>0</v>
      </c>
    </row>
    <row r="9446" spans="1:6" x14ac:dyDescent="0.2">
      <c r="A9446" t="s">
        <v>10053</v>
      </c>
      <c r="B9446">
        <v>105024</v>
      </c>
      <c r="C9446" t="s">
        <v>6423</v>
      </c>
      <c r="D9446" t="s">
        <v>33</v>
      </c>
      <c r="E9446">
        <v>55.65</v>
      </c>
      <c r="F9446">
        <v>2.3699999999999999E-2</v>
      </c>
    </row>
    <row r="9447" spans="1:6" x14ac:dyDescent="0.2">
      <c r="A9447" t="s">
        <v>10053</v>
      </c>
      <c r="B9447">
        <v>105023</v>
      </c>
      <c r="C9447" t="s">
        <v>6422</v>
      </c>
      <c r="D9447" t="s">
        <v>33</v>
      </c>
      <c r="E9447">
        <v>68.42</v>
      </c>
      <c r="F9447">
        <v>1.9300000000000001E-2</v>
      </c>
    </row>
    <row r="9448" spans="1:6" x14ac:dyDescent="0.2">
      <c r="A9448" t="s">
        <v>10053</v>
      </c>
      <c r="B9448">
        <v>93187</v>
      </c>
      <c r="C9448" t="s">
        <v>6411</v>
      </c>
      <c r="D9448" t="s">
        <v>33</v>
      </c>
      <c r="E9448">
        <v>81.16</v>
      </c>
      <c r="F9448">
        <v>1.6299999999999999E-2</v>
      </c>
    </row>
    <row r="9449" spans="1:6" x14ac:dyDescent="0.2">
      <c r="A9449" t="s">
        <v>10053</v>
      </c>
      <c r="B9449">
        <v>105037</v>
      </c>
      <c r="C9449" t="s">
        <v>6436</v>
      </c>
      <c r="D9449" t="s">
        <v>33</v>
      </c>
      <c r="E9449">
        <v>34.909999999999997</v>
      </c>
      <c r="F9449">
        <v>9.1999999999999998E-3</v>
      </c>
    </row>
    <row r="9450" spans="1:6" x14ac:dyDescent="0.2">
      <c r="A9450" t="s">
        <v>10053</v>
      </c>
      <c r="B9450">
        <v>105036</v>
      </c>
      <c r="C9450" t="s">
        <v>6435</v>
      </c>
      <c r="D9450" t="s">
        <v>33</v>
      </c>
      <c r="E9450">
        <v>51.52</v>
      </c>
      <c r="F9450">
        <v>9.2999999999999992E-3</v>
      </c>
    </row>
    <row r="9451" spans="1:6" x14ac:dyDescent="0.2">
      <c r="A9451" t="s">
        <v>10053</v>
      </c>
      <c r="B9451">
        <v>105035</v>
      </c>
      <c r="C9451" t="s">
        <v>6434</v>
      </c>
      <c r="D9451" t="s">
        <v>33</v>
      </c>
      <c r="E9451">
        <v>71.44</v>
      </c>
      <c r="F9451">
        <v>9.4000000000000004E-3</v>
      </c>
    </row>
    <row r="9452" spans="1:6" x14ac:dyDescent="0.2">
      <c r="A9452" t="s">
        <v>10053</v>
      </c>
      <c r="B9452">
        <v>105022</v>
      </c>
      <c r="C9452" t="s">
        <v>6421</v>
      </c>
      <c r="D9452" t="s">
        <v>33</v>
      </c>
      <c r="E9452">
        <v>22.8</v>
      </c>
      <c r="F9452">
        <v>5.79E-2</v>
      </c>
    </row>
    <row r="9453" spans="1:6" x14ac:dyDescent="0.2">
      <c r="A9453" t="s">
        <v>10053</v>
      </c>
      <c r="B9453">
        <v>105021</v>
      </c>
      <c r="C9453" t="s">
        <v>6420</v>
      </c>
      <c r="D9453" t="s">
        <v>33</v>
      </c>
      <c r="E9453">
        <v>26.29</v>
      </c>
      <c r="F9453">
        <v>5.0200000000000002E-2</v>
      </c>
    </row>
    <row r="9454" spans="1:6" x14ac:dyDescent="0.2">
      <c r="A9454" t="s">
        <v>10053</v>
      </c>
      <c r="B9454">
        <v>93184</v>
      </c>
      <c r="C9454" t="s">
        <v>6410</v>
      </c>
      <c r="D9454" t="s">
        <v>33</v>
      </c>
      <c r="E9454">
        <v>30.63</v>
      </c>
      <c r="F9454">
        <v>4.3099999999999999E-2</v>
      </c>
    </row>
    <row r="9455" spans="1:6" x14ac:dyDescent="0.2">
      <c r="A9455" t="s">
        <v>10054</v>
      </c>
      <c r="B9455">
        <v>102149</v>
      </c>
      <c r="C9455" t="s">
        <v>10055</v>
      </c>
      <c r="D9455" t="s">
        <v>17</v>
      </c>
      <c r="E9455">
        <v>0</v>
      </c>
    </row>
    <row r="9456" spans="1:6" x14ac:dyDescent="0.2">
      <c r="A9456" t="s">
        <v>10054</v>
      </c>
      <c r="B9456">
        <v>102150</v>
      </c>
      <c r="C9456" t="s">
        <v>10056</v>
      </c>
      <c r="D9456" t="s">
        <v>17</v>
      </c>
      <c r="E9456">
        <v>0</v>
      </c>
    </row>
    <row r="9457" spans="1:6" x14ac:dyDescent="0.2">
      <c r="A9457" t="s">
        <v>10054</v>
      </c>
      <c r="B9457">
        <v>102145</v>
      </c>
      <c r="C9457" t="s">
        <v>10057</v>
      </c>
      <c r="D9457" t="s">
        <v>17</v>
      </c>
      <c r="E9457">
        <v>0</v>
      </c>
    </row>
    <row r="9458" spans="1:6" x14ac:dyDescent="0.2">
      <c r="A9458" t="s">
        <v>10054</v>
      </c>
      <c r="B9458">
        <v>102146</v>
      </c>
      <c r="C9458" t="s">
        <v>10058</v>
      </c>
      <c r="D9458" t="s">
        <v>17</v>
      </c>
      <c r="E9458">
        <v>0</v>
      </c>
    </row>
    <row r="9459" spans="1:6" x14ac:dyDescent="0.2">
      <c r="A9459" t="s">
        <v>10054</v>
      </c>
      <c r="B9459">
        <v>102147</v>
      </c>
      <c r="C9459" t="s">
        <v>10059</v>
      </c>
      <c r="D9459" t="s">
        <v>17</v>
      </c>
      <c r="E9459">
        <v>0</v>
      </c>
    </row>
    <row r="9460" spans="1:6" x14ac:dyDescent="0.2">
      <c r="A9460" t="s">
        <v>10054</v>
      </c>
      <c r="B9460">
        <v>102148</v>
      </c>
      <c r="C9460" t="s">
        <v>10060</v>
      </c>
      <c r="D9460" t="s">
        <v>17</v>
      </c>
      <c r="E9460">
        <v>0</v>
      </c>
    </row>
    <row r="9461" spans="1:6" x14ac:dyDescent="0.2">
      <c r="A9461" t="s">
        <v>10054</v>
      </c>
      <c r="B9461">
        <v>102143</v>
      </c>
      <c r="C9461" t="s">
        <v>10061</v>
      </c>
      <c r="D9461" t="s">
        <v>17</v>
      </c>
      <c r="E9461">
        <v>0</v>
      </c>
    </row>
    <row r="9462" spans="1:6" x14ac:dyDescent="0.2">
      <c r="A9462" t="s">
        <v>10054</v>
      </c>
      <c r="B9462">
        <v>102144</v>
      </c>
      <c r="C9462" t="s">
        <v>10062</v>
      </c>
      <c r="D9462" t="s">
        <v>17</v>
      </c>
      <c r="E9462">
        <v>0</v>
      </c>
    </row>
    <row r="9463" spans="1:6" x14ac:dyDescent="0.2">
      <c r="A9463" t="s">
        <v>10054</v>
      </c>
      <c r="B9463">
        <v>102171</v>
      </c>
      <c r="C9463" t="s">
        <v>4518</v>
      </c>
      <c r="D9463" t="s">
        <v>17</v>
      </c>
      <c r="E9463">
        <v>468.3</v>
      </c>
      <c r="F9463">
        <v>0.16900000000000001</v>
      </c>
    </row>
    <row r="9464" spans="1:6" x14ac:dyDescent="0.2">
      <c r="A9464" t="s">
        <v>10054</v>
      </c>
      <c r="B9464">
        <v>102172</v>
      </c>
      <c r="C9464" t="s">
        <v>4519</v>
      </c>
      <c r="D9464" t="s">
        <v>17</v>
      </c>
      <c r="E9464">
        <v>451.33</v>
      </c>
      <c r="F9464">
        <v>0.1358</v>
      </c>
    </row>
    <row r="9465" spans="1:6" x14ac:dyDescent="0.2">
      <c r="A9465" t="s">
        <v>10054</v>
      </c>
      <c r="B9465">
        <v>102170</v>
      </c>
      <c r="C9465" t="s">
        <v>4517</v>
      </c>
      <c r="D9465" t="s">
        <v>17</v>
      </c>
      <c r="E9465">
        <v>267.91000000000003</v>
      </c>
      <c r="F9465">
        <v>0.36170000000000002</v>
      </c>
    </row>
    <row r="9466" spans="1:6" x14ac:dyDescent="0.2">
      <c r="A9466" t="s">
        <v>10054</v>
      </c>
      <c r="B9466">
        <v>102160</v>
      </c>
      <c r="C9466" t="s">
        <v>2209</v>
      </c>
      <c r="D9466" t="s">
        <v>17</v>
      </c>
      <c r="E9466">
        <v>164.17</v>
      </c>
      <c r="F9466">
        <v>0</v>
      </c>
    </row>
    <row r="9467" spans="1:6" x14ac:dyDescent="0.2">
      <c r="A9467" t="s">
        <v>10054</v>
      </c>
      <c r="B9467">
        <v>102177</v>
      </c>
      <c r="C9467" t="s">
        <v>4521</v>
      </c>
      <c r="D9467" t="s">
        <v>17</v>
      </c>
      <c r="E9467">
        <v>1653.27</v>
      </c>
      <c r="F9467">
        <v>4.7E-2</v>
      </c>
    </row>
    <row r="9468" spans="1:6" x14ac:dyDescent="0.2">
      <c r="A9468" t="s">
        <v>10054</v>
      </c>
      <c r="B9468">
        <v>102174</v>
      </c>
      <c r="C9468" t="s">
        <v>10063</v>
      </c>
      <c r="D9468" t="s">
        <v>17</v>
      </c>
      <c r="E9468">
        <v>0</v>
      </c>
    </row>
    <row r="9469" spans="1:6" x14ac:dyDescent="0.2">
      <c r="A9469" t="s">
        <v>10054</v>
      </c>
      <c r="B9469">
        <v>102178</v>
      </c>
      <c r="C9469" t="s">
        <v>4522</v>
      </c>
      <c r="D9469" t="s">
        <v>17</v>
      </c>
      <c r="E9469">
        <v>1889.54</v>
      </c>
      <c r="F9469">
        <v>3.6700000000000003E-2</v>
      </c>
    </row>
    <row r="9470" spans="1:6" x14ac:dyDescent="0.2">
      <c r="A9470" t="s">
        <v>10054</v>
      </c>
      <c r="B9470">
        <v>102175</v>
      </c>
      <c r="C9470" t="s">
        <v>10064</v>
      </c>
      <c r="D9470" t="s">
        <v>17</v>
      </c>
      <c r="E9470">
        <v>0</v>
      </c>
    </row>
    <row r="9471" spans="1:6" x14ac:dyDescent="0.2">
      <c r="A9471" t="s">
        <v>10054</v>
      </c>
      <c r="B9471">
        <v>102176</v>
      </c>
      <c r="C9471" t="s">
        <v>4520</v>
      </c>
      <c r="D9471" t="s">
        <v>17</v>
      </c>
      <c r="E9471">
        <v>842.46</v>
      </c>
      <c r="F9471">
        <v>0.106</v>
      </c>
    </row>
    <row r="9472" spans="1:6" x14ac:dyDescent="0.2">
      <c r="A9472" t="s">
        <v>10054</v>
      </c>
      <c r="B9472">
        <v>102173</v>
      </c>
      <c r="C9472" t="s">
        <v>10065</v>
      </c>
      <c r="D9472" t="s">
        <v>17</v>
      </c>
      <c r="E9472">
        <v>0</v>
      </c>
    </row>
    <row r="9473" spans="1:6" x14ac:dyDescent="0.2">
      <c r="A9473" t="s">
        <v>10054</v>
      </c>
      <c r="B9473">
        <v>102163</v>
      </c>
      <c r="C9473" t="s">
        <v>4510</v>
      </c>
      <c r="D9473" t="s">
        <v>17</v>
      </c>
      <c r="E9473">
        <v>336.66</v>
      </c>
      <c r="F9473">
        <v>0.28789999999999999</v>
      </c>
    </row>
    <row r="9474" spans="1:6" x14ac:dyDescent="0.2">
      <c r="A9474" t="s">
        <v>10054</v>
      </c>
      <c r="B9474">
        <v>102153</v>
      </c>
      <c r="C9474" t="s">
        <v>2202</v>
      </c>
      <c r="D9474" t="s">
        <v>17</v>
      </c>
      <c r="E9474">
        <v>232.92</v>
      </c>
      <c r="F9474">
        <v>0</v>
      </c>
    </row>
    <row r="9475" spans="1:6" x14ac:dyDescent="0.2">
      <c r="A9475" t="s">
        <v>10054</v>
      </c>
      <c r="B9475">
        <v>102165</v>
      </c>
      <c r="C9475" t="s">
        <v>4512</v>
      </c>
      <c r="D9475" t="s">
        <v>17</v>
      </c>
      <c r="E9475">
        <v>322.45</v>
      </c>
      <c r="F9475">
        <v>0.24540000000000001</v>
      </c>
    </row>
    <row r="9476" spans="1:6" x14ac:dyDescent="0.2">
      <c r="A9476" t="s">
        <v>10054</v>
      </c>
      <c r="B9476">
        <v>102155</v>
      </c>
      <c r="C9476" t="s">
        <v>2204</v>
      </c>
      <c r="D9476" t="s">
        <v>17</v>
      </c>
      <c r="E9476">
        <v>237.79</v>
      </c>
      <c r="F9476">
        <v>0</v>
      </c>
    </row>
    <row r="9477" spans="1:6" x14ac:dyDescent="0.2">
      <c r="A9477" t="s">
        <v>10054</v>
      </c>
      <c r="B9477">
        <v>102167</v>
      </c>
      <c r="C9477" t="s">
        <v>4514</v>
      </c>
      <c r="D9477" t="s">
        <v>17</v>
      </c>
      <c r="E9477">
        <v>371.13</v>
      </c>
      <c r="F9477">
        <v>0.1651</v>
      </c>
    </row>
    <row r="9478" spans="1:6" x14ac:dyDescent="0.2">
      <c r="A9478" t="s">
        <v>10054</v>
      </c>
      <c r="B9478">
        <v>102157</v>
      </c>
      <c r="C9478" t="s">
        <v>2206</v>
      </c>
      <c r="D9478" t="s">
        <v>17</v>
      </c>
      <c r="E9478">
        <v>305.58</v>
      </c>
      <c r="F9478">
        <v>0</v>
      </c>
    </row>
    <row r="9479" spans="1:6" x14ac:dyDescent="0.2">
      <c r="A9479" t="s">
        <v>10054</v>
      </c>
      <c r="B9479">
        <v>102169</v>
      </c>
      <c r="C9479" t="s">
        <v>4516</v>
      </c>
      <c r="D9479" t="s">
        <v>17</v>
      </c>
      <c r="E9479">
        <v>405.93</v>
      </c>
      <c r="F9479">
        <v>9.7500000000000003E-2</v>
      </c>
    </row>
    <row r="9480" spans="1:6" x14ac:dyDescent="0.2">
      <c r="A9480" t="s">
        <v>10054</v>
      </c>
      <c r="B9480">
        <v>102159</v>
      </c>
      <c r="C9480" t="s">
        <v>2208</v>
      </c>
      <c r="D9480" t="s">
        <v>17</v>
      </c>
      <c r="E9480">
        <v>363.64</v>
      </c>
      <c r="F9480">
        <v>0</v>
      </c>
    </row>
    <row r="9481" spans="1:6" x14ac:dyDescent="0.2">
      <c r="A9481" t="s">
        <v>10054</v>
      </c>
      <c r="B9481">
        <v>102161</v>
      </c>
      <c r="C9481" t="s">
        <v>4508</v>
      </c>
      <c r="D9481" t="s">
        <v>17</v>
      </c>
      <c r="E9481">
        <v>273.64</v>
      </c>
      <c r="F9481">
        <v>0.35420000000000001</v>
      </c>
    </row>
    <row r="9482" spans="1:6" x14ac:dyDescent="0.2">
      <c r="A9482" t="s">
        <v>10054</v>
      </c>
      <c r="B9482">
        <v>102151</v>
      </c>
      <c r="C9482" t="s">
        <v>2200</v>
      </c>
      <c r="D9482" t="s">
        <v>17</v>
      </c>
      <c r="E9482">
        <v>169.9</v>
      </c>
      <c r="F9482">
        <v>0</v>
      </c>
    </row>
    <row r="9483" spans="1:6" x14ac:dyDescent="0.2">
      <c r="A9483" t="s">
        <v>10054</v>
      </c>
      <c r="B9483">
        <v>102162</v>
      </c>
      <c r="C9483" t="s">
        <v>4509</v>
      </c>
      <c r="D9483" t="s">
        <v>17</v>
      </c>
      <c r="E9483">
        <v>290.83</v>
      </c>
      <c r="F9483">
        <v>0.3332</v>
      </c>
    </row>
    <row r="9484" spans="1:6" x14ac:dyDescent="0.2">
      <c r="A9484" t="s">
        <v>10054</v>
      </c>
      <c r="B9484">
        <v>102164</v>
      </c>
      <c r="C9484" t="s">
        <v>4511</v>
      </c>
      <c r="D9484" t="s">
        <v>17</v>
      </c>
      <c r="E9484">
        <v>284.95999999999998</v>
      </c>
      <c r="F9484">
        <v>0.2777</v>
      </c>
    </row>
    <row r="9485" spans="1:6" x14ac:dyDescent="0.2">
      <c r="A9485" t="s">
        <v>10054</v>
      </c>
      <c r="B9485">
        <v>102154</v>
      </c>
      <c r="C9485" t="s">
        <v>2203</v>
      </c>
      <c r="D9485" t="s">
        <v>17</v>
      </c>
      <c r="E9485">
        <v>200.3</v>
      </c>
      <c r="F9485">
        <v>0</v>
      </c>
    </row>
    <row r="9486" spans="1:6" x14ac:dyDescent="0.2">
      <c r="A9486" t="s">
        <v>10054</v>
      </c>
      <c r="B9486">
        <v>102166</v>
      </c>
      <c r="C9486" t="s">
        <v>4513</v>
      </c>
      <c r="D9486" t="s">
        <v>17</v>
      </c>
      <c r="E9486">
        <v>290.92</v>
      </c>
      <c r="F9486">
        <v>0.2107</v>
      </c>
    </row>
    <row r="9487" spans="1:6" x14ac:dyDescent="0.2">
      <c r="A9487" t="s">
        <v>10054</v>
      </c>
      <c r="B9487">
        <v>102156</v>
      </c>
      <c r="C9487" t="s">
        <v>2205</v>
      </c>
      <c r="D9487" t="s">
        <v>17</v>
      </c>
      <c r="E9487">
        <v>225.37</v>
      </c>
      <c r="F9487">
        <v>0</v>
      </c>
    </row>
    <row r="9488" spans="1:6" x14ac:dyDescent="0.2">
      <c r="A9488" t="s">
        <v>10054</v>
      </c>
      <c r="B9488">
        <v>102168</v>
      </c>
      <c r="C9488" t="s">
        <v>4515</v>
      </c>
      <c r="D9488" t="s">
        <v>17</v>
      </c>
      <c r="E9488">
        <v>355.46</v>
      </c>
      <c r="F9488">
        <v>0.1278</v>
      </c>
    </row>
    <row r="9489" spans="1:6" x14ac:dyDescent="0.2">
      <c r="A9489" t="s">
        <v>10054</v>
      </c>
      <c r="B9489">
        <v>102158</v>
      </c>
      <c r="C9489" t="s">
        <v>2207</v>
      </c>
      <c r="D9489" t="s">
        <v>17</v>
      </c>
      <c r="E9489">
        <v>306.88</v>
      </c>
      <c r="F9489">
        <v>0</v>
      </c>
    </row>
    <row r="9490" spans="1:6" x14ac:dyDescent="0.2">
      <c r="A9490" t="s">
        <v>10054</v>
      </c>
      <c r="B9490">
        <v>102152</v>
      </c>
      <c r="C9490" t="s">
        <v>2201</v>
      </c>
      <c r="D9490" t="s">
        <v>17</v>
      </c>
      <c r="E9490">
        <v>187.09</v>
      </c>
      <c r="F9490">
        <v>0</v>
      </c>
    </row>
    <row r="9491" spans="1:6" x14ac:dyDescent="0.2">
      <c r="A9491" t="s">
        <v>10054</v>
      </c>
      <c r="B9491">
        <v>102181</v>
      </c>
      <c r="C9491" t="s">
        <v>4525</v>
      </c>
      <c r="D9491" t="s">
        <v>17</v>
      </c>
      <c r="E9491">
        <v>428.54</v>
      </c>
      <c r="F9491">
        <v>7.9500000000000001E-2</v>
      </c>
    </row>
    <row r="9492" spans="1:6" x14ac:dyDescent="0.2">
      <c r="A9492" t="s">
        <v>10054</v>
      </c>
      <c r="B9492">
        <v>102179</v>
      </c>
      <c r="C9492" t="s">
        <v>4523</v>
      </c>
      <c r="D9492" t="s">
        <v>17</v>
      </c>
      <c r="E9492">
        <v>325.89999999999998</v>
      </c>
      <c r="F9492">
        <v>0.13469999999999999</v>
      </c>
    </row>
    <row r="9493" spans="1:6" x14ac:dyDescent="0.2">
      <c r="A9493" t="s">
        <v>10054</v>
      </c>
      <c r="B9493">
        <v>102180</v>
      </c>
      <c r="C9493" t="s">
        <v>4524</v>
      </c>
      <c r="D9493" t="s">
        <v>17</v>
      </c>
      <c r="E9493">
        <v>369</v>
      </c>
      <c r="F9493">
        <v>0.10349999999999999</v>
      </c>
    </row>
    <row r="9494" spans="1:6" x14ac:dyDescent="0.2">
      <c r="A9494" t="s">
        <v>10054</v>
      </c>
      <c r="B9494">
        <v>102189</v>
      </c>
      <c r="C9494" t="s">
        <v>2199</v>
      </c>
      <c r="D9494" t="s">
        <v>38</v>
      </c>
      <c r="E9494">
        <v>287.87</v>
      </c>
      <c r="F9494">
        <v>0</v>
      </c>
    </row>
    <row r="9495" spans="1:6" x14ac:dyDescent="0.2">
      <c r="A9495" t="s">
        <v>10054</v>
      </c>
      <c r="B9495">
        <v>102188</v>
      </c>
      <c r="C9495" t="s">
        <v>2198</v>
      </c>
      <c r="D9495" t="s">
        <v>38</v>
      </c>
      <c r="E9495">
        <v>1079.58</v>
      </c>
      <c r="F9495">
        <v>0</v>
      </c>
    </row>
    <row r="9496" spans="1:6" x14ac:dyDescent="0.2">
      <c r="A9496" t="s">
        <v>10054</v>
      </c>
      <c r="B9496">
        <v>102185</v>
      </c>
      <c r="C9496" t="s">
        <v>2213</v>
      </c>
      <c r="D9496" t="s">
        <v>38</v>
      </c>
      <c r="E9496">
        <v>3938.43</v>
      </c>
      <c r="F9496">
        <v>0</v>
      </c>
    </row>
    <row r="9497" spans="1:6" x14ac:dyDescent="0.2">
      <c r="A9497" t="s">
        <v>10054</v>
      </c>
      <c r="B9497">
        <v>102184</v>
      </c>
      <c r="C9497" t="s">
        <v>2212</v>
      </c>
      <c r="D9497" t="s">
        <v>38</v>
      </c>
      <c r="E9497">
        <v>1962.61</v>
      </c>
      <c r="F9497">
        <v>0</v>
      </c>
    </row>
    <row r="9498" spans="1:6" x14ac:dyDescent="0.2">
      <c r="A9498" t="s">
        <v>10054</v>
      </c>
      <c r="B9498">
        <v>102187</v>
      </c>
      <c r="C9498" t="s">
        <v>10066</v>
      </c>
      <c r="D9498" t="s">
        <v>38</v>
      </c>
      <c r="E9498">
        <v>0</v>
      </c>
    </row>
    <row r="9499" spans="1:6" x14ac:dyDescent="0.2">
      <c r="A9499" t="s">
        <v>10054</v>
      </c>
      <c r="B9499">
        <v>102186</v>
      </c>
      <c r="C9499" t="s">
        <v>10067</v>
      </c>
      <c r="D9499" t="s">
        <v>38</v>
      </c>
      <c r="E9499">
        <v>0</v>
      </c>
    </row>
    <row r="9500" spans="1:6" x14ac:dyDescent="0.2">
      <c r="A9500" t="s">
        <v>10054</v>
      </c>
      <c r="B9500">
        <v>102183</v>
      </c>
      <c r="C9500" t="s">
        <v>2211</v>
      </c>
      <c r="D9500" t="s">
        <v>38</v>
      </c>
      <c r="E9500">
        <v>1830.12</v>
      </c>
      <c r="F9500">
        <v>0</v>
      </c>
    </row>
    <row r="9501" spans="1:6" x14ac:dyDescent="0.2">
      <c r="A9501" t="s">
        <v>10054</v>
      </c>
      <c r="B9501">
        <v>102182</v>
      </c>
      <c r="C9501" t="s">
        <v>2210</v>
      </c>
      <c r="D9501" t="s">
        <v>38</v>
      </c>
      <c r="E9501">
        <v>908.28</v>
      </c>
      <c r="F9501">
        <v>0</v>
      </c>
    </row>
    <row r="9502" spans="1:6" x14ac:dyDescent="0.2">
      <c r="A9502" t="s">
        <v>10054</v>
      </c>
      <c r="B9502">
        <v>102191</v>
      </c>
      <c r="C9502" t="s">
        <v>2215</v>
      </c>
      <c r="D9502" t="s">
        <v>17</v>
      </c>
      <c r="E9502">
        <v>25.34</v>
      </c>
      <c r="F9502">
        <v>0</v>
      </c>
    </row>
    <row r="9503" spans="1:6" x14ac:dyDescent="0.2">
      <c r="A9503" t="s">
        <v>10054</v>
      </c>
      <c r="B9503">
        <v>102190</v>
      </c>
      <c r="C9503" t="s">
        <v>2214</v>
      </c>
      <c r="D9503" t="s">
        <v>17</v>
      </c>
      <c r="E9503">
        <v>20.86</v>
      </c>
      <c r="F9503">
        <v>0</v>
      </c>
    </row>
    <row r="9504" spans="1:6" x14ac:dyDescent="0.2">
      <c r="A9504" t="s">
        <v>10054</v>
      </c>
      <c r="B9504">
        <v>102192</v>
      </c>
      <c r="C9504" t="s">
        <v>2216</v>
      </c>
      <c r="D9504" t="s">
        <v>17</v>
      </c>
      <c r="E9504">
        <v>18.09</v>
      </c>
      <c r="F9504">
        <v>0</v>
      </c>
    </row>
    <row r="9505" spans="1:6" x14ac:dyDescent="0.2">
      <c r="A9505" t="s">
        <v>10068</v>
      </c>
      <c r="B9505">
        <v>89354</v>
      </c>
      <c r="C9505" t="s">
        <v>3376</v>
      </c>
      <c r="D9505" t="s">
        <v>38</v>
      </c>
      <c r="E9505">
        <v>539.11</v>
      </c>
      <c r="F9505">
        <v>0</v>
      </c>
    </row>
    <row r="9506" spans="1:6" x14ac:dyDescent="0.2">
      <c r="A9506" t="s">
        <v>10068</v>
      </c>
      <c r="B9506">
        <v>103041</v>
      </c>
      <c r="C9506" t="s">
        <v>3444</v>
      </c>
      <c r="D9506" t="s">
        <v>38</v>
      </c>
      <c r="E9506">
        <v>21.07</v>
      </c>
      <c r="F9506">
        <v>0</v>
      </c>
    </row>
    <row r="9507" spans="1:6" x14ac:dyDescent="0.2">
      <c r="A9507" t="s">
        <v>10068</v>
      </c>
      <c r="B9507">
        <v>103042</v>
      </c>
      <c r="C9507" t="s">
        <v>3445</v>
      </c>
      <c r="D9507" t="s">
        <v>38</v>
      </c>
      <c r="E9507">
        <v>26.17</v>
      </c>
      <c r="F9507">
        <v>0</v>
      </c>
    </row>
    <row r="9508" spans="1:6" x14ac:dyDescent="0.2">
      <c r="A9508" t="s">
        <v>10068</v>
      </c>
      <c r="B9508">
        <v>103043</v>
      </c>
      <c r="C9508" t="s">
        <v>3446</v>
      </c>
      <c r="D9508" t="s">
        <v>38</v>
      </c>
      <c r="E9508">
        <v>24.26</v>
      </c>
      <c r="F9508">
        <v>0</v>
      </c>
    </row>
    <row r="9509" spans="1:6" x14ac:dyDescent="0.2">
      <c r="A9509" t="s">
        <v>10068</v>
      </c>
      <c r="B9509">
        <v>103044</v>
      </c>
      <c r="C9509" t="s">
        <v>3447</v>
      </c>
      <c r="D9509" t="s">
        <v>38</v>
      </c>
      <c r="E9509">
        <v>32.81</v>
      </c>
      <c r="F9509">
        <v>0</v>
      </c>
    </row>
    <row r="9510" spans="1:6" x14ac:dyDescent="0.2">
      <c r="A9510" t="s">
        <v>10068</v>
      </c>
      <c r="B9510">
        <v>103039</v>
      </c>
      <c r="C9510" t="s">
        <v>3442</v>
      </c>
      <c r="D9510" t="s">
        <v>38</v>
      </c>
      <c r="E9510">
        <v>72.64</v>
      </c>
      <c r="F9510">
        <v>0</v>
      </c>
    </row>
    <row r="9511" spans="1:6" x14ac:dyDescent="0.2">
      <c r="A9511" t="s">
        <v>10068</v>
      </c>
      <c r="B9511">
        <v>103038</v>
      </c>
      <c r="C9511" t="s">
        <v>3441</v>
      </c>
      <c r="D9511" t="s">
        <v>38</v>
      </c>
      <c r="E9511">
        <v>66.48</v>
      </c>
      <c r="F9511">
        <v>0</v>
      </c>
    </row>
    <row r="9512" spans="1:6" x14ac:dyDescent="0.2">
      <c r="A9512" t="s">
        <v>10068</v>
      </c>
      <c r="B9512">
        <v>103037</v>
      </c>
      <c r="C9512" t="s">
        <v>3440</v>
      </c>
      <c r="D9512" t="s">
        <v>38</v>
      </c>
      <c r="E9512">
        <v>49.64</v>
      </c>
      <c r="F9512">
        <v>0</v>
      </c>
    </row>
    <row r="9513" spans="1:6" x14ac:dyDescent="0.2">
      <c r="A9513" t="s">
        <v>10068</v>
      </c>
      <c r="B9513">
        <v>103036</v>
      </c>
      <c r="C9513" t="s">
        <v>3439</v>
      </c>
      <c r="D9513" t="s">
        <v>38</v>
      </c>
      <c r="E9513">
        <v>25.19</v>
      </c>
      <c r="F9513">
        <v>0</v>
      </c>
    </row>
    <row r="9514" spans="1:6" x14ac:dyDescent="0.2">
      <c r="A9514" t="s">
        <v>10068</v>
      </c>
      <c r="B9514">
        <v>103040</v>
      </c>
      <c r="C9514" t="s">
        <v>3443</v>
      </c>
      <c r="D9514" t="s">
        <v>38</v>
      </c>
      <c r="E9514">
        <v>107.64</v>
      </c>
      <c r="F9514">
        <v>0</v>
      </c>
    </row>
    <row r="9515" spans="1:6" x14ac:dyDescent="0.2">
      <c r="A9515" t="s">
        <v>10068</v>
      </c>
      <c r="B9515">
        <v>90371</v>
      </c>
      <c r="C9515" t="s">
        <v>3381</v>
      </c>
      <c r="D9515" t="s">
        <v>38</v>
      </c>
      <c r="E9515">
        <v>31.5</v>
      </c>
      <c r="F9515">
        <v>0</v>
      </c>
    </row>
    <row r="9516" spans="1:6" x14ac:dyDescent="0.2">
      <c r="A9516" t="s">
        <v>10068</v>
      </c>
      <c r="B9516">
        <v>103047</v>
      </c>
      <c r="C9516" t="s">
        <v>3450</v>
      </c>
      <c r="D9516" t="s">
        <v>38</v>
      </c>
      <c r="E9516">
        <v>25.99</v>
      </c>
      <c r="F9516">
        <v>0</v>
      </c>
    </row>
    <row r="9517" spans="1:6" x14ac:dyDescent="0.2">
      <c r="A9517" t="s">
        <v>10068</v>
      </c>
      <c r="B9517">
        <v>94489</v>
      </c>
      <c r="C9517" t="s">
        <v>3382</v>
      </c>
      <c r="D9517" t="s">
        <v>38</v>
      </c>
      <c r="E9517">
        <v>31.87</v>
      </c>
      <c r="F9517">
        <v>0</v>
      </c>
    </row>
    <row r="9518" spans="1:6" x14ac:dyDescent="0.2">
      <c r="A9518" t="s">
        <v>10068</v>
      </c>
      <c r="B9518">
        <v>94490</v>
      </c>
      <c r="C9518" t="s">
        <v>3383</v>
      </c>
      <c r="D9518" t="s">
        <v>38</v>
      </c>
      <c r="E9518">
        <v>46.97</v>
      </c>
      <c r="F9518">
        <v>0</v>
      </c>
    </row>
    <row r="9519" spans="1:6" x14ac:dyDescent="0.2">
      <c r="A9519" t="s">
        <v>10068</v>
      </c>
      <c r="B9519">
        <v>94491</v>
      </c>
      <c r="C9519" t="s">
        <v>3384</v>
      </c>
      <c r="D9519" t="s">
        <v>38</v>
      </c>
      <c r="E9519">
        <v>64.11</v>
      </c>
      <c r="F9519">
        <v>0</v>
      </c>
    </row>
    <row r="9520" spans="1:6" x14ac:dyDescent="0.2">
      <c r="A9520" t="s">
        <v>10068</v>
      </c>
      <c r="B9520">
        <v>94492</v>
      </c>
      <c r="C9520" t="s">
        <v>3385</v>
      </c>
      <c r="D9520" t="s">
        <v>38</v>
      </c>
      <c r="E9520">
        <v>65.900000000000006</v>
      </c>
      <c r="F9520">
        <v>0</v>
      </c>
    </row>
    <row r="9521" spans="1:6" x14ac:dyDescent="0.2">
      <c r="A9521" t="s">
        <v>10068</v>
      </c>
      <c r="B9521">
        <v>94493</v>
      </c>
      <c r="C9521" t="s">
        <v>3386</v>
      </c>
      <c r="D9521" t="s">
        <v>38</v>
      </c>
      <c r="E9521">
        <v>120.7</v>
      </c>
      <c r="F9521">
        <v>0</v>
      </c>
    </row>
    <row r="9522" spans="1:6" x14ac:dyDescent="0.2">
      <c r="A9522" t="s">
        <v>10068</v>
      </c>
      <c r="B9522">
        <v>94497</v>
      </c>
      <c r="C9522" t="s">
        <v>3389</v>
      </c>
      <c r="D9522" t="s">
        <v>38</v>
      </c>
      <c r="E9522">
        <v>116.3</v>
      </c>
      <c r="F9522">
        <v>0</v>
      </c>
    </row>
    <row r="9523" spans="1:6" x14ac:dyDescent="0.2">
      <c r="A9523" t="s">
        <v>10068</v>
      </c>
      <c r="B9523">
        <v>94794</v>
      </c>
      <c r="C9523" t="s">
        <v>3396</v>
      </c>
      <c r="D9523" t="s">
        <v>38</v>
      </c>
      <c r="E9523">
        <v>183.26</v>
      </c>
      <c r="F9523">
        <v>0</v>
      </c>
    </row>
    <row r="9524" spans="1:6" x14ac:dyDescent="0.2">
      <c r="A9524" t="s">
        <v>10068</v>
      </c>
      <c r="B9524">
        <v>94496</v>
      </c>
      <c r="C9524" t="s">
        <v>3388</v>
      </c>
      <c r="D9524" t="s">
        <v>38</v>
      </c>
      <c r="E9524">
        <v>91.78</v>
      </c>
      <c r="F9524">
        <v>0</v>
      </c>
    </row>
    <row r="9525" spans="1:6" x14ac:dyDescent="0.2">
      <c r="A9525" t="s">
        <v>10068</v>
      </c>
      <c r="B9525">
        <v>94793</v>
      </c>
      <c r="C9525" t="s">
        <v>3395</v>
      </c>
      <c r="D9525" t="s">
        <v>38</v>
      </c>
      <c r="E9525">
        <v>172.73</v>
      </c>
      <c r="F9525">
        <v>0</v>
      </c>
    </row>
    <row r="9526" spans="1:6" x14ac:dyDescent="0.2">
      <c r="A9526" t="s">
        <v>10068</v>
      </c>
      <c r="B9526">
        <v>94495</v>
      </c>
      <c r="C9526" t="s">
        <v>3387</v>
      </c>
      <c r="D9526" t="s">
        <v>38</v>
      </c>
      <c r="E9526">
        <v>67.36</v>
      </c>
      <c r="F9526">
        <v>0</v>
      </c>
    </row>
    <row r="9527" spans="1:6" x14ac:dyDescent="0.2">
      <c r="A9527" t="s">
        <v>10068</v>
      </c>
      <c r="B9527">
        <v>94792</v>
      </c>
      <c r="C9527" t="s">
        <v>3394</v>
      </c>
      <c r="D9527" t="s">
        <v>38</v>
      </c>
      <c r="E9527">
        <v>126.12</v>
      </c>
      <c r="F9527">
        <v>0</v>
      </c>
    </row>
    <row r="9528" spans="1:6" x14ac:dyDescent="0.2">
      <c r="A9528" t="s">
        <v>10068</v>
      </c>
      <c r="B9528">
        <v>89352</v>
      </c>
      <c r="C9528" t="s">
        <v>3374</v>
      </c>
      <c r="D9528" t="s">
        <v>38</v>
      </c>
      <c r="E9528">
        <v>39.520000000000003</v>
      </c>
      <c r="F9528">
        <v>0</v>
      </c>
    </row>
    <row r="9529" spans="1:6" x14ac:dyDescent="0.2">
      <c r="A9529" t="s">
        <v>10068</v>
      </c>
      <c r="B9529">
        <v>89986</v>
      </c>
      <c r="C9529" t="s">
        <v>3379</v>
      </c>
      <c r="D9529" t="s">
        <v>38</v>
      </c>
      <c r="E9529">
        <v>91.04</v>
      </c>
      <c r="F9529">
        <v>0</v>
      </c>
    </row>
    <row r="9530" spans="1:6" x14ac:dyDescent="0.2">
      <c r="A9530" t="s">
        <v>10068</v>
      </c>
      <c r="B9530">
        <v>94499</v>
      </c>
      <c r="C9530" t="s">
        <v>3391</v>
      </c>
      <c r="D9530" t="s">
        <v>38</v>
      </c>
      <c r="E9530">
        <v>318.87</v>
      </c>
      <c r="F9530">
        <v>0</v>
      </c>
    </row>
    <row r="9531" spans="1:6" x14ac:dyDescent="0.2">
      <c r="A9531" t="s">
        <v>10068</v>
      </c>
      <c r="B9531">
        <v>94498</v>
      </c>
      <c r="C9531" t="s">
        <v>3390</v>
      </c>
      <c r="D9531" t="s">
        <v>38</v>
      </c>
      <c r="E9531">
        <v>160.47999999999999</v>
      </c>
      <c r="F9531">
        <v>0</v>
      </c>
    </row>
    <row r="9532" spans="1:6" x14ac:dyDescent="0.2">
      <c r="A9532" t="s">
        <v>10068</v>
      </c>
      <c r="B9532">
        <v>94500</v>
      </c>
      <c r="C9532" t="s">
        <v>3392</v>
      </c>
      <c r="D9532" t="s">
        <v>38</v>
      </c>
      <c r="E9532">
        <v>387.08</v>
      </c>
      <c r="F9532">
        <v>0</v>
      </c>
    </row>
    <row r="9533" spans="1:6" x14ac:dyDescent="0.2">
      <c r="A9533" t="s">
        <v>10068</v>
      </c>
      <c r="B9533">
        <v>89353</v>
      </c>
      <c r="C9533" t="s">
        <v>3375</v>
      </c>
      <c r="D9533" t="s">
        <v>38</v>
      </c>
      <c r="E9533">
        <v>43.58</v>
      </c>
      <c r="F9533">
        <v>0</v>
      </c>
    </row>
    <row r="9534" spans="1:6" x14ac:dyDescent="0.2">
      <c r="A9534" t="s">
        <v>10068</v>
      </c>
      <c r="B9534">
        <v>89987</v>
      </c>
      <c r="C9534" t="s">
        <v>3380</v>
      </c>
      <c r="D9534" t="s">
        <v>38</v>
      </c>
      <c r="E9534">
        <v>103.53</v>
      </c>
      <c r="F9534">
        <v>0</v>
      </c>
    </row>
    <row r="9535" spans="1:6" x14ac:dyDescent="0.2">
      <c r="A9535" t="s">
        <v>10068</v>
      </c>
      <c r="B9535">
        <v>94501</v>
      </c>
      <c r="C9535" t="s">
        <v>3393</v>
      </c>
      <c r="D9535" t="s">
        <v>38</v>
      </c>
      <c r="E9535">
        <v>780.79</v>
      </c>
      <c r="F9535">
        <v>0</v>
      </c>
    </row>
    <row r="9536" spans="1:6" x14ac:dyDescent="0.2">
      <c r="A9536" t="s">
        <v>10068</v>
      </c>
      <c r="B9536">
        <v>89351</v>
      </c>
      <c r="C9536" t="s">
        <v>3373</v>
      </c>
      <c r="D9536" t="s">
        <v>38</v>
      </c>
      <c r="E9536">
        <v>36.18</v>
      </c>
      <c r="F9536">
        <v>0</v>
      </c>
    </row>
    <row r="9537" spans="1:6" x14ac:dyDescent="0.2">
      <c r="A9537" t="s">
        <v>10068</v>
      </c>
      <c r="B9537">
        <v>89349</v>
      </c>
      <c r="C9537" t="s">
        <v>3372</v>
      </c>
      <c r="D9537" t="s">
        <v>38</v>
      </c>
      <c r="E9537">
        <v>29.18</v>
      </c>
      <c r="F9537">
        <v>0</v>
      </c>
    </row>
    <row r="9538" spans="1:6" x14ac:dyDescent="0.2">
      <c r="A9538" t="s">
        <v>10068</v>
      </c>
      <c r="B9538">
        <v>89984</v>
      </c>
      <c r="C9538" t="s">
        <v>3377</v>
      </c>
      <c r="D9538" t="s">
        <v>38</v>
      </c>
      <c r="E9538">
        <v>93.41</v>
      </c>
      <c r="F9538">
        <v>0</v>
      </c>
    </row>
    <row r="9539" spans="1:6" x14ac:dyDescent="0.2">
      <c r="A9539" t="s">
        <v>10068</v>
      </c>
      <c r="B9539">
        <v>89985</v>
      </c>
      <c r="C9539" t="s">
        <v>3378</v>
      </c>
      <c r="D9539" t="s">
        <v>38</v>
      </c>
      <c r="E9539">
        <v>98.34</v>
      </c>
      <c r="F9539">
        <v>0</v>
      </c>
    </row>
    <row r="9540" spans="1:6" x14ac:dyDescent="0.2">
      <c r="A9540" t="s">
        <v>10068</v>
      </c>
      <c r="B9540">
        <v>103045</v>
      </c>
      <c r="C9540" t="s">
        <v>3448</v>
      </c>
      <c r="D9540" t="s">
        <v>38</v>
      </c>
      <c r="E9540">
        <v>10.59</v>
      </c>
      <c r="F9540">
        <v>0</v>
      </c>
    </row>
    <row r="9541" spans="1:6" x14ac:dyDescent="0.2">
      <c r="A9541" t="s">
        <v>10068</v>
      </c>
      <c r="B9541">
        <v>103046</v>
      </c>
      <c r="C9541" t="s">
        <v>3449</v>
      </c>
      <c r="D9541" t="s">
        <v>38</v>
      </c>
      <c r="E9541">
        <v>24.83</v>
      </c>
      <c r="F9541">
        <v>0</v>
      </c>
    </row>
    <row r="9542" spans="1:6" x14ac:dyDescent="0.2">
      <c r="A9542" t="s">
        <v>10068</v>
      </c>
      <c r="B9542">
        <v>103048</v>
      </c>
      <c r="C9542" t="s">
        <v>3451</v>
      </c>
      <c r="D9542" t="s">
        <v>38</v>
      </c>
      <c r="E9542">
        <v>19.649999999999999</v>
      </c>
      <c r="F9542">
        <v>0</v>
      </c>
    </row>
    <row r="9543" spans="1:6" x14ac:dyDescent="0.2">
      <c r="A9543" t="s">
        <v>10068</v>
      </c>
      <c r="B9543">
        <v>103049</v>
      </c>
      <c r="C9543" t="s">
        <v>3452</v>
      </c>
      <c r="D9543" t="s">
        <v>38</v>
      </c>
      <c r="E9543">
        <v>21.32</v>
      </c>
      <c r="F9543">
        <v>0</v>
      </c>
    </row>
    <row r="9544" spans="1:6" x14ac:dyDescent="0.2">
      <c r="A9544" t="s">
        <v>10068</v>
      </c>
      <c r="B9544">
        <v>103029</v>
      </c>
      <c r="C9544" t="s">
        <v>3438</v>
      </c>
      <c r="D9544" t="s">
        <v>38</v>
      </c>
      <c r="E9544">
        <v>49.76</v>
      </c>
      <c r="F9544">
        <v>0</v>
      </c>
    </row>
    <row r="9545" spans="1:6" x14ac:dyDescent="0.2">
      <c r="A9545" t="s">
        <v>10068</v>
      </c>
      <c r="B9545">
        <v>103019</v>
      </c>
      <c r="C9545" t="s">
        <v>3437</v>
      </c>
      <c r="D9545" t="s">
        <v>38</v>
      </c>
      <c r="E9545">
        <v>215.26</v>
      </c>
      <c r="F9545">
        <v>0</v>
      </c>
    </row>
    <row r="9546" spans="1:6" x14ac:dyDescent="0.2">
      <c r="A9546" t="s">
        <v>10068</v>
      </c>
      <c r="B9546">
        <v>103050</v>
      </c>
      <c r="C9546" t="s">
        <v>3453</v>
      </c>
      <c r="D9546" t="s">
        <v>38</v>
      </c>
      <c r="E9546">
        <v>27.47</v>
      </c>
      <c r="F9546">
        <v>0</v>
      </c>
    </row>
    <row r="9547" spans="1:6" x14ac:dyDescent="0.2">
      <c r="A9547" t="s">
        <v>10068</v>
      </c>
      <c r="B9547">
        <v>103051</v>
      </c>
      <c r="C9547" t="s">
        <v>3454</v>
      </c>
      <c r="D9547" t="s">
        <v>38</v>
      </c>
      <c r="E9547">
        <v>33.17</v>
      </c>
      <c r="F9547">
        <v>0</v>
      </c>
    </row>
    <row r="9548" spans="1:6" x14ac:dyDescent="0.2">
      <c r="A9548" t="s">
        <v>10068</v>
      </c>
      <c r="B9548">
        <v>103052</v>
      </c>
      <c r="C9548" t="s">
        <v>3455</v>
      </c>
      <c r="D9548" t="s">
        <v>38</v>
      </c>
      <c r="E9548">
        <v>44.59</v>
      </c>
      <c r="F9548">
        <v>0</v>
      </c>
    </row>
    <row r="9549" spans="1:6" x14ac:dyDescent="0.2">
      <c r="A9549" t="s">
        <v>10068</v>
      </c>
      <c r="B9549">
        <v>94799</v>
      </c>
      <c r="C9549" t="s">
        <v>3401</v>
      </c>
      <c r="D9549" t="s">
        <v>38</v>
      </c>
      <c r="E9549">
        <v>292.48</v>
      </c>
      <c r="F9549">
        <v>0</v>
      </c>
    </row>
    <row r="9550" spans="1:6" x14ac:dyDescent="0.2">
      <c r="A9550" t="s">
        <v>10068</v>
      </c>
      <c r="B9550">
        <v>94798</v>
      </c>
      <c r="C9550" t="s">
        <v>3400</v>
      </c>
      <c r="D9550" t="s">
        <v>38</v>
      </c>
      <c r="E9550">
        <v>238.65</v>
      </c>
      <c r="F9550">
        <v>0</v>
      </c>
    </row>
    <row r="9551" spans="1:6" x14ac:dyDescent="0.2">
      <c r="A9551" t="s">
        <v>10068</v>
      </c>
      <c r="B9551">
        <v>94797</v>
      </c>
      <c r="C9551" t="s">
        <v>3399</v>
      </c>
      <c r="D9551" t="s">
        <v>38</v>
      </c>
      <c r="E9551">
        <v>142.96</v>
      </c>
      <c r="F9551">
        <v>0</v>
      </c>
    </row>
    <row r="9552" spans="1:6" x14ac:dyDescent="0.2">
      <c r="A9552" t="s">
        <v>10068</v>
      </c>
      <c r="B9552">
        <v>94795</v>
      </c>
      <c r="C9552" t="s">
        <v>3397</v>
      </c>
      <c r="D9552" t="s">
        <v>38</v>
      </c>
      <c r="E9552">
        <v>59.89</v>
      </c>
      <c r="F9552">
        <v>0</v>
      </c>
    </row>
    <row r="9553" spans="1:6" x14ac:dyDescent="0.2">
      <c r="A9553" t="s">
        <v>10068</v>
      </c>
      <c r="B9553">
        <v>94800</v>
      </c>
      <c r="C9553" t="s">
        <v>3402</v>
      </c>
      <c r="D9553" t="s">
        <v>38</v>
      </c>
      <c r="E9553">
        <v>375.45</v>
      </c>
      <c r="F9553">
        <v>0</v>
      </c>
    </row>
    <row r="9554" spans="1:6" x14ac:dyDescent="0.2">
      <c r="A9554" t="s">
        <v>10068</v>
      </c>
      <c r="B9554">
        <v>94796</v>
      </c>
      <c r="C9554" t="s">
        <v>3398</v>
      </c>
      <c r="D9554" t="s">
        <v>38</v>
      </c>
      <c r="E9554">
        <v>67.75</v>
      </c>
      <c r="F9554">
        <v>0</v>
      </c>
    </row>
    <row r="9555" spans="1:6" x14ac:dyDescent="0.2">
      <c r="A9555" t="s">
        <v>10068</v>
      </c>
      <c r="B9555">
        <v>99635</v>
      </c>
      <c r="C9555" t="s">
        <v>3425</v>
      </c>
      <c r="D9555" t="s">
        <v>38</v>
      </c>
      <c r="E9555">
        <v>410.81</v>
      </c>
      <c r="F9555">
        <v>0</v>
      </c>
    </row>
    <row r="9556" spans="1:6" x14ac:dyDescent="0.2">
      <c r="A9556" t="s">
        <v>10068</v>
      </c>
      <c r="B9556">
        <v>103018</v>
      </c>
      <c r="C9556" t="s">
        <v>3436</v>
      </c>
      <c r="D9556" t="s">
        <v>38</v>
      </c>
      <c r="E9556">
        <v>335.71</v>
      </c>
      <c r="F9556">
        <v>0</v>
      </c>
    </row>
    <row r="9557" spans="1:6" x14ac:dyDescent="0.2">
      <c r="A9557" t="s">
        <v>10068</v>
      </c>
      <c r="B9557">
        <v>95252</v>
      </c>
      <c r="C9557" t="s">
        <v>3407</v>
      </c>
      <c r="D9557" t="s">
        <v>38</v>
      </c>
      <c r="E9557">
        <v>163.51</v>
      </c>
      <c r="F9557">
        <v>0</v>
      </c>
    </row>
    <row r="9558" spans="1:6" x14ac:dyDescent="0.2">
      <c r="A9558" t="s">
        <v>10068</v>
      </c>
      <c r="B9558">
        <v>95251</v>
      </c>
      <c r="C9558" t="s">
        <v>3406</v>
      </c>
      <c r="D9558" t="s">
        <v>38</v>
      </c>
      <c r="E9558">
        <v>134.80000000000001</v>
      </c>
      <c r="F9558">
        <v>0</v>
      </c>
    </row>
    <row r="9559" spans="1:6" x14ac:dyDescent="0.2">
      <c r="A9559" t="s">
        <v>10068</v>
      </c>
      <c r="B9559">
        <v>95250</v>
      </c>
      <c r="C9559" t="s">
        <v>3405</v>
      </c>
      <c r="D9559" t="s">
        <v>38</v>
      </c>
      <c r="E9559">
        <v>91.17</v>
      </c>
      <c r="F9559">
        <v>0</v>
      </c>
    </row>
    <row r="9560" spans="1:6" x14ac:dyDescent="0.2">
      <c r="A9560" t="s">
        <v>10068</v>
      </c>
      <c r="B9560">
        <v>95248</v>
      </c>
      <c r="C9560" t="s">
        <v>3403</v>
      </c>
      <c r="D9560" t="s">
        <v>38</v>
      </c>
      <c r="E9560">
        <v>57.22</v>
      </c>
      <c r="F9560">
        <v>0</v>
      </c>
    </row>
    <row r="9561" spans="1:6" x14ac:dyDescent="0.2">
      <c r="A9561" t="s">
        <v>10068</v>
      </c>
      <c r="B9561">
        <v>95253</v>
      </c>
      <c r="C9561" t="s">
        <v>3408</v>
      </c>
      <c r="D9561" t="s">
        <v>38</v>
      </c>
      <c r="E9561">
        <v>248.44</v>
      </c>
      <c r="F9561">
        <v>0</v>
      </c>
    </row>
    <row r="9562" spans="1:6" x14ac:dyDescent="0.2">
      <c r="A9562" t="s">
        <v>10068</v>
      </c>
      <c r="B9562">
        <v>95249</v>
      </c>
      <c r="C9562" t="s">
        <v>3404</v>
      </c>
      <c r="D9562" t="s">
        <v>38</v>
      </c>
      <c r="E9562">
        <v>67.55</v>
      </c>
      <c r="F9562">
        <v>0</v>
      </c>
    </row>
    <row r="9563" spans="1:6" x14ac:dyDescent="0.2">
      <c r="A9563" t="s">
        <v>10068</v>
      </c>
      <c r="B9563">
        <v>99622</v>
      </c>
      <c r="C9563" t="s">
        <v>3412</v>
      </c>
      <c r="D9563" t="s">
        <v>38</v>
      </c>
      <c r="E9563">
        <v>321.73</v>
      </c>
      <c r="F9563">
        <v>0.95440000000000003</v>
      </c>
    </row>
    <row r="9564" spans="1:6" x14ac:dyDescent="0.2">
      <c r="A9564" t="s">
        <v>10068</v>
      </c>
      <c r="B9564">
        <v>99621</v>
      </c>
      <c r="C9564" t="s">
        <v>3411</v>
      </c>
      <c r="D9564" t="s">
        <v>38</v>
      </c>
      <c r="E9564">
        <v>286.04000000000002</v>
      </c>
      <c r="F9564">
        <v>0.96060000000000001</v>
      </c>
    </row>
    <row r="9565" spans="1:6" x14ac:dyDescent="0.2">
      <c r="A9565" t="s">
        <v>10068</v>
      </c>
      <c r="B9565">
        <v>99620</v>
      </c>
      <c r="C9565" t="s">
        <v>3410</v>
      </c>
      <c r="D9565" t="s">
        <v>38</v>
      </c>
      <c r="E9565">
        <v>191.83</v>
      </c>
      <c r="F9565">
        <v>0.95679999999999998</v>
      </c>
    </row>
    <row r="9566" spans="1:6" x14ac:dyDescent="0.2">
      <c r="A9566" t="s">
        <v>10068</v>
      </c>
      <c r="B9566">
        <v>103008</v>
      </c>
      <c r="C9566" t="s">
        <v>3426</v>
      </c>
      <c r="D9566" t="s">
        <v>38</v>
      </c>
      <c r="E9566">
        <v>115.47</v>
      </c>
      <c r="F9566">
        <v>0.96499999999999997</v>
      </c>
    </row>
    <row r="9567" spans="1:6" x14ac:dyDescent="0.2">
      <c r="A9567" t="s">
        <v>10068</v>
      </c>
      <c r="B9567">
        <v>99624</v>
      </c>
      <c r="C9567" t="s">
        <v>3414</v>
      </c>
      <c r="D9567" t="s">
        <v>38</v>
      </c>
      <c r="E9567">
        <v>640.48</v>
      </c>
      <c r="F9567">
        <v>0.96060000000000001</v>
      </c>
    </row>
    <row r="9568" spans="1:6" x14ac:dyDescent="0.2">
      <c r="A9568" t="s">
        <v>10068</v>
      </c>
      <c r="B9568">
        <v>99623</v>
      </c>
      <c r="C9568" t="s">
        <v>3413</v>
      </c>
      <c r="D9568" t="s">
        <v>38</v>
      </c>
      <c r="E9568">
        <v>449.12</v>
      </c>
      <c r="F9568">
        <v>0.95789999999999997</v>
      </c>
    </row>
    <row r="9569" spans="1:6" x14ac:dyDescent="0.2">
      <c r="A9569" t="s">
        <v>10068</v>
      </c>
      <c r="B9569">
        <v>99625</v>
      </c>
      <c r="C9569" t="s">
        <v>3415</v>
      </c>
      <c r="D9569" t="s">
        <v>38</v>
      </c>
      <c r="E9569">
        <v>881.36</v>
      </c>
      <c r="F9569">
        <v>0.96409999999999996</v>
      </c>
    </row>
    <row r="9570" spans="1:6" x14ac:dyDescent="0.2">
      <c r="A9570" t="s">
        <v>10068</v>
      </c>
      <c r="B9570">
        <v>99619</v>
      </c>
      <c r="C9570" t="s">
        <v>3409</v>
      </c>
      <c r="D9570" t="s">
        <v>38</v>
      </c>
      <c r="E9570">
        <v>141.19999999999999</v>
      </c>
      <c r="F9570">
        <v>0.95640000000000003</v>
      </c>
    </row>
    <row r="9571" spans="1:6" x14ac:dyDescent="0.2">
      <c r="A9571" t="s">
        <v>10068</v>
      </c>
      <c r="B9571">
        <v>99626</v>
      </c>
      <c r="C9571" t="s">
        <v>3416</v>
      </c>
      <c r="D9571" t="s">
        <v>38</v>
      </c>
      <c r="E9571">
        <v>1358.09</v>
      </c>
      <c r="F9571">
        <v>0.97050000000000003</v>
      </c>
    </row>
    <row r="9572" spans="1:6" x14ac:dyDescent="0.2">
      <c r="A9572" t="s">
        <v>10068</v>
      </c>
      <c r="B9572">
        <v>99631</v>
      </c>
      <c r="C9572" t="s">
        <v>3421</v>
      </c>
      <c r="D9572" t="s">
        <v>38</v>
      </c>
      <c r="E9572">
        <v>178.14</v>
      </c>
      <c r="F9572">
        <v>0.91769999999999996</v>
      </c>
    </row>
    <row r="9573" spans="1:6" x14ac:dyDescent="0.2">
      <c r="A9573" t="s">
        <v>10068</v>
      </c>
      <c r="B9573">
        <v>99630</v>
      </c>
      <c r="C9573" t="s">
        <v>3420</v>
      </c>
      <c r="D9573" t="s">
        <v>38</v>
      </c>
      <c r="E9573">
        <v>153.16999999999999</v>
      </c>
      <c r="F9573">
        <v>0.9264</v>
      </c>
    </row>
    <row r="9574" spans="1:6" x14ac:dyDescent="0.2">
      <c r="A9574" t="s">
        <v>10068</v>
      </c>
      <c r="B9574">
        <v>99629</v>
      </c>
      <c r="C9574" t="s">
        <v>3419</v>
      </c>
      <c r="D9574" t="s">
        <v>38</v>
      </c>
      <c r="E9574">
        <v>102.87</v>
      </c>
      <c r="F9574">
        <v>0.9194</v>
      </c>
    </row>
    <row r="9575" spans="1:6" x14ac:dyDescent="0.2">
      <c r="A9575" t="s">
        <v>10068</v>
      </c>
      <c r="B9575">
        <v>99627</v>
      </c>
      <c r="C9575" t="s">
        <v>3417</v>
      </c>
      <c r="D9575" t="s">
        <v>38</v>
      </c>
      <c r="E9575">
        <v>85.16</v>
      </c>
      <c r="F9575">
        <v>0.9526</v>
      </c>
    </row>
    <row r="9576" spans="1:6" x14ac:dyDescent="0.2">
      <c r="A9576" t="s">
        <v>10068</v>
      </c>
      <c r="B9576">
        <v>103009</v>
      </c>
      <c r="C9576" t="s">
        <v>3427</v>
      </c>
      <c r="D9576" t="s">
        <v>38</v>
      </c>
      <c r="E9576">
        <v>406.95</v>
      </c>
      <c r="F9576">
        <v>0.93789999999999996</v>
      </c>
    </row>
    <row r="9577" spans="1:6" x14ac:dyDescent="0.2">
      <c r="A9577" t="s">
        <v>10068</v>
      </c>
      <c r="B9577">
        <v>99632</v>
      </c>
      <c r="C9577" t="s">
        <v>3422</v>
      </c>
      <c r="D9577" t="s">
        <v>38</v>
      </c>
      <c r="E9577">
        <v>257.10000000000002</v>
      </c>
      <c r="F9577">
        <v>0.9264</v>
      </c>
    </row>
    <row r="9578" spans="1:6" x14ac:dyDescent="0.2">
      <c r="A9578" t="s">
        <v>10068</v>
      </c>
      <c r="B9578">
        <v>99633</v>
      </c>
      <c r="C9578" t="s">
        <v>3423</v>
      </c>
      <c r="D9578" t="s">
        <v>38</v>
      </c>
      <c r="E9578">
        <v>552.84</v>
      </c>
      <c r="F9578">
        <v>0.94279999999999997</v>
      </c>
    </row>
    <row r="9579" spans="1:6" x14ac:dyDescent="0.2">
      <c r="A9579" t="s">
        <v>10068</v>
      </c>
      <c r="B9579">
        <v>99628</v>
      </c>
      <c r="C9579" t="s">
        <v>3418</v>
      </c>
      <c r="D9579" t="s">
        <v>38</v>
      </c>
      <c r="E9579">
        <v>92.73</v>
      </c>
      <c r="F9579">
        <v>0.93359999999999999</v>
      </c>
    </row>
    <row r="9580" spans="1:6" x14ac:dyDescent="0.2">
      <c r="A9580" t="s">
        <v>10068</v>
      </c>
      <c r="B9580">
        <v>99634</v>
      </c>
      <c r="C9580" t="s">
        <v>3424</v>
      </c>
      <c r="D9580" t="s">
        <v>38</v>
      </c>
      <c r="E9580">
        <v>944.73</v>
      </c>
      <c r="F9580">
        <v>0.95750000000000002</v>
      </c>
    </row>
    <row r="9581" spans="1:6" x14ac:dyDescent="0.2">
      <c r="A9581" t="s">
        <v>10068</v>
      </c>
      <c r="B9581">
        <v>103013</v>
      </c>
      <c r="C9581" t="s">
        <v>3431</v>
      </c>
      <c r="D9581" t="s">
        <v>38</v>
      </c>
      <c r="E9581">
        <v>165.58</v>
      </c>
      <c r="F9581">
        <v>0.95579999999999998</v>
      </c>
    </row>
    <row r="9582" spans="1:6" x14ac:dyDescent="0.2">
      <c r="A9582" t="s">
        <v>10068</v>
      </c>
      <c r="B9582">
        <v>103012</v>
      </c>
      <c r="C9582" t="s">
        <v>3430</v>
      </c>
      <c r="D9582" t="s">
        <v>38</v>
      </c>
      <c r="E9582">
        <v>153.94</v>
      </c>
      <c r="F9582">
        <v>0.96340000000000003</v>
      </c>
    </row>
    <row r="9583" spans="1:6" x14ac:dyDescent="0.2">
      <c r="A9583" t="s">
        <v>10068</v>
      </c>
      <c r="B9583">
        <v>103011</v>
      </c>
      <c r="C9583" t="s">
        <v>3429</v>
      </c>
      <c r="D9583" t="s">
        <v>38</v>
      </c>
      <c r="E9583">
        <v>97.56</v>
      </c>
      <c r="F9583">
        <v>0.95760000000000001</v>
      </c>
    </row>
    <row r="9584" spans="1:6" x14ac:dyDescent="0.2">
      <c r="A9584" t="s">
        <v>10068</v>
      </c>
      <c r="B9584">
        <v>103015</v>
      </c>
      <c r="C9584" t="s">
        <v>3433</v>
      </c>
      <c r="D9584" t="s">
        <v>38</v>
      </c>
      <c r="E9584">
        <v>441.03</v>
      </c>
      <c r="F9584">
        <v>0.97140000000000004</v>
      </c>
    </row>
    <row r="9585" spans="1:6" x14ac:dyDescent="0.2">
      <c r="A9585" t="s">
        <v>10068</v>
      </c>
      <c r="B9585">
        <v>103014</v>
      </c>
      <c r="C9585" t="s">
        <v>3432</v>
      </c>
      <c r="D9585" t="s">
        <v>38</v>
      </c>
      <c r="E9585">
        <v>249.18</v>
      </c>
      <c r="F9585">
        <v>0.96209999999999996</v>
      </c>
    </row>
    <row r="9586" spans="1:6" x14ac:dyDescent="0.2">
      <c r="A9586" t="s">
        <v>10068</v>
      </c>
      <c r="B9586">
        <v>103016</v>
      </c>
      <c r="C9586" t="s">
        <v>3434</v>
      </c>
      <c r="D9586" t="s">
        <v>38</v>
      </c>
      <c r="E9586">
        <v>603.11</v>
      </c>
      <c r="F9586">
        <v>0.9738</v>
      </c>
    </row>
    <row r="9587" spans="1:6" x14ac:dyDescent="0.2">
      <c r="A9587" t="s">
        <v>10068</v>
      </c>
      <c r="B9587">
        <v>103010</v>
      </c>
      <c r="C9587" t="s">
        <v>3428</v>
      </c>
      <c r="D9587" t="s">
        <v>38</v>
      </c>
      <c r="E9587">
        <v>87.56</v>
      </c>
      <c r="F9587">
        <v>0.96489999999999998</v>
      </c>
    </row>
    <row r="9588" spans="1:6" x14ac:dyDescent="0.2">
      <c r="A9588" t="s">
        <v>10068</v>
      </c>
      <c r="B9588">
        <v>103017</v>
      </c>
      <c r="C9588" t="s">
        <v>3435</v>
      </c>
      <c r="D9588" t="s">
        <v>38</v>
      </c>
      <c r="E9588">
        <v>1053.6600000000001</v>
      </c>
      <c r="F9588">
        <v>0.98099999999999998</v>
      </c>
    </row>
    <row r="9589" spans="1:6" x14ac:dyDescent="0.2">
      <c r="A9589" t="s">
        <v>10068</v>
      </c>
      <c r="B9589">
        <v>103033</v>
      </c>
      <c r="C9589" t="s">
        <v>10069</v>
      </c>
      <c r="D9589" t="s">
        <v>38</v>
      </c>
      <c r="E9589">
        <v>0</v>
      </c>
    </row>
    <row r="9590" spans="1:6" x14ac:dyDescent="0.2">
      <c r="A9590" t="s">
        <v>10068</v>
      </c>
      <c r="B9590">
        <v>103032</v>
      </c>
      <c r="C9590" t="s">
        <v>10070</v>
      </c>
      <c r="D9590" t="s">
        <v>38</v>
      </c>
      <c r="E9590">
        <v>0</v>
      </c>
    </row>
    <row r="9591" spans="1:6" x14ac:dyDescent="0.2">
      <c r="A9591" t="s">
        <v>10068</v>
      </c>
      <c r="B9591">
        <v>103030</v>
      </c>
      <c r="C9591" t="s">
        <v>10071</v>
      </c>
      <c r="D9591" t="s">
        <v>38</v>
      </c>
      <c r="E9591">
        <v>0</v>
      </c>
    </row>
    <row r="9592" spans="1:6" x14ac:dyDescent="0.2">
      <c r="A9592" t="s">
        <v>10068</v>
      </c>
      <c r="B9592">
        <v>103031</v>
      </c>
      <c r="C9592" t="s">
        <v>10072</v>
      </c>
      <c r="D9592" t="s">
        <v>38</v>
      </c>
      <c r="E9592">
        <v>0</v>
      </c>
    </row>
    <row r="9593" spans="1:6" x14ac:dyDescent="0.2">
      <c r="A9593" t="s">
        <v>10068</v>
      </c>
      <c r="B9593">
        <v>103035</v>
      </c>
      <c r="C9593" t="s">
        <v>10073</v>
      </c>
      <c r="D9593" t="s">
        <v>38</v>
      </c>
      <c r="E9593">
        <v>0</v>
      </c>
    </row>
    <row r="9594" spans="1:6" x14ac:dyDescent="0.2">
      <c r="A9594" t="s">
        <v>10068</v>
      </c>
      <c r="B9594">
        <v>103034</v>
      </c>
      <c r="C9594" t="s">
        <v>10074</v>
      </c>
      <c r="D9594" t="s">
        <v>38</v>
      </c>
      <c r="E9594">
        <v>0</v>
      </c>
    </row>
    <row r="9595" spans="1:6" x14ac:dyDescent="0.2">
      <c r="A9595" t="s">
        <v>10068</v>
      </c>
      <c r="B9595">
        <v>103024</v>
      </c>
      <c r="C9595" t="s">
        <v>10075</v>
      </c>
      <c r="D9595" t="s">
        <v>38</v>
      </c>
      <c r="E9595">
        <v>0</v>
      </c>
    </row>
    <row r="9596" spans="1:6" x14ac:dyDescent="0.2">
      <c r="A9596" t="s">
        <v>10068</v>
      </c>
      <c r="B9596">
        <v>103023</v>
      </c>
      <c r="C9596" t="s">
        <v>10076</v>
      </c>
      <c r="D9596" t="s">
        <v>38</v>
      </c>
      <c r="E9596">
        <v>0</v>
      </c>
    </row>
    <row r="9597" spans="1:6" x14ac:dyDescent="0.2">
      <c r="A9597" t="s">
        <v>10068</v>
      </c>
      <c r="B9597">
        <v>103022</v>
      </c>
      <c r="C9597" t="s">
        <v>10077</v>
      </c>
      <c r="D9597" t="s">
        <v>38</v>
      </c>
      <c r="E9597">
        <v>0</v>
      </c>
    </row>
    <row r="9598" spans="1:6" x14ac:dyDescent="0.2">
      <c r="A9598" t="s">
        <v>10068</v>
      </c>
      <c r="B9598">
        <v>103020</v>
      </c>
      <c r="C9598" t="s">
        <v>10078</v>
      </c>
      <c r="D9598" t="s">
        <v>38</v>
      </c>
      <c r="E9598">
        <v>0</v>
      </c>
    </row>
    <row r="9599" spans="1:6" x14ac:dyDescent="0.2">
      <c r="A9599" t="s">
        <v>10068</v>
      </c>
      <c r="B9599">
        <v>103026</v>
      </c>
      <c r="C9599" t="s">
        <v>10079</v>
      </c>
      <c r="D9599" t="s">
        <v>38</v>
      </c>
      <c r="E9599">
        <v>0</v>
      </c>
    </row>
    <row r="9600" spans="1:6" x14ac:dyDescent="0.2">
      <c r="A9600" t="s">
        <v>10068</v>
      </c>
      <c r="B9600">
        <v>103025</v>
      </c>
      <c r="C9600" t="s">
        <v>10080</v>
      </c>
      <c r="D9600" t="s">
        <v>38</v>
      </c>
      <c r="E9600">
        <v>0</v>
      </c>
    </row>
    <row r="9601" spans="1:5" x14ac:dyDescent="0.2">
      <c r="A9601" t="s">
        <v>10068</v>
      </c>
      <c r="B9601">
        <v>103021</v>
      </c>
      <c r="C9601" t="s">
        <v>10081</v>
      </c>
      <c r="D9601" t="s">
        <v>38</v>
      </c>
      <c r="E9601">
        <v>0</v>
      </c>
    </row>
    <row r="9602" spans="1:5" x14ac:dyDescent="0.2">
      <c r="A9602" t="s">
        <v>10068</v>
      </c>
      <c r="B9602">
        <v>103027</v>
      </c>
      <c r="C9602" t="s">
        <v>10082</v>
      </c>
      <c r="D9602" t="s">
        <v>38</v>
      </c>
      <c r="E9602">
        <v>0</v>
      </c>
    </row>
    <row r="9603" spans="1:5" x14ac:dyDescent="0.2">
      <c r="A9603" t="s">
        <v>10068</v>
      </c>
      <c r="B9603">
        <v>103028</v>
      </c>
      <c r="C9603" t="s">
        <v>10083</v>
      </c>
      <c r="D9603" t="s">
        <v>38</v>
      </c>
      <c r="E9603">
        <v>0</v>
      </c>
    </row>
    <row r="9604" spans="1:5" x14ac:dyDescent="0.2">
      <c r="A9604" t="s">
        <v>10084</v>
      </c>
      <c r="B9604">
        <v>103563</v>
      </c>
      <c r="C9604" t="s">
        <v>10085</v>
      </c>
      <c r="D9604" t="s">
        <v>38</v>
      </c>
      <c r="E9604">
        <v>0</v>
      </c>
    </row>
    <row r="9605" spans="1:5" x14ac:dyDescent="0.2">
      <c r="A9605" t="s">
        <v>10084</v>
      </c>
      <c r="B9605">
        <v>103564</v>
      </c>
      <c r="C9605" t="s">
        <v>10086</v>
      </c>
      <c r="D9605" t="s">
        <v>38</v>
      </c>
      <c r="E9605">
        <v>0</v>
      </c>
    </row>
    <row r="9606" spans="1:5" x14ac:dyDescent="0.2">
      <c r="A9606" t="s">
        <v>10084</v>
      </c>
      <c r="B9606">
        <v>103565</v>
      </c>
      <c r="C9606" t="s">
        <v>10087</v>
      </c>
      <c r="D9606" t="s">
        <v>38</v>
      </c>
      <c r="E9606">
        <v>0</v>
      </c>
    </row>
    <row r="9607" spans="1:5" x14ac:dyDescent="0.2">
      <c r="A9607" t="s">
        <v>10084</v>
      </c>
      <c r="B9607">
        <v>103566</v>
      </c>
      <c r="C9607" t="s">
        <v>10088</v>
      </c>
      <c r="D9607" t="s">
        <v>38</v>
      </c>
      <c r="E9607">
        <v>0</v>
      </c>
    </row>
    <row r="9608" spans="1:5" x14ac:dyDescent="0.2">
      <c r="A9608" t="s">
        <v>10084</v>
      </c>
      <c r="B9608">
        <v>103567</v>
      </c>
      <c r="C9608" t="s">
        <v>10089</v>
      </c>
      <c r="D9608" t="s">
        <v>38</v>
      </c>
      <c r="E9608">
        <v>0</v>
      </c>
    </row>
    <row r="9609" spans="1:5" x14ac:dyDescent="0.2">
      <c r="A9609" t="s">
        <v>10084</v>
      </c>
      <c r="B9609">
        <v>103568</v>
      </c>
      <c r="C9609" t="s">
        <v>10090</v>
      </c>
      <c r="D9609" t="s">
        <v>38</v>
      </c>
      <c r="E9609">
        <v>0</v>
      </c>
    </row>
    <row r="9610" spans="1:5" x14ac:dyDescent="0.2">
      <c r="A9610" t="s">
        <v>10084</v>
      </c>
      <c r="B9610">
        <v>103569</v>
      </c>
      <c r="C9610" t="s">
        <v>10091</v>
      </c>
      <c r="D9610" t="s">
        <v>38</v>
      </c>
      <c r="E9610">
        <v>0</v>
      </c>
    </row>
    <row r="9611" spans="1:5" x14ac:dyDescent="0.2">
      <c r="A9611" t="s">
        <v>10084</v>
      </c>
      <c r="B9611">
        <v>103570</v>
      </c>
      <c r="C9611" t="s">
        <v>10092</v>
      </c>
      <c r="D9611" t="s">
        <v>38</v>
      </c>
      <c r="E9611">
        <v>0</v>
      </c>
    </row>
    <row r="9612" spans="1:5" x14ac:dyDescent="0.2">
      <c r="A9612" t="s">
        <v>10084</v>
      </c>
      <c r="B9612">
        <v>103571</v>
      </c>
      <c r="C9612" t="s">
        <v>10093</v>
      </c>
      <c r="D9612" t="s">
        <v>38</v>
      </c>
      <c r="E9612">
        <v>0</v>
      </c>
    </row>
    <row r="9613" spans="1:5" x14ac:dyDescent="0.2">
      <c r="A9613" t="s">
        <v>10084</v>
      </c>
      <c r="B9613">
        <v>103562</v>
      </c>
      <c r="C9613" t="s">
        <v>10094</v>
      </c>
      <c r="D9613" t="s">
        <v>38</v>
      </c>
      <c r="E9613">
        <v>0</v>
      </c>
    </row>
    <row r="9614" spans="1:5" x14ac:dyDescent="0.2">
      <c r="A9614" t="s">
        <v>10084</v>
      </c>
      <c r="B9614">
        <v>103573</v>
      </c>
      <c r="C9614" t="s">
        <v>10095</v>
      </c>
      <c r="D9614" t="s">
        <v>38</v>
      </c>
      <c r="E9614">
        <v>0</v>
      </c>
    </row>
    <row r="9615" spans="1:5" x14ac:dyDescent="0.2">
      <c r="A9615" t="s">
        <v>10084</v>
      </c>
      <c r="B9615">
        <v>103585</v>
      </c>
      <c r="C9615" t="s">
        <v>10096</v>
      </c>
      <c r="D9615" t="s">
        <v>38</v>
      </c>
      <c r="E9615">
        <v>0</v>
      </c>
    </row>
    <row r="9616" spans="1:5" x14ac:dyDescent="0.2">
      <c r="A9616" t="s">
        <v>10084</v>
      </c>
      <c r="B9616">
        <v>103586</v>
      </c>
      <c r="C9616" t="s">
        <v>10097</v>
      </c>
      <c r="D9616" t="s">
        <v>38</v>
      </c>
      <c r="E9616">
        <v>0</v>
      </c>
    </row>
    <row r="9617" spans="1:5" x14ac:dyDescent="0.2">
      <c r="A9617" t="s">
        <v>10084</v>
      </c>
      <c r="B9617">
        <v>103574</v>
      </c>
      <c r="C9617" t="s">
        <v>10098</v>
      </c>
      <c r="D9617" t="s">
        <v>38</v>
      </c>
      <c r="E9617">
        <v>0</v>
      </c>
    </row>
    <row r="9618" spans="1:5" x14ac:dyDescent="0.2">
      <c r="A9618" t="s">
        <v>10084</v>
      </c>
      <c r="B9618">
        <v>103575</v>
      </c>
      <c r="C9618" t="s">
        <v>10099</v>
      </c>
      <c r="D9618" t="s">
        <v>38</v>
      </c>
      <c r="E9618">
        <v>0</v>
      </c>
    </row>
    <row r="9619" spans="1:5" x14ac:dyDescent="0.2">
      <c r="A9619" t="s">
        <v>10084</v>
      </c>
      <c r="B9619">
        <v>103576</v>
      </c>
      <c r="C9619" t="s">
        <v>10100</v>
      </c>
      <c r="D9619" t="s">
        <v>38</v>
      </c>
      <c r="E9619">
        <v>0</v>
      </c>
    </row>
    <row r="9620" spans="1:5" x14ac:dyDescent="0.2">
      <c r="A9620" t="s">
        <v>10084</v>
      </c>
      <c r="B9620">
        <v>103577</v>
      </c>
      <c r="C9620" t="s">
        <v>10101</v>
      </c>
      <c r="D9620" t="s">
        <v>38</v>
      </c>
      <c r="E9620">
        <v>0</v>
      </c>
    </row>
    <row r="9621" spans="1:5" x14ac:dyDescent="0.2">
      <c r="A9621" t="s">
        <v>10084</v>
      </c>
      <c r="B9621">
        <v>103578</v>
      </c>
      <c r="C9621" t="s">
        <v>10102</v>
      </c>
      <c r="D9621" t="s">
        <v>38</v>
      </c>
      <c r="E9621">
        <v>0</v>
      </c>
    </row>
    <row r="9622" spans="1:5" x14ac:dyDescent="0.2">
      <c r="A9622" t="s">
        <v>10084</v>
      </c>
      <c r="B9622">
        <v>103579</v>
      </c>
      <c r="C9622" t="s">
        <v>10103</v>
      </c>
      <c r="D9622" t="s">
        <v>38</v>
      </c>
      <c r="E9622">
        <v>0</v>
      </c>
    </row>
    <row r="9623" spans="1:5" x14ac:dyDescent="0.2">
      <c r="A9623" t="s">
        <v>10084</v>
      </c>
      <c r="B9623">
        <v>103580</v>
      </c>
      <c r="C9623" t="s">
        <v>10104</v>
      </c>
      <c r="D9623" t="s">
        <v>38</v>
      </c>
      <c r="E9623">
        <v>0</v>
      </c>
    </row>
    <row r="9624" spans="1:5" x14ac:dyDescent="0.2">
      <c r="A9624" t="s">
        <v>10084</v>
      </c>
      <c r="B9624">
        <v>103581</v>
      </c>
      <c r="C9624" t="s">
        <v>10105</v>
      </c>
      <c r="D9624" t="s">
        <v>38</v>
      </c>
      <c r="E9624">
        <v>0</v>
      </c>
    </row>
    <row r="9625" spans="1:5" x14ac:dyDescent="0.2">
      <c r="A9625" t="s">
        <v>10084</v>
      </c>
      <c r="B9625">
        <v>103582</v>
      </c>
      <c r="C9625" t="s">
        <v>10106</v>
      </c>
      <c r="D9625" t="s">
        <v>38</v>
      </c>
      <c r="E9625">
        <v>0</v>
      </c>
    </row>
    <row r="9626" spans="1:5" x14ac:dyDescent="0.2">
      <c r="A9626" t="s">
        <v>10084</v>
      </c>
      <c r="B9626">
        <v>103572</v>
      </c>
      <c r="C9626" t="s">
        <v>10107</v>
      </c>
      <c r="D9626" t="s">
        <v>38</v>
      </c>
      <c r="E9626">
        <v>0</v>
      </c>
    </row>
    <row r="9627" spans="1:5" x14ac:dyDescent="0.2">
      <c r="A9627" t="s">
        <v>10084</v>
      </c>
      <c r="B9627">
        <v>103583</v>
      </c>
      <c r="C9627" t="s">
        <v>10108</v>
      </c>
      <c r="D9627" t="s">
        <v>38</v>
      </c>
      <c r="E9627">
        <v>0</v>
      </c>
    </row>
    <row r="9628" spans="1:5" x14ac:dyDescent="0.2">
      <c r="A9628" t="s">
        <v>10084</v>
      </c>
      <c r="B9628">
        <v>103584</v>
      </c>
      <c r="C9628" t="s">
        <v>10109</v>
      </c>
      <c r="D9628" t="s">
        <v>38</v>
      </c>
      <c r="E9628">
        <v>0</v>
      </c>
    </row>
    <row r="9629" spans="1:5" x14ac:dyDescent="0.2">
      <c r="A9629" t="s">
        <v>10084</v>
      </c>
      <c r="B9629">
        <v>103557</v>
      </c>
      <c r="C9629" t="s">
        <v>10110</v>
      </c>
      <c r="D9629" t="s">
        <v>38</v>
      </c>
      <c r="E9629">
        <v>0</v>
      </c>
    </row>
    <row r="9630" spans="1:5" x14ac:dyDescent="0.2">
      <c r="A9630" t="s">
        <v>10084</v>
      </c>
      <c r="B9630">
        <v>103558</v>
      </c>
      <c r="C9630" t="s">
        <v>10111</v>
      </c>
      <c r="D9630" t="s">
        <v>38</v>
      </c>
      <c r="E9630">
        <v>0</v>
      </c>
    </row>
    <row r="9631" spans="1:5" x14ac:dyDescent="0.2">
      <c r="A9631" t="s">
        <v>10084</v>
      </c>
      <c r="B9631">
        <v>103559</v>
      </c>
      <c r="C9631" t="s">
        <v>10112</v>
      </c>
      <c r="D9631" t="s">
        <v>38</v>
      </c>
      <c r="E9631">
        <v>0</v>
      </c>
    </row>
    <row r="9632" spans="1:5" x14ac:dyDescent="0.2">
      <c r="A9632" t="s">
        <v>10084</v>
      </c>
      <c r="B9632">
        <v>103560</v>
      </c>
      <c r="C9632" t="s">
        <v>10113</v>
      </c>
      <c r="D9632" t="s">
        <v>38</v>
      </c>
      <c r="E9632">
        <v>0</v>
      </c>
    </row>
    <row r="9633" spans="1:5" x14ac:dyDescent="0.2">
      <c r="A9633" t="s">
        <v>10084</v>
      </c>
      <c r="B9633">
        <v>103561</v>
      </c>
      <c r="C9633" t="s">
        <v>10114</v>
      </c>
      <c r="D9633" t="s">
        <v>38</v>
      </c>
      <c r="E9633">
        <v>0</v>
      </c>
    </row>
    <row r="9634" spans="1:5" x14ac:dyDescent="0.2">
      <c r="A9634" t="s">
        <v>10084</v>
      </c>
      <c r="B9634">
        <v>103529</v>
      </c>
      <c r="C9634" t="s">
        <v>10115</v>
      </c>
      <c r="D9634" t="s">
        <v>38</v>
      </c>
      <c r="E9634">
        <v>0</v>
      </c>
    </row>
    <row r="9635" spans="1:5" x14ac:dyDescent="0.2">
      <c r="A9635" t="s">
        <v>10084</v>
      </c>
      <c r="B9635">
        <v>103530</v>
      </c>
      <c r="C9635" t="s">
        <v>10116</v>
      </c>
      <c r="D9635" t="s">
        <v>38</v>
      </c>
      <c r="E9635">
        <v>0</v>
      </c>
    </row>
    <row r="9636" spans="1:5" x14ac:dyDescent="0.2">
      <c r="A9636" t="s">
        <v>10084</v>
      </c>
      <c r="B9636">
        <v>103531</v>
      </c>
      <c r="C9636" t="s">
        <v>10117</v>
      </c>
      <c r="D9636" t="s">
        <v>38</v>
      </c>
      <c r="E9636">
        <v>0</v>
      </c>
    </row>
    <row r="9637" spans="1:5" x14ac:dyDescent="0.2">
      <c r="A9637" t="s">
        <v>10084</v>
      </c>
      <c r="B9637">
        <v>103532</v>
      </c>
      <c r="C9637" t="s">
        <v>10118</v>
      </c>
      <c r="D9637" t="s">
        <v>38</v>
      </c>
      <c r="E9637">
        <v>0</v>
      </c>
    </row>
    <row r="9638" spans="1:5" x14ac:dyDescent="0.2">
      <c r="A9638" t="s">
        <v>10084</v>
      </c>
      <c r="B9638">
        <v>103533</v>
      </c>
      <c r="C9638" t="s">
        <v>10119</v>
      </c>
      <c r="D9638" t="s">
        <v>38</v>
      </c>
      <c r="E9638">
        <v>0</v>
      </c>
    </row>
    <row r="9639" spans="1:5" x14ac:dyDescent="0.2">
      <c r="A9639" t="s">
        <v>10084</v>
      </c>
      <c r="B9639">
        <v>103534</v>
      </c>
      <c r="C9639" t="s">
        <v>10120</v>
      </c>
      <c r="D9639" t="s">
        <v>38</v>
      </c>
      <c r="E9639">
        <v>0</v>
      </c>
    </row>
    <row r="9640" spans="1:5" x14ac:dyDescent="0.2">
      <c r="A9640" t="s">
        <v>10084</v>
      </c>
      <c r="B9640">
        <v>103535</v>
      </c>
      <c r="C9640" t="s">
        <v>10121</v>
      </c>
      <c r="D9640" t="s">
        <v>38</v>
      </c>
      <c r="E9640">
        <v>0</v>
      </c>
    </row>
    <row r="9641" spans="1:5" x14ac:dyDescent="0.2">
      <c r="A9641" t="s">
        <v>10084</v>
      </c>
      <c r="B9641">
        <v>103527</v>
      </c>
      <c r="C9641" t="s">
        <v>10122</v>
      </c>
      <c r="D9641" t="s">
        <v>38</v>
      </c>
      <c r="E9641">
        <v>0</v>
      </c>
    </row>
    <row r="9642" spans="1:5" x14ac:dyDescent="0.2">
      <c r="A9642" t="s">
        <v>10084</v>
      </c>
      <c r="B9642">
        <v>103536</v>
      </c>
      <c r="C9642" t="s">
        <v>10123</v>
      </c>
      <c r="D9642" t="s">
        <v>38</v>
      </c>
      <c r="E9642">
        <v>0</v>
      </c>
    </row>
    <row r="9643" spans="1:5" x14ac:dyDescent="0.2">
      <c r="A9643" t="s">
        <v>10084</v>
      </c>
      <c r="B9643">
        <v>103528</v>
      </c>
      <c r="C9643" t="s">
        <v>10124</v>
      </c>
      <c r="D9643" t="s">
        <v>38</v>
      </c>
      <c r="E9643">
        <v>0</v>
      </c>
    </row>
    <row r="9644" spans="1:5" x14ac:dyDescent="0.2">
      <c r="A9644" t="s">
        <v>10084</v>
      </c>
      <c r="B9644">
        <v>103541</v>
      </c>
      <c r="C9644" t="s">
        <v>10125</v>
      </c>
      <c r="D9644" t="s">
        <v>38</v>
      </c>
      <c r="E9644">
        <v>0</v>
      </c>
    </row>
    <row r="9645" spans="1:5" x14ac:dyDescent="0.2">
      <c r="A9645" t="s">
        <v>10084</v>
      </c>
      <c r="B9645">
        <v>103539</v>
      </c>
      <c r="C9645" t="s">
        <v>10126</v>
      </c>
      <c r="D9645" t="s">
        <v>38</v>
      </c>
      <c r="E9645">
        <v>0</v>
      </c>
    </row>
    <row r="9646" spans="1:5" x14ac:dyDescent="0.2">
      <c r="A9646" t="s">
        <v>10084</v>
      </c>
      <c r="B9646">
        <v>103540</v>
      </c>
      <c r="C9646" t="s">
        <v>10127</v>
      </c>
      <c r="D9646" t="s">
        <v>38</v>
      </c>
      <c r="E9646">
        <v>0</v>
      </c>
    </row>
    <row r="9647" spans="1:5" x14ac:dyDescent="0.2">
      <c r="A9647" t="s">
        <v>10084</v>
      </c>
      <c r="B9647">
        <v>103542</v>
      </c>
      <c r="C9647" t="s">
        <v>10128</v>
      </c>
      <c r="D9647" t="s">
        <v>38</v>
      </c>
      <c r="E9647">
        <v>0</v>
      </c>
    </row>
    <row r="9648" spans="1:5" x14ac:dyDescent="0.2">
      <c r="A9648" t="s">
        <v>10084</v>
      </c>
      <c r="B9648">
        <v>103543</v>
      </c>
      <c r="C9648" t="s">
        <v>10129</v>
      </c>
      <c r="D9648" t="s">
        <v>38</v>
      </c>
      <c r="E9648">
        <v>0</v>
      </c>
    </row>
    <row r="9649" spans="1:5" x14ac:dyDescent="0.2">
      <c r="A9649" t="s">
        <v>10084</v>
      </c>
      <c r="B9649">
        <v>103544</v>
      </c>
      <c r="C9649" t="s">
        <v>10130</v>
      </c>
      <c r="D9649" t="s">
        <v>38</v>
      </c>
      <c r="E9649">
        <v>0</v>
      </c>
    </row>
    <row r="9650" spans="1:5" x14ac:dyDescent="0.2">
      <c r="A9650" t="s">
        <v>10084</v>
      </c>
      <c r="B9650">
        <v>103545</v>
      </c>
      <c r="C9650" t="s">
        <v>10131</v>
      </c>
      <c r="D9650" t="s">
        <v>38</v>
      </c>
      <c r="E9650">
        <v>0</v>
      </c>
    </row>
    <row r="9651" spans="1:5" x14ac:dyDescent="0.2">
      <c r="A9651" t="s">
        <v>10084</v>
      </c>
      <c r="B9651">
        <v>103537</v>
      </c>
      <c r="C9651" t="s">
        <v>10132</v>
      </c>
      <c r="D9651" t="s">
        <v>38</v>
      </c>
      <c r="E9651">
        <v>0</v>
      </c>
    </row>
    <row r="9652" spans="1:5" x14ac:dyDescent="0.2">
      <c r="A9652" t="s">
        <v>10084</v>
      </c>
      <c r="B9652">
        <v>103546</v>
      </c>
      <c r="C9652" t="s">
        <v>10133</v>
      </c>
      <c r="D9652" t="s">
        <v>38</v>
      </c>
      <c r="E9652">
        <v>0</v>
      </c>
    </row>
    <row r="9653" spans="1:5" x14ac:dyDescent="0.2">
      <c r="A9653" t="s">
        <v>10084</v>
      </c>
      <c r="B9653">
        <v>103538</v>
      </c>
      <c r="C9653" t="s">
        <v>10134</v>
      </c>
      <c r="D9653" t="s">
        <v>38</v>
      </c>
      <c r="E9653">
        <v>0</v>
      </c>
    </row>
    <row r="9654" spans="1:5" x14ac:dyDescent="0.2">
      <c r="A9654" t="s">
        <v>10084</v>
      </c>
      <c r="B9654">
        <v>103549</v>
      </c>
      <c r="C9654" t="s">
        <v>10135</v>
      </c>
      <c r="D9654" t="s">
        <v>38</v>
      </c>
      <c r="E9654">
        <v>0</v>
      </c>
    </row>
    <row r="9655" spans="1:5" x14ac:dyDescent="0.2">
      <c r="A9655" t="s">
        <v>10084</v>
      </c>
      <c r="B9655">
        <v>103550</v>
      </c>
      <c r="C9655" t="s">
        <v>10136</v>
      </c>
      <c r="D9655" t="s">
        <v>38</v>
      </c>
      <c r="E9655">
        <v>0</v>
      </c>
    </row>
    <row r="9656" spans="1:5" x14ac:dyDescent="0.2">
      <c r="A9656" t="s">
        <v>10084</v>
      </c>
      <c r="B9656">
        <v>103551</v>
      </c>
      <c r="C9656" t="s">
        <v>10137</v>
      </c>
      <c r="D9656" t="s">
        <v>38</v>
      </c>
      <c r="E9656">
        <v>0</v>
      </c>
    </row>
    <row r="9657" spans="1:5" x14ac:dyDescent="0.2">
      <c r="A9657" t="s">
        <v>10084</v>
      </c>
      <c r="B9657">
        <v>103552</v>
      </c>
      <c r="C9657" t="s">
        <v>10138</v>
      </c>
      <c r="D9657" t="s">
        <v>38</v>
      </c>
      <c r="E9657">
        <v>0</v>
      </c>
    </row>
    <row r="9658" spans="1:5" x14ac:dyDescent="0.2">
      <c r="A9658" t="s">
        <v>10084</v>
      </c>
      <c r="B9658">
        <v>103553</v>
      </c>
      <c r="C9658" t="s">
        <v>10139</v>
      </c>
      <c r="D9658" t="s">
        <v>38</v>
      </c>
      <c r="E9658">
        <v>0</v>
      </c>
    </row>
    <row r="9659" spans="1:5" x14ac:dyDescent="0.2">
      <c r="A9659" t="s">
        <v>10084</v>
      </c>
      <c r="B9659">
        <v>103554</v>
      </c>
      <c r="C9659" t="s">
        <v>10140</v>
      </c>
      <c r="D9659" t="s">
        <v>38</v>
      </c>
      <c r="E9659">
        <v>0</v>
      </c>
    </row>
    <row r="9660" spans="1:5" x14ac:dyDescent="0.2">
      <c r="A9660" t="s">
        <v>10084</v>
      </c>
      <c r="B9660">
        <v>103555</v>
      </c>
      <c r="C9660" t="s">
        <v>10141</v>
      </c>
      <c r="D9660" t="s">
        <v>38</v>
      </c>
      <c r="E9660">
        <v>0</v>
      </c>
    </row>
    <row r="9661" spans="1:5" x14ac:dyDescent="0.2">
      <c r="A9661" t="s">
        <v>10084</v>
      </c>
      <c r="B9661">
        <v>103547</v>
      </c>
      <c r="C9661" t="s">
        <v>10142</v>
      </c>
      <c r="D9661" t="s">
        <v>38</v>
      </c>
      <c r="E9661">
        <v>0</v>
      </c>
    </row>
    <row r="9662" spans="1:5" x14ac:dyDescent="0.2">
      <c r="A9662" t="s">
        <v>10084</v>
      </c>
      <c r="B9662">
        <v>103556</v>
      </c>
      <c r="C9662" t="s">
        <v>10143</v>
      </c>
      <c r="D9662" t="s">
        <v>38</v>
      </c>
      <c r="E9662">
        <v>0</v>
      </c>
    </row>
    <row r="9663" spans="1:5" x14ac:dyDescent="0.2">
      <c r="A9663" t="s">
        <v>10084</v>
      </c>
      <c r="B9663">
        <v>103548</v>
      </c>
      <c r="C9663" t="s">
        <v>10144</v>
      </c>
      <c r="D9663" t="s">
        <v>38</v>
      </c>
      <c r="E9663">
        <v>0</v>
      </c>
    </row>
  </sheetData>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F4849"/>
  <sheetViews>
    <sheetView workbookViewId="0">
      <selection activeCell="K19" sqref="K19"/>
    </sheetView>
  </sheetViews>
  <sheetFormatPr defaultRowHeight="12.75" x14ac:dyDescent="0.2"/>
  <cols>
    <col min="2" max="2" width="10.5703125" customWidth="1"/>
    <col min="3" max="3" width="78.140625" customWidth="1"/>
    <col min="4" max="4" width="21.140625" customWidth="1"/>
    <col min="5" max="5" width="18.7109375" customWidth="1"/>
    <col min="6" max="6" width="22.28515625" customWidth="1"/>
  </cols>
  <sheetData>
    <row r="1" spans="1:6" x14ac:dyDescent="0.2">
      <c r="A1" s="278" t="s">
        <v>10145</v>
      </c>
    </row>
    <row r="2" spans="1:6" x14ac:dyDescent="0.2">
      <c r="A2" s="6" t="s">
        <v>15019</v>
      </c>
    </row>
    <row r="3" spans="1:6" x14ac:dyDescent="0.2">
      <c r="A3" s="6" t="s">
        <v>10147</v>
      </c>
      <c r="B3" s="279" t="s">
        <v>10148</v>
      </c>
      <c r="E3" s="280" t="s">
        <v>10149</v>
      </c>
    </row>
    <row r="4" spans="1:6" x14ac:dyDescent="0.2">
      <c r="A4" s="6" t="s">
        <v>10150</v>
      </c>
      <c r="B4" s="279" t="s">
        <v>10151</v>
      </c>
      <c r="E4" s="281" t="s">
        <v>10152</v>
      </c>
      <c r="F4" s="282" t="s">
        <v>10153</v>
      </c>
    </row>
    <row r="5" spans="1:6" x14ac:dyDescent="0.2">
      <c r="E5" s="282" t="s">
        <v>10154</v>
      </c>
      <c r="F5" s="283" t="s">
        <v>10155</v>
      </c>
    </row>
    <row r="6" spans="1:6" x14ac:dyDescent="0.2">
      <c r="A6" s="278" t="s">
        <v>15020</v>
      </c>
      <c r="B6" s="6" t="s">
        <v>15021</v>
      </c>
      <c r="C6" s="6" t="s">
        <v>15022</v>
      </c>
      <c r="E6" s="282" t="s">
        <v>10158</v>
      </c>
      <c r="F6" s="284">
        <v>1.1011</v>
      </c>
    </row>
    <row r="7" spans="1:6" x14ac:dyDescent="0.2">
      <c r="A7" s="285" t="s">
        <v>15023</v>
      </c>
      <c r="E7" s="282" t="s">
        <v>10160</v>
      </c>
      <c r="F7" s="284">
        <v>0.70189999999999997</v>
      </c>
    </row>
    <row r="9" spans="1:6" ht="15" x14ac:dyDescent="0.25">
      <c r="A9" s="286" t="s">
        <v>15024</v>
      </c>
      <c r="E9" s="281" t="s">
        <v>15025</v>
      </c>
    </row>
    <row r="10" spans="1:6" ht="25.5" x14ac:dyDescent="0.2">
      <c r="A10" s="282" t="s">
        <v>15026</v>
      </c>
      <c r="B10" s="282" t="s">
        <v>15027</v>
      </c>
      <c r="C10" s="282" t="s">
        <v>15028</v>
      </c>
      <c r="D10" s="282" t="s">
        <v>0</v>
      </c>
      <c r="E10" s="282" t="s">
        <v>15029</v>
      </c>
      <c r="F10" s="282" t="s">
        <v>10153</v>
      </c>
    </row>
    <row r="11" spans="1:6" x14ac:dyDescent="0.2">
      <c r="A11" t="s">
        <v>10167</v>
      </c>
      <c r="B11">
        <v>45333</v>
      </c>
      <c r="C11" t="s">
        <v>10168</v>
      </c>
      <c r="D11" t="s">
        <v>38</v>
      </c>
      <c r="E11" t="s">
        <v>1308</v>
      </c>
      <c r="F11" s="62">
        <v>124.38</v>
      </c>
    </row>
    <row r="12" spans="1:6" x14ac:dyDescent="0.2">
      <c r="A12" t="s">
        <v>10167</v>
      </c>
      <c r="B12">
        <v>11270</v>
      </c>
      <c r="C12" t="s">
        <v>10169</v>
      </c>
      <c r="D12" t="s">
        <v>38</v>
      </c>
      <c r="E12" t="s">
        <v>1308</v>
      </c>
      <c r="F12" s="62"/>
    </row>
    <row r="13" spans="1:6" x14ac:dyDescent="0.2">
      <c r="A13" t="s">
        <v>10167</v>
      </c>
      <c r="B13">
        <v>412</v>
      </c>
      <c r="C13" t="s">
        <v>10170</v>
      </c>
      <c r="D13" t="s">
        <v>38</v>
      </c>
      <c r="E13" t="s">
        <v>1308</v>
      </c>
      <c r="F13" s="62">
        <v>1.1299999999999999</v>
      </c>
    </row>
    <row r="14" spans="1:6" x14ac:dyDescent="0.2">
      <c r="A14" t="s">
        <v>10167</v>
      </c>
      <c r="B14">
        <v>414</v>
      </c>
      <c r="C14" t="s">
        <v>10171</v>
      </c>
      <c r="D14" t="s">
        <v>38</v>
      </c>
      <c r="E14" t="s">
        <v>1308</v>
      </c>
      <c r="F14" s="62">
        <v>7.0000000000000007E-2</v>
      </c>
    </row>
    <row r="15" spans="1:6" x14ac:dyDescent="0.2">
      <c r="A15" t="s">
        <v>10167</v>
      </c>
      <c r="B15">
        <v>410</v>
      </c>
      <c r="C15" t="s">
        <v>10172</v>
      </c>
      <c r="D15" t="s">
        <v>38</v>
      </c>
      <c r="E15" t="s">
        <v>1308</v>
      </c>
      <c r="F15" s="62">
        <v>0.17</v>
      </c>
    </row>
    <row r="16" spans="1:6" x14ac:dyDescent="0.2">
      <c r="A16" t="s">
        <v>10167</v>
      </c>
      <c r="B16">
        <v>411</v>
      </c>
      <c r="C16" t="s">
        <v>10173</v>
      </c>
      <c r="D16" t="s">
        <v>38</v>
      </c>
      <c r="E16" t="s">
        <v>5691</v>
      </c>
      <c r="F16" s="62">
        <v>0.22</v>
      </c>
    </row>
    <row r="17" spans="1:6" x14ac:dyDescent="0.2">
      <c r="A17" t="s">
        <v>10167</v>
      </c>
      <c r="B17">
        <v>408</v>
      </c>
      <c r="C17" t="s">
        <v>10174</v>
      </c>
      <c r="D17" t="s">
        <v>38</v>
      </c>
      <c r="E17" t="s">
        <v>1308</v>
      </c>
      <c r="F17" s="62">
        <v>1.0900000000000001</v>
      </c>
    </row>
    <row r="18" spans="1:6" x14ac:dyDescent="0.2">
      <c r="A18" t="s">
        <v>10167</v>
      </c>
      <c r="B18">
        <v>39131</v>
      </c>
      <c r="C18" t="s">
        <v>10175</v>
      </c>
      <c r="D18" t="s">
        <v>38</v>
      </c>
      <c r="E18" t="s">
        <v>1308</v>
      </c>
      <c r="F18" s="62">
        <v>3.64</v>
      </c>
    </row>
    <row r="19" spans="1:6" x14ac:dyDescent="0.2">
      <c r="A19" t="s">
        <v>10167</v>
      </c>
      <c r="B19">
        <v>394</v>
      </c>
      <c r="C19" t="s">
        <v>10176</v>
      </c>
      <c r="D19" t="s">
        <v>38</v>
      </c>
      <c r="E19" t="s">
        <v>1308</v>
      </c>
      <c r="F19" s="62">
        <v>3.68</v>
      </c>
    </row>
    <row r="20" spans="1:6" x14ac:dyDescent="0.2">
      <c r="A20" t="s">
        <v>10167</v>
      </c>
      <c r="B20">
        <v>39130</v>
      </c>
      <c r="C20" t="s">
        <v>10177</v>
      </c>
      <c r="D20" t="s">
        <v>38</v>
      </c>
      <c r="E20" t="s">
        <v>1308</v>
      </c>
      <c r="F20" s="62">
        <v>3.32</v>
      </c>
    </row>
    <row r="21" spans="1:6" x14ac:dyDescent="0.2">
      <c r="A21" t="s">
        <v>10167</v>
      </c>
      <c r="B21">
        <v>395</v>
      </c>
      <c r="C21" t="s">
        <v>10178</v>
      </c>
      <c r="D21" t="s">
        <v>38</v>
      </c>
      <c r="E21" t="s">
        <v>1308</v>
      </c>
      <c r="F21" s="62">
        <v>3.55</v>
      </c>
    </row>
    <row r="22" spans="1:6" x14ac:dyDescent="0.2">
      <c r="A22" t="s">
        <v>10167</v>
      </c>
      <c r="B22">
        <v>39129</v>
      </c>
      <c r="C22" t="s">
        <v>10179</v>
      </c>
      <c r="D22" t="s">
        <v>38</v>
      </c>
      <c r="E22" t="s">
        <v>1308</v>
      </c>
      <c r="F22" s="62">
        <v>2.04</v>
      </c>
    </row>
    <row r="23" spans="1:6" x14ac:dyDescent="0.2">
      <c r="A23" t="s">
        <v>10167</v>
      </c>
      <c r="B23">
        <v>393</v>
      </c>
      <c r="C23" t="s">
        <v>10180</v>
      </c>
      <c r="D23" t="s">
        <v>38</v>
      </c>
      <c r="E23" t="s">
        <v>5691</v>
      </c>
      <c r="F23" s="62">
        <v>2.14</v>
      </c>
    </row>
    <row r="24" spans="1:6" x14ac:dyDescent="0.2">
      <c r="A24" t="s">
        <v>10167</v>
      </c>
      <c r="B24">
        <v>39127</v>
      </c>
      <c r="C24" t="s">
        <v>10181</v>
      </c>
      <c r="D24" t="s">
        <v>38</v>
      </c>
      <c r="E24" t="s">
        <v>1308</v>
      </c>
      <c r="F24" s="62">
        <v>1.75</v>
      </c>
    </row>
    <row r="25" spans="1:6" x14ac:dyDescent="0.2">
      <c r="A25" t="s">
        <v>10167</v>
      </c>
      <c r="B25">
        <v>392</v>
      </c>
      <c r="C25" t="s">
        <v>10182</v>
      </c>
      <c r="D25" t="s">
        <v>38</v>
      </c>
      <c r="E25" t="s">
        <v>1308</v>
      </c>
      <c r="F25" s="62">
        <v>1.79</v>
      </c>
    </row>
    <row r="26" spans="1:6" x14ac:dyDescent="0.2">
      <c r="A26" t="s">
        <v>10167</v>
      </c>
      <c r="B26">
        <v>39133</v>
      </c>
      <c r="C26" t="s">
        <v>10183</v>
      </c>
      <c r="D26" t="s">
        <v>38</v>
      </c>
      <c r="E26" t="s">
        <v>1308</v>
      </c>
      <c r="F26" s="62">
        <v>4.78</v>
      </c>
    </row>
    <row r="27" spans="1:6" x14ac:dyDescent="0.2">
      <c r="A27" t="s">
        <v>10167</v>
      </c>
      <c r="B27">
        <v>397</v>
      </c>
      <c r="C27" t="s">
        <v>10184</v>
      </c>
      <c r="D27" t="s">
        <v>38</v>
      </c>
      <c r="E27" t="s">
        <v>1308</v>
      </c>
      <c r="F27" s="62">
        <v>5.28</v>
      </c>
    </row>
    <row r="28" spans="1:6" x14ac:dyDescent="0.2">
      <c r="A28" t="s">
        <v>10167</v>
      </c>
      <c r="B28">
        <v>39132</v>
      </c>
      <c r="C28" t="s">
        <v>10185</v>
      </c>
      <c r="D28" t="s">
        <v>38</v>
      </c>
      <c r="E28" t="s">
        <v>1308</v>
      </c>
      <c r="F28" s="62">
        <v>3.82</v>
      </c>
    </row>
    <row r="29" spans="1:6" x14ac:dyDescent="0.2">
      <c r="A29" t="s">
        <v>10167</v>
      </c>
      <c r="B29">
        <v>396</v>
      </c>
      <c r="C29" t="s">
        <v>10186</v>
      </c>
      <c r="D29" t="s">
        <v>38</v>
      </c>
      <c r="E29" t="s">
        <v>1308</v>
      </c>
      <c r="F29" s="62">
        <v>4.09</v>
      </c>
    </row>
    <row r="30" spans="1:6" x14ac:dyDescent="0.2">
      <c r="A30" t="s">
        <v>10167</v>
      </c>
      <c r="B30">
        <v>39135</v>
      </c>
      <c r="C30" t="s">
        <v>10187</v>
      </c>
      <c r="D30" t="s">
        <v>38</v>
      </c>
      <c r="E30" t="s">
        <v>1308</v>
      </c>
      <c r="F30" s="62">
        <v>7.64</v>
      </c>
    </row>
    <row r="31" spans="1:6" x14ac:dyDescent="0.2">
      <c r="A31" t="s">
        <v>10167</v>
      </c>
      <c r="B31">
        <v>39134</v>
      </c>
      <c r="C31" t="s">
        <v>10188</v>
      </c>
      <c r="D31" t="s">
        <v>38</v>
      </c>
      <c r="E31" t="s">
        <v>1308</v>
      </c>
      <c r="F31" s="62">
        <v>6.37</v>
      </c>
    </row>
    <row r="32" spans="1:6" x14ac:dyDescent="0.2">
      <c r="A32" t="s">
        <v>10167</v>
      </c>
      <c r="B32">
        <v>398</v>
      </c>
      <c r="C32" t="s">
        <v>10189</v>
      </c>
      <c r="D32" t="s">
        <v>38</v>
      </c>
      <c r="E32" t="s">
        <v>1308</v>
      </c>
      <c r="F32" s="62">
        <v>5.87</v>
      </c>
    </row>
    <row r="33" spans="1:6" x14ac:dyDescent="0.2">
      <c r="A33" t="s">
        <v>10167</v>
      </c>
      <c r="B33">
        <v>39128</v>
      </c>
      <c r="C33" t="s">
        <v>10190</v>
      </c>
      <c r="D33" t="s">
        <v>38</v>
      </c>
      <c r="E33" t="s">
        <v>1308</v>
      </c>
      <c r="F33" s="62">
        <v>1.91</v>
      </c>
    </row>
    <row r="34" spans="1:6" x14ac:dyDescent="0.2">
      <c r="A34" t="s">
        <v>10167</v>
      </c>
      <c r="B34">
        <v>400</v>
      </c>
      <c r="C34" t="s">
        <v>10191</v>
      </c>
      <c r="D34" t="s">
        <v>38</v>
      </c>
      <c r="E34" t="s">
        <v>1308</v>
      </c>
      <c r="F34" s="62">
        <v>1.86</v>
      </c>
    </row>
    <row r="35" spans="1:6" x14ac:dyDescent="0.2">
      <c r="A35" t="s">
        <v>10167</v>
      </c>
      <c r="B35">
        <v>39125</v>
      </c>
      <c r="C35" t="s">
        <v>10192</v>
      </c>
      <c r="D35" t="s">
        <v>38</v>
      </c>
      <c r="E35" t="s">
        <v>1308</v>
      </c>
      <c r="F35" s="62">
        <v>1.91</v>
      </c>
    </row>
    <row r="36" spans="1:6" x14ac:dyDescent="0.2">
      <c r="A36" t="s">
        <v>10167</v>
      </c>
      <c r="B36">
        <v>39126</v>
      </c>
      <c r="C36" t="s">
        <v>10193</v>
      </c>
      <c r="D36" t="s">
        <v>38</v>
      </c>
      <c r="E36" t="s">
        <v>1308</v>
      </c>
      <c r="F36" s="62">
        <v>8.6</v>
      </c>
    </row>
    <row r="37" spans="1:6" x14ac:dyDescent="0.2">
      <c r="A37" t="s">
        <v>10167</v>
      </c>
      <c r="B37">
        <v>399</v>
      </c>
      <c r="C37" t="s">
        <v>10194</v>
      </c>
      <c r="D37" t="s">
        <v>38</v>
      </c>
      <c r="E37" t="s">
        <v>1308</v>
      </c>
      <c r="F37" s="62">
        <v>7.58</v>
      </c>
    </row>
    <row r="38" spans="1:6" x14ac:dyDescent="0.2">
      <c r="A38" t="s">
        <v>10167</v>
      </c>
      <c r="B38">
        <v>39158</v>
      </c>
      <c r="C38" t="s">
        <v>10195</v>
      </c>
      <c r="D38" t="s">
        <v>38</v>
      </c>
      <c r="E38" t="s">
        <v>1308</v>
      </c>
      <c r="F38" s="62">
        <v>20.350000000000001</v>
      </c>
    </row>
    <row r="39" spans="1:6" x14ac:dyDescent="0.2">
      <c r="A39" t="s">
        <v>10167</v>
      </c>
      <c r="B39">
        <v>39141</v>
      </c>
      <c r="C39" t="s">
        <v>10196</v>
      </c>
      <c r="D39" t="s">
        <v>38</v>
      </c>
      <c r="E39" t="s">
        <v>1308</v>
      </c>
      <c r="F39" s="62">
        <v>1.47</v>
      </c>
    </row>
    <row r="40" spans="1:6" x14ac:dyDescent="0.2">
      <c r="A40" t="s">
        <v>10167</v>
      </c>
      <c r="B40">
        <v>39140</v>
      </c>
      <c r="C40" t="s">
        <v>10197</v>
      </c>
      <c r="D40" t="s">
        <v>38</v>
      </c>
      <c r="E40" t="s">
        <v>1308</v>
      </c>
      <c r="F40" s="62">
        <v>1.34</v>
      </c>
    </row>
    <row r="41" spans="1:6" x14ac:dyDescent="0.2">
      <c r="A41" t="s">
        <v>10167</v>
      </c>
      <c r="B41">
        <v>39139</v>
      </c>
      <c r="C41" t="s">
        <v>10198</v>
      </c>
      <c r="D41" t="s">
        <v>38</v>
      </c>
      <c r="E41" t="s">
        <v>1308</v>
      </c>
      <c r="F41" s="62">
        <v>1.1100000000000001</v>
      </c>
    </row>
    <row r="42" spans="1:6" x14ac:dyDescent="0.2">
      <c r="A42" t="s">
        <v>10167</v>
      </c>
      <c r="B42">
        <v>39137</v>
      </c>
      <c r="C42" t="s">
        <v>10199</v>
      </c>
      <c r="D42" t="s">
        <v>38</v>
      </c>
      <c r="E42" t="s">
        <v>1308</v>
      </c>
      <c r="F42" s="62">
        <v>0.77</v>
      </c>
    </row>
    <row r="43" spans="1:6" x14ac:dyDescent="0.2">
      <c r="A43" t="s">
        <v>10167</v>
      </c>
      <c r="B43">
        <v>39143</v>
      </c>
      <c r="C43" t="s">
        <v>10200</v>
      </c>
      <c r="D43" t="s">
        <v>38</v>
      </c>
      <c r="E43" t="s">
        <v>1308</v>
      </c>
      <c r="F43" s="62">
        <v>3.05</v>
      </c>
    </row>
    <row r="44" spans="1:6" x14ac:dyDescent="0.2">
      <c r="A44" t="s">
        <v>10167</v>
      </c>
      <c r="B44">
        <v>39142</v>
      </c>
      <c r="C44" t="s">
        <v>10201</v>
      </c>
      <c r="D44" t="s">
        <v>38</v>
      </c>
      <c r="E44" t="s">
        <v>1308</v>
      </c>
      <c r="F44" s="62">
        <v>2.1800000000000002</v>
      </c>
    </row>
    <row r="45" spans="1:6" x14ac:dyDescent="0.2">
      <c r="A45" t="s">
        <v>10167</v>
      </c>
      <c r="B45">
        <v>39144</v>
      </c>
      <c r="C45" t="s">
        <v>10202</v>
      </c>
      <c r="D45" t="s">
        <v>38</v>
      </c>
      <c r="E45" t="s">
        <v>1308</v>
      </c>
      <c r="F45" s="62">
        <v>3.55</v>
      </c>
    </row>
    <row r="46" spans="1:6" x14ac:dyDescent="0.2">
      <c r="A46" t="s">
        <v>10167</v>
      </c>
      <c r="B46">
        <v>39138</v>
      </c>
      <c r="C46" t="s">
        <v>10203</v>
      </c>
      <c r="D46" t="s">
        <v>38</v>
      </c>
      <c r="E46" t="s">
        <v>1308</v>
      </c>
      <c r="F46" s="62">
        <v>0.81</v>
      </c>
    </row>
    <row r="47" spans="1:6" x14ac:dyDescent="0.2">
      <c r="A47" t="s">
        <v>10167</v>
      </c>
      <c r="B47">
        <v>39136</v>
      </c>
      <c r="C47" t="s">
        <v>10204</v>
      </c>
      <c r="D47" t="s">
        <v>38</v>
      </c>
      <c r="E47" t="s">
        <v>1308</v>
      </c>
      <c r="F47" s="62">
        <v>0.54</v>
      </c>
    </row>
    <row r="48" spans="1:6" x14ac:dyDescent="0.2">
      <c r="A48" t="s">
        <v>10167</v>
      </c>
      <c r="B48">
        <v>39145</v>
      </c>
      <c r="C48" t="s">
        <v>10205</v>
      </c>
      <c r="D48" t="s">
        <v>38</v>
      </c>
      <c r="E48" t="s">
        <v>1308</v>
      </c>
      <c r="F48" s="62">
        <v>5.85</v>
      </c>
    </row>
    <row r="49" spans="1:6" x14ac:dyDescent="0.2">
      <c r="A49" t="s">
        <v>10167</v>
      </c>
      <c r="B49">
        <v>12615</v>
      </c>
      <c r="C49" t="s">
        <v>10206</v>
      </c>
      <c r="D49" t="s">
        <v>38</v>
      </c>
      <c r="E49" t="s">
        <v>1308</v>
      </c>
      <c r="F49" s="62">
        <v>11.9</v>
      </c>
    </row>
    <row r="50" spans="1:6" x14ac:dyDescent="0.2">
      <c r="A50" t="s">
        <v>10167</v>
      </c>
      <c r="B50">
        <v>11927</v>
      </c>
      <c r="C50" t="s">
        <v>10207</v>
      </c>
      <c r="D50" t="s">
        <v>38</v>
      </c>
      <c r="E50" t="s">
        <v>1308</v>
      </c>
      <c r="F50" s="62"/>
    </row>
    <row r="51" spans="1:6" x14ac:dyDescent="0.2">
      <c r="A51" t="s">
        <v>10167</v>
      </c>
      <c r="B51">
        <v>11928</v>
      </c>
      <c r="C51" t="s">
        <v>10208</v>
      </c>
      <c r="D51" t="s">
        <v>38</v>
      </c>
      <c r="E51" t="s">
        <v>1308</v>
      </c>
      <c r="F51" s="62"/>
    </row>
    <row r="52" spans="1:6" x14ac:dyDescent="0.2">
      <c r="A52" t="s">
        <v>10167</v>
      </c>
      <c r="B52">
        <v>11929</v>
      </c>
      <c r="C52" t="s">
        <v>10209</v>
      </c>
      <c r="D52" t="s">
        <v>38</v>
      </c>
      <c r="E52" t="s">
        <v>1308</v>
      </c>
      <c r="F52" s="62"/>
    </row>
    <row r="53" spans="1:6" x14ac:dyDescent="0.2">
      <c r="A53" t="s">
        <v>10167</v>
      </c>
      <c r="B53">
        <v>36801</v>
      </c>
      <c r="C53" t="s">
        <v>10210</v>
      </c>
      <c r="D53" t="s">
        <v>38</v>
      </c>
      <c r="E53" t="s">
        <v>1308</v>
      </c>
      <c r="F53" s="62">
        <v>34.25</v>
      </c>
    </row>
    <row r="54" spans="1:6" x14ac:dyDescent="0.2">
      <c r="A54" t="s">
        <v>10167</v>
      </c>
      <c r="B54">
        <v>36246</v>
      </c>
      <c r="C54" t="s">
        <v>10211</v>
      </c>
      <c r="D54" t="s">
        <v>33</v>
      </c>
      <c r="E54" t="s">
        <v>1308</v>
      </c>
      <c r="F54" s="62">
        <v>3.52</v>
      </c>
    </row>
    <row r="55" spans="1:6" x14ac:dyDescent="0.2">
      <c r="A55" t="s">
        <v>10167</v>
      </c>
      <c r="B55">
        <v>37600</v>
      </c>
      <c r="C55" t="s">
        <v>10212</v>
      </c>
      <c r="D55" t="s">
        <v>38</v>
      </c>
      <c r="E55" t="s">
        <v>1308</v>
      </c>
      <c r="F55" s="62"/>
    </row>
    <row r="56" spans="1:6" x14ac:dyDescent="0.2">
      <c r="A56" t="s">
        <v>10167</v>
      </c>
      <c r="B56">
        <v>37599</v>
      </c>
      <c r="C56" t="s">
        <v>10213</v>
      </c>
      <c r="D56" t="s">
        <v>38</v>
      </c>
      <c r="E56" t="s">
        <v>1308</v>
      </c>
      <c r="F56" s="62"/>
    </row>
    <row r="57" spans="1:6" x14ac:dyDescent="0.2">
      <c r="A57" t="s">
        <v>10167</v>
      </c>
      <c r="B57">
        <v>1</v>
      </c>
      <c r="C57" t="s">
        <v>10214</v>
      </c>
      <c r="D57" t="s">
        <v>44</v>
      </c>
      <c r="E57" t="s">
        <v>5691</v>
      </c>
      <c r="F57" s="62"/>
    </row>
    <row r="58" spans="1:6" x14ac:dyDescent="0.2">
      <c r="A58" t="s">
        <v>10167</v>
      </c>
      <c r="B58">
        <v>3</v>
      </c>
      <c r="C58" t="s">
        <v>10215</v>
      </c>
      <c r="D58" t="s">
        <v>18</v>
      </c>
      <c r="E58" t="s">
        <v>1308</v>
      </c>
      <c r="F58" s="62">
        <v>14.3</v>
      </c>
    </row>
    <row r="59" spans="1:6" x14ac:dyDescent="0.2">
      <c r="A59" t="s">
        <v>10167</v>
      </c>
      <c r="B59">
        <v>43054</v>
      </c>
      <c r="C59" t="s">
        <v>10216</v>
      </c>
      <c r="D59" t="s">
        <v>44</v>
      </c>
      <c r="E59" t="s">
        <v>1308</v>
      </c>
      <c r="F59" s="62">
        <v>8.81</v>
      </c>
    </row>
    <row r="60" spans="1:6" x14ac:dyDescent="0.2">
      <c r="A60" t="s">
        <v>10167</v>
      </c>
      <c r="B60">
        <v>42402</v>
      </c>
      <c r="C60" t="s">
        <v>10217</v>
      </c>
      <c r="D60" t="s">
        <v>44</v>
      </c>
      <c r="E60" t="s">
        <v>1308</v>
      </c>
      <c r="F60" s="62">
        <v>8.42</v>
      </c>
    </row>
    <row r="61" spans="1:6" x14ac:dyDescent="0.2">
      <c r="A61" t="s">
        <v>10167</v>
      </c>
      <c r="B61">
        <v>42403</v>
      </c>
      <c r="C61" t="s">
        <v>10218</v>
      </c>
      <c r="D61" t="s">
        <v>44</v>
      </c>
      <c r="E61" t="s">
        <v>1308</v>
      </c>
      <c r="F61" s="62">
        <v>10.8</v>
      </c>
    </row>
    <row r="62" spans="1:6" x14ac:dyDescent="0.2">
      <c r="A62" t="s">
        <v>10167</v>
      </c>
      <c r="B62">
        <v>42404</v>
      </c>
      <c r="C62" t="s">
        <v>10219</v>
      </c>
      <c r="D62" t="s">
        <v>44</v>
      </c>
      <c r="E62" t="s">
        <v>1308</v>
      </c>
      <c r="F62" s="62">
        <v>10.74</v>
      </c>
    </row>
    <row r="63" spans="1:6" x14ac:dyDescent="0.2">
      <c r="A63" t="s">
        <v>10167</v>
      </c>
      <c r="B63">
        <v>42405</v>
      </c>
      <c r="C63" t="s">
        <v>10220</v>
      </c>
      <c r="D63" t="s">
        <v>44</v>
      </c>
      <c r="E63" t="s">
        <v>1308</v>
      </c>
      <c r="F63" s="62">
        <v>11.43</v>
      </c>
    </row>
    <row r="64" spans="1:6" x14ac:dyDescent="0.2">
      <c r="A64" t="s">
        <v>10167</v>
      </c>
      <c r="B64">
        <v>34341</v>
      </c>
      <c r="C64" t="s">
        <v>10221</v>
      </c>
      <c r="D64" t="s">
        <v>44</v>
      </c>
      <c r="E64" t="s">
        <v>1308</v>
      </c>
      <c r="F64" s="62">
        <v>9.92</v>
      </c>
    </row>
    <row r="65" spans="1:6" x14ac:dyDescent="0.2">
      <c r="A65" t="s">
        <v>10167</v>
      </c>
      <c r="B65">
        <v>43053</v>
      </c>
      <c r="C65" t="s">
        <v>10222</v>
      </c>
      <c r="D65" t="s">
        <v>44</v>
      </c>
      <c r="E65" t="s">
        <v>1308</v>
      </c>
      <c r="F65" s="62">
        <v>7.86</v>
      </c>
    </row>
    <row r="66" spans="1:6" x14ac:dyDescent="0.2">
      <c r="A66" t="s">
        <v>10167</v>
      </c>
      <c r="B66">
        <v>43058</v>
      </c>
      <c r="C66" t="s">
        <v>10223</v>
      </c>
      <c r="D66" t="s">
        <v>44</v>
      </c>
      <c r="E66" t="s">
        <v>1308</v>
      </c>
      <c r="F66" s="62">
        <v>8.16</v>
      </c>
    </row>
    <row r="67" spans="1:6" x14ac:dyDescent="0.2">
      <c r="A67" t="s">
        <v>10167</v>
      </c>
      <c r="B67">
        <v>34</v>
      </c>
      <c r="C67" t="s">
        <v>10224</v>
      </c>
      <c r="D67" t="s">
        <v>44</v>
      </c>
      <c r="E67" t="s">
        <v>1308</v>
      </c>
      <c r="F67" s="62">
        <v>8.1999999999999993</v>
      </c>
    </row>
    <row r="68" spans="1:6" x14ac:dyDescent="0.2">
      <c r="A68" t="s">
        <v>10167</v>
      </c>
      <c r="B68">
        <v>43055</v>
      </c>
      <c r="C68" t="s">
        <v>10225</v>
      </c>
      <c r="D68" t="s">
        <v>44</v>
      </c>
      <c r="E68" t="s">
        <v>5691</v>
      </c>
      <c r="F68" s="62">
        <v>7.1</v>
      </c>
    </row>
    <row r="69" spans="1:6" x14ac:dyDescent="0.2">
      <c r="A69" t="s">
        <v>10167</v>
      </c>
      <c r="B69">
        <v>43056</v>
      </c>
      <c r="C69" t="s">
        <v>10226</v>
      </c>
      <c r="D69" t="s">
        <v>44</v>
      </c>
      <c r="E69" t="s">
        <v>1308</v>
      </c>
      <c r="F69" s="62">
        <v>8.18</v>
      </c>
    </row>
    <row r="70" spans="1:6" x14ac:dyDescent="0.2">
      <c r="A70" t="s">
        <v>10167</v>
      </c>
      <c r="B70">
        <v>43057</v>
      </c>
      <c r="C70" t="s">
        <v>10227</v>
      </c>
      <c r="D70" t="s">
        <v>44</v>
      </c>
      <c r="E70" t="s">
        <v>1308</v>
      </c>
      <c r="F70" s="62">
        <v>8.99</v>
      </c>
    </row>
    <row r="71" spans="1:6" x14ac:dyDescent="0.2">
      <c r="A71" t="s">
        <v>10167</v>
      </c>
      <c r="B71">
        <v>34449</v>
      </c>
      <c r="C71" t="s">
        <v>10228</v>
      </c>
      <c r="D71" t="s">
        <v>44</v>
      </c>
      <c r="E71" t="s">
        <v>1308</v>
      </c>
      <c r="F71" s="62">
        <v>9.6199999999999992</v>
      </c>
    </row>
    <row r="72" spans="1:6" x14ac:dyDescent="0.2">
      <c r="A72" t="s">
        <v>10167</v>
      </c>
      <c r="B72">
        <v>32</v>
      </c>
      <c r="C72" t="s">
        <v>10229</v>
      </c>
      <c r="D72" t="s">
        <v>44</v>
      </c>
      <c r="E72" t="s">
        <v>1308</v>
      </c>
      <c r="F72" s="62">
        <v>8.65</v>
      </c>
    </row>
    <row r="73" spans="1:6" x14ac:dyDescent="0.2">
      <c r="A73" t="s">
        <v>10167</v>
      </c>
      <c r="B73">
        <v>33</v>
      </c>
      <c r="C73" t="s">
        <v>10230</v>
      </c>
      <c r="D73" t="s">
        <v>44</v>
      </c>
      <c r="E73" t="s">
        <v>1308</v>
      </c>
      <c r="F73" s="62">
        <v>8.69</v>
      </c>
    </row>
    <row r="74" spans="1:6" x14ac:dyDescent="0.2">
      <c r="A74" t="s">
        <v>10167</v>
      </c>
      <c r="B74">
        <v>43061</v>
      </c>
      <c r="C74" t="s">
        <v>10231</v>
      </c>
      <c r="D74" t="s">
        <v>44</v>
      </c>
      <c r="E74" t="s">
        <v>1308</v>
      </c>
      <c r="F74" s="62">
        <v>8.1199999999999992</v>
      </c>
    </row>
    <row r="75" spans="1:6" x14ac:dyDescent="0.2">
      <c r="A75" t="s">
        <v>10167</v>
      </c>
      <c r="B75">
        <v>43059</v>
      </c>
      <c r="C75" t="s">
        <v>10232</v>
      </c>
      <c r="D75" t="s">
        <v>44</v>
      </c>
      <c r="E75" t="s">
        <v>1308</v>
      </c>
      <c r="F75" s="62">
        <v>7.75</v>
      </c>
    </row>
    <row r="76" spans="1:6" x14ac:dyDescent="0.2">
      <c r="A76" t="s">
        <v>10167</v>
      </c>
      <c r="B76">
        <v>43062</v>
      </c>
      <c r="C76" t="s">
        <v>10233</v>
      </c>
      <c r="D76" t="s">
        <v>44</v>
      </c>
      <c r="E76" t="s">
        <v>1308</v>
      </c>
      <c r="F76" s="62">
        <v>8.59</v>
      </c>
    </row>
    <row r="77" spans="1:6" x14ac:dyDescent="0.2">
      <c r="A77" t="s">
        <v>10167</v>
      </c>
      <c r="B77">
        <v>43060</v>
      </c>
      <c r="C77" t="s">
        <v>10234</v>
      </c>
      <c r="D77" t="s">
        <v>44</v>
      </c>
      <c r="E77" t="s">
        <v>1308</v>
      </c>
      <c r="F77" s="62">
        <v>6.76</v>
      </c>
    </row>
    <row r="78" spans="1:6" x14ac:dyDescent="0.2">
      <c r="A78" t="s">
        <v>10167</v>
      </c>
      <c r="B78">
        <v>40410</v>
      </c>
      <c r="C78" t="s">
        <v>10235</v>
      </c>
      <c r="D78" t="s">
        <v>38</v>
      </c>
      <c r="E78" t="s">
        <v>5691</v>
      </c>
      <c r="F78" s="62"/>
    </row>
    <row r="79" spans="1:6" x14ac:dyDescent="0.2">
      <c r="A79" t="s">
        <v>10167</v>
      </c>
      <c r="B79">
        <v>40411</v>
      </c>
      <c r="C79" t="s">
        <v>10236</v>
      </c>
      <c r="D79" t="s">
        <v>38</v>
      </c>
      <c r="E79" t="s">
        <v>1308</v>
      </c>
      <c r="F79" s="62"/>
    </row>
    <row r="80" spans="1:6" x14ac:dyDescent="0.2">
      <c r="A80" t="s">
        <v>10167</v>
      </c>
      <c r="B80">
        <v>40412</v>
      </c>
      <c r="C80" t="s">
        <v>10237</v>
      </c>
      <c r="D80" t="s">
        <v>38</v>
      </c>
      <c r="E80" t="s">
        <v>1308</v>
      </c>
      <c r="F80" s="62"/>
    </row>
    <row r="81" spans="1:6" x14ac:dyDescent="0.2">
      <c r="A81" t="s">
        <v>10167</v>
      </c>
      <c r="B81">
        <v>44254</v>
      </c>
      <c r="C81" t="s">
        <v>10238</v>
      </c>
      <c r="D81" t="s">
        <v>38</v>
      </c>
      <c r="E81" t="s">
        <v>1308</v>
      </c>
      <c r="F81" s="62">
        <v>29.63</v>
      </c>
    </row>
    <row r="82" spans="1:6" x14ac:dyDescent="0.2">
      <c r="A82" t="s">
        <v>10167</v>
      </c>
      <c r="B82">
        <v>44255</v>
      </c>
      <c r="C82" t="s">
        <v>10239</v>
      </c>
      <c r="D82" t="s">
        <v>38</v>
      </c>
      <c r="E82" t="s">
        <v>1308</v>
      </c>
      <c r="F82" s="62">
        <v>32.840000000000003</v>
      </c>
    </row>
    <row r="83" spans="1:6" x14ac:dyDescent="0.2">
      <c r="A83" t="s">
        <v>10167</v>
      </c>
      <c r="B83">
        <v>44256</v>
      </c>
      <c r="C83" t="s">
        <v>10240</v>
      </c>
      <c r="D83" t="s">
        <v>38</v>
      </c>
      <c r="E83" t="s">
        <v>1308</v>
      </c>
      <c r="F83" s="62">
        <v>37.090000000000003</v>
      </c>
    </row>
    <row r="84" spans="1:6" x14ac:dyDescent="0.2">
      <c r="A84" t="s">
        <v>10167</v>
      </c>
      <c r="B84">
        <v>44257</v>
      </c>
      <c r="C84" t="s">
        <v>10241</v>
      </c>
      <c r="D84" t="s">
        <v>38</v>
      </c>
      <c r="E84" t="s">
        <v>1308</v>
      </c>
      <c r="F84" s="62">
        <v>58.68</v>
      </c>
    </row>
    <row r="85" spans="1:6" x14ac:dyDescent="0.2">
      <c r="A85" t="s">
        <v>10167</v>
      </c>
      <c r="B85">
        <v>44258</v>
      </c>
      <c r="C85" t="s">
        <v>10242</v>
      </c>
      <c r="D85" t="s">
        <v>38</v>
      </c>
      <c r="E85" t="s">
        <v>1308</v>
      </c>
      <c r="F85" s="62">
        <v>67.06</v>
      </c>
    </row>
    <row r="86" spans="1:6" x14ac:dyDescent="0.2">
      <c r="A86" t="s">
        <v>10167</v>
      </c>
      <c r="B86">
        <v>44259</v>
      </c>
      <c r="C86" t="s">
        <v>10243</v>
      </c>
      <c r="D86" t="s">
        <v>38</v>
      </c>
      <c r="E86" t="s">
        <v>1308</v>
      </c>
      <c r="F86" s="62">
        <v>92.05</v>
      </c>
    </row>
    <row r="87" spans="1:6" x14ac:dyDescent="0.2">
      <c r="A87" t="s">
        <v>10167</v>
      </c>
      <c r="B87">
        <v>37997</v>
      </c>
      <c r="C87" t="s">
        <v>10244</v>
      </c>
      <c r="D87" t="s">
        <v>38</v>
      </c>
      <c r="E87" t="s">
        <v>1308</v>
      </c>
      <c r="F87" s="62">
        <v>17.649999999999999</v>
      </c>
    </row>
    <row r="88" spans="1:6" x14ac:dyDescent="0.2">
      <c r="A88" t="s">
        <v>10167</v>
      </c>
      <c r="B88">
        <v>37998</v>
      </c>
      <c r="C88" t="s">
        <v>10245</v>
      </c>
      <c r="D88" t="s">
        <v>38</v>
      </c>
      <c r="E88" t="s">
        <v>1308</v>
      </c>
      <c r="F88" s="62">
        <v>23.63</v>
      </c>
    </row>
    <row r="89" spans="1:6" x14ac:dyDescent="0.2">
      <c r="A89" t="s">
        <v>10167</v>
      </c>
      <c r="B89">
        <v>55</v>
      </c>
      <c r="C89" t="s">
        <v>10246</v>
      </c>
      <c r="D89" t="s">
        <v>38</v>
      </c>
      <c r="E89" t="s">
        <v>5691</v>
      </c>
      <c r="F89" s="62"/>
    </row>
    <row r="90" spans="1:6" x14ac:dyDescent="0.2">
      <c r="A90" t="s">
        <v>10167</v>
      </c>
      <c r="B90">
        <v>61</v>
      </c>
      <c r="C90" t="s">
        <v>10247</v>
      </c>
      <c r="D90" t="s">
        <v>38</v>
      </c>
      <c r="E90" t="s">
        <v>1308</v>
      </c>
      <c r="F90" s="62"/>
    </row>
    <row r="91" spans="1:6" x14ac:dyDescent="0.2">
      <c r="A91" t="s">
        <v>10167</v>
      </c>
      <c r="B91">
        <v>62</v>
      </c>
      <c r="C91" t="s">
        <v>10248</v>
      </c>
      <c r="D91" t="s">
        <v>38</v>
      </c>
      <c r="E91" t="s">
        <v>1308</v>
      </c>
      <c r="F91" s="62"/>
    </row>
    <row r="92" spans="1:6" x14ac:dyDescent="0.2">
      <c r="A92" t="s">
        <v>10167</v>
      </c>
      <c r="B92">
        <v>10899</v>
      </c>
      <c r="C92" t="s">
        <v>10249</v>
      </c>
      <c r="D92" t="s">
        <v>38</v>
      </c>
      <c r="E92" t="s">
        <v>1308</v>
      </c>
      <c r="F92" s="62">
        <v>83.23</v>
      </c>
    </row>
    <row r="93" spans="1:6" x14ac:dyDescent="0.2">
      <c r="A93" t="s">
        <v>10167</v>
      </c>
      <c r="B93">
        <v>10900</v>
      </c>
      <c r="C93" t="s">
        <v>10250</v>
      </c>
      <c r="D93" t="s">
        <v>38</v>
      </c>
      <c r="E93" t="s">
        <v>1308</v>
      </c>
      <c r="F93" s="62">
        <v>65.14</v>
      </c>
    </row>
    <row r="94" spans="1:6" x14ac:dyDescent="0.2">
      <c r="A94" t="s">
        <v>10167</v>
      </c>
      <c r="B94">
        <v>47</v>
      </c>
      <c r="C94" t="s">
        <v>10251</v>
      </c>
      <c r="D94" t="s">
        <v>38</v>
      </c>
      <c r="E94" t="s">
        <v>1308</v>
      </c>
      <c r="F94" s="62"/>
    </row>
    <row r="95" spans="1:6" x14ac:dyDescent="0.2">
      <c r="A95" t="s">
        <v>10167</v>
      </c>
      <c r="B95">
        <v>48</v>
      </c>
      <c r="C95" t="s">
        <v>10252</v>
      </c>
      <c r="D95" t="s">
        <v>38</v>
      </c>
      <c r="E95" t="s">
        <v>1308</v>
      </c>
      <c r="F95" s="62"/>
    </row>
    <row r="96" spans="1:6" x14ac:dyDescent="0.2">
      <c r="A96" t="s">
        <v>10167</v>
      </c>
      <c r="B96">
        <v>46</v>
      </c>
      <c r="C96" t="s">
        <v>10253</v>
      </c>
      <c r="D96" t="s">
        <v>38</v>
      </c>
      <c r="E96" t="s">
        <v>1308</v>
      </c>
      <c r="F96" s="62"/>
    </row>
    <row r="97" spans="1:6" x14ac:dyDescent="0.2">
      <c r="A97" t="s">
        <v>10167</v>
      </c>
      <c r="B97">
        <v>52</v>
      </c>
      <c r="C97" t="s">
        <v>10254</v>
      </c>
      <c r="D97" t="s">
        <v>38</v>
      </c>
      <c r="E97" t="s">
        <v>1308</v>
      </c>
      <c r="F97" s="62"/>
    </row>
    <row r="98" spans="1:6" x14ac:dyDescent="0.2">
      <c r="A98" t="s">
        <v>10167</v>
      </c>
      <c r="B98">
        <v>43</v>
      </c>
      <c r="C98" t="s">
        <v>10255</v>
      </c>
      <c r="D98" t="s">
        <v>38</v>
      </c>
      <c r="E98" t="s">
        <v>1308</v>
      </c>
      <c r="F98" s="62"/>
    </row>
    <row r="99" spans="1:6" x14ac:dyDescent="0.2">
      <c r="A99" t="s">
        <v>10167</v>
      </c>
      <c r="B99">
        <v>103</v>
      </c>
      <c r="C99" t="s">
        <v>10256</v>
      </c>
      <c r="D99" t="s">
        <v>38</v>
      </c>
      <c r="E99" t="s">
        <v>1308</v>
      </c>
      <c r="F99" s="62">
        <v>48.33</v>
      </c>
    </row>
    <row r="100" spans="1:6" x14ac:dyDescent="0.2">
      <c r="A100" t="s">
        <v>10167</v>
      </c>
      <c r="B100">
        <v>107</v>
      </c>
      <c r="C100" t="s">
        <v>10257</v>
      </c>
      <c r="D100" t="s">
        <v>38</v>
      </c>
      <c r="E100" t="s">
        <v>1308</v>
      </c>
      <c r="F100" s="62">
        <v>0.91</v>
      </c>
    </row>
    <row r="101" spans="1:6" x14ac:dyDescent="0.2">
      <c r="A101" t="s">
        <v>10167</v>
      </c>
      <c r="B101">
        <v>65</v>
      </c>
      <c r="C101" t="s">
        <v>10258</v>
      </c>
      <c r="D101" t="s">
        <v>38</v>
      </c>
      <c r="E101" t="s">
        <v>1308</v>
      </c>
      <c r="F101" s="62">
        <v>0.99</v>
      </c>
    </row>
    <row r="102" spans="1:6" x14ac:dyDescent="0.2">
      <c r="A102" t="s">
        <v>10167</v>
      </c>
      <c r="B102">
        <v>108</v>
      </c>
      <c r="C102" t="s">
        <v>10259</v>
      </c>
      <c r="D102" t="s">
        <v>38</v>
      </c>
      <c r="E102" t="s">
        <v>1308</v>
      </c>
      <c r="F102" s="62">
        <v>2</v>
      </c>
    </row>
    <row r="103" spans="1:6" x14ac:dyDescent="0.2">
      <c r="A103" t="s">
        <v>10167</v>
      </c>
      <c r="B103">
        <v>110</v>
      </c>
      <c r="C103" t="s">
        <v>10260</v>
      </c>
      <c r="D103" t="s">
        <v>38</v>
      </c>
      <c r="E103" t="s">
        <v>1308</v>
      </c>
      <c r="F103" s="62">
        <v>6.95</v>
      </c>
    </row>
    <row r="104" spans="1:6" x14ac:dyDescent="0.2">
      <c r="A104" t="s">
        <v>10167</v>
      </c>
      <c r="B104">
        <v>109</v>
      </c>
      <c r="C104" t="s">
        <v>10261</v>
      </c>
      <c r="D104" t="s">
        <v>38</v>
      </c>
      <c r="E104" t="s">
        <v>1308</v>
      </c>
      <c r="F104" s="62">
        <v>4.1399999999999997</v>
      </c>
    </row>
    <row r="105" spans="1:6" x14ac:dyDescent="0.2">
      <c r="A105" t="s">
        <v>10167</v>
      </c>
      <c r="B105">
        <v>111</v>
      </c>
      <c r="C105" t="s">
        <v>10262</v>
      </c>
      <c r="D105" t="s">
        <v>38</v>
      </c>
      <c r="E105" t="s">
        <v>1308</v>
      </c>
      <c r="F105" s="62">
        <v>9.41</v>
      </c>
    </row>
    <row r="106" spans="1:6" x14ac:dyDescent="0.2">
      <c r="A106" t="s">
        <v>10167</v>
      </c>
      <c r="B106">
        <v>112</v>
      </c>
      <c r="C106" t="s">
        <v>10263</v>
      </c>
      <c r="D106" t="s">
        <v>38</v>
      </c>
      <c r="E106" t="s">
        <v>1308</v>
      </c>
      <c r="F106" s="62">
        <v>4.9800000000000004</v>
      </c>
    </row>
    <row r="107" spans="1:6" x14ac:dyDescent="0.2">
      <c r="A107" t="s">
        <v>10167</v>
      </c>
      <c r="B107">
        <v>113</v>
      </c>
      <c r="C107" t="s">
        <v>10264</v>
      </c>
      <c r="D107" t="s">
        <v>38</v>
      </c>
      <c r="E107" t="s">
        <v>1308</v>
      </c>
      <c r="F107" s="62">
        <v>12.48</v>
      </c>
    </row>
    <row r="108" spans="1:6" x14ac:dyDescent="0.2">
      <c r="A108" t="s">
        <v>10167</v>
      </c>
      <c r="B108">
        <v>104</v>
      </c>
      <c r="C108" t="s">
        <v>10265</v>
      </c>
      <c r="D108" t="s">
        <v>38</v>
      </c>
      <c r="E108" t="s">
        <v>1308</v>
      </c>
      <c r="F108" s="62">
        <v>21.72</v>
      </c>
    </row>
    <row r="109" spans="1:6" x14ac:dyDescent="0.2">
      <c r="A109" t="s">
        <v>10167</v>
      </c>
      <c r="B109">
        <v>102</v>
      </c>
      <c r="C109" t="s">
        <v>10266</v>
      </c>
      <c r="D109" t="s">
        <v>38</v>
      </c>
      <c r="E109" t="s">
        <v>1308</v>
      </c>
      <c r="F109" s="62">
        <v>29.94</v>
      </c>
    </row>
    <row r="110" spans="1:6" x14ac:dyDescent="0.2">
      <c r="A110" t="s">
        <v>10167</v>
      </c>
      <c r="B110">
        <v>95</v>
      </c>
      <c r="C110" t="s">
        <v>10267</v>
      </c>
      <c r="D110" t="s">
        <v>38</v>
      </c>
      <c r="E110" t="s">
        <v>1308</v>
      </c>
      <c r="F110" s="62">
        <v>12.65</v>
      </c>
    </row>
    <row r="111" spans="1:6" x14ac:dyDescent="0.2">
      <c r="A111" t="s">
        <v>10167</v>
      </c>
      <c r="B111">
        <v>96</v>
      </c>
      <c r="C111" t="s">
        <v>10268</v>
      </c>
      <c r="D111" t="s">
        <v>38</v>
      </c>
      <c r="E111" t="s">
        <v>1308</v>
      </c>
      <c r="F111" s="62">
        <v>13.76</v>
      </c>
    </row>
    <row r="112" spans="1:6" x14ac:dyDescent="0.2">
      <c r="A112" t="s">
        <v>10167</v>
      </c>
      <c r="B112">
        <v>97</v>
      </c>
      <c r="C112" t="s">
        <v>10269</v>
      </c>
      <c r="D112" t="s">
        <v>38</v>
      </c>
      <c r="E112" t="s">
        <v>1308</v>
      </c>
      <c r="F112" s="62">
        <v>20.71</v>
      </c>
    </row>
    <row r="113" spans="1:6" x14ac:dyDescent="0.2">
      <c r="A113" t="s">
        <v>10167</v>
      </c>
      <c r="B113">
        <v>98</v>
      </c>
      <c r="C113" t="s">
        <v>10270</v>
      </c>
      <c r="D113" t="s">
        <v>38</v>
      </c>
      <c r="E113" t="s">
        <v>1308</v>
      </c>
      <c r="F113" s="62">
        <v>31</v>
      </c>
    </row>
    <row r="114" spans="1:6" x14ac:dyDescent="0.2">
      <c r="A114" t="s">
        <v>10167</v>
      </c>
      <c r="B114">
        <v>99</v>
      </c>
      <c r="C114" t="s">
        <v>10271</v>
      </c>
      <c r="D114" t="s">
        <v>38</v>
      </c>
      <c r="E114" t="s">
        <v>1308</v>
      </c>
      <c r="F114" s="62">
        <v>29.3</v>
      </c>
    </row>
    <row r="115" spans="1:6" x14ac:dyDescent="0.2">
      <c r="A115" t="s">
        <v>10167</v>
      </c>
      <c r="B115">
        <v>60</v>
      </c>
      <c r="C115" t="s">
        <v>10272</v>
      </c>
      <c r="D115" t="s">
        <v>38</v>
      </c>
      <c r="E115" t="s">
        <v>1308</v>
      </c>
      <c r="F115" s="62"/>
    </row>
    <row r="116" spans="1:6" x14ac:dyDescent="0.2">
      <c r="A116" t="s">
        <v>10167</v>
      </c>
      <c r="B116">
        <v>72</v>
      </c>
      <c r="C116" t="s">
        <v>10273</v>
      </c>
      <c r="D116" t="s">
        <v>38</v>
      </c>
      <c r="E116" t="s">
        <v>1308</v>
      </c>
      <c r="F116" s="62">
        <v>56.19</v>
      </c>
    </row>
    <row r="117" spans="1:6" x14ac:dyDescent="0.2">
      <c r="A117" t="s">
        <v>10167</v>
      </c>
      <c r="B117">
        <v>71</v>
      </c>
      <c r="C117" t="s">
        <v>10274</v>
      </c>
      <c r="D117" t="s">
        <v>38</v>
      </c>
      <c r="E117" t="s">
        <v>1308</v>
      </c>
      <c r="F117" s="62">
        <v>34.700000000000003</v>
      </c>
    </row>
    <row r="118" spans="1:6" x14ac:dyDescent="0.2">
      <c r="A118" t="s">
        <v>10167</v>
      </c>
      <c r="B118">
        <v>67</v>
      </c>
      <c r="C118" t="s">
        <v>10275</v>
      </c>
      <c r="D118" t="s">
        <v>38</v>
      </c>
      <c r="E118" t="s">
        <v>1308</v>
      </c>
      <c r="F118" s="62">
        <v>18.170000000000002</v>
      </c>
    </row>
    <row r="119" spans="1:6" x14ac:dyDescent="0.2">
      <c r="A119" t="s">
        <v>10167</v>
      </c>
      <c r="B119">
        <v>73</v>
      </c>
      <c r="C119" t="s">
        <v>10276</v>
      </c>
      <c r="D119" t="s">
        <v>38</v>
      </c>
      <c r="E119" t="s">
        <v>1308</v>
      </c>
      <c r="F119" s="62">
        <v>17.39</v>
      </c>
    </row>
    <row r="120" spans="1:6" x14ac:dyDescent="0.2">
      <c r="A120" t="s">
        <v>10167</v>
      </c>
      <c r="B120">
        <v>100</v>
      </c>
      <c r="C120" t="s">
        <v>10277</v>
      </c>
      <c r="D120" t="s">
        <v>38</v>
      </c>
      <c r="E120" t="s">
        <v>1308</v>
      </c>
      <c r="F120" s="62">
        <v>51.19</v>
      </c>
    </row>
    <row r="121" spans="1:6" x14ac:dyDescent="0.2">
      <c r="A121" t="s">
        <v>10167</v>
      </c>
      <c r="B121">
        <v>75</v>
      </c>
      <c r="C121" t="s">
        <v>10278</v>
      </c>
      <c r="D121" t="s">
        <v>38</v>
      </c>
      <c r="E121" t="s">
        <v>1308</v>
      </c>
      <c r="F121" s="62">
        <v>298.45</v>
      </c>
    </row>
    <row r="122" spans="1:6" x14ac:dyDescent="0.2">
      <c r="A122" t="s">
        <v>10167</v>
      </c>
      <c r="B122">
        <v>83</v>
      </c>
      <c r="C122" t="s">
        <v>10279</v>
      </c>
      <c r="D122" t="s">
        <v>38</v>
      </c>
      <c r="E122" t="s">
        <v>1308</v>
      </c>
      <c r="F122" s="62">
        <v>238.6</v>
      </c>
    </row>
    <row r="123" spans="1:6" x14ac:dyDescent="0.2">
      <c r="A123" t="s">
        <v>10167</v>
      </c>
      <c r="B123">
        <v>74</v>
      </c>
      <c r="C123" t="s">
        <v>10280</v>
      </c>
      <c r="D123" t="s">
        <v>38</v>
      </c>
      <c r="E123" t="s">
        <v>1308</v>
      </c>
      <c r="F123" s="62">
        <v>341.13</v>
      </c>
    </row>
    <row r="124" spans="1:6" x14ac:dyDescent="0.2">
      <c r="A124" t="s">
        <v>10167</v>
      </c>
      <c r="B124">
        <v>106</v>
      </c>
      <c r="C124" t="s">
        <v>10281</v>
      </c>
      <c r="D124" t="s">
        <v>38</v>
      </c>
      <c r="E124" t="s">
        <v>1308</v>
      </c>
      <c r="F124" s="62">
        <v>431.37</v>
      </c>
    </row>
    <row r="125" spans="1:6" x14ac:dyDescent="0.2">
      <c r="A125" t="s">
        <v>10167</v>
      </c>
      <c r="B125">
        <v>88</v>
      </c>
      <c r="C125" t="s">
        <v>10282</v>
      </c>
      <c r="D125" t="s">
        <v>38</v>
      </c>
      <c r="E125" t="s">
        <v>1308</v>
      </c>
      <c r="F125" s="62">
        <v>12.12</v>
      </c>
    </row>
    <row r="126" spans="1:6" x14ac:dyDescent="0.2">
      <c r="A126" t="s">
        <v>10167</v>
      </c>
      <c r="B126">
        <v>82</v>
      </c>
      <c r="C126" t="s">
        <v>10283</v>
      </c>
      <c r="D126" t="s">
        <v>38</v>
      </c>
      <c r="E126" t="s">
        <v>1308</v>
      </c>
      <c r="F126" s="62">
        <v>227.01</v>
      </c>
    </row>
    <row r="127" spans="1:6" x14ac:dyDescent="0.2">
      <c r="A127" t="s">
        <v>10167</v>
      </c>
      <c r="B127">
        <v>105</v>
      </c>
      <c r="C127" t="s">
        <v>10284</v>
      </c>
      <c r="D127" t="s">
        <v>38</v>
      </c>
      <c r="E127" t="s">
        <v>1308</v>
      </c>
      <c r="F127" s="62">
        <v>321.67</v>
      </c>
    </row>
    <row r="128" spans="1:6" x14ac:dyDescent="0.2">
      <c r="A128" t="s">
        <v>10167</v>
      </c>
      <c r="B128">
        <v>39719</v>
      </c>
      <c r="C128" t="s">
        <v>10285</v>
      </c>
      <c r="D128" t="s">
        <v>18</v>
      </c>
      <c r="E128" t="s">
        <v>1308</v>
      </c>
      <c r="F128" s="62">
        <v>199.75</v>
      </c>
    </row>
    <row r="129" spans="1:6" x14ac:dyDescent="0.2">
      <c r="A129" t="s">
        <v>10167</v>
      </c>
      <c r="B129">
        <v>3410</v>
      </c>
      <c r="C129" t="s">
        <v>10286</v>
      </c>
      <c r="D129" t="s">
        <v>44</v>
      </c>
      <c r="E129" t="s">
        <v>1308</v>
      </c>
      <c r="F129" s="62">
        <v>44.93</v>
      </c>
    </row>
    <row r="130" spans="1:6" x14ac:dyDescent="0.2">
      <c r="A130" t="s">
        <v>10167</v>
      </c>
      <c r="B130">
        <v>4791</v>
      </c>
      <c r="C130" t="s">
        <v>10287</v>
      </c>
      <c r="D130" t="s">
        <v>44</v>
      </c>
      <c r="E130" t="s">
        <v>1308</v>
      </c>
      <c r="F130" s="62">
        <v>53.64</v>
      </c>
    </row>
    <row r="131" spans="1:6" x14ac:dyDescent="0.2">
      <c r="A131" t="s">
        <v>10167</v>
      </c>
      <c r="B131">
        <v>157</v>
      </c>
      <c r="C131" t="s">
        <v>10288</v>
      </c>
      <c r="D131" t="s">
        <v>44</v>
      </c>
      <c r="E131" t="s">
        <v>1308</v>
      </c>
      <c r="F131" s="62">
        <v>177.56</v>
      </c>
    </row>
    <row r="132" spans="1:6" x14ac:dyDescent="0.2">
      <c r="A132" t="s">
        <v>10167</v>
      </c>
      <c r="B132">
        <v>156</v>
      </c>
      <c r="C132" t="s">
        <v>10289</v>
      </c>
      <c r="D132" t="s">
        <v>44</v>
      </c>
      <c r="E132" t="s">
        <v>1308</v>
      </c>
      <c r="F132" s="62">
        <v>63.22</v>
      </c>
    </row>
    <row r="133" spans="1:6" x14ac:dyDescent="0.2">
      <c r="A133" t="s">
        <v>10167</v>
      </c>
      <c r="B133">
        <v>131</v>
      </c>
      <c r="C133" t="s">
        <v>10290</v>
      </c>
      <c r="D133" t="s">
        <v>44</v>
      </c>
      <c r="E133" t="s">
        <v>1308</v>
      </c>
      <c r="F133" s="62">
        <v>54.06</v>
      </c>
    </row>
    <row r="134" spans="1:6" x14ac:dyDescent="0.2">
      <c r="A134" t="s">
        <v>10167</v>
      </c>
      <c r="B134">
        <v>21114</v>
      </c>
      <c r="C134" t="s">
        <v>10291</v>
      </c>
      <c r="D134" t="s">
        <v>38</v>
      </c>
      <c r="E134" t="s">
        <v>1308</v>
      </c>
      <c r="F134" s="62">
        <v>39.369999999999997</v>
      </c>
    </row>
    <row r="135" spans="1:6" x14ac:dyDescent="0.2">
      <c r="A135" t="s">
        <v>10167</v>
      </c>
      <c r="B135">
        <v>119</v>
      </c>
      <c r="C135" t="s">
        <v>10292</v>
      </c>
      <c r="D135" t="s">
        <v>38</v>
      </c>
      <c r="E135" t="s">
        <v>5691</v>
      </c>
      <c r="F135" s="62">
        <v>9.98</v>
      </c>
    </row>
    <row r="136" spans="1:6" x14ac:dyDescent="0.2">
      <c r="A136" t="s">
        <v>10167</v>
      </c>
      <c r="B136">
        <v>122</v>
      </c>
      <c r="C136" t="s">
        <v>10293</v>
      </c>
      <c r="D136" t="s">
        <v>38</v>
      </c>
      <c r="E136" t="s">
        <v>1308</v>
      </c>
      <c r="F136" s="62">
        <v>76.790000000000006</v>
      </c>
    </row>
    <row r="137" spans="1:6" x14ac:dyDescent="0.2">
      <c r="A137" t="s">
        <v>10167</v>
      </c>
      <c r="B137">
        <v>20080</v>
      </c>
      <c r="C137" t="s">
        <v>10294</v>
      </c>
      <c r="D137" t="s">
        <v>38</v>
      </c>
      <c r="E137" t="s">
        <v>1308</v>
      </c>
      <c r="F137" s="62">
        <v>25.06</v>
      </c>
    </row>
    <row r="138" spans="1:6" x14ac:dyDescent="0.2">
      <c r="A138" t="s">
        <v>10167</v>
      </c>
      <c r="B138">
        <v>124</v>
      </c>
      <c r="C138" t="s">
        <v>10295</v>
      </c>
      <c r="D138" t="s">
        <v>18</v>
      </c>
      <c r="E138" t="s">
        <v>1308</v>
      </c>
      <c r="F138" s="62">
        <v>20.85</v>
      </c>
    </row>
    <row r="139" spans="1:6" x14ac:dyDescent="0.2">
      <c r="A139" t="s">
        <v>10167</v>
      </c>
      <c r="B139">
        <v>7334</v>
      </c>
      <c r="C139" t="s">
        <v>10296</v>
      </c>
      <c r="D139" t="s">
        <v>18</v>
      </c>
      <c r="E139" t="s">
        <v>1308</v>
      </c>
      <c r="F139" s="62">
        <v>16.38</v>
      </c>
    </row>
    <row r="140" spans="1:6" x14ac:dyDescent="0.2">
      <c r="A140" t="s">
        <v>10167</v>
      </c>
      <c r="B140">
        <v>45146</v>
      </c>
      <c r="C140" t="s">
        <v>10297</v>
      </c>
      <c r="D140" t="s">
        <v>44</v>
      </c>
      <c r="E140" t="s">
        <v>1308</v>
      </c>
      <c r="F140" s="62">
        <v>39.979999999999997</v>
      </c>
    </row>
    <row r="141" spans="1:6" x14ac:dyDescent="0.2">
      <c r="A141" t="s">
        <v>10167</v>
      </c>
      <c r="B141">
        <v>123</v>
      </c>
      <c r="C141" t="s">
        <v>10298</v>
      </c>
      <c r="D141" t="s">
        <v>18</v>
      </c>
      <c r="E141" t="s">
        <v>5691</v>
      </c>
      <c r="F141" s="62">
        <v>8.5299999999999994</v>
      </c>
    </row>
    <row r="142" spans="1:6" x14ac:dyDescent="0.2">
      <c r="A142" t="s">
        <v>10167</v>
      </c>
      <c r="B142">
        <v>127</v>
      </c>
      <c r="C142" t="s">
        <v>10299</v>
      </c>
      <c r="D142" t="s">
        <v>18</v>
      </c>
      <c r="E142" t="s">
        <v>1308</v>
      </c>
      <c r="F142" s="62">
        <v>20.36</v>
      </c>
    </row>
    <row r="143" spans="1:6" x14ac:dyDescent="0.2">
      <c r="A143" t="s">
        <v>10167</v>
      </c>
      <c r="B143">
        <v>133</v>
      </c>
      <c r="C143" t="s">
        <v>10300</v>
      </c>
      <c r="D143" t="s">
        <v>18</v>
      </c>
      <c r="E143" t="s">
        <v>1308</v>
      </c>
      <c r="F143" s="62">
        <v>8.4600000000000009</v>
      </c>
    </row>
    <row r="144" spans="1:6" x14ac:dyDescent="0.2">
      <c r="A144" t="s">
        <v>10167</v>
      </c>
      <c r="B144">
        <v>43617</v>
      </c>
      <c r="C144" t="s">
        <v>10301</v>
      </c>
      <c r="D144" t="s">
        <v>18</v>
      </c>
      <c r="E144" t="s">
        <v>1308</v>
      </c>
      <c r="F144" s="62">
        <v>9.4499999999999993</v>
      </c>
    </row>
    <row r="145" spans="1:6" x14ac:dyDescent="0.2">
      <c r="A145" t="s">
        <v>10167</v>
      </c>
      <c r="B145">
        <v>132</v>
      </c>
      <c r="C145" t="s">
        <v>10302</v>
      </c>
      <c r="D145" t="s">
        <v>18</v>
      </c>
      <c r="E145" t="s">
        <v>1308</v>
      </c>
      <c r="F145" s="62">
        <v>8.77</v>
      </c>
    </row>
    <row r="146" spans="1:6" x14ac:dyDescent="0.2">
      <c r="A146" t="s">
        <v>10167</v>
      </c>
      <c r="B146">
        <v>43618</v>
      </c>
      <c r="C146" t="s">
        <v>10303</v>
      </c>
      <c r="D146" t="s">
        <v>44</v>
      </c>
      <c r="E146" t="s">
        <v>1308</v>
      </c>
      <c r="F146" s="63">
        <v>22.07</v>
      </c>
    </row>
    <row r="147" spans="1:6" x14ac:dyDescent="0.2">
      <c r="A147" t="s">
        <v>10167</v>
      </c>
      <c r="B147">
        <v>37476</v>
      </c>
      <c r="C147" t="s">
        <v>10304</v>
      </c>
      <c r="D147" t="s">
        <v>38</v>
      </c>
      <c r="E147" t="s">
        <v>1308</v>
      </c>
      <c r="F147" s="63">
        <v>4187.45</v>
      </c>
    </row>
    <row r="148" spans="1:6" x14ac:dyDescent="0.2">
      <c r="A148" t="s">
        <v>10167</v>
      </c>
      <c r="B148">
        <v>37478</v>
      </c>
      <c r="C148" t="s">
        <v>10305</v>
      </c>
      <c r="D148" t="s">
        <v>38</v>
      </c>
      <c r="E148" t="s">
        <v>1308</v>
      </c>
      <c r="F148" s="63">
        <v>5244.88</v>
      </c>
    </row>
    <row r="149" spans="1:6" x14ac:dyDescent="0.2">
      <c r="A149" t="s">
        <v>10167</v>
      </c>
      <c r="B149">
        <v>37477</v>
      </c>
      <c r="C149" t="s">
        <v>10306</v>
      </c>
      <c r="D149" t="s">
        <v>38</v>
      </c>
      <c r="E149" t="s">
        <v>1308</v>
      </c>
      <c r="F149" s="63">
        <v>7105.97</v>
      </c>
    </row>
    <row r="150" spans="1:6" x14ac:dyDescent="0.2">
      <c r="A150" t="s">
        <v>10167</v>
      </c>
      <c r="B150">
        <v>37479</v>
      </c>
      <c r="C150" t="s">
        <v>10307</v>
      </c>
      <c r="D150" t="s">
        <v>38</v>
      </c>
      <c r="E150" t="s">
        <v>1308</v>
      </c>
      <c r="F150" s="62">
        <v>8427.77</v>
      </c>
    </row>
    <row r="151" spans="1:6" x14ac:dyDescent="0.2">
      <c r="A151" t="s">
        <v>10167</v>
      </c>
      <c r="B151">
        <v>4319</v>
      </c>
      <c r="C151" t="s">
        <v>10308</v>
      </c>
      <c r="D151" t="s">
        <v>38</v>
      </c>
      <c r="E151" t="s">
        <v>1308</v>
      </c>
      <c r="F151" s="62"/>
    </row>
    <row r="152" spans="1:6" x14ac:dyDescent="0.2">
      <c r="A152" t="s">
        <v>10167</v>
      </c>
      <c r="B152">
        <v>42409</v>
      </c>
      <c r="C152" t="s">
        <v>10309</v>
      </c>
      <c r="D152" t="s">
        <v>44</v>
      </c>
      <c r="E152" t="s">
        <v>1308</v>
      </c>
      <c r="F152" s="62">
        <v>13.9</v>
      </c>
    </row>
    <row r="153" spans="1:6" x14ac:dyDescent="0.2">
      <c r="A153" t="s">
        <v>10167</v>
      </c>
      <c r="B153">
        <v>40553</v>
      </c>
      <c r="C153" t="s">
        <v>10310</v>
      </c>
      <c r="D153" t="s">
        <v>13</v>
      </c>
      <c r="E153" t="s">
        <v>5691</v>
      </c>
      <c r="F153" s="62"/>
    </row>
    <row r="154" spans="1:6" x14ac:dyDescent="0.2">
      <c r="A154" t="s">
        <v>10311</v>
      </c>
      <c r="B154">
        <v>6114</v>
      </c>
      <c r="C154" t="s">
        <v>10312</v>
      </c>
      <c r="D154" t="s">
        <v>40</v>
      </c>
      <c r="E154" t="s">
        <v>1308</v>
      </c>
      <c r="F154" s="63">
        <v>15.35</v>
      </c>
    </row>
    <row r="155" spans="1:6" x14ac:dyDescent="0.2">
      <c r="A155" t="s">
        <v>10311</v>
      </c>
      <c r="B155">
        <v>40912</v>
      </c>
      <c r="C155" t="s">
        <v>10313</v>
      </c>
      <c r="D155" t="s">
        <v>868</v>
      </c>
      <c r="E155" t="s">
        <v>1308</v>
      </c>
      <c r="F155" s="62">
        <v>2737.19</v>
      </c>
    </row>
    <row r="156" spans="1:6" x14ac:dyDescent="0.2">
      <c r="A156" t="s">
        <v>10311</v>
      </c>
      <c r="B156">
        <v>247</v>
      </c>
      <c r="C156" t="s">
        <v>10314</v>
      </c>
      <c r="D156" t="s">
        <v>40</v>
      </c>
      <c r="E156" t="s">
        <v>1308</v>
      </c>
      <c r="F156" s="63">
        <v>15.35</v>
      </c>
    </row>
    <row r="157" spans="1:6" x14ac:dyDescent="0.2">
      <c r="A157" t="s">
        <v>10311</v>
      </c>
      <c r="B157">
        <v>40919</v>
      </c>
      <c r="C157" t="s">
        <v>10315</v>
      </c>
      <c r="D157" t="s">
        <v>868</v>
      </c>
      <c r="E157" t="s">
        <v>1308</v>
      </c>
      <c r="F157" s="62">
        <v>2737.19</v>
      </c>
    </row>
    <row r="158" spans="1:6" x14ac:dyDescent="0.2">
      <c r="A158" t="s">
        <v>10311</v>
      </c>
      <c r="B158">
        <v>44499</v>
      </c>
      <c r="C158" t="s">
        <v>10316</v>
      </c>
      <c r="D158" t="s">
        <v>40</v>
      </c>
      <c r="E158" t="s">
        <v>1308</v>
      </c>
      <c r="F158" s="63">
        <v>15.35</v>
      </c>
    </row>
    <row r="159" spans="1:6" x14ac:dyDescent="0.2">
      <c r="A159" t="s">
        <v>10311</v>
      </c>
      <c r="B159">
        <v>40984</v>
      </c>
      <c r="C159" t="s">
        <v>10317</v>
      </c>
      <c r="D159" t="s">
        <v>868</v>
      </c>
      <c r="E159" t="s">
        <v>1308</v>
      </c>
      <c r="F159" s="62">
        <v>2737.19</v>
      </c>
    </row>
    <row r="160" spans="1:6" x14ac:dyDescent="0.2">
      <c r="A160" t="s">
        <v>10311</v>
      </c>
      <c r="B160">
        <v>248</v>
      </c>
      <c r="C160" t="s">
        <v>10318</v>
      </c>
      <c r="D160" t="s">
        <v>40</v>
      </c>
      <c r="E160" t="s">
        <v>1308</v>
      </c>
      <c r="F160" s="63">
        <v>15.27</v>
      </c>
    </row>
    <row r="161" spans="1:6" x14ac:dyDescent="0.2">
      <c r="A161" t="s">
        <v>10311</v>
      </c>
      <c r="B161">
        <v>41086</v>
      </c>
      <c r="C161" t="s">
        <v>10319</v>
      </c>
      <c r="D161" t="s">
        <v>868</v>
      </c>
      <c r="E161" t="s">
        <v>1308</v>
      </c>
      <c r="F161" s="62">
        <v>2725.15</v>
      </c>
    </row>
    <row r="162" spans="1:6" x14ac:dyDescent="0.2">
      <c r="A162" t="s">
        <v>10311</v>
      </c>
      <c r="B162">
        <v>34466</v>
      </c>
      <c r="C162" t="s">
        <v>10320</v>
      </c>
      <c r="D162" t="s">
        <v>40</v>
      </c>
      <c r="E162" t="s">
        <v>1308</v>
      </c>
      <c r="F162" s="63">
        <v>15.35</v>
      </c>
    </row>
    <row r="163" spans="1:6" x14ac:dyDescent="0.2">
      <c r="A163" t="s">
        <v>10311</v>
      </c>
      <c r="B163">
        <v>41083</v>
      </c>
      <c r="C163" t="s">
        <v>10321</v>
      </c>
      <c r="D163" t="s">
        <v>868</v>
      </c>
      <c r="E163" t="s">
        <v>1308</v>
      </c>
      <c r="F163" s="62">
        <v>2737.19</v>
      </c>
    </row>
    <row r="164" spans="1:6" x14ac:dyDescent="0.2">
      <c r="A164" t="s">
        <v>10311</v>
      </c>
      <c r="B164">
        <v>252</v>
      </c>
      <c r="C164" t="s">
        <v>10322</v>
      </c>
      <c r="D164" t="s">
        <v>40</v>
      </c>
      <c r="E164" t="s">
        <v>1308</v>
      </c>
      <c r="F164" s="63">
        <v>15.35</v>
      </c>
    </row>
    <row r="165" spans="1:6" x14ac:dyDescent="0.2">
      <c r="A165" t="s">
        <v>10311</v>
      </c>
      <c r="B165">
        <v>40909</v>
      </c>
      <c r="C165" t="s">
        <v>10323</v>
      </c>
      <c r="D165" t="s">
        <v>868</v>
      </c>
      <c r="E165" t="s">
        <v>1308</v>
      </c>
      <c r="F165" s="62">
        <v>2737.19</v>
      </c>
    </row>
    <row r="166" spans="1:6" x14ac:dyDescent="0.2">
      <c r="A166" t="s">
        <v>10311</v>
      </c>
      <c r="B166">
        <v>242</v>
      </c>
      <c r="C166" t="s">
        <v>10324</v>
      </c>
      <c r="D166" t="s">
        <v>40</v>
      </c>
      <c r="E166" t="s">
        <v>1308</v>
      </c>
      <c r="F166" s="63">
        <v>15.27</v>
      </c>
    </row>
    <row r="167" spans="1:6" x14ac:dyDescent="0.2">
      <c r="A167" t="s">
        <v>10311</v>
      </c>
      <c r="B167">
        <v>41085</v>
      </c>
      <c r="C167" t="s">
        <v>10325</v>
      </c>
      <c r="D167" t="s">
        <v>868</v>
      </c>
      <c r="E167" t="s">
        <v>1308</v>
      </c>
      <c r="F167" s="62">
        <v>2725.15</v>
      </c>
    </row>
    <row r="168" spans="1:6" x14ac:dyDescent="0.2">
      <c r="A168" t="s">
        <v>10167</v>
      </c>
      <c r="B168">
        <v>427</v>
      </c>
      <c r="C168" t="s">
        <v>10326</v>
      </c>
      <c r="D168" t="s">
        <v>38</v>
      </c>
      <c r="E168" t="s">
        <v>1308</v>
      </c>
      <c r="F168" s="62">
        <v>13.26</v>
      </c>
    </row>
    <row r="169" spans="1:6" x14ac:dyDescent="0.2">
      <c r="A169" t="s">
        <v>10167</v>
      </c>
      <c r="B169">
        <v>417</v>
      </c>
      <c r="C169" t="s">
        <v>10327</v>
      </c>
      <c r="D169" t="s">
        <v>38</v>
      </c>
      <c r="E169" t="s">
        <v>1308</v>
      </c>
      <c r="F169" s="62">
        <v>6.25</v>
      </c>
    </row>
    <row r="170" spans="1:6" x14ac:dyDescent="0.2">
      <c r="A170" t="s">
        <v>10167</v>
      </c>
      <c r="B170">
        <v>11273</v>
      </c>
      <c r="C170" t="s">
        <v>10328</v>
      </c>
      <c r="D170" t="s">
        <v>38</v>
      </c>
      <c r="E170" t="s">
        <v>1308</v>
      </c>
      <c r="F170" s="62">
        <v>19.399999999999999</v>
      </c>
    </row>
    <row r="171" spans="1:6" x14ac:dyDescent="0.2">
      <c r="A171" t="s">
        <v>10167</v>
      </c>
      <c r="B171">
        <v>11272</v>
      </c>
      <c r="C171" t="s">
        <v>10329</v>
      </c>
      <c r="D171" t="s">
        <v>38</v>
      </c>
      <c r="E171" t="s">
        <v>1308</v>
      </c>
      <c r="F171" s="62">
        <v>11.71</v>
      </c>
    </row>
    <row r="172" spans="1:6" x14ac:dyDescent="0.2">
      <c r="A172" t="s">
        <v>10167</v>
      </c>
      <c r="B172">
        <v>11275</v>
      </c>
      <c r="C172" t="s">
        <v>10330</v>
      </c>
      <c r="D172" t="s">
        <v>38</v>
      </c>
      <c r="E172" t="s">
        <v>1308</v>
      </c>
      <c r="F172" s="62">
        <v>4.7</v>
      </c>
    </row>
    <row r="173" spans="1:6" x14ac:dyDescent="0.2">
      <c r="A173" t="s">
        <v>10167</v>
      </c>
      <c r="B173">
        <v>11274</v>
      </c>
      <c r="C173" t="s">
        <v>10331</v>
      </c>
      <c r="D173" t="s">
        <v>38</v>
      </c>
      <c r="E173" t="s">
        <v>1308</v>
      </c>
      <c r="F173" s="62">
        <v>3.58</v>
      </c>
    </row>
    <row r="174" spans="1:6" x14ac:dyDescent="0.2">
      <c r="A174" t="s">
        <v>10167</v>
      </c>
      <c r="B174">
        <v>38470</v>
      </c>
      <c r="C174" t="s">
        <v>10332</v>
      </c>
      <c r="D174" t="s">
        <v>38</v>
      </c>
      <c r="E174" t="s">
        <v>5691</v>
      </c>
      <c r="F174" s="62">
        <v>45.36</v>
      </c>
    </row>
    <row r="175" spans="1:6" x14ac:dyDescent="0.2">
      <c r="A175" t="s">
        <v>10167</v>
      </c>
      <c r="B175">
        <v>38547</v>
      </c>
      <c r="C175" t="s">
        <v>10333</v>
      </c>
      <c r="D175" t="s">
        <v>38</v>
      </c>
      <c r="E175" t="s">
        <v>1308</v>
      </c>
      <c r="F175" s="62">
        <v>123.78</v>
      </c>
    </row>
    <row r="176" spans="1:6" x14ac:dyDescent="0.2">
      <c r="A176" t="s">
        <v>10167</v>
      </c>
      <c r="B176">
        <v>38467</v>
      </c>
      <c r="C176" t="s">
        <v>10334</v>
      </c>
      <c r="D176" t="s">
        <v>38</v>
      </c>
      <c r="E176" t="s">
        <v>1308</v>
      </c>
      <c r="F176" s="62">
        <v>74.89</v>
      </c>
    </row>
    <row r="177" spans="1:6" x14ac:dyDescent="0.2">
      <c r="A177" t="s">
        <v>10167</v>
      </c>
      <c r="B177">
        <v>38468</v>
      </c>
      <c r="C177" t="s">
        <v>10335</v>
      </c>
      <c r="D177" t="s">
        <v>38</v>
      </c>
      <c r="E177" t="s">
        <v>1308</v>
      </c>
      <c r="F177" s="62">
        <v>82.41</v>
      </c>
    </row>
    <row r="178" spans="1:6" x14ac:dyDescent="0.2">
      <c r="A178" t="s">
        <v>10167</v>
      </c>
      <c r="B178">
        <v>38469</v>
      </c>
      <c r="C178" t="s">
        <v>10336</v>
      </c>
      <c r="D178" t="s">
        <v>38</v>
      </c>
      <c r="E178" t="s">
        <v>1308</v>
      </c>
      <c r="F178" s="62">
        <v>133.09</v>
      </c>
    </row>
    <row r="179" spans="1:6" x14ac:dyDescent="0.2">
      <c r="A179" t="s">
        <v>10167</v>
      </c>
      <c r="B179">
        <v>38471</v>
      </c>
      <c r="C179" t="s">
        <v>10337</v>
      </c>
      <c r="D179" t="s">
        <v>38</v>
      </c>
      <c r="E179" t="s">
        <v>1308</v>
      </c>
      <c r="F179" s="62">
        <v>107.02</v>
      </c>
    </row>
    <row r="180" spans="1:6" x14ac:dyDescent="0.2">
      <c r="A180" t="s">
        <v>10167</v>
      </c>
      <c r="B180">
        <v>37370</v>
      </c>
      <c r="C180" t="s">
        <v>10338</v>
      </c>
      <c r="D180" t="s">
        <v>40</v>
      </c>
      <c r="E180" t="s">
        <v>5691</v>
      </c>
      <c r="F180" s="62">
        <v>3.95</v>
      </c>
    </row>
    <row r="181" spans="1:6" x14ac:dyDescent="0.2">
      <c r="A181" t="s">
        <v>10167</v>
      </c>
      <c r="B181">
        <v>40862</v>
      </c>
      <c r="C181" t="s">
        <v>10339</v>
      </c>
      <c r="D181" t="s">
        <v>868</v>
      </c>
      <c r="E181" t="s">
        <v>5691</v>
      </c>
      <c r="F181" s="63">
        <v>744.3</v>
      </c>
    </row>
    <row r="182" spans="1:6" x14ac:dyDescent="0.2">
      <c r="A182" t="s">
        <v>10340</v>
      </c>
      <c r="B182">
        <v>10658</v>
      </c>
      <c r="C182" t="s">
        <v>10341</v>
      </c>
      <c r="D182" t="s">
        <v>38</v>
      </c>
      <c r="E182" t="s">
        <v>5691</v>
      </c>
      <c r="F182" s="62"/>
    </row>
    <row r="183" spans="1:6" x14ac:dyDescent="0.2">
      <c r="A183" t="s">
        <v>10311</v>
      </c>
      <c r="B183">
        <v>253</v>
      </c>
      <c r="C183" t="s">
        <v>10342</v>
      </c>
      <c r="D183" t="s">
        <v>40</v>
      </c>
      <c r="E183" t="s">
        <v>5691</v>
      </c>
      <c r="F183" s="63">
        <v>34.71</v>
      </c>
    </row>
    <row r="184" spans="1:6" x14ac:dyDescent="0.2">
      <c r="A184" t="s">
        <v>10311</v>
      </c>
      <c r="B184">
        <v>40809</v>
      </c>
      <c r="C184" t="s">
        <v>10343</v>
      </c>
      <c r="D184" t="s">
        <v>868</v>
      </c>
      <c r="E184" t="s">
        <v>1308</v>
      </c>
      <c r="F184" s="63">
        <v>6185.38</v>
      </c>
    </row>
    <row r="185" spans="1:6" x14ac:dyDescent="0.2">
      <c r="A185" t="s">
        <v>10167</v>
      </c>
      <c r="B185">
        <v>42428</v>
      </c>
      <c r="C185" t="s">
        <v>10344</v>
      </c>
      <c r="D185" t="s">
        <v>38</v>
      </c>
      <c r="E185" t="s">
        <v>5691</v>
      </c>
      <c r="F185" s="62"/>
    </row>
    <row r="186" spans="1:6" x14ac:dyDescent="0.2">
      <c r="A186" t="s">
        <v>10167</v>
      </c>
      <c r="B186">
        <v>301</v>
      </c>
      <c r="C186" t="s">
        <v>10345</v>
      </c>
      <c r="D186" t="s">
        <v>38</v>
      </c>
      <c r="E186" t="s">
        <v>5691</v>
      </c>
      <c r="F186" s="62">
        <v>3.02</v>
      </c>
    </row>
    <row r="187" spans="1:6" x14ac:dyDescent="0.2">
      <c r="A187" t="s">
        <v>10167</v>
      </c>
      <c r="B187">
        <v>296</v>
      </c>
      <c r="C187" t="s">
        <v>10346</v>
      </c>
      <c r="D187" t="s">
        <v>38</v>
      </c>
      <c r="E187" t="s">
        <v>1308</v>
      </c>
      <c r="F187" s="62">
        <v>1.7</v>
      </c>
    </row>
    <row r="188" spans="1:6" x14ac:dyDescent="0.2">
      <c r="A188" t="s">
        <v>10167</v>
      </c>
      <c r="B188">
        <v>297</v>
      </c>
      <c r="C188" t="s">
        <v>10347</v>
      </c>
      <c r="D188" t="s">
        <v>38</v>
      </c>
      <c r="E188" t="s">
        <v>1308</v>
      </c>
      <c r="F188" s="62">
        <v>2.5099999999999998</v>
      </c>
    </row>
    <row r="189" spans="1:6" x14ac:dyDescent="0.2">
      <c r="A189" t="s">
        <v>10167</v>
      </c>
      <c r="B189">
        <v>299</v>
      </c>
      <c r="C189" t="s">
        <v>10348</v>
      </c>
      <c r="D189" t="s">
        <v>38</v>
      </c>
      <c r="E189" t="s">
        <v>1308</v>
      </c>
      <c r="F189" s="62">
        <v>3.54</v>
      </c>
    </row>
    <row r="190" spans="1:6" x14ac:dyDescent="0.2">
      <c r="A190" t="s">
        <v>10167</v>
      </c>
      <c r="B190">
        <v>300</v>
      </c>
      <c r="C190" t="s">
        <v>10349</v>
      </c>
      <c r="D190" t="s">
        <v>38</v>
      </c>
      <c r="E190" t="s">
        <v>1308</v>
      </c>
      <c r="F190" s="62">
        <v>12.26</v>
      </c>
    </row>
    <row r="191" spans="1:6" x14ac:dyDescent="0.2">
      <c r="A191" t="s">
        <v>10167</v>
      </c>
      <c r="B191">
        <v>20085</v>
      </c>
      <c r="C191" t="s">
        <v>10350</v>
      </c>
      <c r="D191" t="s">
        <v>38</v>
      </c>
      <c r="E191" t="s">
        <v>1308</v>
      </c>
      <c r="F191" s="62">
        <v>2.2400000000000002</v>
      </c>
    </row>
    <row r="192" spans="1:6" x14ac:dyDescent="0.2">
      <c r="A192" t="s">
        <v>10167</v>
      </c>
      <c r="B192">
        <v>298</v>
      </c>
      <c r="C192" t="s">
        <v>10351</v>
      </c>
      <c r="D192" t="s">
        <v>38</v>
      </c>
      <c r="E192" t="s">
        <v>1308</v>
      </c>
      <c r="F192" s="62">
        <v>2.72</v>
      </c>
    </row>
    <row r="193" spans="1:6" x14ac:dyDescent="0.2">
      <c r="A193" t="s">
        <v>10167</v>
      </c>
      <c r="B193">
        <v>311</v>
      </c>
      <c r="C193" t="s">
        <v>10352</v>
      </c>
      <c r="D193" t="s">
        <v>38</v>
      </c>
      <c r="E193" t="s">
        <v>1308</v>
      </c>
      <c r="F193" s="62">
        <v>10.11</v>
      </c>
    </row>
    <row r="194" spans="1:6" x14ac:dyDescent="0.2">
      <c r="A194" t="s">
        <v>10167</v>
      </c>
      <c r="B194">
        <v>318</v>
      </c>
      <c r="C194" t="s">
        <v>10353</v>
      </c>
      <c r="D194" t="s">
        <v>38</v>
      </c>
      <c r="E194" t="s">
        <v>1308</v>
      </c>
      <c r="F194" s="62">
        <v>20.36</v>
      </c>
    </row>
    <row r="195" spans="1:6" x14ac:dyDescent="0.2">
      <c r="A195" t="s">
        <v>10167</v>
      </c>
      <c r="B195">
        <v>319</v>
      </c>
      <c r="C195" t="s">
        <v>10354</v>
      </c>
      <c r="D195" t="s">
        <v>38</v>
      </c>
      <c r="E195" t="s">
        <v>1308</v>
      </c>
      <c r="F195" s="62">
        <v>31.92</v>
      </c>
    </row>
    <row r="196" spans="1:6" x14ac:dyDescent="0.2">
      <c r="A196" t="s">
        <v>10167</v>
      </c>
      <c r="B196">
        <v>303</v>
      </c>
      <c r="C196" t="s">
        <v>10355</v>
      </c>
      <c r="D196" t="s">
        <v>38</v>
      </c>
      <c r="E196" t="s">
        <v>1308</v>
      </c>
      <c r="F196" s="62">
        <v>3.34</v>
      </c>
    </row>
    <row r="197" spans="1:6" x14ac:dyDescent="0.2">
      <c r="A197" t="s">
        <v>10167</v>
      </c>
      <c r="B197">
        <v>305</v>
      </c>
      <c r="C197" t="s">
        <v>10356</v>
      </c>
      <c r="D197" t="s">
        <v>38</v>
      </c>
      <c r="E197" t="s">
        <v>1308</v>
      </c>
      <c r="F197" s="62">
        <v>10.52</v>
      </c>
    </row>
    <row r="198" spans="1:6" x14ac:dyDescent="0.2">
      <c r="A198" t="s">
        <v>10167</v>
      </c>
      <c r="B198">
        <v>306</v>
      </c>
      <c r="C198" t="s">
        <v>10357</v>
      </c>
      <c r="D198" t="s">
        <v>38</v>
      </c>
      <c r="E198" t="s">
        <v>1308</v>
      </c>
      <c r="F198" s="62">
        <v>15.96</v>
      </c>
    </row>
    <row r="199" spans="1:6" x14ac:dyDescent="0.2">
      <c r="A199" t="s">
        <v>10167</v>
      </c>
      <c r="B199">
        <v>307</v>
      </c>
      <c r="C199" t="s">
        <v>10358</v>
      </c>
      <c r="D199" t="s">
        <v>38</v>
      </c>
      <c r="E199" t="s">
        <v>1308</v>
      </c>
      <c r="F199" s="62">
        <v>40.32</v>
      </c>
    </row>
    <row r="200" spans="1:6" x14ac:dyDescent="0.2">
      <c r="A200" t="s">
        <v>10167</v>
      </c>
      <c r="B200">
        <v>309</v>
      </c>
      <c r="C200" t="s">
        <v>10359</v>
      </c>
      <c r="D200" t="s">
        <v>38</v>
      </c>
      <c r="E200" t="s">
        <v>1308</v>
      </c>
      <c r="F200" s="62">
        <v>66.06</v>
      </c>
    </row>
    <row r="201" spans="1:6" x14ac:dyDescent="0.2">
      <c r="A201" t="s">
        <v>10167</v>
      </c>
      <c r="B201">
        <v>310</v>
      </c>
      <c r="C201" t="s">
        <v>10360</v>
      </c>
      <c r="D201" t="s">
        <v>38</v>
      </c>
      <c r="E201" t="s">
        <v>1308</v>
      </c>
      <c r="F201" s="62">
        <v>91.55</v>
      </c>
    </row>
    <row r="202" spans="1:6" x14ac:dyDescent="0.2">
      <c r="A202" t="s">
        <v>10167</v>
      </c>
      <c r="B202">
        <v>308</v>
      </c>
      <c r="C202" t="s">
        <v>10361</v>
      </c>
      <c r="D202" t="s">
        <v>38</v>
      </c>
      <c r="E202" t="s">
        <v>1308</v>
      </c>
      <c r="F202" s="62">
        <v>90</v>
      </c>
    </row>
    <row r="203" spans="1:6" x14ac:dyDescent="0.2">
      <c r="A203" t="s">
        <v>10167</v>
      </c>
      <c r="B203">
        <v>328</v>
      </c>
      <c r="C203" t="s">
        <v>10362</v>
      </c>
      <c r="D203" t="s">
        <v>38</v>
      </c>
      <c r="E203" t="s">
        <v>1308</v>
      </c>
      <c r="F203" s="62">
        <v>8</v>
      </c>
    </row>
    <row r="204" spans="1:6" x14ac:dyDescent="0.2">
      <c r="A204" t="s">
        <v>10167</v>
      </c>
      <c r="B204">
        <v>325</v>
      </c>
      <c r="C204" t="s">
        <v>10363</v>
      </c>
      <c r="D204" t="s">
        <v>38</v>
      </c>
      <c r="E204" t="s">
        <v>1308</v>
      </c>
      <c r="F204" s="62">
        <v>2.36</v>
      </c>
    </row>
    <row r="205" spans="1:6" x14ac:dyDescent="0.2">
      <c r="A205" t="s">
        <v>10167</v>
      </c>
      <c r="B205">
        <v>20326</v>
      </c>
      <c r="C205" t="s">
        <v>10364</v>
      </c>
      <c r="D205" t="s">
        <v>38</v>
      </c>
      <c r="E205" t="s">
        <v>1308</v>
      </c>
      <c r="F205" s="62">
        <v>4.32</v>
      </c>
    </row>
    <row r="206" spans="1:6" x14ac:dyDescent="0.2">
      <c r="A206" t="s">
        <v>10167</v>
      </c>
      <c r="B206">
        <v>329</v>
      </c>
      <c r="C206" t="s">
        <v>10365</v>
      </c>
      <c r="D206" t="s">
        <v>38</v>
      </c>
      <c r="E206" t="s">
        <v>1308</v>
      </c>
      <c r="F206" s="62">
        <v>6.69</v>
      </c>
    </row>
    <row r="207" spans="1:6" x14ac:dyDescent="0.2">
      <c r="A207" t="s">
        <v>10167</v>
      </c>
      <c r="B207">
        <v>39642</v>
      </c>
      <c r="C207" t="s">
        <v>10366</v>
      </c>
      <c r="D207" t="s">
        <v>38</v>
      </c>
      <c r="E207" t="s">
        <v>1308</v>
      </c>
      <c r="F207" s="62">
        <v>2.96</v>
      </c>
    </row>
    <row r="208" spans="1:6" x14ac:dyDescent="0.2">
      <c r="A208" t="s">
        <v>10167</v>
      </c>
      <c r="B208">
        <v>39641</v>
      </c>
      <c r="C208" t="s">
        <v>10367</v>
      </c>
      <c r="D208" t="s">
        <v>38</v>
      </c>
      <c r="E208" t="s">
        <v>1308</v>
      </c>
      <c r="F208" s="62">
        <v>2.6</v>
      </c>
    </row>
    <row r="209" spans="1:6" x14ac:dyDescent="0.2">
      <c r="A209" t="s">
        <v>10167</v>
      </c>
      <c r="B209">
        <v>39643</v>
      </c>
      <c r="C209" t="s">
        <v>10368</v>
      </c>
      <c r="D209" t="s">
        <v>38</v>
      </c>
      <c r="E209" t="s">
        <v>1308</v>
      </c>
      <c r="F209" s="62">
        <v>3.48</v>
      </c>
    </row>
    <row r="210" spans="1:6" x14ac:dyDescent="0.2">
      <c r="A210" t="s">
        <v>10167</v>
      </c>
      <c r="B210">
        <v>39644</v>
      </c>
      <c r="C210" t="s">
        <v>10369</v>
      </c>
      <c r="D210" t="s">
        <v>38</v>
      </c>
      <c r="E210" t="s">
        <v>1308</v>
      </c>
      <c r="F210" s="62">
        <v>5.4</v>
      </c>
    </row>
    <row r="211" spans="1:6" x14ac:dyDescent="0.2">
      <c r="A211" t="s">
        <v>10167</v>
      </c>
      <c r="B211">
        <v>39645</v>
      </c>
      <c r="C211" t="s">
        <v>10370</v>
      </c>
      <c r="D211" t="s">
        <v>38</v>
      </c>
      <c r="E211" t="s">
        <v>1308</v>
      </c>
      <c r="F211" s="62">
        <v>5.91</v>
      </c>
    </row>
    <row r="212" spans="1:6" x14ac:dyDescent="0.2">
      <c r="A212" t="s">
        <v>10167</v>
      </c>
      <c r="B212">
        <v>41610</v>
      </c>
      <c r="C212" t="s">
        <v>10371</v>
      </c>
      <c r="D212" t="s">
        <v>38</v>
      </c>
      <c r="E212" t="s">
        <v>1308</v>
      </c>
      <c r="F212" s="63">
        <v>776.87</v>
      </c>
    </row>
    <row r="213" spans="1:6" x14ac:dyDescent="0.2">
      <c r="A213" t="s">
        <v>10167</v>
      </c>
      <c r="B213">
        <v>41611</v>
      </c>
      <c r="C213" t="s">
        <v>10372</v>
      </c>
      <c r="D213" t="s">
        <v>38</v>
      </c>
      <c r="E213" t="s">
        <v>1308</v>
      </c>
      <c r="F213" s="63">
        <v>1224.51</v>
      </c>
    </row>
    <row r="214" spans="1:6" x14ac:dyDescent="0.2">
      <c r="A214" t="s">
        <v>10167</v>
      </c>
      <c r="B214">
        <v>41612</v>
      </c>
      <c r="C214" t="s">
        <v>10373</v>
      </c>
      <c r="D214" t="s">
        <v>38</v>
      </c>
      <c r="E214" t="s">
        <v>1308</v>
      </c>
      <c r="F214" s="62">
        <v>1719.39</v>
      </c>
    </row>
    <row r="215" spans="1:6" x14ac:dyDescent="0.2">
      <c r="A215" t="s">
        <v>10167</v>
      </c>
      <c r="B215">
        <v>41637</v>
      </c>
      <c r="C215" t="s">
        <v>10374</v>
      </c>
      <c r="D215" t="s">
        <v>38</v>
      </c>
      <c r="E215" t="s">
        <v>1308</v>
      </c>
      <c r="F215" s="62">
        <v>160.72999999999999</v>
      </c>
    </row>
    <row r="216" spans="1:6" x14ac:dyDescent="0.2">
      <c r="A216" t="s">
        <v>10167</v>
      </c>
      <c r="B216">
        <v>41638</v>
      </c>
      <c r="C216" t="s">
        <v>10375</v>
      </c>
      <c r="D216" t="s">
        <v>38</v>
      </c>
      <c r="E216" t="s">
        <v>1308</v>
      </c>
      <c r="F216" s="62">
        <v>209.37</v>
      </c>
    </row>
    <row r="217" spans="1:6" x14ac:dyDescent="0.2">
      <c r="A217" t="s">
        <v>10167</v>
      </c>
      <c r="B217">
        <v>41639</v>
      </c>
      <c r="C217" t="s">
        <v>10376</v>
      </c>
      <c r="D217" t="s">
        <v>38</v>
      </c>
      <c r="E217" t="s">
        <v>1308</v>
      </c>
      <c r="F217" s="62">
        <v>506.51</v>
      </c>
    </row>
    <row r="218" spans="1:6" x14ac:dyDescent="0.2">
      <c r="A218" t="s">
        <v>10167</v>
      </c>
      <c r="B218">
        <v>11789</v>
      </c>
      <c r="C218" t="s">
        <v>10377</v>
      </c>
      <c r="D218" t="s">
        <v>38</v>
      </c>
      <c r="E218" t="s">
        <v>1308</v>
      </c>
      <c r="F218" s="62">
        <v>1.77</v>
      </c>
    </row>
    <row r="219" spans="1:6" x14ac:dyDescent="0.2">
      <c r="A219" t="s">
        <v>10167</v>
      </c>
      <c r="B219">
        <v>20975</v>
      </c>
      <c r="C219" t="s">
        <v>10378</v>
      </c>
      <c r="D219" t="s">
        <v>38</v>
      </c>
      <c r="E219" t="s">
        <v>1308</v>
      </c>
      <c r="F219" s="62">
        <v>13.05</v>
      </c>
    </row>
    <row r="220" spans="1:6" x14ac:dyDescent="0.2">
      <c r="A220" t="s">
        <v>10167</v>
      </c>
      <c r="B220">
        <v>20976</v>
      </c>
      <c r="C220" t="s">
        <v>10379</v>
      </c>
      <c r="D220" t="s">
        <v>38</v>
      </c>
      <c r="E220" t="s">
        <v>1308</v>
      </c>
      <c r="F220" s="62">
        <v>19.72</v>
      </c>
    </row>
    <row r="221" spans="1:6" x14ac:dyDescent="0.2">
      <c r="A221" t="s">
        <v>10167</v>
      </c>
      <c r="B221">
        <v>6138</v>
      </c>
      <c r="C221" t="s">
        <v>10380</v>
      </c>
      <c r="D221" t="s">
        <v>38</v>
      </c>
      <c r="E221" t="s">
        <v>1308</v>
      </c>
      <c r="F221" s="62">
        <v>15.7</v>
      </c>
    </row>
    <row r="222" spans="1:6" x14ac:dyDescent="0.2">
      <c r="A222" t="s">
        <v>10167</v>
      </c>
      <c r="B222">
        <v>40340</v>
      </c>
      <c r="C222" t="s">
        <v>10381</v>
      </c>
      <c r="D222" t="s">
        <v>38</v>
      </c>
      <c r="E222" t="s">
        <v>1308</v>
      </c>
      <c r="F222" s="62">
        <v>22.21</v>
      </c>
    </row>
    <row r="223" spans="1:6" x14ac:dyDescent="0.2">
      <c r="A223" t="s">
        <v>10167</v>
      </c>
      <c r="B223">
        <v>40341</v>
      </c>
      <c r="C223" t="s">
        <v>10382</v>
      </c>
      <c r="D223" t="s">
        <v>38</v>
      </c>
      <c r="E223" t="s">
        <v>1308</v>
      </c>
      <c r="F223" s="62">
        <v>26.51</v>
      </c>
    </row>
    <row r="224" spans="1:6" x14ac:dyDescent="0.2">
      <c r="A224" t="s">
        <v>10167</v>
      </c>
      <c r="B224">
        <v>40342</v>
      </c>
      <c r="C224" t="s">
        <v>10383</v>
      </c>
      <c r="D224" t="s">
        <v>38</v>
      </c>
      <c r="E224" t="s">
        <v>1308</v>
      </c>
      <c r="F224" s="62">
        <v>31.62</v>
      </c>
    </row>
    <row r="225" spans="1:6" x14ac:dyDescent="0.2">
      <c r="A225" t="s">
        <v>10167</v>
      </c>
      <c r="B225">
        <v>40343</v>
      </c>
      <c r="C225" t="s">
        <v>10384</v>
      </c>
      <c r="D225" t="s">
        <v>38</v>
      </c>
      <c r="E225" t="s">
        <v>1308</v>
      </c>
      <c r="F225" s="62">
        <v>37.5</v>
      </c>
    </row>
    <row r="226" spans="1:6" x14ac:dyDescent="0.2">
      <c r="A226" t="s">
        <v>10167</v>
      </c>
      <c r="B226">
        <v>40344</v>
      </c>
      <c r="C226" t="s">
        <v>10385</v>
      </c>
      <c r="D226" t="s">
        <v>38</v>
      </c>
      <c r="E226" t="s">
        <v>1308</v>
      </c>
      <c r="F226" s="62">
        <v>51.13</v>
      </c>
    </row>
    <row r="227" spans="1:6" x14ac:dyDescent="0.2">
      <c r="A227" t="s">
        <v>10167</v>
      </c>
      <c r="B227">
        <v>40345</v>
      </c>
      <c r="C227" t="s">
        <v>10386</v>
      </c>
      <c r="D227" t="s">
        <v>38</v>
      </c>
      <c r="E227" t="s">
        <v>1308</v>
      </c>
      <c r="F227" s="62">
        <v>63</v>
      </c>
    </row>
    <row r="228" spans="1:6" x14ac:dyDescent="0.2">
      <c r="A228" t="s">
        <v>10167</v>
      </c>
      <c r="B228">
        <v>40346</v>
      </c>
      <c r="C228" t="s">
        <v>10387</v>
      </c>
      <c r="D228" t="s">
        <v>38</v>
      </c>
      <c r="E228" t="s">
        <v>1308</v>
      </c>
      <c r="F228" s="62">
        <v>73.08</v>
      </c>
    </row>
    <row r="229" spans="1:6" x14ac:dyDescent="0.2">
      <c r="A229" t="s">
        <v>10167</v>
      </c>
      <c r="B229">
        <v>40347</v>
      </c>
      <c r="C229" t="s">
        <v>10388</v>
      </c>
      <c r="D229" t="s">
        <v>38</v>
      </c>
      <c r="E229" t="s">
        <v>1308</v>
      </c>
      <c r="F229" s="62">
        <v>91.82</v>
      </c>
    </row>
    <row r="230" spans="1:6" x14ac:dyDescent="0.2">
      <c r="A230" t="s">
        <v>10167</v>
      </c>
      <c r="B230">
        <v>43424</v>
      </c>
      <c r="C230" t="s">
        <v>10389</v>
      </c>
      <c r="D230" t="s">
        <v>38</v>
      </c>
      <c r="E230" t="s">
        <v>1308</v>
      </c>
      <c r="F230" s="63">
        <v>650.89</v>
      </c>
    </row>
    <row r="231" spans="1:6" x14ac:dyDescent="0.2">
      <c r="A231" t="s">
        <v>10167</v>
      </c>
      <c r="B231">
        <v>43426</v>
      </c>
      <c r="C231" t="s">
        <v>10390</v>
      </c>
      <c r="D231" t="s">
        <v>38</v>
      </c>
      <c r="E231" t="s">
        <v>1308</v>
      </c>
      <c r="F231" s="62">
        <v>2244.9299999999998</v>
      </c>
    </row>
    <row r="232" spans="1:6" x14ac:dyDescent="0.2">
      <c r="A232" t="s">
        <v>10167</v>
      </c>
      <c r="B232">
        <v>12565</v>
      </c>
      <c r="C232" t="s">
        <v>10391</v>
      </c>
      <c r="D232" t="s">
        <v>38</v>
      </c>
      <c r="E232" t="s">
        <v>1308</v>
      </c>
      <c r="F232" s="63">
        <v>787.27</v>
      </c>
    </row>
    <row r="233" spans="1:6" x14ac:dyDescent="0.2">
      <c r="A233" t="s">
        <v>10167</v>
      </c>
      <c r="B233">
        <v>12567</v>
      </c>
      <c r="C233" t="s">
        <v>10392</v>
      </c>
      <c r="D233" t="s">
        <v>38</v>
      </c>
      <c r="E233" t="s">
        <v>1308</v>
      </c>
      <c r="F233" s="63">
        <v>1057.43</v>
      </c>
    </row>
    <row r="234" spans="1:6" x14ac:dyDescent="0.2">
      <c r="A234" t="s">
        <v>10167</v>
      </c>
      <c r="B234">
        <v>12568</v>
      </c>
      <c r="C234" t="s">
        <v>10393</v>
      </c>
      <c r="D234" t="s">
        <v>38</v>
      </c>
      <c r="E234" t="s">
        <v>1308</v>
      </c>
      <c r="F234" s="62">
        <v>1480.41</v>
      </c>
    </row>
    <row r="235" spans="1:6" x14ac:dyDescent="0.2">
      <c r="A235" t="s">
        <v>10167</v>
      </c>
      <c r="B235">
        <v>43441</v>
      </c>
      <c r="C235" t="s">
        <v>10394</v>
      </c>
      <c r="D235" t="s">
        <v>38</v>
      </c>
      <c r="E235" t="s">
        <v>1308</v>
      </c>
      <c r="F235" s="62">
        <v>190.33</v>
      </c>
    </row>
    <row r="236" spans="1:6" x14ac:dyDescent="0.2">
      <c r="A236" t="s">
        <v>10167</v>
      </c>
      <c r="B236">
        <v>43423</v>
      </c>
      <c r="C236" t="s">
        <v>10395</v>
      </c>
      <c r="D236" t="s">
        <v>38</v>
      </c>
      <c r="E236" t="s">
        <v>1308</v>
      </c>
      <c r="F236" s="62">
        <v>88.82</v>
      </c>
    </row>
    <row r="237" spans="1:6" x14ac:dyDescent="0.2">
      <c r="A237" t="s">
        <v>10167</v>
      </c>
      <c r="B237">
        <v>12532</v>
      </c>
      <c r="C237" t="s">
        <v>10396</v>
      </c>
      <c r="D237" t="s">
        <v>38</v>
      </c>
      <c r="E237" t="s">
        <v>1308</v>
      </c>
      <c r="F237" s="62">
        <v>136.99</v>
      </c>
    </row>
    <row r="238" spans="1:6" x14ac:dyDescent="0.2">
      <c r="A238" t="s">
        <v>10167</v>
      </c>
      <c r="B238">
        <v>43444</v>
      </c>
      <c r="C238" t="s">
        <v>10397</v>
      </c>
      <c r="D238" t="s">
        <v>38</v>
      </c>
      <c r="E238" t="s">
        <v>1308</v>
      </c>
      <c r="F238" s="62">
        <v>459.98</v>
      </c>
    </row>
    <row r="239" spans="1:6" x14ac:dyDescent="0.2">
      <c r="A239" t="s">
        <v>10167</v>
      </c>
      <c r="B239">
        <v>12551</v>
      </c>
      <c r="C239" t="s">
        <v>10398</v>
      </c>
      <c r="D239" t="s">
        <v>38</v>
      </c>
      <c r="E239" t="s">
        <v>1308</v>
      </c>
      <c r="F239" s="62">
        <v>328.18</v>
      </c>
    </row>
    <row r="240" spans="1:6" x14ac:dyDescent="0.2">
      <c r="A240" t="s">
        <v>10167</v>
      </c>
      <c r="B240">
        <v>43442</v>
      </c>
      <c r="C240" t="s">
        <v>10399</v>
      </c>
      <c r="D240" t="s">
        <v>38</v>
      </c>
      <c r="E240" t="s">
        <v>1308</v>
      </c>
      <c r="F240" s="62">
        <v>253.78</v>
      </c>
    </row>
    <row r="241" spans="1:6" x14ac:dyDescent="0.2">
      <c r="A241" t="s">
        <v>10167</v>
      </c>
      <c r="B241">
        <v>43443</v>
      </c>
      <c r="C241" t="s">
        <v>10400</v>
      </c>
      <c r="D241" t="s">
        <v>38</v>
      </c>
      <c r="E241" t="s">
        <v>1308</v>
      </c>
      <c r="F241" s="62">
        <v>333.09</v>
      </c>
    </row>
    <row r="242" spans="1:6" x14ac:dyDescent="0.2">
      <c r="A242" t="s">
        <v>10167</v>
      </c>
      <c r="B242">
        <v>12544</v>
      </c>
      <c r="C242" t="s">
        <v>10401</v>
      </c>
      <c r="D242" t="s">
        <v>38</v>
      </c>
      <c r="E242" t="s">
        <v>1308</v>
      </c>
      <c r="F242" s="62">
        <v>179.76</v>
      </c>
    </row>
    <row r="243" spans="1:6" x14ac:dyDescent="0.2">
      <c r="A243" t="s">
        <v>10167</v>
      </c>
      <c r="B243">
        <v>12547</v>
      </c>
      <c r="C243" t="s">
        <v>10402</v>
      </c>
      <c r="D243" t="s">
        <v>38</v>
      </c>
      <c r="E243" t="s">
        <v>1308</v>
      </c>
      <c r="F243" s="62">
        <v>241.77</v>
      </c>
    </row>
    <row r="244" spans="1:6" x14ac:dyDescent="0.2">
      <c r="A244" t="s">
        <v>10167</v>
      </c>
      <c r="B244">
        <v>43445</v>
      </c>
      <c r="C244" t="s">
        <v>10403</v>
      </c>
      <c r="D244" t="s">
        <v>38</v>
      </c>
      <c r="E244" t="s">
        <v>1308</v>
      </c>
      <c r="F244" s="62">
        <v>634.46</v>
      </c>
    </row>
    <row r="245" spans="1:6" x14ac:dyDescent="0.2">
      <c r="A245" t="s">
        <v>10167</v>
      </c>
      <c r="B245">
        <v>12563</v>
      </c>
      <c r="C245" t="s">
        <v>10404</v>
      </c>
      <c r="D245" t="s">
        <v>38</v>
      </c>
      <c r="E245" t="s">
        <v>1308</v>
      </c>
      <c r="F245" s="62">
        <v>453.93</v>
      </c>
    </row>
    <row r="246" spans="1:6" x14ac:dyDescent="0.2">
      <c r="A246" t="s">
        <v>10167</v>
      </c>
      <c r="B246">
        <v>43425</v>
      </c>
      <c r="C246" t="s">
        <v>10405</v>
      </c>
      <c r="D246" t="s">
        <v>38</v>
      </c>
      <c r="E246" t="s">
        <v>1308</v>
      </c>
      <c r="F246" s="62">
        <v>285.5</v>
      </c>
    </row>
    <row r="247" spans="1:6" x14ac:dyDescent="0.2">
      <c r="A247" t="s">
        <v>10167</v>
      </c>
      <c r="B247">
        <v>43446</v>
      </c>
      <c r="C247" t="s">
        <v>10406</v>
      </c>
      <c r="D247" t="s">
        <v>38</v>
      </c>
      <c r="E247" t="s">
        <v>1308</v>
      </c>
      <c r="F247" s="62">
        <v>602.73</v>
      </c>
    </row>
    <row r="248" spans="1:6" x14ac:dyDescent="0.2">
      <c r="A248" t="s">
        <v>10167</v>
      </c>
      <c r="B248">
        <v>43447</v>
      </c>
      <c r="C248" t="s">
        <v>10407</v>
      </c>
      <c r="D248" t="s">
        <v>38</v>
      </c>
      <c r="E248" t="s">
        <v>1308</v>
      </c>
      <c r="F248" s="62">
        <v>740.2</v>
      </c>
    </row>
    <row r="249" spans="1:6" x14ac:dyDescent="0.2">
      <c r="A249" t="s">
        <v>10167</v>
      </c>
      <c r="B249">
        <v>43448</v>
      </c>
      <c r="C249" t="s">
        <v>10408</v>
      </c>
      <c r="D249" t="s">
        <v>38</v>
      </c>
      <c r="E249" t="s">
        <v>1308</v>
      </c>
      <c r="F249" s="63">
        <v>1036.28</v>
      </c>
    </row>
    <row r="250" spans="1:6" x14ac:dyDescent="0.2">
      <c r="A250" t="s">
        <v>10167</v>
      </c>
      <c r="B250">
        <v>13761</v>
      </c>
      <c r="C250" t="s">
        <v>10409</v>
      </c>
      <c r="D250" t="s">
        <v>38</v>
      </c>
      <c r="E250" t="s">
        <v>1308</v>
      </c>
      <c r="F250" s="62">
        <v>2365.3000000000002</v>
      </c>
    </row>
    <row r="251" spans="1:6" x14ac:dyDescent="0.2">
      <c r="A251" t="s">
        <v>10167</v>
      </c>
      <c r="B251">
        <v>4814</v>
      </c>
      <c r="C251" t="s">
        <v>10410</v>
      </c>
      <c r="D251" t="s">
        <v>38</v>
      </c>
      <c r="E251" t="s">
        <v>1308</v>
      </c>
      <c r="F251" s="63">
        <v>51.95</v>
      </c>
    </row>
    <row r="252" spans="1:6" x14ac:dyDescent="0.2">
      <c r="A252" t="s">
        <v>10340</v>
      </c>
      <c r="B252">
        <v>44473</v>
      </c>
      <c r="C252" t="s">
        <v>10411</v>
      </c>
      <c r="D252" t="s">
        <v>38</v>
      </c>
      <c r="E252" t="s">
        <v>1308</v>
      </c>
      <c r="F252" s="62"/>
    </row>
    <row r="253" spans="1:6" x14ac:dyDescent="0.2">
      <c r="A253" t="s">
        <v>10311</v>
      </c>
      <c r="B253">
        <v>6122</v>
      </c>
      <c r="C253" t="s">
        <v>10412</v>
      </c>
      <c r="D253" t="s">
        <v>40</v>
      </c>
      <c r="E253" t="s">
        <v>1308</v>
      </c>
      <c r="F253" s="63">
        <v>33.020000000000003</v>
      </c>
    </row>
    <row r="254" spans="1:6" x14ac:dyDescent="0.2">
      <c r="A254" t="s">
        <v>10311</v>
      </c>
      <c r="B254">
        <v>40810</v>
      </c>
      <c r="C254" t="s">
        <v>10413</v>
      </c>
      <c r="D254" t="s">
        <v>868</v>
      </c>
      <c r="E254" t="s">
        <v>1308</v>
      </c>
      <c r="F254" s="63">
        <v>5888.53</v>
      </c>
    </row>
    <row r="255" spans="1:6" x14ac:dyDescent="0.2">
      <c r="A255" t="s">
        <v>10340</v>
      </c>
      <c r="B255">
        <v>21100</v>
      </c>
      <c r="C255" t="s">
        <v>10414</v>
      </c>
      <c r="D255" t="s">
        <v>38</v>
      </c>
      <c r="E255" t="s">
        <v>1308</v>
      </c>
      <c r="F255" s="63"/>
    </row>
    <row r="256" spans="1:6" x14ac:dyDescent="0.2">
      <c r="A256" t="s">
        <v>10340</v>
      </c>
      <c r="B256">
        <v>11811</v>
      </c>
      <c r="C256" t="s">
        <v>10415</v>
      </c>
      <c r="D256" t="s">
        <v>38</v>
      </c>
      <c r="E256" t="s">
        <v>1308</v>
      </c>
      <c r="F256" s="63"/>
    </row>
    <row r="257" spans="1:6" x14ac:dyDescent="0.2">
      <c r="A257" t="s">
        <v>10340</v>
      </c>
      <c r="B257">
        <v>11816</v>
      </c>
      <c r="C257" t="s">
        <v>10416</v>
      </c>
      <c r="D257" t="s">
        <v>38</v>
      </c>
      <c r="E257" t="s">
        <v>5691</v>
      </c>
      <c r="F257" s="63"/>
    </row>
    <row r="258" spans="1:6" x14ac:dyDescent="0.2">
      <c r="A258" t="s">
        <v>10340</v>
      </c>
      <c r="B258">
        <v>11814</v>
      </c>
      <c r="C258" t="s">
        <v>10417</v>
      </c>
      <c r="D258" t="s">
        <v>38</v>
      </c>
      <c r="E258" t="s">
        <v>1308</v>
      </c>
      <c r="F258" s="63"/>
    </row>
    <row r="259" spans="1:6" x14ac:dyDescent="0.2">
      <c r="A259" t="s">
        <v>10340</v>
      </c>
      <c r="B259">
        <v>14186</v>
      </c>
      <c r="C259" t="s">
        <v>10418</v>
      </c>
      <c r="D259" t="s">
        <v>38</v>
      </c>
      <c r="E259" t="s">
        <v>1308</v>
      </c>
      <c r="F259" s="63"/>
    </row>
    <row r="260" spans="1:6" x14ac:dyDescent="0.2">
      <c r="A260" t="s">
        <v>10340</v>
      </c>
      <c r="B260">
        <v>14185</v>
      </c>
      <c r="C260" t="s">
        <v>10419</v>
      </c>
      <c r="D260" t="s">
        <v>38</v>
      </c>
      <c r="E260" t="s">
        <v>1308</v>
      </c>
      <c r="F260" s="63"/>
    </row>
    <row r="261" spans="1:6" x14ac:dyDescent="0.2">
      <c r="A261" t="s">
        <v>10340</v>
      </c>
      <c r="B261">
        <v>44498</v>
      </c>
      <c r="C261" t="s">
        <v>10420</v>
      </c>
      <c r="D261" t="s">
        <v>38</v>
      </c>
      <c r="E261" t="s">
        <v>1308</v>
      </c>
      <c r="F261" s="63"/>
    </row>
    <row r="262" spans="1:6" x14ac:dyDescent="0.2">
      <c r="A262" t="s">
        <v>10340</v>
      </c>
      <c r="B262">
        <v>34469</v>
      </c>
      <c r="C262" t="s">
        <v>10421</v>
      </c>
      <c r="D262" t="s">
        <v>38</v>
      </c>
      <c r="E262" t="s">
        <v>1308</v>
      </c>
      <c r="F262" s="63"/>
    </row>
    <row r="263" spans="1:6" x14ac:dyDescent="0.2">
      <c r="A263" t="s">
        <v>10340</v>
      </c>
      <c r="B263">
        <v>34476</v>
      </c>
      <c r="C263" t="s">
        <v>10422</v>
      </c>
      <c r="D263" t="s">
        <v>38</v>
      </c>
      <c r="E263" t="s">
        <v>1308</v>
      </c>
      <c r="F263" s="63"/>
    </row>
    <row r="264" spans="1:6" x14ac:dyDescent="0.2">
      <c r="A264" t="s">
        <v>10340</v>
      </c>
      <c r="B264">
        <v>34477</v>
      </c>
      <c r="C264" t="s">
        <v>10423</v>
      </c>
      <c r="D264" t="s">
        <v>38</v>
      </c>
      <c r="E264" t="s">
        <v>1308</v>
      </c>
      <c r="F264" s="63"/>
    </row>
    <row r="265" spans="1:6" x14ac:dyDescent="0.2">
      <c r="A265" t="s">
        <v>10340</v>
      </c>
      <c r="B265">
        <v>34482</v>
      </c>
      <c r="C265" t="s">
        <v>10424</v>
      </c>
      <c r="D265" t="s">
        <v>38</v>
      </c>
      <c r="E265" t="s">
        <v>1308</v>
      </c>
      <c r="F265" s="63"/>
    </row>
    <row r="266" spans="1:6" x14ac:dyDescent="0.2">
      <c r="A266" t="s">
        <v>10340</v>
      </c>
      <c r="B266">
        <v>34472</v>
      </c>
      <c r="C266" t="s">
        <v>10425</v>
      </c>
      <c r="D266" t="s">
        <v>38</v>
      </c>
      <c r="E266" t="s">
        <v>5691</v>
      </c>
      <c r="F266" s="63"/>
    </row>
    <row r="267" spans="1:6" x14ac:dyDescent="0.2">
      <c r="A267" t="s">
        <v>10340</v>
      </c>
      <c r="B267">
        <v>42425</v>
      </c>
      <c r="C267" t="s">
        <v>10426</v>
      </c>
      <c r="D267" t="s">
        <v>38</v>
      </c>
      <c r="E267" t="s">
        <v>1308</v>
      </c>
      <c r="F267" s="63">
        <v>2899.5</v>
      </c>
    </row>
    <row r="268" spans="1:6" x14ac:dyDescent="0.2">
      <c r="A268" t="s">
        <v>10340</v>
      </c>
      <c r="B268">
        <v>42422</v>
      </c>
      <c r="C268" t="s">
        <v>10427</v>
      </c>
      <c r="D268" t="s">
        <v>38</v>
      </c>
      <c r="E268" t="s">
        <v>5691</v>
      </c>
      <c r="F268" s="63">
        <v>4304.3999999999996</v>
      </c>
    </row>
    <row r="269" spans="1:6" x14ac:dyDescent="0.2">
      <c r="A269" t="s">
        <v>10340</v>
      </c>
      <c r="B269">
        <v>43184</v>
      </c>
      <c r="C269" t="s">
        <v>10428</v>
      </c>
      <c r="D269" t="s">
        <v>38</v>
      </c>
      <c r="E269" t="s">
        <v>1308</v>
      </c>
      <c r="F269" s="63">
        <v>5949.09</v>
      </c>
    </row>
    <row r="270" spans="1:6" x14ac:dyDescent="0.2">
      <c r="A270" t="s">
        <v>10340</v>
      </c>
      <c r="B270">
        <v>42424</v>
      </c>
      <c r="C270" t="s">
        <v>10429</v>
      </c>
      <c r="D270" t="s">
        <v>38</v>
      </c>
      <c r="E270" t="s">
        <v>1308</v>
      </c>
      <c r="F270" s="63">
        <v>2589.5</v>
      </c>
    </row>
    <row r="271" spans="1:6" x14ac:dyDescent="0.2">
      <c r="A271" t="s">
        <v>10340</v>
      </c>
      <c r="B271">
        <v>42416</v>
      </c>
      <c r="C271" t="s">
        <v>10430</v>
      </c>
      <c r="D271" t="s">
        <v>38</v>
      </c>
      <c r="E271" t="s">
        <v>1308</v>
      </c>
      <c r="F271" s="63">
        <v>11163.05</v>
      </c>
    </row>
    <row r="272" spans="1:6" x14ac:dyDescent="0.2">
      <c r="A272" t="s">
        <v>10340</v>
      </c>
      <c r="B272">
        <v>42417</v>
      </c>
      <c r="C272" t="s">
        <v>10431</v>
      </c>
      <c r="D272" t="s">
        <v>38</v>
      </c>
      <c r="E272" t="s">
        <v>1308</v>
      </c>
      <c r="F272" s="63">
        <v>12514.69</v>
      </c>
    </row>
    <row r="273" spans="1:6" x14ac:dyDescent="0.2">
      <c r="A273" t="s">
        <v>10340</v>
      </c>
      <c r="B273">
        <v>42419</v>
      </c>
      <c r="C273" t="s">
        <v>10432</v>
      </c>
      <c r="D273" t="s">
        <v>38</v>
      </c>
      <c r="E273" t="s">
        <v>1308</v>
      </c>
      <c r="F273" s="63">
        <v>14138.95</v>
      </c>
    </row>
    <row r="274" spans="1:6" x14ac:dyDescent="0.2">
      <c r="A274" t="s">
        <v>10340</v>
      </c>
      <c r="B274">
        <v>42420</v>
      </c>
      <c r="C274" t="s">
        <v>10433</v>
      </c>
      <c r="D274" t="s">
        <v>38</v>
      </c>
      <c r="E274" t="s">
        <v>1308</v>
      </c>
      <c r="F274" s="63">
        <v>19432.93</v>
      </c>
    </row>
    <row r="275" spans="1:6" x14ac:dyDescent="0.2">
      <c r="A275" t="s">
        <v>10340</v>
      </c>
      <c r="B275">
        <v>42421</v>
      </c>
      <c r="C275" t="s">
        <v>10434</v>
      </c>
      <c r="D275" t="s">
        <v>38</v>
      </c>
      <c r="E275" t="s">
        <v>1308</v>
      </c>
      <c r="F275" s="63">
        <v>23577.14</v>
      </c>
    </row>
    <row r="276" spans="1:6" x14ac:dyDescent="0.2">
      <c r="A276" t="s">
        <v>10340</v>
      </c>
      <c r="B276">
        <v>39556</v>
      </c>
      <c r="C276" t="s">
        <v>10435</v>
      </c>
      <c r="D276" t="s">
        <v>38</v>
      </c>
      <c r="E276" t="s">
        <v>1308</v>
      </c>
      <c r="F276" s="63">
        <v>8187.81</v>
      </c>
    </row>
    <row r="277" spans="1:6" x14ac:dyDescent="0.2">
      <c r="A277" t="s">
        <v>10340</v>
      </c>
      <c r="B277">
        <v>39557</v>
      </c>
      <c r="C277" t="s">
        <v>10436</v>
      </c>
      <c r="D277" t="s">
        <v>38</v>
      </c>
      <c r="E277" t="s">
        <v>1308</v>
      </c>
      <c r="F277" s="63">
        <v>8816.49</v>
      </c>
    </row>
    <row r="278" spans="1:6" x14ac:dyDescent="0.2">
      <c r="A278" t="s">
        <v>10340</v>
      </c>
      <c r="B278">
        <v>39559</v>
      </c>
      <c r="C278" t="s">
        <v>10437</v>
      </c>
      <c r="D278" t="s">
        <v>38</v>
      </c>
      <c r="E278" t="s">
        <v>1308</v>
      </c>
      <c r="F278" s="63">
        <v>13029.07</v>
      </c>
    </row>
    <row r="279" spans="1:6" x14ac:dyDescent="0.2">
      <c r="A279" t="s">
        <v>10340</v>
      </c>
      <c r="B279">
        <v>39560</v>
      </c>
      <c r="C279" t="s">
        <v>10438</v>
      </c>
      <c r="D279" t="s">
        <v>38</v>
      </c>
      <c r="E279" t="s">
        <v>1308</v>
      </c>
      <c r="F279" s="63">
        <v>15073.37</v>
      </c>
    </row>
    <row r="280" spans="1:6" x14ac:dyDescent="0.2">
      <c r="A280" t="s">
        <v>10340</v>
      </c>
      <c r="B280">
        <v>39561</v>
      </c>
      <c r="C280" t="s">
        <v>10439</v>
      </c>
      <c r="D280" t="s">
        <v>38</v>
      </c>
      <c r="E280" t="s">
        <v>1308</v>
      </c>
      <c r="F280" s="63">
        <v>15768.66</v>
      </c>
    </row>
    <row r="281" spans="1:6" x14ac:dyDescent="0.2">
      <c r="A281" t="s">
        <v>10340</v>
      </c>
      <c r="B281">
        <v>43195</v>
      </c>
      <c r="C281" t="s">
        <v>10440</v>
      </c>
      <c r="D281" t="s">
        <v>38</v>
      </c>
      <c r="E281" t="s">
        <v>1308</v>
      </c>
      <c r="F281" s="63">
        <v>6842.61</v>
      </c>
    </row>
    <row r="282" spans="1:6" x14ac:dyDescent="0.2">
      <c r="A282" t="s">
        <v>10340</v>
      </c>
      <c r="B282">
        <v>43196</v>
      </c>
      <c r="C282" t="s">
        <v>10441</v>
      </c>
      <c r="D282" t="s">
        <v>38</v>
      </c>
      <c r="E282" t="s">
        <v>1308</v>
      </c>
      <c r="F282" s="63">
        <v>8480.43</v>
      </c>
    </row>
    <row r="283" spans="1:6" x14ac:dyDescent="0.2">
      <c r="A283" t="s">
        <v>10340</v>
      </c>
      <c r="B283">
        <v>43198</v>
      </c>
      <c r="C283" t="s">
        <v>10442</v>
      </c>
      <c r="D283" t="s">
        <v>38</v>
      </c>
      <c r="E283" t="s">
        <v>1308</v>
      </c>
      <c r="F283" s="63">
        <v>12601.72</v>
      </c>
    </row>
    <row r="284" spans="1:6" x14ac:dyDescent="0.2">
      <c r="A284" t="s">
        <v>10340</v>
      </c>
      <c r="B284">
        <v>43199</v>
      </c>
      <c r="C284" t="s">
        <v>10443</v>
      </c>
      <c r="D284" t="s">
        <v>38</v>
      </c>
      <c r="E284" t="s">
        <v>1308</v>
      </c>
      <c r="F284" s="63">
        <v>13063.49</v>
      </c>
    </row>
    <row r="285" spans="1:6" x14ac:dyDescent="0.2">
      <c r="A285" t="s">
        <v>10340</v>
      </c>
      <c r="B285">
        <v>43200</v>
      </c>
      <c r="C285" t="s">
        <v>10444</v>
      </c>
      <c r="D285" t="s">
        <v>38</v>
      </c>
      <c r="E285" t="s">
        <v>1308</v>
      </c>
      <c r="F285" s="63">
        <v>14991.31</v>
      </c>
    </row>
    <row r="286" spans="1:6" x14ac:dyDescent="0.2">
      <c r="A286" t="s">
        <v>10340</v>
      </c>
      <c r="B286">
        <v>43190</v>
      </c>
      <c r="C286" t="s">
        <v>10445</v>
      </c>
      <c r="D286" t="s">
        <v>38</v>
      </c>
      <c r="E286" t="s">
        <v>1308</v>
      </c>
      <c r="F286" s="63">
        <v>2327.04</v>
      </c>
    </row>
    <row r="287" spans="1:6" x14ac:dyDescent="0.2">
      <c r="A287" t="s">
        <v>10340</v>
      </c>
      <c r="B287">
        <v>39555</v>
      </c>
      <c r="C287" t="s">
        <v>10446</v>
      </c>
      <c r="D287" t="s">
        <v>38</v>
      </c>
      <c r="E287" t="s">
        <v>1308</v>
      </c>
      <c r="F287" s="63">
        <v>2517.25</v>
      </c>
    </row>
    <row r="288" spans="1:6" x14ac:dyDescent="0.2">
      <c r="A288" t="s">
        <v>10340</v>
      </c>
      <c r="B288">
        <v>43191</v>
      </c>
      <c r="C288" t="s">
        <v>10447</v>
      </c>
      <c r="D288" t="s">
        <v>38</v>
      </c>
      <c r="E288" t="s">
        <v>1308</v>
      </c>
      <c r="F288" s="63">
        <v>3348.29</v>
      </c>
    </row>
    <row r="289" spans="1:6" x14ac:dyDescent="0.2">
      <c r="A289" t="s">
        <v>10340</v>
      </c>
      <c r="B289">
        <v>39548</v>
      </c>
      <c r="C289" t="s">
        <v>10448</v>
      </c>
      <c r="D289" t="s">
        <v>38</v>
      </c>
      <c r="E289" t="s">
        <v>1308</v>
      </c>
      <c r="F289" s="63">
        <v>3733.87</v>
      </c>
    </row>
    <row r="290" spans="1:6" x14ac:dyDescent="0.2">
      <c r="A290" t="s">
        <v>10340</v>
      </c>
      <c r="B290">
        <v>43192</v>
      </c>
      <c r="C290" t="s">
        <v>10449</v>
      </c>
      <c r="D290" t="s">
        <v>38</v>
      </c>
      <c r="E290" t="s">
        <v>1308</v>
      </c>
      <c r="F290" s="63">
        <v>4385.97</v>
      </c>
    </row>
    <row r="291" spans="1:6" x14ac:dyDescent="0.2">
      <c r="A291" t="s">
        <v>10340</v>
      </c>
      <c r="B291">
        <v>39554</v>
      </c>
      <c r="C291" t="s">
        <v>10450</v>
      </c>
      <c r="D291" t="s">
        <v>38</v>
      </c>
      <c r="E291" t="s">
        <v>1308</v>
      </c>
      <c r="F291" s="63">
        <v>4937.4799999999996</v>
      </c>
    </row>
    <row r="292" spans="1:6" x14ac:dyDescent="0.2">
      <c r="A292" t="s">
        <v>10340</v>
      </c>
      <c r="B292">
        <v>43194</v>
      </c>
      <c r="C292" t="s">
        <v>10451</v>
      </c>
      <c r="D292" t="s">
        <v>38</v>
      </c>
      <c r="E292" t="s">
        <v>1308</v>
      </c>
      <c r="F292" s="63">
        <v>1993.5</v>
      </c>
    </row>
    <row r="293" spans="1:6" x14ac:dyDescent="0.2">
      <c r="A293" t="s">
        <v>10340</v>
      </c>
      <c r="B293">
        <v>39551</v>
      </c>
      <c r="C293" t="s">
        <v>10452</v>
      </c>
      <c r="D293" t="s">
        <v>38</v>
      </c>
      <c r="E293" t="s">
        <v>1308</v>
      </c>
      <c r="F293" s="63">
        <v>2195.06</v>
      </c>
    </row>
    <row r="294" spans="1:6" x14ac:dyDescent="0.2">
      <c r="A294" t="s">
        <v>10340</v>
      </c>
      <c r="B294">
        <v>43185</v>
      </c>
      <c r="C294" t="s">
        <v>10453</v>
      </c>
      <c r="D294" t="s">
        <v>38</v>
      </c>
      <c r="E294" t="s">
        <v>1308</v>
      </c>
      <c r="F294" s="63">
        <v>6237.97</v>
      </c>
    </row>
    <row r="295" spans="1:6" x14ac:dyDescent="0.2">
      <c r="A295" t="s">
        <v>10340</v>
      </c>
      <c r="B295">
        <v>43186</v>
      </c>
      <c r="C295" t="s">
        <v>10454</v>
      </c>
      <c r="D295" t="s">
        <v>38</v>
      </c>
      <c r="E295" t="s">
        <v>1308</v>
      </c>
      <c r="F295" s="63">
        <v>6579.8</v>
      </c>
    </row>
    <row r="296" spans="1:6" x14ac:dyDescent="0.2">
      <c r="A296" t="s">
        <v>10340</v>
      </c>
      <c r="B296">
        <v>43187</v>
      </c>
      <c r="C296" t="s">
        <v>10455</v>
      </c>
      <c r="D296" t="s">
        <v>38</v>
      </c>
      <c r="E296" t="s">
        <v>1308</v>
      </c>
      <c r="F296" s="63">
        <v>8731.4500000000007</v>
      </c>
    </row>
    <row r="297" spans="1:6" x14ac:dyDescent="0.2">
      <c r="A297" t="s">
        <v>10340</v>
      </c>
      <c r="B297">
        <v>43188</v>
      </c>
      <c r="C297" t="s">
        <v>10456</v>
      </c>
      <c r="D297" t="s">
        <v>38</v>
      </c>
      <c r="E297" t="s">
        <v>1308</v>
      </c>
      <c r="F297" s="63">
        <v>10579.32</v>
      </c>
    </row>
    <row r="298" spans="1:6" x14ac:dyDescent="0.2">
      <c r="A298" t="s">
        <v>10340</v>
      </c>
      <c r="B298">
        <v>43189</v>
      </c>
      <c r="C298" t="s">
        <v>10457</v>
      </c>
      <c r="D298" t="s">
        <v>38</v>
      </c>
      <c r="E298" t="s">
        <v>1308</v>
      </c>
      <c r="F298" s="63">
        <v>11899.97</v>
      </c>
    </row>
    <row r="299" spans="1:6" x14ac:dyDescent="0.2">
      <c r="A299" t="s">
        <v>10340</v>
      </c>
      <c r="B299">
        <v>39580</v>
      </c>
      <c r="C299" t="s">
        <v>10458</v>
      </c>
      <c r="D299" t="s">
        <v>38</v>
      </c>
      <c r="E299" t="s">
        <v>1308</v>
      </c>
      <c r="F299" s="63">
        <v>93776.6</v>
      </c>
    </row>
    <row r="300" spans="1:6" x14ac:dyDescent="0.2">
      <c r="A300" t="s">
        <v>10340</v>
      </c>
      <c r="B300">
        <v>39577</v>
      </c>
      <c r="C300" t="s">
        <v>10459</v>
      </c>
      <c r="D300" t="s">
        <v>38</v>
      </c>
      <c r="E300" t="s">
        <v>1308</v>
      </c>
      <c r="F300" s="63">
        <v>29351.88</v>
      </c>
    </row>
    <row r="301" spans="1:6" x14ac:dyDescent="0.2">
      <c r="A301" t="s">
        <v>10340</v>
      </c>
      <c r="B301">
        <v>39578</v>
      </c>
      <c r="C301" t="s">
        <v>10460</v>
      </c>
      <c r="D301" t="s">
        <v>38</v>
      </c>
      <c r="E301" t="s">
        <v>1308</v>
      </c>
      <c r="F301" s="63">
        <v>37879.18</v>
      </c>
    </row>
    <row r="302" spans="1:6" x14ac:dyDescent="0.2">
      <c r="A302" t="s">
        <v>10340</v>
      </c>
      <c r="B302">
        <v>39579</v>
      </c>
      <c r="C302" t="s">
        <v>10461</v>
      </c>
      <c r="D302" t="s">
        <v>38</v>
      </c>
      <c r="E302" t="s">
        <v>1308</v>
      </c>
      <c r="F302" s="63">
        <v>55111.24</v>
      </c>
    </row>
    <row r="303" spans="1:6" x14ac:dyDescent="0.2">
      <c r="A303" t="s">
        <v>10340</v>
      </c>
      <c r="B303">
        <v>39826</v>
      </c>
      <c r="C303" t="s">
        <v>10462</v>
      </c>
      <c r="D303" t="s">
        <v>38</v>
      </c>
      <c r="E303" t="s">
        <v>1308</v>
      </c>
      <c r="F303" s="63">
        <v>6768.66</v>
      </c>
    </row>
    <row r="304" spans="1:6" x14ac:dyDescent="0.2">
      <c r="A304" t="s">
        <v>10340</v>
      </c>
      <c r="B304">
        <v>10700</v>
      </c>
      <c r="C304" t="s">
        <v>10463</v>
      </c>
      <c r="D304" t="s">
        <v>38</v>
      </c>
      <c r="E304" t="s">
        <v>1308</v>
      </c>
      <c r="F304" s="62"/>
    </row>
    <row r="305" spans="1:6" x14ac:dyDescent="0.2">
      <c r="A305" t="s">
        <v>10167</v>
      </c>
      <c r="B305">
        <v>346</v>
      </c>
      <c r="C305" t="s">
        <v>10464</v>
      </c>
      <c r="D305" t="s">
        <v>44</v>
      </c>
      <c r="E305" t="s">
        <v>1308</v>
      </c>
      <c r="F305" s="62">
        <v>22.18</v>
      </c>
    </row>
    <row r="306" spans="1:6" x14ac:dyDescent="0.2">
      <c r="A306" t="s">
        <v>10167</v>
      </c>
      <c r="B306">
        <v>3312</v>
      </c>
      <c r="C306" t="s">
        <v>10465</v>
      </c>
      <c r="D306" t="s">
        <v>44</v>
      </c>
      <c r="E306" t="s">
        <v>1308</v>
      </c>
      <c r="F306" s="62">
        <v>19.649999999999999</v>
      </c>
    </row>
    <row r="307" spans="1:6" x14ac:dyDescent="0.2">
      <c r="A307" t="s">
        <v>10167</v>
      </c>
      <c r="B307">
        <v>339</v>
      </c>
      <c r="C307" t="s">
        <v>10466</v>
      </c>
      <c r="D307" t="s">
        <v>33</v>
      </c>
      <c r="E307" t="s">
        <v>1308</v>
      </c>
      <c r="F307" s="62">
        <v>1.1399999999999999</v>
      </c>
    </row>
    <row r="308" spans="1:6" x14ac:dyDescent="0.2">
      <c r="A308" t="s">
        <v>10167</v>
      </c>
      <c r="B308">
        <v>340</v>
      </c>
      <c r="C308" t="s">
        <v>10467</v>
      </c>
      <c r="D308" t="s">
        <v>33</v>
      </c>
      <c r="E308" t="s">
        <v>1308</v>
      </c>
      <c r="F308" s="62">
        <v>1.03</v>
      </c>
    </row>
    <row r="309" spans="1:6" x14ac:dyDescent="0.2">
      <c r="A309" t="s">
        <v>10167</v>
      </c>
      <c r="B309">
        <v>43130</v>
      </c>
      <c r="C309" t="s">
        <v>10468</v>
      </c>
      <c r="D309" t="s">
        <v>44</v>
      </c>
      <c r="E309" t="s">
        <v>5691</v>
      </c>
      <c r="F309" s="62">
        <v>18.73</v>
      </c>
    </row>
    <row r="310" spans="1:6" x14ac:dyDescent="0.2">
      <c r="A310" t="s">
        <v>10167</v>
      </c>
      <c r="B310">
        <v>344</v>
      </c>
      <c r="C310" t="s">
        <v>10469</v>
      </c>
      <c r="D310" t="s">
        <v>44</v>
      </c>
      <c r="E310" t="s">
        <v>1308</v>
      </c>
      <c r="F310" s="62">
        <v>24.62</v>
      </c>
    </row>
    <row r="311" spans="1:6" x14ac:dyDescent="0.2">
      <c r="A311" t="s">
        <v>10167</v>
      </c>
      <c r="B311">
        <v>345</v>
      </c>
      <c r="C311" t="s">
        <v>10470</v>
      </c>
      <c r="D311" t="s">
        <v>44</v>
      </c>
      <c r="E311" t="s">
        <v>1308</v>
      </c>
      <c r="F311" s="62">
        <v>26.71</v>
      </c>
    </row>
    <row r="312" spans="1:6" x14ac:dyDescent="0.2">
      <c r="A312" t="s">
        <v>10167</v>
      </c>
      <c r="B312">
        <v>43131</v>
      </c>
      <c r="C312" t="s">
        <v>10471</v>
      </c>
      <c r="D312" t="s">
        <v>44</v>
      </c>
      <c r="E312" t="s">
        <v>1308</v>
      </c>
      <c r="F312" s="62">
        <v>21.75</v>
      </c>
    </row>
    <row r="313" spans="1:6" x14ac:dyDescent="0.2">
      <c r="A313" t="s">
        <v>10167</v>
      </c>
      <c r="B313">
        <v>3313</v>
      </c>
      <c r="C313" t="s">
        <v>10472</v>
      </c>
      <c r="D313" t="s">
        <v>44</v>
      </c>
      <c r="E313" t="s">
        <v>1308</v>
      </c>
      <c r="F313" s="62">
        <v>25.28</v>
      </c>
    </row>
    <row r="314" spans="1:6" x14ac:dyDescent="0.2">
      <c r="A314" t="s">
        <v>10167</v>
      </c>
      <c r="B314">
        <v>43132</v>
      </c>
      <c r="C314" t="s">
        <v>10473</v>
      </c>
      <c r="D314" t="s">
        <v>44</v>
      </c>
      <c r="E314" t="s">
        <v>1308</v>
      </c>
      <c r="F314" s="62">
        <v>18.73</v>
      </c>
    </row>
    <row r="315" spans="1:6" x14ac:dyDescent="0.2">
      <c r="A315" t="s">
        <v>10167</v>
      </c>
      <c r="B315">
        <v>366</v>
      </c>
      <c r="C315" t="s">
        <v>10474</v>
      </c>
      <c r="D315" t="s">
        <v>13</v>
      </c>
      <c r="E315" t="s">
        <v>5691</v>
      </c>
      <c r="F315" s="62">
        <v>192.5</v>
      </c>
    </row>
    <row r="316" spans="1:6" x14ac:dyDescent="0.2">
      <c r="A316" t="s">
        <v>10167</v>
      </c>
      <c r="B316">
        <v>367</v>
      </c>
      <c r="C316" t="s">
        <v>10475</v>
      </c>
      <c r="D316" t="s">
        <v>13</v>
      </c>
      <c r="E316" t="s">
        <v>1308</v>
      </c>
      <c r="F316" s="62">
        <v>195.01</v>
      </c>
    </row>
    <row r="317" spans="1:6" x14ac:dyDescent="0.2">
      <c r="A317" t="s">
        <v>10167</v>
      </c>
      <c r="B317">
        <v>370</v>
      </c>
      <c r="C317" t="s">
        <v>10476</v>
      </c>
      <c r="D317" t="s">
        <v>13</v>
      </c>
      <c r="E317" t="s">
        <v>1308</v>
      </c>
      <c r="F317" s="62">
        <v>192.5</v>
      </c>
    </row>
    <row r="318" spans="1:6" x14ac:dyDescent="0.2">
      <c r="A318" t="s">
        <v>10167</v>
      </c>
      <c r="B318">
        <v>368</v>
      </c>
      <c r="C318" t="s">
        <v>10477</v>
      </c>
      <c r="D318" t="s">
        <v>13</v>
      </c>
      <c r="E318" t="s">
        <v>1308</v>
      </c>
      <c r="F318" s="63">
        <v>96.25</v>
      </c>
    </row>
    <row r="319" spans="1:6" x14ac:dyDescent="0.2">
      <c r="A319" t="s">
        <v>10167</v>
      </c>
      <c r="B319">
        <v>11075</v>
      </c>
      <c r="C319" t="s">
        <v>10478</v>
      </c>
      <c r="D319" t="s">
        <v>13</v>
      </c>
      <c r="E319" t="s">
        <v>1308</v>
      </c>
      <c r="F319" s="62">
        <v>2209.3000000000002</v>
      </c>
    </row>
    <row r="320" spans="1:6" x14ac:dyDescent="0.2">
      <c r="A320" t="s">
        <v>10167</v>
      </c>
      <c r="B320">
        <v>1381</v>
      </c>
      <c r="C320" t="s">
        <v>10479</v>
      </c>
      <c r="D320" t="s">
        <v>44</v>
      </c>
      <c r="E320" t="s">
        <v>5691</v>
      </c>
      <c r="F320" s="62">
        <v>0.7</v>
      </c>
    </row>
    <row r="321" spans="1:6" x14ac:dyDescent="0.2">
      <c r="A321" t="s">
        <v>10167</v>
      </c>
      <c r="B321">
        <v>34353</v>
      </c>
      <c r="C321" t="s">
        <v>10480</v>
      </c>
      <c r="D321" t="s">
        <v>44</v>
      </c>
      <c r="E321" t="s">
        <v>1308</v>
      </c>
      <c r="F321" s="62">
        <v>1.3</v>
      </c>
    </row>
    <row r="322" spans="1:6" x14ac:dyDescent="0.2">
      <c r="A322" t="s">
        <v>10167</v>
      </c>
      <c r="B322">
        <v>37595</v>
      </c>
      <c r="C322" t="s">
        <v>10481</v>
      </c>
      <c r="D322" t="s">
        <v>44</v>
      </c>
      <c r="E322" t="s">
        <v>1308</v>
      </c>
      <c r="F322" s="62">
        <v>2.15</v>
      </c>
    </row>
    <row r="323" spans="1:6" x14ac:dyDescent="0.2">
      <c r="A323" t="s">
        <v>10167</v>
      </c>
      <c r="B323">
        <v>37596</v>
      </c>
      <c r="C323" t="s">
        <v>10482</v>
      </c>
      <c r="D323" t="s">
        <v>44</v>
      </c>
      <c r="E323" t="s">
        <v>1308</v>
      </c>
      <c r="F323" s="62">
        <v>2.4700000000000002</v>
      </c>
    </row>
    <row r="324" spans="1:6" x14ac:dyDescent="0.2">
      <c r="A324" t="s">
        <v>10167</v>
      </c>
      <c r="B324">
        <v>371</v>
      </c>
      <c r="C324" t="s">
        <v>10483</v>
      </c>
      <c r="D324" t="s">
        <v>44</v>
      </c>
      <c r="E324" t="s">
        <v>1308</v>
      </c>
      <c r="F324" s="62">
        <v>0.76</v>
      </c>
    </row>
    <row r="325" spans="1:6" x14ac:dyDescent="0.2">
      <c r="A325" t="s">
        <v>10167</v>
      </c>
      <c r="B325">
        <v>37553</v>
      </c>
      <c r="C325" t="s">
        <v>10484</v>
      </c>
      <c r="D325" t="s">
        <v>44</v>
      </c>
      <c r="E325" t="s">
        <v>1308</v>
      </c>
      <c r="F325" s="62">
        <v>1.43</v>
      </c>
    </row>
    <row r="326" spans="1:6" x14ac:dyDescent="0.2">
      <c r="A326" t="s">
        <v>10167</v>
      </c>
      <c r="B326">
        <v>37552</v>
      </c>
      <c r="C326" t="s">
        <v>10485</v>
      </c>
      <c r="D326" t="s">
        <v>44</v>
      </c>
      <c r="E326" t="s">
        <v>1308</v>
      </c>
      <c r="F326" s="62">
        <v>2.2999999999999998</v>
      </c>
    </row>
    <row r="327" spans="1:6" x14ac:dyDescent="0.2">
      <c r="A327" t="s">
        <v>10167</v>
      </c>
      <c r="B327">
        <v>36880</v>
      </c>
      <c r="C327" t="s">
        <v>10486</v>
      </c>
      <c r="D327" t="s">
        <v>44</v>
      </c>
      <c r="E327" t="s">
        <v>1308</v>
      </c>
      <c r="F327" s="62">
        <v>2.33</v>
      </c>
    </row>
    <row r="328" spans="1:6" x14ac:dyDescent="0.2">
      <c r="A328" t="s">
        <v>10167</v>
      </c>
      <c r="B328">
        <v>34355</v>
      </c>
      <c r="C328" t="s">
        <v>10487</v>
      </c>
      <c r="D328" t="s">
        <v>44</v>
      </c>
      <c r="E328" t="s">
        <v>1308</v>
      </c>
      <c r="F328" s="62">
        <v>2.0099999999999998</v>
      </c>
    </row>
    <row r="329" spans="1:6" x14ac:dyDescent="0.2">
      <c r="A329" t="s">
        <v>10167</v>
      </c>
      <c r="B329">
        <v>130</v>
      </c>
      <c r="C329" t="s">
        <v>10488</v>
      </c>
      <c r="D329" t="s">
        <v>44</v>
      </c>
      <c r="E329" t="s">
        <v>1308</v>
      </c>
      <c r="F329" s="62">
        <v>4.8600000000000003</v>
      </c>
    </row>
    <row r="330" spans="1:6" x14ac:dyDescent="0.2">
      <c r="A330" t="s">
        <v>10167</v>
      </c>
      <c r="B330">
        <v>135</v>
      </c>
      <c r="C330" t="s">
        <v>10489</v>
      </c>
      <c r="D330" t="s">
        <v>44</v>
      </c>
      <c r="E330" t="s">
        <v>1308</v>
      </c>
      <c r="F330" s="62">
        <v>3.91</v>
      </c>
    </row>
    <row r="331" spans="1:6" x14ac:dyDescent="0.2">
      <c r="A331" t="s">
        <v>10167</v>
      </c>
      <c r="B331">
        <v>36886</v>
      </c>
      <c r="C331" t="s">
        <v>10490</v>
      </c>
      <c r="D331" t="s">
        <v>44</v>
      </c>
      <c r="E331" t="s">
        <v>1308</v>
      </c>
      <c r="F331" s="62">
        <v>0.72</v>
      </c>
    </row>
    <row r="332" spans="1:6" x14ac:dyDescent="0.2">
      <c r="A332" t="s">
        <v>10167</v>
      </c>
      <c r="B332">
        <v>38546</v>
      </c>
      <c r="C332" t="s">
        <v>10491</v>
      </c>
      <c r="D332" t="s">
        <v>13</v>
      </c>
      <c r="E332" t="s">
        <v>1308</v>
      </c>
      <c r="F332" s="62">
        <v>507.38</v>
      </c>
    </row>
    <row r="333" spans="1:6" x14ac:dyDescent="0.2">
      <c r="A333" t="s">
        <v>10167</v>
      </c>
      <c r="B333">
        <v>34549</v>
      </c>
      <c r="C333" t="s">
        <v>10492</v>
      </c>
      <c r="D333" t="s">
        <v>13</v>
      </c>
      <c r="E333" t="s">
        <v>1308</v>
      </c>
      <c r="F333" s="62"/>
    </row>
    <row r="334" spans="1:6" x14ac:dyDescent="0.2">
      <c r="A334" t="s">
        <v>10167</v>
      </c>
      <c r="B334">
        <v>6081</v>
      </c>
      <c r="C334" t="s">
        <v>10493</v>
      </c>
      <c r="D334" t="s">
        <v>13</v>
      </c>
      <c r="E334" t="s">
        <v>1308</v>
      </c>
      <c r="F334" s="62"/>
    </row>
    <row r="335" spans="1:6" x14ac:dyDescent="0.2">
      <c r="A335" t="s">
        <v>10167</v>
      </c>
      <c r="B335">
        <v>6077</v>
      </c>
      <c r="C335" t="s">
        <v>10494</v>
      </c>
      <c r="D335" t="s">
        <v>13</v>
      </c>
      <c r="E335" t="s">
        <v>1308</v>
      </c>
      <c r="F335" s="62"/>
    </row>
    <row r="336" spans="1:6" x14ac:dyDescent="0.2">
      <c r="A336" t="s">
        <v>10167</v>
      </c>
      <c r="B336">
        <v>6079</v>
      </c>
      <c r="C336" t="s">
        <v>10495</v>
      </c>
      <c r="D336" t="s">
        <v>13</v>
      </c>
      <c r="E336" t="s">
        <v>1308</v>
      </c>
      <c r="F336" s="62"/>
    </row>
    <row r="337" spans="1:6" x14ac:dyDescent="0.2">
      <c r="A337" t="s">
        <v>10167</v>
      </c>
      <c r="B337">
        <v>1091</v>
      </c>
      <c r="C337" t="s">
        <v>10496</v>
      </c>
      <c r="D337" t="s">
        <v>38</v>
      </c>
      <c r="E337" t="s">
        <v>1308</v>
      </c>
      <c r="F337" s="62">
        <v>52.83</v>
      </c>
    </row>
    <row r="338" spans="1:6" x14ac:dyDescent="0.2">
      <c r="A338" t="s">
        <v>10167</v>
      </c>
      <c r="B338">
        <v>1094</v>
      </c>
      <c r="C338" t="s">
        <v>10497</v>
      </c>
      <c r="D338" t="s">
        <v>38</v>
      </c>
      <c r="E338" t="s">
        <v>1308</v>
      </c>
      <c r="F338" s="62">
        <v>36.950000000000003</v>
      </c>
    </row>
    <row r="339" spans="1:6" x14ac:dyDescent="0.2">
      <c r="A339" t="s">
        <v>10167</v>
      </c>
      <c r="B339">
        <v>1095</v>
      </c>
      <c r="C339" t="s">
        <v>10498</v>
      </c>
      <c r="D339" t="s">
        <v>38</v>
      </c>
      <c r="E339" t="s">
        <v>1308</v>
      </c>
      <c r="F339" s="62">
        <v>78.52</v>
      </c>
    </row>
    <row r="340" spans="1:6" x14ac:dyDescent="0.2">
      <c r="A340" t="s">
        <v>10167</v>
      </c>
      <c r="B340">
        <v>1092</v>
      </c>
      <c r="C340" t="s">
        <v>10499</v>
      </c>
      <c r="D340" t="s">
        <v>38</v>
      </c>
      <c r="E340" t="s">
        <v>5691</v>
      </c>
      <c r="F340" s="62">
        <v>60.76</v>
      </c>
    </row>
    <row r="341" spans="1:6" x14ac:dyDescent="0.2">
      <c r="A341" t="s">
        <v>10167</v>
      </c>
      <c r="B341">
        <v>1093</v>
      </c>
      <c r="C341" t="s">
        <v>10500</v>
      </c>
      <c r="D341" t="s">
        <v>38</v>
      </c>
      <c r="E341" t="s">
        <v>1308</v>
      </c>
      <c r="F341" s="62">
        <v>141.88999999999999</v>
      </c>
    </row>
    <row r="342" spans="1:6" x14ac:dyDescent="0.2">
      <c r="A342" t="s">
        <v>10167</v>
      </c>
      <c r="B342">
        <v>1090</v>
      </c>
      <c r="C342" t="s">
        <v>10501</v>
      </c>
      <c r="D342" t="s">
        <v>38</v>
      </c>
      <c r="E342" t="s">
        <v>1308</v>
      </c>
      <c r="F342" s="62">
        <v>101.59</v>
      </c>
    </row>
    <row r="343" spans="1:6" x14ac:dyDescent="0.2">
      <c r="A343" t="s">
        <v>10167</v>
      </c>
      <c r="B343">
        <v>1096</v>
      </c>
      <c r="C343" t="s">
        <v>10502</v>
      </c>
      <c r="D343" t="s">
        <v>38</v>
      </c>
      <c r="E343" t="s">
        <v>1308</v>
      </c>
      <c r="F343" s="62">
        <v>182.83</v>
      </c>
    </row>
    <row r="344" spans="1:6" x14ac:dyDescent="0.2">
      <c r="A344" t="s">
        <v>10167</v>
      </c>
      <c r="B344">
        <v>1097</v>
      </c>
      <c r="C344" t="s">
        <v>10503</v>
      </c>
      <c r="D344" t="s">
        <v>38</v>
      </c>
      <c r="E344" t="s">
        <v>1308</v>
      </c>
      <c r="F344" s="62">
        <v>155.19999999999999</v>
      </c>
    </row>
    <row r="345" spans="1:6" x14ac:dyDescent="0.2">
      <c r="A345" t="s">
        <v>10311</v>
      </c>
      <c r="B345">
        <v>378</v>
      </c>
      <c r="C345" t="s">
        <v>10504</v>
      </c>
      <c r="D345" t="s">
        <v>40</v>
      </c>
      <c r="E345" t="s">
        <v>1308</v>
      </c>
      <c r="F345" s="63">
        <v>21.83</v>
      </c>
    </row>
    <row r="346" spans="1:6" x14ac:dyDescent="0.2">
      <c r="A346" t="s">
        <v>10311</v>
      </c>
      <c r="B346">
        <v>40911</v>
      </c>
      <c r="C346" t="s">
        <v>10505</v>
      </c>
      <c r="D346" t="s">
        <v>868</v>
      </c>
      <c r="E346" t="s">
        <v>1308</v>
      </c>
      <c r="F346" s="62">
        <v>3890.2</v>
      </c>
    </row>
    <row r="347" spans="1:6" x14ac:dyDescent="0.2">
      <c r="A347" t="s">
        <v>10311</v>
      </c>
      <c r="B347">
        <v>33939</v>
      </c>
      <c r="C347" t="s">
        <v>10506</v>
      </c>
      <c r="D347" t="s">
        <v>40</v>
      </c>
      <c r="E347" t="s">
        <v>1308</v>
      </c>
      <c r="F347" s="63">
        <v>122.66</v>
      </c>
    </row>
    <row r="348" spans="1:6" x14ac:dyDescent="0.2">
      <c r="A348" t="s">
        <v>10311</v>
      </c>
      <c r="B348">
        <v>40815</v>
      </c>
      <c r="C348" t="s">
        <v>10507</v>
      </c>
      <c r="D348" t="s">
        <v>868</v>
      </c>
      <c r="E348" t="s">
        <v>1308</v>
      </c>
      <c r="F348" s="62">
        <v>21861.96</v>
      </c>
    </row>
    <row r="349" spans="1:6" x14ac:dyDescent="0.2">
      <c r="A349" t="s">
        <v>10311</v>
      </c>
      <c r="B349">
        <v>33952</v>
      </c>
      <c r="C349" t="s">
        <v>10508</v>
      </c>
      <c r="D349" t="s">
        <v>40</v>
      </c>
      <c r="E349" t="s">
        <v>1308</v>
      </c>
      <c r="F349" s="63">
        <v>128.12</v>
      </c>
    </row>
    <row r="350" spans="1:6" x14ac:dyDescent="0.2">
      <c r="A350" t="s">
        <v>10311</v>
      </c>
      <c r="B350">
        <v>40816</v>
      </c>
      <c r="C350" t="s">
        <v>10509</v>
      </c>
      <c r="D350" t="s">
        <v>868</v>
      </c>
      <c r="E350" t="s">
        <v>1308</v>
      </c>
      <c r="F350" s="62">
        <v>22834.11</v>
      </c>
    </row>
    <row r="351" spans="1:6" x14ac:dyDescent="0.2">
      <c r="A351" t="s">
        <v>10311</v>
      </c>
      <c r="B351">
        <v>33953</v>
      </c>
      <c r="C351" t="s">
        <v>10510</v>
      </c>
      <c r="D351" t="s">
        <v>40</v>
      </c>
      <c r="E351" t="s">
        <v>1308</v>
      </c>
      <c r="F351" s="63">
        <v>134.28</v>
      </c>
    </row>
    <row r="352" spans="1:6" x14ac:dyDescent="0.2">
      <c r="A352" t="s">
        <v>10311</v>
      </c>
      <c r="B352">
        <v>40817</v>
      </c>
      <c r="C352" t="s">
        <v>10511</v>
      </c>
      <c r="D352" t="s">
        <v>868</v>
      </c>
      <c r="E352" t="s">
        <v>1308</v>
      </c>
      <c r="F352" s="62">
        <v>23930.89</v>
      </c>
    </row>
    <row r="353" spans="1:6" x14ac:dyDescent="0.2">
      <c r="A353" t="s">
        <v>10167</v>
      </c>
      <c r="B353">
        <v>13348</v>
      </c>
      <c r="C353" t="s">
        <v>10512</v>
      </c>
      <c r="D353" t="s">
        <v>38</v>
      </c>
      <c r="E353" t="s">
        <v>1308</v>
      </c>
      <c r="F353" s="62"/>
    </row>
    <row r="354" spans="1:6" x14ac:dyDescent="0.2">
      <c r="A354" t="s">
        <v>10167</v>
      </c>
      <c r="B354">
        <v>39212</v>
      </c>
      <c r="C354" t="s">
        <v>10513</v>
      </c>
      <c r="D354" t="s">
        <v>38</v>
      </c>
      <c r="E354" t="s">
        <v>1308</v>
      </c>
      <c r="F354" s="62">
        <v>1.74</v>
      </c>
    </row>
    <row r="355" spans="1:6" x14ac:dyDescent="0.2">
      <c r="A355" t="s">
        <v>10167</v>
      </c>
      <c r="B355">
        <v>39211</v>
      </c>
      <c r="C355" t="s">
        <v>10514</v>
      </c>
      <c r="D355" t="s">
        <v>38</v>
      </c>
      <c r="E355" t="s">
        <v>1308</v>
      </c>
      <c r="F355" s="62">
        <v>1.56</v>
      </c>
    </row>
    <row r="356" spans="1:6" x14ac:dyDescent="0.2">
      <c r="A356" t="s">
        <v>10167</v>
      </c>
      <c r="B356">
        <v>39210</v>
      </c>
      <c r="C356" t="s">
        <v>10515</v>
      </c>
      <c r="D356" t="s">
        <v>38</v>
      </c>
      <c r="E356" t="s">
        <v>1308</v>
      </c>
      <c r="F356" s="62">
        <v>0.87</v>
      </c>
    </row>
    <row r="357" spans="1:6" x14ac:dyDescent="0.2">
      <c r="A357" t="s">
        <v>10167</v>
      </c>
      <c r="B357">
        <v>39208</v>
      </c>
      <c r="C357" t="s">
        <v>10516</v>
      </c>
      <c r="D357" t="s">
        <v>38</v>
      </c>
      <c r="E357" t="s">
        <v>1308</v>
      </c>
      <c r="F357" s="62">
        <v>0.47</v>
      </c>
    </row>
    <row r="358" spans="1:6" x14ac:dyDescent="0.2">
      <c r="A358" t="s">
        <v>10167</v>
      </c>
      <c r="B358">
        <v>39214</v>
      </c>
      <c r="C358" t="s">
        <v>10517</v>
      </c>
      <c r="D358" t="s">
        <v>38</v>
      </c>
      <c r="E358" t="s">
        <v>1308</v>
      </c>
      <c r="F358" s="62">
        <v>3.22</v>
      </c>
    </row>
    <row r="359" spans="1:6" x14ac:dyDescent="0.2">
      <c r="A359" t="s">
        <v>10167</v>
      </c>
      <c r="B359">
        <v>39213</v>
      </c>
      <c r="C359" t="s">
        <v>10518</v>
      </c>
      <c r="D359" t="s">
        <v>38</v>
      </c>
      <c r="E359" t="s">
        <v>1308</v>
      </c>
      <c r="F359" s="62">
        <v>2.2799999999999998</v>
      </c>
    </row>
    <row r="360" spans="1:6" x14ac:dyDescent="0.2">
      <c r="A360" t="s">
        <v>10167</v>
      </c>
      <c r="B360">
        <v>39215</v>
      </c>
      <c r="C360" t="s">
        <v>10519</v>
      </c>
      <c r="D360" t="s">
        <v>38</v>
      </c>
      <c r="E360" t="s">
        <v>1308</v>
      </c>
      <c r="F360" s="62">
        <v>5.88</v>
      </c>
    </row>
    <row r="361" spans="1:6" x14ac:dyDescent="0.2">
      <c r="A361" t="s">
        <v>10167</v>
      </c>
      <c r="B361">
        <v>39209</v>
      </c>
      <c r="C361" t="s">
        <v>10520</v>
      </c>
      <c r="D361" t="s">
        <v>38</v>
      </c>
      <c r="E361" t="s">
        <v>1308</v>
      </c>
      <c r="F361" s="62">
        <v>0.56000000000000005</v>
      </c>
    </row>
    <row r="362" spans="1:6" x14ac:dyDescent="0.2">
      <c r="A362" t="s">
        <v>10167</v>
      </c>
      <c r="B362">
        <v>39207</v>
      </c>
      <c r="C362" t="s">
        <v>10521</v>
      </c>
      <c r="D362" t="s">
        <v>38</v>
      </c>
      <c r="E362" t="s">
        <v>1308</v>
      </c>
      <c r="F362" s="62">
        <v>0.87</v>
      </c>
    </row>
    <row r="363" spans="1:6" x14ac:dyDescent="0.2">
      <c r="A363" t="s">
        <v>10167</v>
      </c>
      <c r="B363">
        <v>39216</v>
      </c>
      <c r="C363" t="s">
        <v>10522</v>
      </c>
      <c r="D363" t="s">
        <v>38</v>
      </c>
      <c r="E363" t="s">
        <v>1308</v>
      </c>
      <c r="F363" s="62">
        <v>8.1999999999999993</v>
      </c>
    </row>
    <row r="364" spans="1:6" x14ac:dyDescent="0.2">
      <c r="A364" t="s">
        <v>10167</v>
      </c>
      <c r="B364">
        <v>11267</v>
      </c>
      <c r="C364" t="s">
        <v>10523</v>
      </c>
      <c r="D364" t="s">
        <v>38</v>
      </c>
      <c r="E364" t="s">
        <v>1308</v>
      </c>
      <c r="F364" s="62"/>
    </row>
    <row r="365" spans="1:6" x14ac:dyDescent="0.2">
      <c r="A365" t="s">
        <v>10167</v>
      </c>
      <c r="B365">
        <v>379</v>
      </c>
      <c r="C365" t="s">
        <v>10524</v>
      </c>
      <c r="D365" t="s">
        <v>38</v>
      </c>
      <c r="E365" t="s">
        <v>1308</v>
      </c>
      <c r="F365" s="62"/>
    </row>
    <row r="366" spans="1:6" x14ac:dyDescent="0.2">
      <c r="A366" t="s">
        <v>10167</v>
      </c>
      <c r="B366">
        <v>510</v>
      </c>
      <c r="C366" t="s">
        <v>10525</v>
      </c>
      <c r="D366" t="s">
        <v>44</v>
      </c>
      <c r="E366" t="s">
        <v>1308</v>
      </c>
      <c r="F366" s="62">
        <v>12.71</v>
      </c>
    </row>
    <row r="367" spans="1:6" x14ac:dyDescent="0.2">
      <c r="A367" t="s">
        <v>10167</v>
      </c>
      <c r="B367">
        <v>516</v>
      </c>
      <c r="C367" t="s">
        <v>10526</v>
      </c>
      <c r="D367" t="s">
        <v>44</v>
      </c>
      <c r="E367" t="s">
        <v>1308</v>
      </c>
      <c r="F367" s="62">
        <v>15.06</v>
      </c>
    </row>
    <row r="368" spans="1:6" x14ac:dyDescent="0.2">
      <c r="A368" t="s">
        <v>10167</v>
      </c>
      <c r="B368">
        <v>509</v>
      </c>
      <c r="C368" t="s">
        <v>10527</v>
      </c>
      <c r="D368" t="s">
        <v>44</v>
      </c>
      <c r="E368" t="s">
        <v>1308</v>
      </c>
      <c r="F368" s="62">
        <v>16.899999999999999</v>
      </c>
    </row>
    <row r="369" spans="1:6" x14ac:dyDescent="0.2">
      <c r="A369" t="s">
        <v>10311</v>
      </c>
      <c r="B369">
        <v>40331</v>
      </c>
      <c r="C369" t="s">
        <v>10528</v>
      </c>
      <c r="D369" t="s">
        <v>40</v>
      </c>
      <c r="E369" t="s">
        <v>1308</v>
      </c>
      <c r="F369" s="63">
        <v>17.350000000000001</v>
      </c>
    </row>
    <row r="370" spans="1:6" x14ac:dyDescent="0.2">
      <c r="A370" t="s">
        <v>10311</v>
      </c>
      <c r="B370">
        <v>40930</v>
      </c>
      <c r="C370" t="s">
        <v>10529</v>
      </c>
      <c r="D370" t="s">
        <v>868</v>
      </c>
      <c r="E370" t="s">
        <v>1308</v>
      </c>
      <c r="F370" s="62">
        <v>3095.68</v>
      </c>
    </row>
    <row r="371" spans="1:6" x14ac:dyDescent="0.2">
      <c r="A371" t="s">
        <v>10167</v>
      </c>
      <c r="B371">
        <v>377</v>
      </c>
      <c r="C371" t="s">
        <v>10530</v>
      </c>
      <c r="D371" t="s">
        <v>38</v>
      </c>
      <c r="E371" t="s">
        <v>5691</v>
      </c>
      <c r="F371" s="62">
        <v>45.9</v>
      </c>
    </row>
    <row r="372" spans="1:6" x14ac:dyDescent="0.2">
      <c r="A372" t="s">
        <v>10167</v>
      </c>
      <c r="B372">
        <v>11761</v>
      </c>
      <c r="C372" t="s">
        <v>10531</v>
      </c>
      <c r="D372" t="s">
        <v>38</v>
      </c>
      <c r="E372" t="s">
        <v>1308</v>
      </c>
      <c r="F372" s="62">
        <v>97.68</v>
      </c>
    </row>
    <row r="373" spans="1:6" x14ac:dyDescent="0.2">
      <c r="A373" t="s">
        <v>10167</v>
      </c>
      <c r="B373">
        <v>7588</v>
      </c>
      <c r="C373" t="s">
        <v>10532</v>
      </c>
      <c r="D373" t="s">
        <v>38</v>
      </c>
      <c r="E373" t="s">
        <v>5691</v>
      </c>
      <c r="F373" s="62">
        <v>58</v>
      </c>
    </row>
    <row r="374" spans="1:6" x14ac:dyDescent="0.2">
      <c r="A374" t="s">
        <v>10311</v>
      </c>
      <c r="B374">
        <v>34551</v>
      </c>
      <c r="C374" t="s">
        <v>10533</v>
      </c>
      <c r="D374" t="s">
        <v>40</v>
      </c>
      <c r="E374" t="s">
        <v>1308</v>
      </c>
      <c r="F374" s="63">
        <v>14.2</v>
      </c>
    </row>
    <row r="375" spans="1:6" x14ac:dyDescent="0.2">
      <c r="A375" t="s">
        <v>10311</v>
      </c>
      <c r="B375">
        <v>41078</v>
      </c>
      <c r="C375" t="s">
        <v>10534</v>
      </c>
      <c r="D375" t="s">
        <v>868</v>
      </c>
      <c r="E375" t="s">
        <v>1308</v>
      </c>
      <c r="F375" s="62">
        <v>2532.92</v>
      </c>
    </row>
    <row r="376" spans="1:6" x14ac:dyDescent="0.2">
      <c r="A376" t="s">
        <v>10311</v>
      </c>
      <c r="B376">
        <v>246</v>
      </c>
      <c r="C376" t="s">
        <v>10535</v>
      </c>
      <c r="D376" t="s">
        <v>40</v>
      </c>
      <c r="E376" t="s">
        <v>1308</v>
      </c>
      <c r="F376" s="63">
        <v>15.35</v>
      </c>
    </row>
    <row r="377" spans="1:6" x14ac:dyDescent="0.2">
      <c r="A377" t="s">
        <v>10311</v>
      </c>
      <c r="B377">
        <v>40927</v>
      </c>
      <c r="C377" t="s">
        <v>10536</v>
      </c>
      <c r="D377" t="s">
        <v>868</v>
      </c>
      <c r="E377" t="s">
        <v>1308</v>
      </c>
      <c r="F377" s="62">
        <v>2737.19</v>
      </c>
    </row>
    <row r="378" spans="1:6" x14ac:dyDescent="0.2">
      <c r="A378" t="s">
        <v>10311</v>
      </c>
      <c r="B378">
        <v>2350</v>
      </c>
      <c r="C378" t="s">
        <v>10537</v>
      </c>
      <c r="D378" t="s">
        <v>40</v>
      </c>
      <c r="E378" t="s">
        <v>1308</v>
      </c>
      <c r="F378" s="63">
        <v>25.78</v>
      </c>
    </row>
    <row r="379" spans="1:6" x14ac:dyDescent="0.2">
      <c r="A379" t="s">
        <v>10311</v>
      </c>
      <c r="B379">
        <v>40812</v>
      </c>
      <c r="C379" t="s">
        <v>10538</v>
      </c>
      <c r="D379" t="s">
        <v>868</v>
      </c>
      <c r="E379" t="s">
        <v>1308</v>
      </c>
      <c r="F379" s="62">
        <v>4597.78</v>
      </c>
    </row>
    <row r="380" spans="1:6" x14ac:dyDescent="0.2">
      <c r="A380" t="s">
        <v>10311</v>
      </c>
      <c r="B380">
        <v>245</v>
      </c>
      <c r="C380" t="s">
        <v>10539</v>
      </c>
      <c r="D380" t="s">
        <v>40</v>
      </c>
      <c r="E380" t="s">
        <v>1308</v>
      </c>
      <c r="F380" s="63">
        <v>32.71</v>
      </c>
    </row>
    <row r="381" spans="1:6" x14ac:dyDescent="0.2">
      <c r="A381" t="s">
        <v>10311</v>
      </c>
      <c r="B381">
        <v>41090</v>
      </c>
      <c r="C381" t="s">
        <v>10540</v>
      </c>
      <c r="D381" t="s">
        <v>868</v>
      </c>
      <c r="E381" t="s">
        <v>1308</v>
      </c>
      <c r="F381" s="62">
        <v>5832.37</v>
      </c>
    </row>
    <row r="382" spans="1:6" x14ac:dyDescent="0.2">
      <c r="A382" t="s">
        <v>10311</v>
      </c>
      <c r="B382">
        <v>251</v>
      </c>
      <c r="C382" t="s">
        <v>10541</v>
      </c>
      <c r="D382" t="s">
        <v>40</v>
      </c>
      <c r="E382" t="s">
        <v>1308</v>
      </c>
      <c r="F382" s="63">
        <v>15.35</v>
      </c>
    </row>
    <row r="383" spans="1:6" x14ac:dyDescent="0.2">
      <c r="A383" t="s">
        <v>10311</v>
      </c>
      <c r="B383">
        <v>40975</v>
      </c>
      <c r="C383" t="s">
        <v>10542</v>
      </c>
      <c r="D383" t="s">
        <v>868</v>
      </c>
      <c r="E383" t="s">
        <v>1308</v>
      </c>
      <c r="F383" s="62">
        <v>2737.19</v>
      </c>
    </row>
    <row r="384" spans="1:6" x14ac:dyDescent="0.2">
      <c r="A384" t="s">
        <v>10311</v>
      </c>
      <c r="B384">
        <v>6127</v>
      </c>
      <c r="C384" t="s">
        <v>10543</v>
      </c>
      <c r="D384" t="s">
        <v>40</v>
      </c>
      <c r="E384" t="s">
        <v>1308</v>
      </c>
      <c r="F384" s="63">
        <v>15.35</v>
      </c>
    </row>
    <row r="385" spans="1:6" x14ac:dyDescent="0.2">
      <c r="A385" t="s">
        <v>10311</v>
      </c>
      <c r="B385">
        <v>41072</v>
      </c>
      <c r="C385" t="s">
        <v>10544</v>
      </c>
      <c r="D385" t="s">
        <v>868</v>
      </c>
      <c r="E385" t="s">
        <v>1308</v>
      </c>
      <c r="F385" s="62">
        <v>2737.19</v>
      </c>
    </row>
    <row r="386" spans="1:6" x14ac:dyDescent="0.2">
      <c r="A386" t="s">
        <v>10311</v>
      </c>
      <c r="B386">
        <v>6121</v>
      </c>
      <c r="C386" t="s">
        <v>10545</v>
      </c>
      <c r="D386" t="s">
        <v>40</v>
      </c>
      <c r="E386" t="s">
        <v>1308</v>
      </c>
      <c r="F386" s="63">
        <v>14.49</v>
      </c>
    </row>
    <row r="387" spans="1:6" x14ac:dyDescent="0.2">
      <c r="A387" t="s">
        <v>10311</v>
      </c>
      <c r="B387">
        <v>41071</v>
      </c>
      <c r="C387" t="s">
        <v>10546</v>
      </c>
      <c r="D387" t="s">
        <v>868</v>
      </c>
      <c r="E387" t="s">
        <v>1308</v>
      </c>
      <c r="F387" s="62">
        <v>2583.48</v>
      </c>
    </row>
    <row r="388" spans="1:6" x14ac:dyDescent="0.2">
      <c r="A388" t="s">
        <v>10311</v>
      </c>
      <c r="B388">
        <v>244</v>
      </c>
      <c r="C388" t="s">
        <v>10547</v>
      </c>
      <c r="D388" t="s">
        <v>40</v>
      </c>
      <c r="E388" t="s">
        <v>1308</v>
      </c>
      <c r="F388" s="63">
        <v>9.81</v>
      </c>
    </row>
    <row r="389" spans="1:6" x14ac:dyDescent="0.2">
      <c r="A389" t="s">
        <v>10311</v>
      </c>
      <c r="B389">
        <v>41093</v>
      </c>
      <c r="C389" t="s">
        <v>10548</v>
      </c>
      <c r="D389" t="s">
        <v>868</v>
      </c>
      <c r="E389" t="s">
        <v>1308</v>
      </c>
      <c r="F389" s="62">
        <v>1750.69</v>
      </c>
    </row>
    <row r="390" spans="1:6" x14ac:dyDescent="0.2">
      <c r="A390" t="s">
        <v>10311</v>
      </c>
      <c r="B390">
        <v>532</v>
      </c>
      <c r="C390" t="s">
        <v>10549</v>
      </c>
      <c r="D390" t="s">
        <v>40</v>
      </c>
      <c r="E390" t="s">
        <v>1308</v>
      </c>
      <c r="F390" s="63">
        <v>33.99</v>
      </c>
    </row>
    <row r="391" spans="1:6" x14ac:dyDescent="0.2">
      <c r="A391" t="s">
        <v>10311</v>
      </c>
      <c r="B391">
        <v>40931</v>
      </c>
      <c r="C391" t="s">
        <v>10550</v>
      </c>
      <c r="D391" t="s">
        <v>868</v>
      </c>
      <c r="E391" t="s">
        <v>1308</v>
      </c>
      <c r="F391" s="62">
        <v>6059.05</v>
      </c>
    </row>
    <row r="392" spans="1:6" x14ac:dyDescent="0.2">
      <c r="A392" t="s">
        <v>10167</v>
      </c>
      <c r="B392">
        <v>36150</v>
      </c>
      <c r="C392" t="s">
        <v>10551</v>
      </c>
      <c r="D392" t="s">
        <v>38</v>
      </c>
      <c r="E392" t="s">
        <v>1308</v>
      </c>
      <c r="F392" s="62">
        <v>40.950000000000003</v>
      </c>
    </row>
    <row r="393" spans="1:6" x14ac:dyDescent="0.2">
      <c r="A393" t="s">
        <v>10311</v>
      </c>
      <c r="B393">
        <v>4760</v>
      </c>
      <c r="C393" t="s">
        <v>10552</v>
      </c>
      <c r="D393" t="s">
        <v>40</v>
      </c>
      <c r="E393" t="s">
        <v>1308</v>
      </c>
      <c r="F393" s="63">
        <v>21.83</v>
      </c>
    </row>
    <row r="394" spans="1:6" x14ac:dyDescent="0.2">
      <c r="A394" t="s">
        <v>10311</v>
      </c>
      <c r="B394">
        <v>41069</v>
      </c>
      <c r="C394" t="s">
        <v>10553</v>
      </c>
      <c r="D394" t="s">
        <v>868</v>
      </c>
      <c r="E394" t="s">
        <v>1308</v>
      </c>
      <c r="F394" s="62">
        <v>3890.2</v>
      </c>
    </row>
    <row r="395" spans="1:6" x14ac:dyDescent="0.2">
      <c r="A395" t="s">
        <v>10167</v>
      </c>
      <c r="B395">
        <v>10422</v>
      </c>
      <c r="C395" t="s">
        <v>10554</v>
      </c>
      <c r="D395" t="s">
        <v>38</v>
      </c>
      <c r="E395" t="s">
        <v>1308</v>
      </c>
      <c r="F395" s="62">
        <v>378.16</v>
      </c>
    </row>
    <row r="396" spans="1:6" x14ac:dyDescent="0.2">
      <c r="A396" t="s">
        <v>10167</v>
      </c>
      <c r="B396">
        <v>44019</v>
      </c>
      <c r="C396" t="s">
        <v>10555</v>
      </c>
      <c r="D396" t="s">
        <v>38</v>
      </c>
      <c r="E396" t="s">
        <v>1308</v>
      </c>
      <c r="F396" s="62">
        <v>523.46</v>
      </c>
    </row>
    <row r="397" spans="1:6" x14ac:dyDescent="0.2">
      <c r="A397" t="s">
        <v>10167</v>
      </c>
      <c r="B397">
        <v>36520</v>
      </c>
      <c r="C397" t="s">
        <v>10556</v>
      </c>
      <c r="D397" t="s">
        <v>38</v>
      </c>
      <c r="E397" t="s">
        <v>1308</v>
      </c>
      <c r="F397" s="62">
        <v>636.47</v>
      </c>
    </row>
    <row r="398" spans="1:6" x14ac:dyDescent="0.2">
      <c r="A398" t="s">
        <v>10167</v>
      </c>
      <c r="B398">
        <v>42319</v>
      </c>
      <c r="C398" t="s">
        <v>10557</v>
      </c>
      <c r="D398" t="s">
        <v>38</v>
      </c>
      <c r="E398" t="s">
        <v>1308</v>
      </c>
      <c r="F398" s="62">
        <v>570.30999999999995</v>
      </c>
    </row>
    <row r="399" spans="1:6" x14ac:dyDescent="0.2">
      <c r="A399" t="s">
        <v>10167</v>
      </c>
      <c r="B399">
        <v>10420</v>
      </c>
      <c r="C399" t="s">
        <v>10558</v>
      </c>
      <c r="D399" t="s">
        <v>38</v>
      </c>
      <c r="E399" t="s">
        <v>5691</v>
      </c>
      <c r="F399" s="62">
        <v>202.31</v>
      </c>
    </row>
    <row r="400" spans="1:6" x14ac:dyDescent="0.2">
      <c r="A400" t="s">
        <v>10167</v>
      </c>
      <c r="B400">
        <v>10421</v>
      </c>
      <c r="C400" t="s">
        <v>10559</v>
      </c>
      <c r="D400" t="s">
        <v>38</v>
      </c>
      <c r="E400" t="s">
        <v>1308</v>
      </c>
      <c r="F400" s="62">
        <v>222.31</v>
      </c>
    </row>
    <row r="401" spans="1:6" x14ac:dyDescent="0.2">
      <c r="A401" t="s">
        <v>10167</v>
      </c>
      <c r="B401">
        <v>11786</v>
      </c>
      <c r="C401" t="s">
        <v>10560</v>
      </c>
      <c r="D401" t="s">
        <v>38</v>
      </c>
      <c r="E401" t="s">
        <v>1308</v>
      </c>
      <c r="F401" s="62">
        <v>448.27</v>
      </c>
    </row>
    <row r="402" spans="1:6" x14ac:dyDescent="0.2">
      <c r="A402" t="s">
        <v>10167</v>
      </c>
      <c r="B402">
        <v>4815</v>
      </c>
      <c r="C402" t="s">
        <v>10561</v>
      </c>
      <c r="D402" t="s">
        <v>38</v>
      </c>
      <c r="E402" t="s">
        <v>1308</v>
      </c>
      <c r="F402" s="62">
        <v>5.79</v>
      </c>
    </row>
    <row r="403" spans="1:6" x14ac:dyDescent="0.2">
      <c r="A403" t="s">
        <v>10167</v>
      </c>
      <c r="B403">
        <v>541</v>
      </c>
      <c r="C403" t="s">
        <v>10562</v>
      </c>
      <c r="D403" t="s">
        <v>38</v>
      </c>
      <c r="E403" t="s">
        <v>5691</v>
      </c>
      <c r="F403" s="62">
        <v>221.53</v>
      </c>
    </row>
    <row r="404" spans="1:6" x14ac:dyDescent="0.2">
      <c r="A404" t="s">
        <v>10167</v>
      </c>
      <c r="B404">
        <v>542</v>
      </c>
      <c r="C404" t="s">
        <v>10563</v>
      </c>
      <c r="D404" t="s">
        <v>38</v>
      </c>
      <c r="E404" t="s">
        <v>1308</v>
      </c>
      <c r="F404" s="62">
        <v>277.69</v>
      </c>
    </row>
    <row r="405" spans="1:6" x14ac:dyDescent="0.2">
      <c r="A405" t="s">
        <v>10167</v>
      </c>
      <c r="B405">
        <v>540</v>
      </c>
      <c r="C405" t="s">
        <v>10564</v>
      </c>
      <c r="D405" t="s">
        <v>38</v>
      </c>
      <c r="E405" t="s">
        <v>1308</v>
      </c>
      <c r="F405" s="62">
        <v>625.77</v>
      </c>
    </row>
    <row r="406" spans="1:6" x14ac:dyDescent="0.2">
      <c r="A406" t="s">
        <v>10167</v>
      </c>
      <c r="B406">
        <v>38364</v>
      </c>
      <c r="C406" t="s">
        <v>10565</v>
      </c>
      <c r="D406" t="s">
        <v>38</v>
      </c>
      <c r="E406" t="s">
        <v>1308</v>
      </c>
      <c r="F406" s="62">
        <v>719.37</v>
      </c>
    </row>
    <row r="407" spans="1:6" x14ac:dyDescent="0.2">
      <c r="A407" t="s">
        <v>10167</v>
      </c>
      <c r="B407">
        <v>11692</v>
      </c>
      <c r="C407" t="s">
        <v>10566</v>
      </c>
      <c r="D407" t="s">
        <v>17</v>
      </c>
      <c r="E407" t="s">
        <v>1308</v>
      </c>
      <c r="F407" s="62">
        <v>420.99</v>
      </c>
    </row>
    <row r="408" spans="1:6" x14ac:dyDescent="0.2">
      <c r="A408" t="s">
        <v>10167</v>
      </c>
      <c r="B408">
        <v>1746</v>
      </c>
      <c r="C408" t="s">
        <v>10567</v>
      </c>
      <c r="D408" t="s">
        <v>38</v>
      </c>
      <c r="E408" t="s">
        <v>5691</v>
      </c>
      <c r="F408" s="62">
        <v>255.09</v>
      </c>
    </row>
    <row r="409" spans="1:6" x14ac:dyDescent="0.2">
      <c r="A409" t="s">
        <v>10167</v>
      </c>
      <c r="B409">
        <v>1748</v>
      </c>
      <c r="C409" t="s">
        <v>10568</v>
      </c>
      <c r="D409" t="s">
        <v>38</v>
      </c>
      <c r="E409" t="s">
        <v>1308</v>
      </c>
      <c r="F409" s="62">
        <v>339.21</v>
      </c>
    </row>
    <row r="410" spans="1:6" x14ac:dyDescent="0.2">
      <c r="A410" t="s">
        <v>10167</v>
      </c>
      <c r="B410">
        <v>1749</v>
      </c>
      <c r="C410" t="s">
        <v>10569</v>
      </c>
      <c r="D410" t="s">
        <v>38</v>
      </c>
      <c r="E410" t="s">
        <v>1308</v>
      </c>
      <c r="F410" s="62">
        <v>491.45</v>
      </c>
    </row>
    <row r="411" spans="1:6" x14ac:dyDescent="0.2">
      <c r="A411" t="s">
        <v>10167</v>
      </c>
      <c r="B411">
        <v>37412</v>
      </c>
      <c r="C411" t="s">
        <v>10570</v>
      </c>
      <c r="D411" t="s">
        <v>38</v>
      </c>
      <c r="E411" t="s">
        <v>1308</v>
      </c>
      <c r="F411" s="62">
        <v>249.35</v>
      </c>
    </row>
    <row r="412" spans="1:6" x14ac:dyDescent="0.2">
      <c r="A412" t="s">
        <v>10167</v>
      </c>
      <c r="B412">
        <v>1745</v>
      </c>
      <c r="C412" t="s">
        <v>10571</v>
      </c>
      <c r="D412" t="s">
        <v>38</v>
      </c>
      <c r="E412" t="s">
        <v>1308</v>
      </c>
      <c r="F412" s="62">
        <v>296.51</v>
      </c>
    </row>
    <row r="413" spans="1:6" x14ac:dyDescent="0.2">
      <c r="A413" t="s">
        <v>10167</v>
      </c>
      <c r="B413">
        <v>1750</v>
      </c>
      <c r="C413" t="s">
        <v>10572</v>
      </c>
      <c r="D413" t="s">
        <v>38</v>
      </c>
      <c r="E413" t="s">
        <v>1308</v>
      </c>
      <c r="F413" s="63">
        <v>692.9</v>
      </c>
    </row>
    <row r="414" spans="1:6" x14ac:dyDescent="0.2">
      <c r="A414" t="s">
        <v>10167</v>
      </c>
      <c r="B414">
        <v>11687</v>
      </c>
      <c r="C414" t="s">
        <v>10573</v>
      </c>
      <c r="D414" t="s">
        <v>33</v>
      </c>
      <c r="E414" t="s">
        <v>1308</v>
      </c>
      <c r="F414" s="63">
        <v>1104</v>
      </c>
    </row>
    <row r="415" spans="1:6" x14ac:dyDescent="0.2">
      <c r="A415" t="s">
        <v>10167</v>
      </c>
      <c r="B415">
        <v>11689</v>
      </c>
      <c r="C415" t="s">
        <v>10574</v>
      </c>
      <c r="D415" t="s">
        <v>33</v>
      </c>
      <c r="E415" t="s">
        <v>1308</v>
      </c>
      <c r="F415" s="62">
        <v>1383.25</v>
      </c>
    </row>
    <row r="416" spans="1:6" x14ac:dyDescent="0.2">
      <c r="A416" t="s">
        <v>10167</v>
      </c>
      <c r="B416">
        <v>11693</v>
      </c>
      <c r="C416" t="s">
        <v>10575</v>
      </c>
      <c r="D416" t="s">
        <v>17</v>
      </c>
      <c r="E416" t="s">
        <v>1308</v>
      </c>
      <c r="F416" s="62">
        <v>245.63</v>
      </c>
    </row>
    <row r="417" spans="1:6" x14ac:dyDescent="0.2">
      <c r="A417" t="s">
        <v>10167</v>
      </c>
      <c r="B417">
        <v>36215</v>
      </c>
      <c r="C417" t="s">
        <v>10576</v>
      </c>
      <c r="D417" t="s">
        <v>38</v>
      </c>
      <c r="E417" t="s">
        <v>1308</v>
      </c>
      <c r="F417" s="63">
        <v>894.76</v>
      </c>
    </row>
    <row r="418" spans="1:6" x14ac:dyDescent="0.2">
      <c r="A418" t="s">
        <v>10167</v>
      </c>
      <c r="B418">
        <v>42439</v>
      </c>
      <c r="C418" t="s">
        <v>10577</v>
      </c>
      <c r="D418" t="s">
        <v>38</v>
      </c>
      <c r="E418" t="s">
        <v>1308</v>
      </c>
      <c r="F418" s="62"/>
    </row>
    <row r="419" spans="1:6" x14ac:dyDescent="0.2">
      <c r="A419" t="s">
        <v>10167</v>
      </c>
      <c r="B419">
        <v>38381</v>
      </c>
      <c r="C419" t="s">
        <v>10578</v>
      </c>
      <c r="D419" t="s">
        <v>38</v>
      </c>
      <c r="E419" t="s">
        <v>1308</v>
      </c>
      <c r="F419" s="63">
        <v>11.86</v>
      </c>
    </row>
    <row r="420" spans="1:6" x14ac:dyDescent="0.2">
      <c r="A420" t="s">
        <v>10167</v>
      </c>
      <c r="B420">
        <v>39621</v>
      </c>
      <c r="C420" t="s">
        <v>10579</v>
      </c>
      <c r="D420" t="s">
        <v>10580</v>
      </c>
      <c r="E420" t="s">
        <v>1308</v>
      </c>
      <c r="F420" s="63">
        <v>1377.56</v>
      </c>
    </row>
    <row r="421" spans="1:6" x14ac:dyDescent="0.2">
      <c r="A421" t="s">
        <v>10167</v>
      </c>
      <c r="B421">
        <v>39624</v>
      </c>
      <c r="C421" t="s">
        <v>10581</v>
      </c>
      <c r="D421" t="s">
        <v>10580</v>
      </c>
      <c r="E421" t="s">
        <v>1308</v>
      </c>
      <c r="F421" s="62">
        <v>1519.6</v>
      </c>
    </row>
    <row r="422" spans="1:6" x14ac:dyDescent="0.2">
      <c r="A422" t="s">
        <v>10167</v>
      </c>
      <c r="B422">
        <v>39615</v>
      </c>
      <c r="C422" t="s">
        <v>10582</v>
      </c>
      <c r="D422" t="s">
        <v>38</v>
      </c>
      <c r="E422" t="s">
        <v>1308</v>
      </c>
      <c r="F422" s="62">
        <v>614.05999999999995</v>
      </c>
    </row>
    <row r="423" spans="1:6" x14ac:dyDescent="0.2">
      <c r="A423" t="s">
        <v>10167</v>
      </c>
      <c r="B423">
        <v>39620</v>
      </c>
      <c r="C423" t="s">
        <v>10583</v>
      </c>
      <c r="D423" t="s">
        <v>38</v>
      </c>
      <c r="E423" t="s">
        <v>1308</v>
      </c>
      <c r="F423" s="62">
        <v>937.84</v>
      </c>
    </row>
    <row r="424" spans="1:6" x14ac:dyDescent="0.2">
      <c r="A424" t="s">
        <v>10167</v>
      </c>
      <c r="B424">
        <v>39623</v>
      </c>
      <c r="C424" t="s">
        <v>10584</v>
      </c>
      <c r="D424" t="s">
        <v>38</v>
      </c>
      <c r="E424" t="s">
        <v>1308</v>
      </c>
      <c r="F424" s="62">
        <v>1004.5</v>
      </c>
    </row>
    <row r="425" spans="1:6" x14ac:dyDescent="0.2">
      <c r="A425" t="s">
        <v>10167</v>
      </c>
      <c r="B425">
        <v>546</v>
      </c>
      <c r="C425" t="s">
        <v>10585</v>
      </c>
      <c r="D425" t="s">
        <v>44</v>
      </c>
      <c r="E425" t="s">
        <v>5691</v>
      </c>
      <c r="F425" s="62">
        <v>10.57</v>
      </c>
    </row>
    <row r="426" spans="1:6" x14ac:dyDescent="0.2">
      <c r="A426" t="s">
        <v>10167</v>
      </c>
      <c r="B426">
        <v>566</v>
      </c>
      <c r="C426" t="s">
        <v>10586</v>
      </c>
      <c r="D426" t="s">
        <v>33</v>
      </c>
      <c r="E426" t="s">
        <v>1308</v>
      </c>
      <c r="F426" s="62">
        <v>5.01</v>
      </c>
    </row>
    <row r="427" spans="1:6" x14ac:dyDescent="0.2">
      <c r="A427" t="s">
        <v>10167</v>
      </c>
      <c r="B427">
        <v>565</v>
      </c>
      <c r="C427" t="s">
        <v>10587</v>
      </c>
      <c r="D427" t="s">
        <v>33</v>
      </c>
      <c r="E427" t="s">
        <v>1308</v>
      </c>
      <c r="F427" s="62">
        <v>18.28</v>
      </c>
    </row>
    <row r="428" spans="1:6" x14ac:dyDescent="0.2">
      <c r="A428" t="s">
        <v>10167</v>
      </c>
      <c r="B428">
        <v>555</v>
      </c>
      <c r="C428" t="s">
        <v>10588</v>
      </c>
      <c r="D428" t="s">
        <v>33</v>
      </c>
      <c r="E428" t="s">
        <v>1308</v>
      </c>
      <c r="F428" s="62">
        <v>12.96</v>
      </c>
    </row>
    <row r="429" spans="1:6" x14ac:dyDescent="0.2">
      <c r="A429" t="s">
        <v>10167</v>
      </c>
      <c r="B429">
        <v>557</v>
      </c>
      <c r="C429" t="s">
        <v>10589</v>
      </c>
      <c r="D429" t="s">
        <v>33</v>
      </c>
      <c r="E429" t="s">
        <v>1308</v>
      </c>
      <c r="F429" s="62">
        <v>40.67</v>
      </c>
    </row>
    <row r="430" spans="1:6" x14ac:dyDescent="0.2">
      <c r="A430" t="s">
        <v>10167</v>
      </c>
      <c r="B430">
        <v>552</v>
      </c>
      <c r="C430" t="s">
        <v>10590</v>
      </c>
      <c r="D430" t="s">
        <v>33</v>
      </c>
      <c r="E430" t="s">
        <v>1308</v>
      </c>
      <c r="F430" s="62">
        <v>20.18</v>
      </c>
    </row>
    <row r="431" spans="1:6" x14ac:dyDescent="0.2">
      <c r="A431" t="s">
        <v>10167</v>
      </c>
      <c r="B431">
        <v>563</v>
      </c>
      <c r="C431" t="s">
        <v>10591</v>
      </c>
      <c r="D431" t="s">
        <v>33</v>
      </c>
      <c r="E431" t="s">
        <v>1308</v>
      </c>
      <c r="F431" s="62">
        <v>30.32</v>
      </c>
    </row>
    <row r="432" spans="1:6" x14ac:dyDescent="0.2">
      <c r="A432" t="s">
        <v>10167</v>
      </c>
      <c r="B432">
        <v>549</v>
      </c>
      <c r="C432" t="s">
        <v>10592</v>
      </c>
      <c r="D432" t="s">
        <v>33</v>
      </c>
      <c r="E432" t="s">
        <v>1308</v>
      </c>
      <c r="F432" s="62">
        <v>54.57</v>
      </c>
    </row>
    <row r="433" spans="1:6" x14ac:dyDescent="0.2">
      <c r="A433" t="s">
        <v>10167</v>
      </c>
      <c r="B433">
        <v>551</v>
      </c>
      <c r="C433" t="s">
        <v>10593</v>
      </c>
      <c r="D433" t="s">
        <v>33</v>
      </c>
      <c r="E433" t="s">
        <v>1308</v>
      </c>
      <c r="F433" s="62">
        <v>108.05</v>
      </c>
    </row>
    <row r="434" spans="1:6" x14ac:dyDescent="0.2">
      <c r="A434" t="s">
        <v>10167</v>
      </c>
      <c r="B434">
        <v>559</v>
      </c>
      <c r="C434" t="s">
        <v>10594</v>
      </c>
      <c r="D434" t="s">
        <v>33</v>
      </c>
      <c r="E434" t="s">
        <v>1308</v>
      </c>
      <c r="F434" s="62">
        <v>27.01</v>
      </c>
    </row>
    <row r="435" spans="1:6" x14ac:dyDescent="0.2">
      <c r="A435" t="s">
        <v>10167</v>
      </c>
      <c r="B435">
        <v>560</v>
      </c>
      <c r="C435" t="s">
        <v>10595</v>
      </c>
      <c r="D435" t="s">
        <v>33</v>
      </c>
      <c r="E435" t="s">
        <v>1308</v>
      </c>
      <c r="F435" s="62">
        <v>33.79</v>
      </c>
    </row>
    <row r="436" spans="1:6" x14ac:dyDescent="0.2">
      <c r="A436" t="s">
        <v>10167</v>
      </c>
      <c r="B436">
        <v>547</v>
      </c>
      <c r="C436" t="s">
        <v>10596</v>
      </c>
      <c r="D436" t="s">
        <v>33</v>
      </c>
      <c r="E436" t="s">
        <v>1308</v>
      </c>
      <c r="F436" s="62">
        <v>40.46</v>
      </c>
    </row>
    <row r="437" spans="1:6" x14ac:dyDescent="0.2">
      <c r="A437" t="s">
        <v>10167</v>
      </c>
      <c r="B437">
        <v>36207</v>
      </c>
      <c r="C437" t="s">
        <v>10597</v>
      </c>
      <c r="D437" t="s">
        <v>38</v>
      </c>
      <c r="E437" t="s">
        <v>1308</v>
      </c>
      <c r="F437" s="62">
        <v>396.31</v>
      </c>
    </row>
    <row r="438" spans="1:6" x14ac:dyDescent="0.2">
      <c r="A438" t="s">
        <v>10167</v>
      </c>
      <c r="B438">
        <v>36209</v>
      </c>
      <c r="C438" t="s">
        <v>10598</v>
      </c>
      <c r="D438" t="s">
        <v>38</v>
      </c>
      <c r="E438" t="s">
        <v>1308</v>
      </c>
      <c r="F438" s="62">
        <v>454.83</v>
      </c>
    </row>
    <row r="439" spans="1:6" x14ac:dyDescent="0.2">
      <c r="A439" t="s">
        <v>10167</v>
      </c>
      <c r="B439">
        <v>36210</v>
      </c>
      <c r="C439" t="s">
        <v>10599</v>
      </c>
      <c r="D439" t="s">
        <v>38</v>
      </c>
      <c r="E439" t="s">
        <v>1308</v>
      </c>
      <c r="F439" s="62">
        <v>492.11</v>
      </c>
    </row>
    <row r="440" spans="1:6" x14ac:dyDescent="0.2">
      <c r="A440" t="s">
        <v>10167</v>
      </c>
      <c r="B440">
        <v>36204</v>
      </c>
      <c r="C440" t="s">
        <v>10600</v>
      </c>
      <c r="D440" t="s">
        <v>38</v>
      </c>
      <c r="E440" t="s">
        <v>1308</v>
      </c>
      <c r="F440" s="62">
        <v>174.48</v>
      </c>
    </row>
    <row r="441" spans="1:6" x14ac:dyDescent="0.2">
      <c r="A441" t="s">
        <v>10167</v>
      </c>
      <c r="B441">
        <v>36205</v>
      </c>
      <c r="C441" t="s">
        <v>10601</v>
      </c>
      <c r="D441" t="s">
        <v>38</v>
      </c>
      <c r="E441" t="s">
        <v>1308</v>
      </c>
      <c r="F441" s="62">
        <v>193.78</v>
      </c>
    </row>
    <row r="442" spans="1:6" x14ac:dyDescent="0.2">
      <c r="A442" t="s">
        <v>10167</v>
      </c>
      <c r="B442">
        <v>36081</v>
      </c>
      <c r="C442" t="s">
        <v>10602</v>
      </c>
      <c r="D442" t="s">
        <v>38</v>
      </c>
      <c r="E442" t="s">
        <v>5691</v>
      </c>
      <c r="F442" s="62">
        <v>206.62</v>
      </c>
    </row>
    <row r="443" spans="1:6" x14ac:dyDescent="0.2">
      <c r="A443" t="s">
        <v>10167</v>
      </c>
      <c r="B443">
        <v>36206</v>
      </c>
      <c r="C443" t="s">
        <v>10603</v>
      </c>
      <c r="D443" t="s">
        <v>38</v>
      </c>
      <c r="E443" t="s">
        <v>1308</v>
      </c>
      <c r="F443" s="62">
        <v>216.47</v>
      </c>
    </row>
    <row r="444" spans="1:6" x14ac:dyDescent="0.2">
      <c r="A444" t="s">
        <v>10167</v>
      </c>
      <c r="B444">
        <v>36218</v>
      </c>
      <c r="C444" t="s">
        <v>10604</v>
      </c>
      <c r="D444" t="s">
        <v>38</v>
      </c>
      <c r="E444" t="s">
        <v>1308</v>
      </c>
      <c r="F444" s="62"/>
    </row>
    <row r="445" spans="1:6" x14ac:dyDescent="0.2">
      <c r="A445" t="s">
        <v>10167</v>
      </c>
      <c r="B445">
        <v>36220</v>
      </c>
      <c r="C445" t="s">
        <v>10605</v>
      </c>
      <c r="D445" t="s">
        <v>38</v>
      </c>
      <c r="E445" t="s">
        <v>1308</v>
      </c>
      <c r="F445" s="62"/>
    </row>
    <row r="446" spans="1:6" x14ac:dyDescent="0.2">
      <c r="A446" t="s">
        <v>10167</v>
      </c>
      <c r="B446">
        <v>36080</v>
      </c>
      <c r="C446" t="s">
        <v>10606</v>
      </c>
      <c r="D446" t="s">
        <v>38</v>
      </c>
      <c r="E446" t="s">
        <v>5691</v>
      </c>
      <c r="F446" s="62"/>
    </row>
    <row r="447" spans="1:6" x14ac:dyDescent="0.2">
      <c r="A447" t="s">
        <v>10167</v>
      </c>
      <c r="B447">
        <v>36223</v>
      </c>
      <c r="C447" t="s">
        <v>10607</v>
      </c>
      <c r="D447" t="s">
        <v>38</v>
      </c>
      <c r="E447" t="s">
        <v>1308</v>
      </c>
      <c r="F447" s="62"/>
    </row>
    <row r="448" spans="1:6" x14ac:dyDescent="0.2">
      <c r="A448" t="s">
        <v>10167</v>
      </c>
      <c r="B448">
        <v>38127</v>
      </c>
      <c r="C448" t="s">
        <v>10608</v>
      </c>
      <c r="D448" t="s">
        <v>38</v>
      </c>
      <c r="E448" t="s">
        <v>1308</v>
      </c>
      <c r="F448" s="62">
        <v>436.11</v>
      </c>
    </row>
    <row r="449" spans="1:6" x14ac:dyDescent="0.2">
      <c r="A449" t="s">
        <v>10167</v>
      </c>
      <c r="B449">
        <v>38060</v>
      </c>
      <c r="C449" t="s">
        <v>10609</v>
      </c>
      <c r="D449" t="s">
        <v>38</v>
      </c>
      <c r="E449" t="s">
        <v>1308</v>
      </c>
      <c r="F449" s="62">
        <v>42.65</v>
      </c>
    </row>
    <row r="450" spans="1:6" x14ac:dyDescent="0.2">
      <c r="A450" t="s">
        <v>10167</v>
      </c>
      <c r="B450">
        <v>10956</v>
      </c>
      <c r="C450" t="s">
        <v>10610</v>
      </c>
      <c r="D450" t="s">
        <v>38</v>
      </c>
      <c r="E450" t="s">
        <v>1308</v>
      </c>
      <c r="F450" s="62">
        <v>46.77</v>
      </c>
    </row>
    <row r="451" spans="1:6" x14ac:dyDescent="0.2">
      <c r="A451" t="s">
        <v>10167</v>
      </c>
      <c r="B451">
        <v>39380</v>
      </c>
      <c r="C451" t="s">
        <v>10611</v>
      </c>
      <c r="D451" t="s">
        <v>38</v>
      </c>
      <c r="E451" t="s">
        <v>1308</v>
      </c>
      <c r="F451" s="62"/>
    </row>
    <row r="452" spans="1:6" x14ac:dyDescent="0.2">
      <c r="A452" t="s">
        <v>10167</v>
      </c>
      <c r="B452">
        <v>44172</v>
      </c>
      <c r="C452" t="s">
        <v>10612</v>
      </c>
      <c r="D452" t="s">
        <v>38</v>
      </c>
      <c r="E452" t="s">
        <v>1308</v>
      </c>
      <c r="F452" s="63"/>
    </row>
    <row r="453" spans="1:6" x14ac:dyDescent="0.2">
      <c r="A453" t="s">
        <v>10340</v>
      </c>
      <c r="B453">
        <v>37597</v>
      </c>
      <c r="C453" t="s">
        <v>10613</v>
      </c>
      <c r="D453" t="s">
        <v>38</v>
      </c>
      <c r="E453" t="s">
        <v>1308</v>
      </c>
      <c r="F453" s="62"/>
    </row>
    <row r="454" spans="1:6" x14ac:dyDescent="0.2">
      <c r="A454" t="s">
        <v>10167</v>
      </c>
      <c r="B454">
        <v>183</v>
      </c>
      <c r="C454" t="s">
        <v>10614</v>
      </c>
      <c r="D454" t="s">
        <v>10615</v>
      </c>
      <c r="E454" t="s">
        <v>5691</v>
      </c>
      <c r="F454" s="62">
        <v>279.5</v>
      </c>
    </row>
    <row r="455" spans="1:6" x14ac:dyDescent="0.2">
      <c r="A455" t="s">
        <v>10167</v>
      </c>
      <c r="B455">
        <v>184</v>
      </c>
      <c r="C455" t="s">
        <v>10616</v>
      </c>
      <c r="D455" t="s">
        <v>10615</v>
      </c>
      <c r="E455" t="s">
        <v>1308</v>
      </c>
      <c r="F455" s="62">
        <v>173.1</v>
      </c>
    </row>
    <row r="456" spans="1:6" x14ac:dyDescent="0.2">
      <c r="A456" t="s">
        <v>10167</v>
      </c>
      <c r="B456">
        <v>181</v>
      </c>
      <c r="C456" t="s">
        <v>10617</v>
      </c>
      <c r="D456" t="s">
        <v>10615</v>
      </c>
      <c r="E456" t="s">
        <v>1308</v>
      </c>
      <c r="F456" s="62">
        <v>373.26</v>
      </c>
    </row>
    <row r="457" spans="1:6" x14ac:dyDescent="0.2">
      <c r="A457" t="s">
        <v>10167</v>
      </c>
      <c r="B457">
        <v>20001</v>
      </c>
      <c r="C457" t="s">
        <v>10618</v>
      </c>
      <c r="D457" t="s">
        <v>10615</v>
      </c>
      <c r="E457" t="s">
        <v>1308</v>
      </c>
      <c r="F457" s="62">
        <v>216.38</v>
      </c>
    </row>
    <row r="458" spans="1:6" x14ac:dyDescent="0.2">
      <c r="A458" t="s">
        <v>10167</v>
      </c>
      <c r="B458">
        <v>39837</v>
      </c>
      <c r="C458" t="s">
        <v>10619</v>
      </c>
      <c r="D458" t="s">
        <v>10615</v>
      </c>
      <c r="E458" t="s">
        <v>1308</v>
      </c>
      <c r="F458" s="62">
        <v>380.6</v>
      </c>
    </row>
    <row r="459" spans="1:6" x14ac:dyDescent="0.2">
      <c r="A459" t="s">
        <v>10167</v>
      </c>
      <c r="B459">
        <v>43366</v>
      </c>
      <c r="C459" t="s">
        <v>10620</v>
      </c>
      <c r="D459" t="s">
        <v>44</v>
      </c>
      <c r="E459" t="s">
        <v>1308</v>
      </c>
      <c r="F459" s="63"/>
    </row>
    <row r="460" spans="1:6" x14ac:dyDescent="0.2">
      <c r="A460" t="s">
        <v>10340</v>
      </c>
      <c r="B460">
        <v>10535</v>
      </c>
      <c r="C460" t="s">
        <v>10621</v>
      </c>
      <c r="D460" t="s">
        <v>38</v>
      </c>
      <c r="E460" t="s">
        <v>5691</v>
      </c>
      <c r="F460" s="63">
        <v>5499.63</v>
      </c>
    </row>
    <row r="461" spans="1:6" x14ac:dyDescent="0.2">
      <c r="A461" t="s">
        <v>10340</v>
      </c>
      <c r="B461">
        <v>10537</v>
      </c>
      <c r="C461" t="s">
        <v>10622</v>
      </c>
      <c r="D461" t="s">
        <v>38</v>
      </c>
      <c r="E461" t="s">
        <v>1308</v>
      </c>
      <c r="F461" s="63">
        <v>7500</v>
      </c>
    </row>
    <row r="462" spans="1:6" x14ac:dyDescent="0.2">
      <c r="A462" t="s">
        <v>10340</v>
      </c>
      <c r="B462">
        <v>13891</v>
      </c>
      <c r="C462" t="s">
        <v>10623</v>
      </c>
      <c r="D462" t="s">
        <v>38</v>
      </c>
      <c r="E462" t="s">
        <v>1308</v>
      </c>
      <c r="F462" s="63">
        <v>6879.19</v>
      </c>
    </row>
    <row r="463" spans="1:6" x14ac:dyDescent="0.2">
      <c r="A463" t="s">
        <v>10340</v>
      </c>
      <c r="B463">
        <v>44492</v>
      </c>
      <c r="C463" t="s">
        <v>10624</v>
      </c>
      <c r="D463" t="s">
        <v>38</v>
      </c>
      <c r="E463" t="s">
        <v>1308</v>
      </c>
      <c r="F463" s="63">
        <v>29921.71</v>
      </c>
    </row>
    <row r="464" spans="1:6" x14ac:dyDescent="0.2">
      <c r="A464" t="s">
        <v>10340</v>
      </c>
      <c r="B464">
        <v>36396</v>
      </c>
      <c r="C464" t="s">
        <v>10625</v>
      </c>
      <c r="D464" t="s">
        <v>38</v>
      </c>
      <c r="E464" t="s">
        <v>1308</v>
      </c>
      <c r="F464" s="63">
        <v>6291.94</v>
      </c>
    </row>
    <row r="465" spans="1:6" x14ac:dyDescent="0.2">
      <c r="A465" t="s">
        <v>10340</v>
      </c>
      <c r="B465">
        <v>36397</v>
      </c>
      <c r="C465" t="s">
        <v>10626</v>
      </c>
      <c r="D465" t="s">
        <v>38</v>
      </c>
      <c r="E465" t="s">
        <v>1308</v>
      </c>
      <c r="F465" s="63">
        <v>22371.37</v>
      </c>
    </row>
    <row r="466" spans="1:6" x14ac:dyDescent="0.2">
      <c r="A466" t="s">
        <v>10340</v>
      </c>
      <c r="B466">
        <v>36398</v>
      </c>
      <c r="C466" t="s">
        <v>10627</v>
      </c>
      <c r="D466" t="s">
        <v>38</v>
      </c>
      <c r="E466" t="s">
        <v>1308</v>
      </c>
      <c r="F466" s="62">
        <v>27190.54</v>
      </c>
    </row>
    <row r="467" spans="1:6" x14ac:dyDescent="0.2">
      <c r="A467" t="s">
        <v>10311</v>
      </c>
      <c r="B467">
        <v>647</v>
      </c>
      <c r="C467" t="s">
        <v>10628</v>
      </c>
      <c r="D467" t="s">
        <v>40</v>
      </c>
      <c r="E467" t="s">
        <v>1308</v>
      </c>
      <c r="F467" s="63">
        <v>15.5</v>
      </c>
    </row>
    <row r="468" spans="1:6" x14ac:dyDescent="0.2">
      <c r="A468" t="s">
        <v>10311</v>
      </c>
      <c r="B468">
        <v>40920</v>
      </c>
      <c r="C468" t="s">
        <v>10629</v>
      </c>
      <c r="D468" t="s">
        <v>868</v>
      </c>
      <c r="E468" t="s">
        <v>1308</v>
      </c>
      <c r="F468" s="62">
        <v>2765.62</v>
      </c>
    </row>
    <row r="469" spans="1:6" x14ac:dyDescent="0.2">
      <c r="A469" t="s">
        <v>10167</v>
      </c>
      <c r="B469">
        <v>715</v>
      </c>
      <c r="C469" t="s">
        <v>10630</v>
      </c>
      <c r="D469" t="s">
        <v>38</v>
      </c>
      <c r="E469" t="s">
        <v>5691</v>
      </c>
      <c r="F469" s="62"/>
    </row>
    <row r="470" spans="1:6" x14ac:dyDescent="0.2">
      <c r="A470" t="s">
        <v>10167</v>
      </c>
      <c r="B470">
        <v>716</v>
      </c>
      <c r="C470" t="s">
        <v>10631</v>
      </c>
      <c r="D470" t="s">
        <v>38</v>
      </c>
      <c r="E470" t="s">
        <v>1308</v>
      </c>
      <c r="F470" s="62"/>
    </row>
    <row r="471" spans="1:6" x14ac:dyDescent="0.2">
      <c r="A471" t="s">
        <v>10167</v>
      </c>
      <c r="B471">
        <v>7270</v>
      </c>
      <c r="C471" t="s">
        <v>10632</v>
      </c>
      <c r="D471" t="s">
        <v>38</v>
      </c>
      <c r="E471" t="s">
        <v>1308</v>
      </c>
      <c r="F471" s="62">
        <v>0.83</v>
      </c>
    </row>
    <row r="472" spans="1:6" x14ac:dyDescent="0.2">
      <c r="A472" t="s">
        <v>10167</v>
      </c>
      <c r="B472">
        <v>44460</v>
      </c>
      <c r="C472" t="s">
        <v>10633</v>
      </c>
      <c r="D472" t="s">
        <v>38</v>
      </c>
      <c r="E472" t="s">
        <v>1308</v>
      </c>
      <c r="F472" s="62">
        <v>1.39</v>
      </c>
    </row>
    <row r="473" spans="1:6" x14ac:dyDescent="0.2">
      <c r="A473" t="s">
        <v>10167</v>
      </c>
      <c r="B473">
        <v>44461</v>
      </c>
      <c r="C473" t="s">
        <v>10634</v>
      </c>
      <c r="D473" t="s">
        <v>38</v>
      </c>
      <c r="E473" t="s">
        <v>1308</v>
      </c>
      <c r="F473" s="62">
        <v>1.9</v>
      </c>
    </row>
    <row r="474" spans="1:6" x14ac:dyDescent="0.2">
      <c r="A474" t="s">
        <v>10167</v>
      </c>
      <c r="B474">
        <v>7267</v>
      </c>
      <c r="C474" t="s">
        <v>10635</v>
      </c>
      <c r="D474" t="s">
        <v>38</v>
      </c>
      <c r="E474" t="s">
        <v>1308</v>
      </c>
      <c r="F474" s="62">
        <v>0.7</v>
      </c>
    </row>
    <row r="475" spans="1:6" x14ac:dyDescent="0.2">
      <c r="A475" t="s">
        <v>10167</v>
      </c>
      <c r="B475">
        <v>44458</v>
      </c>
      <c r="C475" t="s">
        <v>10636</v>
      </c>
      <c r="D475" t="s">
        <v>38</v>
      </c>
      <c r="E475" t="s">
        <v>1308</v>
      </c>
      <c r="F475" s="62">
        <v>0.85</v>
      </c>
    </row>
    <row r="476" spans="1:6" x14ac:dyDescent="0.2">
      <c r="A476" t="s">
        <v>10167</v>
      </c>
      <c r="B476">
        <v>44457</v>
      </c>
      <c r="C476" t="s">
        <v>10637</v>
      </c>
      <c r="D476" t="s">
        <v>38</v>
      </c>
      <c r="E476" t="s">
        <v>1308</v>
      </c>
      <c r="F476" s="62">
        <v>1.65</v>
      </c>
    </row>
    <row r="477" spans="1:6" x14ac:dyDescent="0.2">
      <c r="A477" t="s">
        <v>10167</v>
      </c>
      <c r="B477">
        <v>7271</v>
      </c>
      <c r="C477" t="s">
        <v>10638</v>
      </c>
      <c r="D477" t="s">
        <v>38</v>
      </c>
      <c r="E477" t="s">
        <v>5691</v>
      </c>
      <c r="F477" s="62">
        <v>0.89</v>
      </c>
    </row>
    <row r="478" spans="1:6" x14ac:dyDescent="0.2">
      <c r="A478" t="s">
        <v>10167</v>
      </c>
      <c r="B478">
        <v>7268</v>
      </c>
      <c r="C478" t="s">
        <v>10639</v>
      </c>
      <c r="D478" t="s">
        <v>38</v>
      </c>
      <c r="E478" t="s">
        <v>1308</v>
      </c>
      <c r="F478" s="62">
        <v>1.39</v>
      </c>
    </row>
    <row r="479" spans="1:6" x14ac:dyDescent="0.2">
      <c r="A479" t="s">
        <v>10167</v>
      </c>
      <c r="B479">
        <v>44459</v>
      </c>
      <c r="C479" t="s">
        <v>10640</v>
      </c>
      <c r="D479" t="s">
        <v>38</v>
      </c>
      <c r="E479" t="s">
        <v>1308</v>
      </c>
      <c r="F479" s="62">
        <v>0.9</v>
      </c>
    </row>
    <row r="480" spans="1:6" x14ac:dyDescent="0.2">
      <c r="A480" t="s">
        <v>10167</v>
      </c>
      <c r="B480">
        <v>44462</v>
      </c>
      <c r="C480" t="s">
        <v>10641</v>
      </c>
      <c r="D480" t="s">
        <v>38</v>
      </c>
      <c r="E480" t="s">
        <v>1308</v>
      </c>
      <c r="F480" s="62">
        <v>1.59</v>
      </c>
    </row>
    <row r="481" spans="1:6" x14ac:dyDescent="0.2">
      <c r="A481" t="s">
        <v>10167</v>
      </c>
      <c r="B481">
        <v>44463</v>
      </c>
      <c r="C481" t="s">
        <v>10642</v>
      </c>
      <c r="D481" t="s">
        <v>38</v>
      </c>
      <c r="E481" t="s">
        <v>1308</v>
      </c>
      <c r="F481" s="62">
        <v>2.04</v>
      </c>
    </row>
    <row r="482" spans="1:6" x14ac:dyDescent="0.2">
      <c r="A482" t="s">
        <v>10167</v>
      </c>
      <c r="B482">
        <v>44464</v>
      </c>
      <c r="C482" t="s">
        <v>10643</v>
      </c>
      <c r="D482" t="s">
        <v>38</v>
      </c>
      <c r="E482" t="s">
        <v>1308</v>
      </c>
      <c r="F482" s="62">
        <v>2.12</v>
      </c>
    </row>
    <row r="483" spans="1:6" x14ac:dyDescent="0.2">
      <c r="A483" t="s">
        <v>10167</v>
      </c>
      <c r="B483">
        <v>44465</v>
      </c>
      <c r="C483" t="s">
        <v>10644</v>
      </c>
      <c r="D483" t="s">
        <v>38</v>
      </c>
      <c r="E483" t="s">
        <v>1308</v>
      </c>
      <c r="F483" s="62">
        <v>2.9</v>
      </c>
    </row>
    <row r="484" spans="1:6" x14ac:dyDescent="0.2">
      <c r="A484" t="s">
        <v>10167</v>
      </c>
      <c r="B484">
        <v>38783</v>
      </c>
      <c r="C484" t="s">
        <v>10645</v>
      </c>
      <c r="D484" t="s">
        <v>38</v>
      </c>
      <c r="E484" t="s">
        <v>1308</v>
      </c>
      <c r="F484" s="62">
        <v>1.01</v>
      </c>
    </row>
    <row r="485" spans="1:6" x14ac:dyDescent="0.2">
      <c r="A485" t="s">
        <v>10167</v>
      </c>
      <c r="B485">
        <v>44466</v>
      </c>
      <c r="C485" t="s">
        <v>10646</v>
      </c>
      <c r="D485" t="s">
        <v>38</v>
      </c>
      <c r="E485" t="s">
        <v>1308</v>
      </c>
      <c r="F485" s="62">
        <v>2.06</v>
      </c>
    </row>
    <row r="486" spans="1:6" x14ac:dyDescent="0.2">
      <c r="A486" t="s">
        <v>10167</v>
      </c>
      <c r="B486">
        <v>44467</v>
      </c>
      <c r="C486" t="s">
        <v>10647</v>
      </c>
      <c r="D486" t="s">
        <v>38</v>
      </c>
      <c r="E486" t="s">
        <v>1308</v>
      </c>
      <c r="F486" s="62">
        <v>2.48</v>
      </c>
    </row>
    <row r="487" spans="1:6" x14ac:dyDescent="0.2">
      <c r="A487" t="s">
        <v>10167</v>
      </c>
      <c r="B487">
        <v>44468</v>
      </c>
      <c r="C487" t="s">
        <v>10648</v>
      </c>
      <c r="D487" t="s">
        <v>38</v>
      </c>
      <c r="E487" t="s">
        <v>1308</v>
      </c>
      <c r="F487" s="62">
        <v>2.16</v>
      </c>
    </row>
    <row r="488" spans="1:6" x14ac:dyDescent="0.2">
      <c r="A488" t="s">
        <v>10167</v>
      </c>
      <c r="B488">
        <v>37593</v>
      </c>
      <c r="C488" t="s">
        <v>10649</v>
      </c>
      <c r="D488" t="s">
        <v>38</v>
      </c>
      <c r="E488" t="s">
        <v>1308</v>
      </c>
      <c r="F488" s="62">
        <v>2.77</v>
      </c>
    </row>
    <row r="489" spans="1:6" x14ac:dyDescent="0.2">
      <c r="A489" t="s">
        <v>10167</v>
      </c>
      <c r="B489">
        <v>37594</v>
      </c>
      <c r="C489" t="s">
        <v>10650</v>
      </c>
      <c r="D489" t="s">
        <v>38</v>
      </c>
      <c r="E489" t="s">
        <v>1308</v>
      </c>
      <c r="F489" s="62">
        <v>3.3</v>
      </c>
    </row>
    <row r="490" spans="1:6" x14ac:dyDescent="0.2">
      <c r="A490" t="s">
        <v>10167</v>
      </c>
      <c r="B490">
        <v>37592</v>
      </c>
      <c r="C490" t="s">
        <v>10651</v>
      </c>
      <c r="D490" t="s">
        <v>38</v>
      </c>
      <c r="E490" t="s">
        <v>1308</v>
      </c>
      <c r="F490" s="62">
        <v>2.19</v>
      </c>
    </row>
    <row r="491" spans="1:6" x14ac:dyDescent="0.2">
      <c r="A491" t="s">
        <v>10167</v>
      </c>
      <c r="B491">
        <v>41372</v>
      </c>
      <c r="C491" t="s">
        <v>10652</v>
      </c>
      <c r="D491" t="s">
        <v>17</v>
      </c>
      <c r="E491" t="s">
        <v>1308</v>
      </c>
      <c r="F491" s="62"/>
    </row>
    <row r="492" spans="1:6" x14ac:dyDescent="0.2">
      <c r="A492" t="s">
        <v>10167</v>
      </c>
      <c r="B492">
        <v>41371</v>
      </c>
      <c r="C492" t="s">
        <v>10653</v>
      </c>
      <c r="D492" t="s">
        <v>17</v>
      </c>
      <c r="E492" t="s">
        <v>1308</v>
      </c>
      <c r="F492" s="62"/>
    </row>
    <row r="493" spans="1:6" x14ac:dyDescent="0.2">
      <c r="A493" t="s">
        <v>10167</v>
      </c>
      <c r="B493">
        <v>34556</v>
      </c>
      <c r="C493" t="s">
        <v>10654</v>
      </c>
      <c r="D493" t="s">
        <v>38</v>
      </c>
      <c r="E493" t="s">
        <v>1308</v>
      </c>
      <c r="F493" s="62">
        <v>5.56</v>
      </c>
    </row>
    <row r="494" spans="1:6" x14ac:dyDescent="0.2">
      <c r="A494" t="s">
        <v>10167</v>
      </c>
      <c r="B494">
        <v>37873</v>
      </c>
      <c r="C494" t="s">
        <v>10655</v>
      </c>
      <c r="D494" t="s">
        <v>38</v>
      </c>
      <c r="E494" t="s">
        <v>1308</v>
      </c>
      <c r="F494" s="62">
        <v>5.66</v>
      </c>
    </row>
    <row r="495" spans="1:6" x14ac:dyDescent="0.2">
      <c r="A495" t="s">
        <v>10167</v>
      </c>
      <c r="B495">
        <v>34564</v>
      </c>
      <c r="C495" t="s">
        <v>10656</v>
      </c>
      <c r="D495" t="s">
        <v>38</v>
      </c>
      <c r="E495" t="s">
        <v>1308</v>
      </c>
      <c r="F495" s="62">
        <v>5.93</v>
      </c>
    </row>
    <row r="496" spans="1:6" x14ac:dyDescent="0.2">
      <c r="A496" t="s">
        <v>10167</v>
      </c>
      <c r="B496">
        <v>34565</v>
      </c>
      <c r="C496" t="s">
        <v>10657</v>
      </c>
      <c r="D496" t="s">
        <v>38</v>
      </c>
      <c r="E496" t="s">
        <v>1308</v>
      </c>
      <c r="F496" s="62">
        <v>6.27</v>
      </c>
    </row>
    <row r="497" spans="1:6" x14ac:dyDescent="0.2">
      <c r="A497" t="s">
        <v>10167</v>
      </c>
      <c r="B497">
        <v>38590</v>
      </c>
      <c r="C497" t="s">
        <v>10658</v>
      </c>
      <c r="D497" t="s">
        <v>38</v>
      </c>
      <c r="E497" t="s">
        <v>1308</v>
      </c>
      <c r="F497" s="62">
        <v>4.6399999999999997</v>
      </c>
    </row>
    <row r="498" spans="1:6" x14ac:dyDescent="0.2">
      <c r="A498" t="s">
        <v>10167</v>
      </c>
      <c r="B498">
        <v>34566</v>
      </c>
      <c r="C498" t="s">
        <v>10659</v>
      </c>
      <c r="D498" t="s">
        <v>38</v>
      </c>
      <c r="E498" t="s">
        <v>1308</v>
      </c>
      <c r="F498" s="62">
        <v>4.87</v>
      </c>
    </row>
    <row r="499" spans="1:6" x14ac:dyDescent="0.2">
      <c r="A499" t="s">
        <v>10167</v>
      </c>
      <c r="B499">
        <v>34567</v>
      </c>
      <c r="C499" t="s">
        <v>10660</v>
      </c>
      <c r="D499" t="s">
        <v>38</v>
      </c>
      <c r="E499" t="s">
        <v>1308</v>
      </c>
      <c r="F499" s="62">
        <v>5.16</v>
      </c>
    </row>
    <row r="500" spans="1:6" x14ac:dyDescent="0.2">
      <c r="A500" t="s">
        <v>10167</v>
      </c>
      <c r="B500">
        <v>38591</v>
      </c>
      <c r="C500" t="s">
        <v>10661</v>
      </c>
      <c r="D500" t="s">
        <v>38</v>
      </c>
      <c r="E500" t="s">
        <v>1308</v>
      </c>
      <c r="F500" s="62">
        <v>4.68</v>
      </c>
    </row>
    <row r="501" spans="1:6" x14ac:dyDescent="0.2">
      <c r="A501" t="s">
        <v>10167</v>
      </c>
      <c r="B501">
        <v>34568</v>
      </c>
      <c r="C501" t="s">
        <v>10662</v>
      </c>
      <c r="D501" t="s">
        <v>38</v>
      </c>
      <c r="E501" t="s">
        <v>1308</v>
      </c>
      <c r="F501" s="62">
        <v>6.1</v>
      </c>
    </row>
    <row r="502" spans="1:6" x14ac:dyDescent="0.2">
      <c r="A502" t="s">
        <v>10167</v>
      </c>
      <c r="B502">
        <v>34569</v>
      </c>
      <c r="C502" t="s">
        <v>10663</v>
      </c>
      <c r="D502" t="s">
        <v>38</v>
      </c>
      <c r="E502" t="s">
        <v>1308</v>
      </c>
      <c r="F502" s="62">
        <v>6.27</v>
      </c>
    </row>
    <row r="503" spans="1:6" x14ac:dyDescent="0.2">
      <c r="A503" t="s">
        <v>10167</v>
      </c>
      <c r="B503">
        <v>34570</v>
      </c>
      <c r="C503" t="s">
        <v>10664</v>
      </c>
      <c r="D503" t="s">
        <v>38</v>
      </c>
      <c r="E503" t="s">
        <v>1308</v>
      </c>
      <c r="F503" s="62">
        <v>6.81</v>
      </c>
    </row>
    <row r="504" spans="1:6" x14ac:dyDescent="0.2">
      <c r="A504" t="s">
        <v>10167</v>
      </c>
      <c r="B504">
        <v>25070</v>
      </c>
      <c r="C504" t="s">
        <v>10665</v>
      </c>
      <c r="D504" t="s">
        <v>38</v>
      </c>
      <c r="E504" t="s">
        <v>1308</v>
      </c>
      <c r="F504" s="62">
        <v>5.12</v>
      </c>
    </row>
    <row r="505" spans="1:6" x14ac:dyDescent="0.2">
      <c r="A505" t="s">
        <v>10167</v>
      </c>
      <c r="B505">
        <v>34571</v>
      </c>
      <c r="C505" t="s">
        <v>10666</v>
      </c>
      <c r="D505" t="s">
        <v>38</v>
      </c>
      <c r="E505" t="s">
        <v>1308</v>
      </c>
      <c r="F505" s="62">
        <v>5.17</v>
      </c>
    </row>
    <row r="506" spans="1:6" x14ac:dyDescent="0.2">
      <c r="A506" t="s">
        <v>10167</v>
      </c>
      <c r="B506">
        <v>34573</v>
      </c>
      <c r="C506" t="s">
        <v>10667</v>
      </c>
      <c r="D506" t="s">
        <v>38</v>
      </c>
      <c r="E506" t="s">
        <v>1308</v>
      </c>
      <c r="F506" s="62">
        <v>5.44</v>
      </c>
    </row>
    <row r="507" spans="1:6" x14ac:dyDescent="0.2">
      <c r="A507" t="s">
        <v>10167</v>
      </c>
      <c r="B507">
        <v>37107</v>
      </c>
      <c r="C507" t="s">
        <v>10668</v>
      </c>
      <c r="D507" t="s">
        <v>38</v>
      </c>
      <c r="E507" t="s">
        <v>1308</v>
      </c>
      <c r="F507" s="62">
        <v>7.19</v>
      </c>
    </row>
    <row r="508" spans="1:6" x14ac:dyDescent="0.2">
      <c r="A508" t="s">
        <v>10167</v>
      </c>
      <c r="B508">
        <v>34576</v>
      </c>
      <c r="C508" t="s">
        <v>10669</v>
      </c>
      <c r="D508" t="s">
        <v>38</v>
      </c>
      <c r="E508" t="s">
        <v>1308</v>
      </c>
      <c r="F508" s="62">
        <v>7.93</v>
      </c>
    </row>
    <row r="509" spans="1:6" x14ac:dyDescent="0.2">
      <c r="A509" t="s">
        <v>10167</v>
      </c>
      <c r="B509">
        <v>34577</v>
      </c>
      <c r="C509" t="s">
        <v>10670</v>
      </c>
      <c r="D509" t="s">
        <v>38</v>
      </c>
      <c r="E509" t="s">
        <v>1308</v>
      </c>
      <c r="F509" s="62">
        <v>8.27</v>
      </c>
    </row>
    <row r="510" spans="1:6" x14ac:dyDescent="0.2">
      <c r="A510" t="s">
        <v>10167</v>
      </c>
      <c r="B510">
        <v>34578</v>
      </c>
      <c r="C510" t="s">
        <v>10671</v>
      </c>
      <c r="D510" t="s">
        <v>38</v>
      </c>
      <c r="E510" t="s">
        <v>1308</v>
      </c>
      <c r="F510" s="62">
        <v>8.9700000000000006</v>
      </c>
    </row>
    <row r="511" spans="1:6" x14ac:dyDescent="0.2">
      <c r="A511" t="s">
        <v>10167</v>
      </c>
      <c r="B511">
        <v>34579</v>
      </c>
      <c r="C511" t="s">
        <v>10672</v>
      </c>
      <c r="D511" t="s">
        <v>38</v>
      </c>
      <c r="E511" t="s">
        <v>1308</v>
      </c>
      <c r="F511" s="62">
        <v>9.57</v>
      </c>
    </row>
    <row r="512" spans="1:6" x14ac:dyDescent="0.2">
      <c r="A512" t="s">
        <v>10167</v>
      </c>
      <c r="B512">
        <v>25067</v>
      </c>
      <c r="C512" t="s">
        <v>10673</v>
      </c>
      <c r="D512" t="s">
        <v>38</v>
      </c>
      <c r="E512" t="s">
        <v>1308</v>
      </c>
      <c r="F512" s="62">
        <v>6.41</v>
      </c>
    </row>
    <row r="513" spans="1:6" x14ac:dyDescent="0.2">
      <c r="A513" t="s">
        <v>10167</v>
      </c>
      <c r="B513">
        <v>34580</v>
      </c>
      <c r="C513" t="s">
        <v>10674</v>
      </c>
      <c r="D513" t="s">
        <v>38</v>
      </c>
      <c r="E513" t="s">
        <v>1308</v>
      </c>
      <c r="F513" s="62">
        <v>7.15</v>
      </c>
    </row>
    <row r="514" spans="1:6" x14ac:dyDescent="0.2">
      <c r="A514" t="s">
        <v>10167</v>
      </c>
      <c r="B514">
        <v>25071</v>
      </c>
      <c r="C514" t="s">
        <v>10675</v>
      </c>
      <c r="D514" t="s">
        <v>38</v>
      </c>
      <c r="E514" t="s">
        <v>1308</v>
      </c>
      <c r="F514" s="62">
        <v>3.56</v>
      </c>
    </row>
    <row r="515" spans="1:6" x14ac:dyDescent="0.2">
      <c r="A515" t="s">
        <v>10167</v>
      </c>
      <c r="B515">
        <v>44171</v>
      </c>
      <c r="C515" t="s">
        <v>10676</v>
      </c>
      <c r="D515" t="s">
        <v>38</v>
      </c>
      <c r="E515" t="s">
        <v>1308</v>
      </c>
      <c r="F515" s="62"/>
    </row>
    <row r="516" spans="1:6" x14ac:dyDescent="0.2">
      <c r="A516" t="s">
        <v>10167</v>
      </c>
      <c r="B516">
        <v>38395</v>
      </c>
      <c r="C516" t="s">
        <v>10677</v>
      </c>
      <c r="D516" t="s">
        <v>38</v>
      </c>
      <c r="E516" t="s">
        <v>1308</v>
      </c>
      <c r="F516" s="62">
        <v>9.91</v>
      </c>
    </row>
    <row r="517" spans="1:6" x14ac:dyDescent="0.2">
      <c r="A517" t="s">
        <v>10167</v>
      </c>
      <c r="B517">
        <v>34583</v>
      </c>
      <c r="C517" t="s">
        <v>10678</v>
      </c>
      <c r="D517" t="s">
        <v>17</v>
      </c>
      <c r="E517" t="s">
        <v>1308</v>
      </c>
      <c r="F517" s="62">
        <v>50.76</v>
      </c>
    </row>
    <row r="518" spans="1:6" x14ac:dyDescent="0.2">
      <c r="A518" t="s">
        <v>10167</v>
      </c>
      <c r="B518">
        <v>34584</v>
      </c>
      <c r="C518" t="s">
        <v>10679</v>
      </c>
      <c r="D518" t="s">
        <v>17</v>
      </c>
      <c r="E518" t="s">
        <v>1308</v>
      </c>
      <c r="F518" s="62">
        <v>37.22</v>
      </c>
    </row>
    <row r="519" spans="1:6" x14ac:dyDescent="0.2">
      <c r="A519" t="s">
        <v>10167</v>
      </c>
      <c r="B519">
        <v>709</v>
      </c>
      <c r="C519" t="s">
        <v>10680</v>
      </c>
      <c r="D519" t="s">
        <v>17</v>
      </c>
      <c r="E519" t="s">
        <v>1308</v>
      </c>
      <c r="F519" s="62"/>
    </row>
    <row r="520" spans="1:6" x14ac:dyDescent="0.2">
      <c r="A520" t="s">
        <v>10167</v>
      </c>
      <c r="B520">
        <v>34592</v>
      </c>
      <c r="C520" t="s">
        <v>10681</v>
      </c>
      <c r="D520" t="s">
        <v>38</v>
      </c>
      <c r="E520" t="s">
        <v>1308</v>
      </c>
      <c r="F520" s="62">
        <v>4.07</v>
      </c>
    </row>
    <row r="521" spans="1:6" x14ac:dyDescent="0.2">
      <c r="A521" t="s">
        <v>10167</v>
      </c>
      <c r="B521">
        <v>34599</v>
      </c>
      <c r="C521" t="s">
        <v>10682</v>
      </c>
      <c r="D521" t="s">
        <v>38</v>
      </c>
      <c r="E521" t="s">
        <v>1308</v>
      </c>
      <c r="F521" s="62">
        <v>3.66</v>
      </c>
    </row>
    <row r="522" spans="1:6" x14ac:dyDescent="0.2">
      <c r="A522" t="s">
        <v>10167</v>
      </c>
      <c r="B522">
        <v>651</v>
      </c>
      <c r="C522" t="s">
        <v>10683</v>
      </c>
      <c r="D522" t="s">
        <v>38</v>
      </c>
      <c r="E522" t="s">
        <v>1308</v>
      </c>
      <c r="F522" s="62">
        <v>4.49</v>
      </c>
    </row>
    <row r="523" spans="1:6" x14ac:dyDescent="0.2">
      <c r="A523" t="s">
        <v>10167</v>
      </c>
      <c r="B523">
        <v>654</v>
      </c>
      <c r="C523" t="s">
        <v>10684</v>
      </c>
      <c r="D523" t="s">
        <v>38</v>
      </c>
      <c r="E523" t="s">
        <v>1308</v>
      </c>
      <c r="F523" s="62">
        <v>5.56</v>
      </c>
    </row>
    <row r="524" spans="1:6" x14ac:dyDescent="0.2">
      <c r="A524" t="s">
        <v>10167</v>
      </c>
      <c r="B524">
        <v>37103</v>
      </c>
      <c r="C524" t="s">
        <v>10685</v>
      </c>
      <c r="D524" t="s">
        <v>38</v>
      </c>
      <c r="E524" t="s">
        <v>1308</v>
      </c>
      <c r="F524" s="62">
        <v>4.66</v>
      </c>
    </row>
    <row r="525" spans="1:6" x14ac:dyDescent="0.2">
      <c r="A525" t="s">
        <v>10167</v>
      </c>
      <c r="B525">
        <v>34555</v>
      </c>
      <c r="C525" t="s">
        <v>10686</v>
      </c>
      <c r="D525" t="s">
        <v>38</v>
      </c>
      <c r="E525" t="s">
        <v>1308</v>
      </c>
      <c r="F525" s="62">
        <v>5.92</v>
      </c>
    </row>
    <row r="526" spans="1:6" x14ac:dyDescent="0.2">
      <c r="A526" t="s">
        <v>10167</v>
      </c>
      <c r="B526">
        <v>674</v>
      </c>
      <c r="C526" t="s">
        <v>10687</v>
      </c>
      <c r="D526" t="s">
        <v>17</v>
      </c>
      <c r="E526" t="s">
        <v>1308</v>
      </c>
      <c r="F526" s="62"/>
    </row>
    <row r="527" spans="1:6" x14ac:dyDescent="0.2">
      <c r="A527" t="s">
        <v>10167</v>
      </c>
      <c r="B527">
        <v>34600</v>
      </c>
      <c r="C527" t="s">
        <v>10688</v>
      </c>
      <c r="D527" t="s">
        <v>17</v>
      </c>
      <c r="E527" t="s">
        <v>5691</v>
      </c>
      <c r="F527" s="62"/>
    </row>
    <row r="528" spans="1:6" x14ac:dyDescent="0.2">
      <c r="A528" t="s">
        <v>10167</v>
      </c>
      <c r="B528">
        <v>652</v>
      </c>
      <c r="C528" t="s">
        <v>10689</v>
      </c>
      <c r="D528" t="s">
        <v>17</v>
      </c>
      <c r="E528" t="s">
        <v>1308</v>
      </c>
      <c r="F528" s="62"/>
    </row>
    <row r="529" spans="1:6" x14ac:dyDescent="0.2">
      <c r="A529" t="s">
        <v>10167</v>
      </c>
      <c r="B529">
        <v>650</v>
      </c>
      <c r="C529" t="s">
        <v>10690</v>
      </c>
      <c r="D529" t="s">
        <v>38</v>
      </c>
      <c r="E529" t="s">
        <v>5691</v>
      </c>
      <c r="F529" s="62">
        <v>3.59</v>
      </c>
    </row>
    <row r="530" spans="1:6" x14ac:dyDescent="0.2">
      <c r="A530" t="s">
        <v>10167</v>
      </c>
      <c r="B530">
        <v>718</v>
      </c>
      <c r="C530" t="s">
        <v>10691</v>
      </c>
      <c r="D530" t="s">
        <v>38</v>
      </c>
      <c r="E530" t="s">
        <v>1308</v>
      </c>
      <c r="F530" s="62"/>
    </row>
    <row r="531" spans="1:6" x14ac:dyDescent="0.2">
      <c r="A531" t="s">
        <v>10167</v>
      </c>
      <c r="B531">
        <v>11981</v>
      </c>
      <c r="C531" t="s">
        <v>10692</v>
      </c>
      <c r="D531" t="s">
        <v>38</v>
      </c>
      <c r="E531" t="s">
        <v>1308</v>
      </c>
      <c r="F531" s="62"/>
    </row>
    <row r="532" spans="1:6" x14ac:dyDescent="0.2">
      <c r="A532" t="s">
        <v>10167</v>
      </c>
      <c r="B532">
        <v>34586</v>
      </c>
      <c r="C532" t="s">
        <v>10693</v>
      </c>
      <c r="D532" t="s">
        <v>38</v>
      </c>
      <c r="E532" t="s">
        <v>1308</v>
      </c>
      <c r="F532" s="62">
        <v>2.19</v>
      </c>
    </row>
    <row r="533" spans="1:6" x14ac:dyDescent="0.2">
      <c r="A533" t="s">
        <v>10167</v>
      </c>
      <c r="B533">
        <v>38603</v>
      </c>
      <c r="C533" t="s">
        <v>10694</v>
      </c>
      <c r="D533" t="s">
        <v>38</v>
      </c>
      <c r="E533" t="s">
        <v>1308</v>
      </c>
      <c r="F533" s="62">
        <v>2.61</v>
      </c>
    </row>
    <row r="534" spans="1:6" x14ac:dyDescent="0.2">
      <c r="A534" t="s">
        <v>10167</v>
      </c>
      <c r="B534">
        <v>34588</v>
      </c>
      <c r="C534" t="s">
        <v>10695</v>
      </c>
      <c r="D534" t="s">
        <v>38</v>
      </c>
      <c r="E534" t="s">
        <v>1308</v>
      </c>
      <c r="F534" s="62">
        <v>2.97</v>
      </c>
    </row>
    <row r="535" spans="1:6" x14ac:dyDescent="0.2">
      <c r="A535" t="s">
        <v>10167</v>
      </c>
      <c r="B535">
        <v>34590</v>
      </c>
      <c r="C535" t="s">
        <v>10696</v>
      </c>
      <c r="D535" t="s">
        <v>38</v>
      </c>
      <c r="E535" t="s">
        <v>1308</v>
      </c>
      <c r="F535" s="62">
        <v>2.94</v>
      </c>
    </row>
    <row r="536" spans="1:6" x14ac:dyDescent="0.2">
      <c r="A536" t="s">
        <v>10167</v>
      </c>
      <c r="B536">
        <v>34591</v>
      </c>
      <c r="C536" t="s">
        <v>10697</v>
      </c>
      <c r="D536" t="s">
        <v>38</v>
      </c>
      <c r="E536" t="s">
        <v>1308</v>
      </c>
      <c r="F536" s="62">
        <v>3.58</v>
      </c>
    </row>
    <row r="537" spans="1:6" x14ac:dyDescent="0.2">
      <c r="A537" t="s">
        <v>10167</v>
      </c>
      <c r="B537">
        <v>40517</v>
      </c>
      <c r="C537" t="s">
        <v>10698</v>
      </c>
      <c r="D537" t="s">
        <v>17</v>
      </c>
      <c r="E537" t="s">
        <v>1308</v>
      </c>
      <c r="F537" s="62">
        <v>67.599999999999994</v>
      </c>
    </row>
    <row r="538" spans="1:6" x14ac:dyDescent="0.2">
      <c r="A538" t="s">
        <v>10167</v>
      </c>
      <c r="B538">
        <v>40515</v>
      </c>
      <c r="C538" t="s">
        <v>10699</v>
      </c>
      <c r="D538" t="s">
        <v>17</v>
      </c>
      <c r="E538" t="s">
        <v>1308</v>
      </c>
      <c r="F538" s="62">
        <v>152.11000000000001</v>
      </c>
    </row>
    <row r="539" spans="1:6" x14ac:dyDescent="0.2">
      <c r="A539" t="s">
        <v>10167</v>
      </c>
      <c r="B539">
        <v>40524</v>
      </c>
      <c r="C539" t="s">
        <v>10700</v>
      </c>
      <c r="D539" t="s">
        <v>17</v>
      </c>
      <c r="E539" t="s">
        <v>1308</v>
      </c>
      <c r="F539" s="62">
        <v>95.07</v>
      </c>
    </row>
    <row r="540" spans="1:6" x14ac:dyDescent="0.2">
      <c r="A540" t="s">
        <v>10167</v>
      </c>
      <c r="B540">
        <v>40529</v>
      </c>
      <c r="C540" t="s">
        <v>10701</v>
      </c>
      <c r="D540" t="s">
        <v>17</v>
      </c>
      <c r="E540" t="s">
        <v>1308</v>
      </c>
      <c r="F540" s="62">
        <v>97.18</v>
      </c>
    </row>
    <row r="541" spans="1:6" x14ac:dyDescent="0.2">
      <c r="A541" t="s">
        <v>10167</v>
      </c>
      <c r="B541">
        <v>36156</v>
      </c>
      <c r="C541" t="s">
        <v>10702</v>
      </c>
      <c r="D541" t="s">
        <v>17</v>
      </c>
      <c r="E541" t="s">
        <v>1308</v>
      </c>
      <c r="F541" s="62">
        <v>73.94</v>
      </c>
    </row>
    <row r="542" spans="1:6" x14ac:dyDescent="0.2">
      <c r="A542" t="s">
        <v>10167</v>
      </c>
      <c r="B542">
        <v>36155</v>
      </c>
      <c r="C542" t="s">
        <v>10703</v>
      </c>
      <c r="D542" t="s">
        <v>17</v>
      </c>
      <c r="E542" t="s">
        <v>1308</v>
      </c>
      <c r="F542" s="62">
        <v>63.83</v>
      </c>
    </row>
    <row r="543" spans="1:6" x14ac:dyDescent="0.2">
      <c r="A543" t="s">
        <v>10167</v>
      </c>
      <c r="B543">
        <v>36154</v>
      </c>
      <c r="C543" t="s">
        <v>10704</v>
      </c>
      <c r="D543" t="s">
        <v>17</v>
      </c>
      <c r="E543" t="s">
        <v>1308</v>
      </c>
      <c r="F543" s="62">
        <v>88.73</v>
      </c>
    </row>
    <row r="544" spans="1:6" x14ac:dyDescent="0.2">
      <c r="A544" t="s">
        <v>10167</v>
      </c>
      <c r="B544">
        <v>36170</v>
      </c>
      <c r="C544" t="s">
        <v>10705</v>
      </c>
      <c r="D544" t="s">
        <v>17</v>
      </c>
      <c r="E544" t="s">
        <v>5691</v>
      </c>
      <c r="F544" s="62">
        <v>80.63</v>
      </c>
    </row>
    <row r="545" spans="1:6" x14ac:dyDescent="0.2">
      <c r="A545" t="s">
        <v>10167</v>
      </c>
      <c r="B545">
        <v>695</v>
      </c>
      <c r="C545" t="s">
        <v>10706</v>
      </c>
      <c r="D545" t="s">
        <v>17</v>
      </c>
      <c r="E545" t="s">
        <v>1308</v>
      </c>
      <c r="F545" s="62">
        <v>65.17</v>
      </c>
    </row>
    <row r="546" spans="1:6" x14ac:dyDescent="0.2">
      <c r="A546" t="s">
        <v>10167</v>
      </c>
      <c r="B546">
        <v>679</v>
      </c>
      <c r="C546" t="s">
        <v>10707</v>
      </c>
      <c r="D546" t="s">
        <v>17</v>
      </c>
      <c r="E546" t="s">
        <v>1308</v>
      </c>
      <c r="F546" s="62">
        <v>97.18</v>
      </c>
    </row>
    <row r="547" spans="1:6" x14ac:dyDescent="0.2">
      <c r="A547" t="s">
        <v>10167</v>
      </c>
      <c r="B547">
        <v>711</v>
      </c>
      <c r="C547" t="s">
        <v>10708</v>
      </c>
      <c r="D547" t="s">
        <v>17</v>
      </c>
      <c r="E547" t="s">
        <v>1308</v>
      </c>
      <c r="F547" s="62">
        <v>64.28</v>
      </c>
    </row>
    <row r="548" spans="1:6" x14ac:dyDescent="0.2">
      <c r="A548" t="s">
        <v>10167</v>
      </c>
      <c r="B548">
        <v>712</v>
      </c>
      <c r="C548" t="s">
        <v>10709</v>
      </c>
      <c r="D548" t="s">
        <v>17</v>
      </c>
      <c r="E548" t="s">
        <v>1308</v>
      </c>
      <c r="F548" s="62">
        <v>80.97</v>
      </c>
    </row>
    <row r="549" spans="1:6" x14ac:dyDescent="0.2">
      <c r="A549" t="s">
        <v>10167</v>
      </c>
      <c r="B549">
        <v>12614</v>
      </c>
      <c r="C549" t="s">
        <v>10710</v>
      </c>
      <c r="D549" t="s">
        <v>38</v>
      </c>
      <c r="E549" t="s">
        <v>1308</v>
      </c>
      <c r="F549" s="62">
        <v>51.3</v>
      </c>
    </row>
    <row r="550" spans="1:6" x14ac:dyDescent="0.2">
      <c r="A550" t="s">
        <v>10167</v>
      </c>
      <c r="B550">
        <v>6140</v>
      </c>
      <c r="C550" t="s">
        <v>10711</v>
      </c>
      <c r="D550" t="s">
        <v>38</v>
      </c>
      <c r="E550" t="s">
        <v>1308</v>
      </c>
      <c r="F550" s="62">
        <v>4.09</v>
      </c>
    </row>
    <row r="551" spans="1:6" x14ac:dyDescent="0.2">
      <c r="A551" t="s">
        <v>10167</v>
      </c>
      <c r="B551">
        <v>38399</v>
      </c>
      <c r="C551" t="s">
        <v>10712</v>
      </c>
      <c r="D551" t="s">
        <v>38</v>
      </c>
      <c r="E551" t="s">
        <v>1308</v>
      </c>
      <c r="F551" s="63">
        <v>274.82</v>
      </c>
    </row>
    <row r="552" spans="1:6" x14ac:dyDescent="0.2">
      <c r="A552" t="s">
        <v>10340</v>
      </c>
      <c r="B552">
        <v>729</v>
      </c>
      <c r="C552" t="s">
        <v>10713</v>
      </c>
      <c r="D552" t="s">
        <v>38</v>
      </c>
      <c r="E552" t="s">
        <v>5691</v>
      </c>
      <c r="F552" s="63">
        <v>1085</v>
      </c>
    </row>
    <row r="553" spans="1:6" x14ac:dyDescent="0.2">
      <c r="A553" t="s">
        <v>10340</v>
      </c>
      <c r="B553">
        <v>39925</v>
      </c>
      <c r="C553" t="s">
        <v>10714</v>
      </c>
      <c r="D553" t="s">
        <v>38</v>
      </c>
      <c r="E553" t="s">
        <v>1308</v>
      </c>
      <c r="F553" s="63">
        <v>15678.15</v>
      </c>
    </row>
    <row r="554" spans="1:6" x14ac:dyDescent="0.2">
      <c r="A554" t="s">
        <v>10340</v>
      </c>
      <c r="B554">
        <v>731</v>
      </c>
      <c r="C554" t="s">
        <v>10715</v>
      </c>
      <c r="D554" t="s">
        <v>38</v>
      </c>
      <c r="E554" t="s">
        <v>1308</v>
      </c>
      <c r="F554" s="63">
        <v>1055.97</v>
      </c>
    </row>
    <row r="555" spans="1:6" x14ac:dyDescent="0.2">
      <c r="A555" t="s">
        <v>10340</v>
      </c>
      <c r="B555">
        <v>10575</v>
      </c>
      <c r="C555" t="s">
        <v>10716</v>
      </c>
      <c r="D555" t="s">
        <v>38</v>
      </c>
      <c r="E555" t="s">
        <v>1308</v>
      </c>
      <c r="F555" s="63">
        <v>1647.92</v>
      </c>
    </row>
    <row r="556" spans="1:6" x14ac:dyDescent="0.2">
      <c r="A556" t="s">
        <v>10340</v>
      </c>
      <c r="B556">
        <v>733</v>
      </c>
      <c r="C556" t="s">
        <v>10717</v>
      </c>
      <c r="D556" t="s">
        <v>38</v>
      </c>
      <c r="E556" t="s">
        <v>1308</v>
      </c>
      <c r="F556" s="63">
        <v>1804.28</v>
      </c>
    </row>
    <row r="557" spans="1:6" x14ac:dyDescent="0.2">
      <c r="A557" t="s">
        <v>10340</v>
      </c>
      <c r="B557">
        <v>732</v>
      </c>
      <c r="C557" t="s">
        <v>10718</v>
      </c>
      <c r="D557" t="s">
        <v>38</v>
      </c>
      <c r="E557" t="s">
        <v>1308</v>
      </c>
      <c r="F557" s="63">
        <v>1780.02</v>
      </c>
    </row>
    <row r="558" spans="1:6" x14ac:dyDescent="0.2">
      <c r="A558" t="s">
        <v>10340</v>
      </c>
      <c r="B558">
        <v>735</v>
      </c>
      <c r="C558" t="s">
        <v>10719</v>
      </c>
      <c r="D558" t="s">
        <v>38</v>
      </c>
      <c r="E558" t="s">
        <v>1308</v>
      </c>
      <c r="F558" s="63">
        <v>3166.56</v>
      </c>
    </row>
    <row r="559" spans="1:6" x14ac:dyDescent="0.2">
      <c r="A559" t="s">
        <v>10340</v>
      </c>
      <c r="B559">
        <v>737</v>
      </c>
      <c r="C559" t="s">
        <v>10720</v>
      </c>
      <c r="D559" t="s">
        <v>38</v>
      </c>
      <c r="E559" t="s">
        <v>1308</v>
      </c>
      <c r="F559" s="63">
        <v>9981.82</v>
      </c>
    </row>
    <row r="560" spans="1:6" x14ac:dyDescent="0.2">
      <c r="A560" t="s">
        <v>10340</v>
      </c>
      <c r="B560">
        <v>736</v>
      </c>
      <c r="C560" t="s">
        <v>10721</v>
      </c>
      <c r="D560" t="s">
        <v>38</v>
      </c>
      <c r="E560" t="s">
        <v>1308</v>
      </c>
      <c r="F560" s="63">
        <v>2662.5</v>
      </c>
    </row>
    <row r="561" spans="1:6" x14ac:dyDescent="0.2">
      <c r="A561" t="s">
        <v>10340</v>
      </c>
      <c r="B561">
        <v>738</v>
      </c>
      <c r="C561" t="s">
        <v>10722</v>
      </c>
      <c r="D561" t="s">
        <v>38</v>
      </c>
      <c r="E561" t="s">
        <v>1308</v>
      </c>
      <c r="F561" s="63">
        <v>4628.5</v>
      </c>
    </row>
    <row r="562" spans="1:6" x14ac:dyDescent="0.2">
      <c r="A562" t="s">
        <v>10340</v>
      </c>
      <c r="B562">
        <v>740</v>
      </c>
      <c r="C562" t="s">
        <v>10723</v>
      </c>
      <c r="D562" t="s">
        <v>38</v>
      </c>
      <c r="E562" t="s">
        <v>1308</v>
      </c>
      <c r="F562" s="63">
        <v>9390.27</v>
      </c>
    </row>
    <row r="563" spans="1:6" x14ac:dyDescent="0.2">
      <c r="A563" t="s">
        <v>10340</v>
      </c>
      <c r="B563">
        <v>734</v>
      </c>
      <c r="C563" t="s">
        <v>10724</v>
      </c>
      <c r="D563" t="s">
        <v>38</v>
      </c>
      <c r="E563" t="s">
        <v>1308</v>
      </c>
      <c r="F563" s="63">
        <v>1908.18</v>
      </c>
    </row>
    <row r="564" spans="1:6" x14ac:dyDescent="0.2">
      <c r="A564" t="s">
        <v>10340</v>
      </c>
      <c r="B564">
        <v>39008</v>
      </c>
      <c r="C564" t="s">
        <v>10725</v>
      </c>
      <c r="D564" t="s">
        <v>38</v>
      </c>
      <c r="E564" t="s">
        <v>1308</v>
      </c>
      <c r="F564" s="63">
        <v>67042.17</v>
      </c>
    </row>
    <row r="565" spans="1:6" x14ac:dyDescent="0.2">
      <c r="A565" t="s">
        <v>10340</v>
      </c>
      <c r="B565">
        <v>39009</v>
      </c>
      <c r="C565" t="s">
        <v>10726</v>
      </c>
      <c r="D565" t="s">
        <v>38</v>
      </c>
      <c r="E565" t="s">
        <v>1308</v>
      </c>
      <c r="F565" s="63">
        <v>71827.37</v>
      </c>
    </row>
    <row r="566" spans="1:6" x14ac:dyDescent="0.2">
      <c r="A566" t="s">
        <v>10340</v>
      </c>
      <c r="B566">
        <v>10587</v>
      </c>
      <c r="C566" t="s">
        <v>10727</v>
      </c>
      <c r="D566" t="s">
        <v>38</v>
      </c>
      <c r="E566" t="s">
        <v>1308</v>
      </c>
      <c r="F566" s="63"/>
    </row>
    <row r="567" spans="1:6" x14ac:dyDescent="0.2">
      <c r="A567" t="s">
        <v>10340</v>
      </c>
      <c r="B567">
        <v>759</v>
      </c>
      <c r="C567" t="s">
        <v>10728</v>
      </c>
      <c r="D567" t="s">
        <v>38</v>
      </c>
      <c r="E567" t="s">
        <v>1308</v>
      </c>
      <c r="F567" s="63"/>
    </row>
    <row r="568" spans="1:6" x14ac:dyDescent="0.2">
      <c r="A568" t="s">
        <v>10340</v>
      </c>
      <c r="B568">
        <v>761</v>
      </c>
      <c r="C568" t="s">
        <v>10729</v>
      </c>
      <c r="D568" t="s">
        <v>38</v>
      </c>
      <c r="E568" t="s">
        <v>1308</v>
      </c>
      <c r="F568" s="63"/>
    </row>
    <row r="569" spans="1:6" x14ac:dyDescent="0.2">
      <c r="A569" t="s">
        <v>10340</v>
      </c>
      <c r="B569">
        <v>750</v>
      </c>
      <c r="C569" t="s">
        <v>10730</v>
      </c>
      <c r="D569" t="s">
        <v>38</v>
      </c>
      <c r="E569" t="s">
        <v>1308</v>
      </c>
      <c r="F569" s="63"/>
    </row>
    <row r="570" spans="1:6" x14ac:dyDescent="0.2">
      <c r="A570" t="s">
        <v>10340</v>
      </c>
      <c r="B570">
        <v>755</v>
      </c>
      <c r="C570" t="s">
        <v>10731</v>
      </c>
      <c r="D570" t="s">
        <v>38</v>
      </c>
      <c r="E570" t="s">
        <v>1308</v>
      </c>
      <c r="F570" s="63"/>
    </row>
    <row r="571" spans="1:6" x14ac:dyDescent="0.2">
      <c r="A571" t="s">
        <v>10340</v>
      </c>
      <c r="B571">
        <v>749</v>
      </c>
      <c r="C571" t="s">
        <v>10732</v>
      </c>
      <c r="D571" t="s">
        <v>38</v>
      </c>
      <c r="E571" t="s">
        <v>1308</v>
      </c>
      <c r="F571" s="63"/>
    </row>
    <row r="572" spans="1:6" x14ac:dyDescent="0.2">
      <c r="A572" t="s">
        <v>10340</v>
      </c>
      <c r="B572">
        <v>756</v>
      </c>
      <c r="C572" t="s">
        <v>10733</v>
      </c>
      <c r="D572" t="s">
        <v>38</v>
      </c>
      <c r="E572" t="s">
        <v>1308</v>
      </c>
      <c r="F572" s="63"/>
    </row>
    <row r="573" spans="1:6" x14ac:dyDescent="0.2">
      <c r="A573" t="s">
        <v>10340</v>
      </c>
      <c r="B573">
        <v>10588</v>
      </c>
      <c r="C573" t="s">
        <v>10734</v>
      </c>
      <c r="D573" t="s">
        <v>38</v>
      </c>
      <c r="E573" t="s">
        <v>1308</v>
      </c>
      <c r="F573" s="63"/>
    </row>
    <row r="574" spans="1:6" x14ac:dyDescent="0.2">
      <c r="A574" t="s">
        <v>10340</v>
      </c>
      <c r="B574">
        <v>10592</v>
      </c>
      <c r="C574" t="s">
        <v>10735</v>
      </c>
      <c r="D574" t="s">
        <v>38</v>
      </c>
      <c r="E574" t="s">
        <v>5691</v>
      </c>
      <c r="F574" s="63"/>
    </row>
    <row r="575" spans="1:6" x14ac:dyDescent="0.2">
      <c r="A575" t="s">
        <v>10340</v>
      </c>
      <c r="B575">
        <v>10589</v>
      </c>
      <c r="C575" t="s">
        <v>10736</v>
      </c>
      <c r="D575" t="s">
        <v>38</v>
      </c>
      <c r="E575" t="s">
        <v>1308</v>
      </c>
      <c r="F575" s="63"/>
    </row>
    <row r="576" spans="1:6" x14ac:dyDescent="0.2">
      <c r="A576" t="s">
        <v>10340</v>
      </c>
      <c r="B576">
        <v>760</v>
      </c>
      <c r="C576" t="s">
        <v>10737</v>
      </c>
      <c r="D576" t="s">
        <v>38</v>
      </c>
      <c r="E576" t="s">
        <v>1308</v>
      </c>
      <c r="F576" s="63"/>
    </row>
    <row r="577" spans="1:6" x14ac:dyDescent="0.2">
      <c r="A577" t="s">
        <v>10340</v>
      </c>
      <c r="B577">
        <v>751</v>
      </c>
      <c r="C577" t="s">
        <v>10738</v>
      </c>
      <c r="D577" t="s">
        <v>38</v>
      </c>
      <c r="E577" t="s">
        <v>1308</v>
      </c>
      <c r="F577" s="63"/>
    </row>
    <row r="578" spans="1:6" x14ac:dyDescent="0.2">
      <c r="A578" t="s">
        <v>10340</v>
      </c>
      <c r="B578">
        <v>754</v>
      </c>
      <c r="C578" t="s">
        <v>10739</v>
      </c>
      <c r="D578" t="s">
        <v>38</v>
      </c>
      <c r="E578" t="s">
        <v>1308</v>
      </c>
      <c r="F578" s="63"/>
    </row>
    <row r="579" spans="1:6" x14ac:dyDescent="0.2">
      <c r="A579" t="s">
        <v>10340</v>
      </c>
      <c r="B579">
        <v>757</v>
      </c>
      <c r="C579" t="s">
        <v>10740</v>
      </c>
      <c r="D579" t="s">
        <v>38</v>
      </c>
      <c r="E579" t="s">
        <v>1308</v>
      </c>
      <c r="F579" s="63"/>
    </row>
    <row r="580" spans="1:6" x14ac:dyDescent="0.2">
      <c r="A580" t="s">
        <v>10340</v>
      </c>
      <c r="B580">
        <v>44489</v>
      </c>
      <c r="C580" t="s">
        <v>10741</v>
      </c>
      <c r="D580" t="s">
        <v>38</v>
      </c>
      <c r="E580" t="s">
        <v>1308</v>
      </c>
      <c r="F580" s="63">
        <v>269730.51</v>
      </c>
    </row>
    <row r="581" spans="1:6" x14ac:dyDescent="0.2">
      <c r="A581" t="s">
        <v>10340</v>
      </c>
      <c r="B581">
        <v>39917</v>
      </c>
      <c r="C581" t="s">
        <v>10742</v>
      </c>
      <c r="D581" t="s">
        <v>38</v>
      </c>
      <c r="E581" t="s">
        <v>1308</v>
      </c>
      <c r="F581" s="62">
        <v>102981.61</v>
      </c>
    </row>
    <row r="582" spans="1:6" x14ac:dyDescent="0.2">
      <c r="A582" t="s">
        <v>10167</v>
      </c>
      <c r="B582">
        <v>38167</v>
      </c>
      <c r="C582" t="s">
        <v>10743</v>
      </c>
      <c r="D582" t="s">
        <v>10580</v>
      </c>
      <c r="E582" t="s">
        <v>1308</v>
      </c>
      <c r="F582" s="62">
        <v>27.11</v>
      </c>
    </row>
    <row r="583" spans="1:6" x14ac:dyDescent="0.2">
      <c r="A583" t="s">
        <v>10167</v>
      </c>
      <c r="B583">
        <v>36145</v>
      </c>
      <c r="C583" t="s">
        <v>10744</v>
      </c>
      <c r="D583" t="s">
        <v>10580</v>
      </c>
      <c r="E583" t="s">
        <v>1308</v>
      </c>
      <c r="F583" s="62">
        <v>39.71</v>
      </c>
    </row>
    <row r="584" spans="1:6" x14ac:dyDescent="0.2">
      <c r="A584" t="s">
        <v>10167</v>
      </c>
      <c r="B584">
        <v>12893</v>
      </c>
      <c r="C584" t="s">
        <v>10745</v>
      </c>
      <c r="D584" t="s">
        <v>10580</v>
      </c>
      <c r="E584" t="s">
        <v>1308</v>
      </c>
      <c r="F584" s="62">
        <v>66.19</v>
      </c>
    </row>
    <row r="585" spans="1:6" x14ac:dyDescent="0.2">
      <c r="A585" t="s">
        <v>10167</v>
      </c>
      <c r="B585">
        <v>11685</v>
      </c>
      <c r="C585" t="s">
        <v>10746</v>
      </c>
      <c r="D585" t="s">
        <v>38</v>
      </c>
      <c r="E585" t="s">
        <v>1308</v>
      </c>
      <c r="F585" s="62">
        <v>24.63</v>
      </c>
    </row>
    <row r="586" spans="1:6" x14ac:dyDescent="0.2">
      <c r="A586" t="s">
        <v>10167</v>
      </c>
      <c r="B586">
        <v>11680</v>
      </c>
      <c r="C586" t="s">
        <v>10747</v>
      </c>
      <c r="D586" t="s">
        <v>38</v>
      </c>
      <c r="E586" t="s">
        <v>1308</v>
      </c>
      <c r="F586" s="62">
        <v>24.02</v>
      </c>
    </row>
    <row r="587" spans="1:6" x14ac:dyDescent="0.2">
      <c r="A587" t="s">
        <v>10167</v>
      </c>
      <c r="B587">
        <v>11679</v>
      </c>
      <c r="C587" t="s">
        <v>10748</v>
      </c>
      <c r="D587" t="s">
        <v>38</v>
      </c>
      <c r="E587" t="s">
        <v>1308</v>
      </c>
      <c r="F587" s="62">
        <v>32.57</v>
      </c>
    </row>
    <row r="588" spans="1:6" x14ac:dyDescent="0.2">
      <c r="A588" t="s">
        <v>10167</v>
      </c>
      <c r="B588">
        <v>2512</v>
      </c>
      <c r="C588" t="s">
        <v>10749</v>
      </c>
      <c r="D588" t="s">
        <v>38</v>
      </c>
      <c r="E588" t="s">
        <v>1308</v>
      </c>
      <c r="F588" s="62"/>
    </row>
    <row r="589" spans="1:6" x14ac:dyDescent="0.2">
      <c r="A589" t="s">
        <v>10167</v>
      </c>
      <c r="B589">
        <v>4374</v>
      </c>
      <c r="C589" t="s">
        <v>10750</v>
      </c>
      <c r="D589" t="s">
        <v>38</v>
      </c>
      <c r="E589" t="s">
        <v>1308</v>
      </c>
      <c r="F589" s="62">
        <v>0.66</v>
      </c>
    </row>
    <row r="590" spans="1:6" x14ac:dyDescent="0.2">
      <c r="A590" t="s">
        <v>10167</v>
      </c>
      <c r="B590">
        <v>7568</v>
      </c>
      <c r="C590" t="s">
        <v>10751</v>
      </c>
      <c r="D590" t="s">
        <v>38</v>
      </c>
      <c r="E590" t="s">
        <v>1308</v>
      </c>
      <c r="F590" s="62">
        <v>1.1000000000000001</v>
      </c>
    </row>
    <row r="591" spans="1:6" x14ac:dyDescent="0.2">
      <c r="A591" t="s">
        <v>10167</v>
      </c>
      <c r="B591">
        <v>7584</v>
      </c>
      <c r="C591" t="s">
        <v>10752</v>
      </c>
      <c r="D591" t="s">
        <v>38</v>
      </c>
      <c r="E591" t="s">
        <v>1308</v>
      </c>
      <c r="F591" s="62">
        <v>1.68</v>
      </c>
    </row>
    <row r="592" spans="1:6" x14ac:dyDescent="0.2">
      <c r="A592" t="s">
        <v>10167</v>
      </c>
      <c r="B592">
        <v>11945</v>
      </c>
      <c r="C592" t="s">
        <v>10753</v>
      </c>
      <c r="D592" t="s">
        <v>38</v>
      </c>
      <c r="E592" t="s">
        <v>1308</v>
      </c>
      <c r="F592" s="62">
        <v>0.11</v>
      </c>
    </row>
    <row r="593" spans="1:6" x14ac:dyDescent="0.2">
      <c r="A593" t="s">
        <v>10167</v>
      </c>
      <c r="B593">
        <v>11946</v>
      </c>
      <c r="C593" t="s">
        <v>10754</v>
      </c>
      <c r="D593" t="s">
        <v>38</v>
      </c>
      <c r="E593" t="s">
        <v>1308</v>
      </c>
      <c r="F593" s="62">
        <v>0.12</v>
      </c>
    </row>
    <row r="594" spans="1:6" x14ac:dyDescent="0.2">
      <c r="A594" t="s">
        <v>10167</v>
      </c>
      <c r="B594">
        <v>4375</v>
      </c>
      <c r="C594" t="s">
        <v>10755</v>
      </c>
      <c r="D594" t="s">
        <v>38</v>
      </c>
      <c r="E594" t="s">
        <v>5691</v>
      </c>
      <c r="F594" s="62">
        <v>0.18</v>
      </c>
    </row>
    <row r="595" spans="1:6" x14ac:dyDescent="0.2">
      <c r="A595" t="s">
        <v>10167</v>
      </c>
      <c r="B595">
        <v>11950</v>
      </c>
      <c r="C595" t="s">
        <v>10756</v>
      </c>
      <c r="D595" t="s">
        <v>38</v>
      </c>
      <c r="E595" t="s">
        <v>1308</v>
      </c>
      <c r="F595" s="62">
        <v>0.37</v>
      </c>
    </row>
    <row r="596" spans="1:6" x14ac:dyDescent="0.2">
      <c r="A596" t="s">
        <v>10167</v>
      </c>
      <c r="B596">
        <v>4376</v>
      </c>
      <c r="C596" t="s">
        <v>10757</v>
      </c>
      <c r="D596" t="s">
        <v>38</v>
      </c>
      <c r="E596" t="s">
        <v>1308</v>
      </c>
      <c r="F596" s="62">
        <v>0.35</v>
      </c>
    </row>
    <row r="597" spans="1:6" x14ac:dyDescent="0.2">
      <c r="A597" t="s">
        <v>10167</v>
      </c>
      <c r="B597">
        <v>7583</v>
      </c>
      <c r="C597" t="s">
        <v>10758</v>
      </c>
      <c r="D597" t="s">
        <v>38</v>
      </c>
      <c r="E597" t="s">
        <v>1308</v>
      </c>
      <c r="F597" s="62">
        <v>0.75</v>
      </c>
    </row>
    <row r="598" spans="1:6" x14ac:dyDescent="0.2">
      <c r="A598" t="s">
        <v>10167</v>
      </c>
      <c r="B598">
        <v>4350</v>
      </c>
      <c r="C598" t="s">
        <v>10759</v>
      </c>
      <c r="D598" t="s">
        <v>38</v>
      </c>
      <c r="E598" t="s">
        <v>1308</v>
      </c>
      <c r="F598" s="62"/>
    </row>
    <row r="599" spans="1:6" x14ac:dyDescent="0.2">
      <c r="A599" t="s">
        <v>10167</v>
      </c>
      <c r="B599">
        <v>44400</v>
      </c>
      <c r="C599" t="s">
        <v>10760</v>
      </c>
      <c r="D599" t="s">
        <v>38</v>
      </c>
      <c r="E599" t="s">
        <v>1308</v>
      </c>
      <c r="F599" s="62">
        <v>32.72</v>
      </c>
    </row>
    <row r="600" spans="1:6" x14ac:dyDescent="0.2">
      <c r="A600" t="s">
        <v>10167</v>
      </c>
      <c r="B600">
        <v>39886</v>
      </c>
      <c r="C600" t="s">
        <v>10761</v>
      </c>
      <c r="D600" t="s">
        <v>38</v>
      </c>
      <c r="E600" t="s">
        <v>1308</v>
      </c>
      <c r="F600" s="62">
        <v>10.4</v>
      </c>
    </row>
    <row r="601" spans="1:6" x14ac:dyDescent="0.2">
      <c r="A601" t="s">
        <v>10167</v>
      </c>
      <c r="B601">
        <v>39887</v>
      </c>
      <c r="C601" t="s">
        <v>10762</v>
      </c>
      <c r="D601" t="s">
        <v>38</v>
      </c>
      <c r="E601" t="s">
        <v>1308</v>
      </c>
      <c r="F601" s="62">
        <v>15.6</v>
      </c>
    </row>
    <row r="602" spans="1:6" x14ac:dyDescent="0.2">
      <c r="A602" t="s">
        <v>10167</v>
      </c>
      <c r="B602">
        <v>39888</v>
      </c>
      <c r="C602" t="s">
        <v>10763</v>
      </c>
      <c r="D602" t="s">
        <v>38</v>
      </c>
      <c r="E602" t="s">
        <v>1308</v>
      </c>
      <c r="F602" s="62">
        <v>35.68</v>
      </c>
    </row>
    <row r="603" spans="1:6" x14ac:dyDescent="0.2">
      <c r="A603" t="s">
        <v>10167</v>
      </c>
      <c r="B603">
        <v>39890</v>
      </c>
      <c r="C603" t="s">
        <v>10764</v>
      </c>
      <c r="D603" t="s">
        <v>38</v>
      </c>
      <c r="E603" t="s">
        <v>1308</v>
      </c>
      <c r="F603" s="62">
        <v>60.9</v>
      </c>
    </row>
    <row r="604" spans="1:6" x14ac:dyDescent="0.2">
      <c r="A604" t="s">
        <v>10167</v>
      </c>
      <c r="B604">
        <v>39891</v>
      </c>
      <c r="C604" t="s">
        <v>10765</v>
      </c>
      <c r="D604" t="s">
        <v>38</v>
      </c>
      <c r="E604" t="s">
        <v>1308</v>
      </c>
      <c r="F604" s="62">
        <v>85.87</v>
      </c>
    </row>
    <row r="605" spans="1:6" x14ac:dyDescent="0.2">
      <c r="A605" t="s">
        <v>10167</v>
      </c>
      <c r="B605">
        <v>39892</v>
      </c>
      <c r="C605" t="s">
        <v>10766</v>
      </c>
      <c r="D605" t="s">
        <v>38</v>
      </c>
      <c r="E605" t="s">
        <v>1308</v>
      </c>
      <c r="F605" s="62">
        <v>267.64999999999998</v>
      </c>
    </row>
    <row r="606" spans="1:6" x14ac:dyDescent="0.2">
      <c r="A606" t="s">
        <v>10167</v>
      </c>
      <c r="B606">
        <v>790</v>
      </c>
      <c r="C606" t="s">
        <v>10767</v>
      </c>
      <c r="D606" t="s">
        <v>38</v>
      </c>
      <c r="E606" t="s">
        <v>1308</v>
      </c>
      <c r="F606" s="62"/>
    </row>
    <row r="607" spans="1:6" x14ac:dyDescent="0.2">
      <c r="A607" t="s">
        <v>10167</v>
      </c>
      <c r="B607">
        <v>791</v>
      </c>
      <c r="C607" t="s">
        <v>10768</v>
      </c>
      <c r="D607" t="s">
        <v>38</v>
      </c>
      <c r="E607" t="s">
        <v>1308</v>
      </c>
      <c r="F607" s="62"/>
    </row>
    <row r="608" spans="1:6" x14ac:dyDescent="0.2">
      <c r="A608" t="s">
        <v>10167</v>
      </c>
      <c r="B608">
        <v>766</v>
      </c>
      <c r="C608" t="s">
        <v>10769</v>
      </c>
      <c r="D608" t="s">
        <v>38</v>
      </c>
      <c r="E608" t="s">
        <v>1308</v>
      </c>
      <c r="F608" s="62"/>
    </row>
    <row r="609" spans="1:6" x14ac:dyDescent="0.2">
      <c r="A609" t="s">
        <v>10167</v>
      </c>
      <c r="B609">
        <v>767</v>
      </c>
      <c r="C609" t="s">
        <v>10770</v>
      </c>
      <c r="D609" t="s">
        <v>38</v>
      </c>
      <c r="E609" t="s">
        <v>1308</v>
      </c>
      <c r="F609" s="62"/>
    </row>
    <row r="610" spans="1:6" x14ac:dyDescent="0.2">
      <c r="A610" t="s">
        <v>10167</v>
      </c>
      <c r="B610">
        <v>789</v>
      </c>
      <c r="C610" t="s">
        <v>10771</v>
      </c>
      <c r="D610" t="s">
        <v>38</v>
      </c>
      <c r="E610" t="s">
        <v>1308</v>
      </c>
      <c r="F610" s="62"/>
    </row>
    <row r="611" spans="1:6" x14ac:dyDescent="0.2">
      <c r="A611" t="s">
        <v>10167</v>
      </c>
      <c r="B611">
        <v>768</v>
      </c>
      <c r="C611" t="s">
        <v>10772</v>
      </c>
      <c r="D611" t="s">
        <v>38</v>
      </c>
      <c r="E611" t="s">
        <v>1308</v>
      </c>
      <c r="F611" s="62"/>
    </row>
    <row r="612" spans="1:6" x14ac:dyDescent="0.2">
      <c r="A612" t="s">
        <v>10167</v>
      </c>
      <c r="B612">
        <v>769</v>
      </c>
      <c r="C612" t="s">
        <v>10773</v>
      </c>
      <c r="D612" t="s">
        <v>38</v>
      </c>
      <c r="E612" t="s">
        <v>1308</v>
      </c>
      <c r="F612" s="62"/>
    </row>
    <row r="613" spans="1:6" x14ac:dyDescent="0.2">
      <c r="A613" t="s">
        <v>10167</v>
      </c>
      <c r="B613">
        <v>764</v>
      </c>
      <c r="C613" t="s">
        <v>10774</v>
      </c>
      <c r="D613" t="s">
        <v>38</v>
      </c>
      <c r="E613" t="s">
        <v>5691</v>
      </c>
      <c r="F613" s="62"/>
    </row>
    <row r="614" spans="1:6" x14ac:dyDescent="0.2">
      <c r="A614" t="s">
        <v>10167</v>
      </c>
      <c r="B614">
        <v>765</v>
      </c>
      <c r="C614" t="s">
        <v>10775</v>
      </c>
      <c r="D614" t="s">
        <v>38</v>
      </c>
      <c r="E614" t="s">
        <v>1308</v>
      </c>
      <c r="F614" s="62"/>
    </row>
    <row r="615" spans="1:6" x14ac:dyDescent="0.2">
      <c r="A615" t="s">
        <v>10167</v>
      </c>
      <c r="B615">
        <v>770</v>
      </c>
      <c r="C615" t="s">
        <v>10776</v>
      </c>
      <c r="D615" t="s">
        <v>38</v>
      </c>
      <c r="E615" t="s">
        <v>1308</v>
      </c>
      <c r="F615" s="62"/>
    </row>
    <row r="616" spans="1:6" x14ac:dyDescent="0.2">
      <c r="A616" t="s">
        <v>10167</v>
      </c>
      <c r="B616">
        <v>12394</v>
      </c>
      <c r="C616" t="s">
        <v>10777</v>
      </c>
      <c r="D616" t="s">
        <v>38</v>
      </c>
      <c r="E616" t="s">
        <v>1308</v>
      </c>
      <c r="F616" s="62"/>
    </row>
    <row r="617" spans="1:6" x14ac:dyDescent="0.2">
      <c r="A617" t="s">
        <v>10167</v>
      </c>
      <c r="B617">
        <v>787</v>
      </c>
      <c r="C617" t="s">
        <v>10778</v>
      </c>
      <c r="D617" t="s">
        <v>38</v>
      </c>
      <c r="E617" t="s">
        <v>1308</v>
      </c>
      <c r="F617" s="62"/>
    </row>
    <row r="618" spans="1:6" x14ac:dyDescent="0.2">
      <c r="A618" t="s">
        <v>10167</v>
      </c>
      <c r="B618">
        <v>774</v>
      </c>
      <c r="C618" t="s">
        <v>10779</v>
      </c>
      <c r="D618" t="s">
        <v>38</v>
      </c>
      <c r="E618" t="s">
        <v>1308</v>
      </c>
      <c r="F618" s="62"/>
    </row>
    <row r="619" spans="1:6" x14ac:dyDescent="0.2">
      <c r="A619" t="s">
        <v>10167</v>
      </c>
      <c r="B619">
        <v>773</v>
      </c>
      <c r="C619" t="s">
        <v>10780</v>
      </c>
      <c r="D619" t="s">
        <v>38</v>
      </c>
      <c r="E619" t="s">
        <v>1308</v>
      </c>
      <c r="F619" s="62"/>
    </row>
    <row r="620" spans="1:6" x14ac:dyDescent="0.2">
      <c r="A620" t="s">
        <v>10167</v>
      </c>
      <c r="B620">
        <v>775</v>
      </c>
      <c r="C620" t="s">
        <v>10781</v>
      </c>
      <c r="D620" t="s">
        <v>38</v>
      </c>
      <c r="E620" t="s">
        <v>1308</v>
      </c>
      <c r="F620" s="62"/>
    </row>
    <row r="621" spans="1:6" x14ac:dyDescent="0.2">
      <c r="A621" t="s">
        <v>10167</v>
      </c>
      <c r="B621">
        <v>788</v>
      </c>
      <c r="C621" t="s">
        <v>10782</v>
      </c>
      <c r="D621" t="s">
        <v>38</v>
      </c>
      <c r="E621" t="s">
        <v>1308</v>
      </c>
      <c r="F621" s="62"/>
    </row>
    <row r="622" spans="1:6" x14ac:dyDescent="0.2">
      <c r="A622" t="s">
        <v>10167</v>
      </c>
      <c r="B622">
        <v>772</v>
      </c>
      <c r="C622" t="s">
        <v>10783</v>
      </c>
      <c r="D622" t="s">
        <v>38</v>
      </c>
      <c r="E622" t="s">
        <v>1308</v>
      </c>
      <c r="F622" s="62"/>
    </row>
    <row r="623" spans="1:6" x14ac:dyDescent="0.2">
      <c r="A623" t="s">
        <v>10167</v>
      </c>
      <c r="B623">
        <v>771</v>
      </c>
      <c r="C623" t="s">
        <v>10784</v>
      </c>
      <c r="D623" t="s">
        <v>38</v>
      </c>
      <c r="E623" t="s">
        <v>1308</v>
      </c>
      <c r="F623" s="62"/>
    </row>
    <row r="624" spans="1:6" x14ac:dyDescent="0.2">
      <c r="A624" t="s">
        <v>10167</v>
      </c>
      <c r="B624">
        <v>776</v>
      </c>
      <c r="C624" t="s">
        <v>10785</v>
      </c>
      <c r="D624" t="s">
        <v>38</v>
      </c>
      <c r="E624" t="s">
        <v>1308</v>
      </c>
      <c r="F624" s="62"/>
    </row>
    <row r="625" spans="1:6" x14ac:dyDescent="0.2">
      <c r="A625" t="s">
        <v>10167</v>
      </c>
      <c r="B625">
        <v>777</v>
      </c>
      <c r="C625" t="s">
        <v>10786</v>
      </c>
      <c r="D625" t="s">
        <v>38</v>
      </c>
      <c r="E625" t="s">
        <v>1308</v>
      </c>
      <c r="F625" s="62"/>
    </row>
    <row r="626" spans="1:6" x14ac:dyDescent="0.2">
      <c r="A626" t="s">
        <v>10167</v>
      </c>
      <c r="B626">
        <v>780</v>
      </c>
      <c r="C626" t="s">
        <v>10787</v>
      </c>
      <c r="D626" t="s">
        <v>38</v>
      </c>
      <c r="E626" t="s">
        <v>1308</v>
      </c>
      <c r="F626" s="62"/>
    </row>
    <row r="627" spans="1:6" x14ac:dyDescent="0.2">
      <c r="A627" t="s">
        <v>10167</v>
      </c>
      <c r="B627">
        <v>778</v>
      </c>
      <c r="C627" t="s">
        <v>10788</v>
      </c>
      <c r="D627" t="s">
        <v>38</v>
      </c>
      <c r="E627" t="s">
        <v>1308</v>
      </c>
      <c r="F627" s="62"/>
    </row>
    <row r="628" spans="1:6" x14ac:dyDescent="0.2">
      <c r="A628" t="s">
        <v>10167</v>
      </c>
      <c r="B628">
        <v>779</v>
      </c>
      <c r="C628" t="s">
        <v>10789</v>
      </c>
      <c r="D628" t="s">
        <v>38</v>
      </c>
      <c r="E628" t="s">
        <v>1308</v>
      </c>
      <c r="F628" s="62"/>
    </row>
    <row r="629" spans="1:6" x14ac:dyDescent="0.2">
      <c r="A629" t="s">
        <v>10167</v>
      </c>
      <c r="B629">
        <v>781</v>
      </c>
      <c r="C629" t="s">
        <v>10790</v>
      </c>
      <c r="D629" t="s">
        <v>38</v>
      </c>
      <c r="E629" t="s">
        <v>1308</v>
      </c>
      <c r="F629" s="62"/>
    </row>
    <row r="630" spans="1:6" x14ac:dyDescent="0.2">
      <c r="A630" t="s">
        <v>10167</v>
      </c>
      <c r="B630">
        <v>786</v>
      </c>
      <c r="C630" t="s">
        <v>10791</v>
      </c>
      <c r="D630" t="s">
        <v>38</v>
      </c>
      <c r="E630" t="s">
        <v>1308</v>
      </c>
      <c r="F630" s="62"/>
    </row>
    <row r="631" spans="1:6" x14ac:dyDescent="0.2">
      <c r="A631" t="s">
        <v>10167</v>
      </c>
      <c r="B631">
        <v>782</v>
      </c>
      <c r="C631" t="s">
        <v>10792</v>
      </c>
      <c r="D631" t="s">
        <v>38</v>
      </c>
      <c r="E631" t="s">
        <v>1308</v>
      </c>
      <c r="F631" s="62"/>
    </row>
    <row r="632" spans="1:6" x14ac:dyDescent="0.2">
      <c r="A632" t="s">
        <v>10167</v>
      </c>
      <c r="B632">
        <v>783</v>
      </c>
      <c r="C632" t="s">
        <v>10793</v>
      </c>
      <c r="D632" t="s">
        <v>38</v>
      </c>
      <c r="E632" t="s">
        <v>1308</v>
      </c>
      <c r="F632" s="62"/>
    </row>
    <row r="633" spans="1:6" x14ac:dyDescent="0.2">
      <c r="A633" t="s">
        <v>10167</v>
      </c>
      <c r="B633">
        <v>785</v>
      </c>
      <c r="C633" t="s">
        <v>10794</v>
      </c>
      <c r="D633" t="s">
        <v>38</v>
      </c>
      <c r="E633" t="s">
        <v>1308</v>
      </c>
      <c r="F633" s="62"/>
    </row>
    <row r="634" spans="1:6" x14ac:dyDescent="0.2">
      <c r="A634" t="s">
        <v>10167</v>
      </c>
      <c r="B634">
        <v>784</v>
      </c>
      <c r="C634" t="s">
        <v>10795</v>
      </c>
      <c r="D634" t="s">
        <v>38</v>
      </c>
      <c r="E634" t="s">
        <v>1308</v>
      </c>
      <c r="F634" s="62"/>
    </row>
    <row r="635" spans="1:6" x14ac:dyDescent="0.2">
      <c r="A635" t="s">
        <v>10167</v>
      </c>
      <c r="B635">
        <v>828</v>
      </c>
      <c r="C635" t="s">
        <v>10796</v>
      </c>
      <c r="D635" t="s">
        <v>38</v>
      </c>
      <c r="E635" t="s">
        <v>1308</v>
      </c>
      <c r="F635" s="62">
        <v>0.66</v>
      </c>
    </row>
    <row r="636" spans="1:6" x14ac:dyDescent="0.2">
      <c r="A636" t="s">
        <v>10167</v>
      </c>
      <c r="B636">
        <v>829</v>
      </c>
      <c r="C636" t="s">
        <v>10797</v>
      </c>
      <c r="D636" t="s">
        <v>38</v>
      </c>
      <c r="E636" t="s">
        <v>1308</v>
      </c>
      <c r="F636" s="62">
        <v>1.07</v>
      </c>
    </row>
    <row r="637" spans="1:6" x14ac:dyDescent="0.2">
      <c r="A637" t="s">
        <v>10167</v>
      </c>
      <c r="B637">
        <v>812</v>
      </c>
      <c r="C637" t="s">
        <v>10798</v>
      </c>
      <c r="D637" t="s">
        <v>38</v>
      </c>
      <c r="E637" t="s">
        <v>1308</v>
      </c>
      <c r="F637" s="62">
        <v>2.35</v>
      </c>
    </row>
    <row r="638" spans="1:6" x14ac:dyDescent="0.2">
      <c r="A638" t="s">
        <v>10167</v>
      </c>
      <c r="B638">
        <v>819</v>
      </c>
      <c r="C638" t="s">
        <v>10799</v>
      </c>
      <c r="D638" t="s">
        <v>38</v>
      </c>
      <c r="E638" t="s">
        <v>1308</v>
      </c>
      <c r="F638" s="62">
        <v>4.08</v>
      </c>
    </row>
    <row r="639" spans="1:6" x14ac:dyDescent="0.2">
      <c r="A639" t="s">
        <v>10167</v>
      </c>
      <c r="B639">
        <v>818</v>
      </c>
      <c r="C639" t="s">
        <v>10800</v>
      </c>
      <c r="D639" t="s">
        <v>38</v>
      </c>
      <c r="E639" t="s">
        <v>1308</v>
      </c>
      <c r="F639" s="62">
        <v>7.62</v>
      </c>
    </row>
    <row r="640" spans="1:6" x14ac:dyDescent="0.2">
      <c r="A640" t="s">
        <v>10167</v>
      </c>
      <c r="B640">
        <v>20086</v>
      </c>
      <c r="C640" t="s">
        <v>10801</v>
      </c>
      <c r="D640" t="s">
        <v>38</v>
      </c>
      <c r="E640" t="s">
        <v>1308</v>
      </c>
      <c r="F640" s="62">
        <v>2.93</v>
      </c>
    </row>
    <row r="641" spans="1:6" x14ac:dyDescent="0.2">
      <c r="A641" t="s">
        <v>10167</v>
      </c>
      <c r="B641">
        <v>832</v>
      </c>
      <c r="C641" t="s">
        <v>10802</v>
      </c>
      <c r="D641" t="s">
        <v>38</v>
      </c>
      <c r="E641" t="s">
        <v>1308</v>
      </c>
      <c r="F641" s="62">
        <v>3.14</v>
      </c>
    </row>
    <row r="642" spans="1:6" x14ac:dyDescent="0.2">
      <c r="A642" t="s">
        <v>10167</v>
      </c>
      <c r="B642">
        <v>834</v>
      </c>
      <c r="C642" t="s">
        <v>10803</v>
      </c>
      <c r="D642" t="s">
        <v>38</v>
      </c>
      <c r="E642" t="s">
        <v>1308</v>
      </c>
      <c r="F642" s="62">
        <v>4.07</v>
      </c>
    </row>
    <row r="643" spans="1:6" x14ac:dyDescent="0.2">
      <c r="A643" t="s">
        <v>10167</v>
      </c>
      <c r="B643">
        <v>813</v>
      </c>
      <c r="C643" t="s">
        <v>10804</v>
      </c>
      <c r="D643" t="s">
        <v>38</v>
      </c>
      <c r="E643" t="s">
        <v>1308</v>
      </c>
      <c r="F643" s="62">
        <v>4.74</v>
      </c>
    </row>
    <row r="644" spans="1:6" x14ac:dyDescent="0.2">
      <c r="A644" t="s">
        <v>10167</v>
      </c>
      <c r="B644">
        <v>820</v>
      </c>
      <c r="C644" t="s">
        <v>10805</v>
      </c>
      <c r="D644" t="s">
        <v>38</v>
      </c>
      <c r="E644" t="s">
        <v>1308</v>
      </c>
      <c r="F644" s="62">
        <v>6.38</v>
      </c>
    </row>
    <row r="645" spans="1:6" x14ac:dyDescent="0.2">
      <c r="A645" t="s">
        <v>10167</v>
      </c>
      <c r="B645">
        <v>816</v>
      </c>
      <c r="C645" t="s">
        <v>10806</v>
      </c>
      <c r="D645" t="s">
        <v>38</v>
      </c>
      <c r="E645" t="s">
        <v>1308</v>
      </c>
      <c r="F645" s="62">
        <v>11.37</v>
      </c>
    </row>
    <row r="646" spans="1:6" x14ac:dyDescent="0.2">
      <c r="A646" t="s">
        <v>10167</v>
      </c>
      <c r="B646">
        <v>814</v>
      </c>
      <c r="C646" t="s">
        <v>10807</v>
      </c>
      <c r="D646" t="s">
        <v>38</v>
      </c>
      <c r="E646" t="s">
        <v>1308</v>
      </c>
      <c r="F646" s="62">
        <v>14.12</v>
      </c>
    </row>
    <row r="647" spans="1:6" x14ac:dyDescent="0.2">
      <c r="A647" t="s">
        <v>10167</v>
      </c>
      <c r="B647">
        <v>822</v>
      </c>
      <c r="C647" t="s">
        <v>10808</v>
      </c>
      <c r="D647" t="s">
        <v>38</v>
      </c>
      <c r="E647" t="s">
        <v>1308</v>
      </c>
      <c r="F647" s="62">
        <v>18.440000000000001</v>
      </c>
    </row>
    <row r="648" spans="1:6" x14ac:dyDescent="0.2">
      <c r="A648" t="s">
        <v>10167</v>
      </c>
      <c r="B648">
        <v>821</v>
      </c>
      <c r="C648" t="s">
        <v>10809</v>
      </c>
      <c r="D648" t="s">
        <v>38</v>
      </c>
      <c r="E648" t="s">
        <v>1308</v>
      </c>
      <c r="F648" s="62">
        <v>21.09</v>
      </c>
    </row>
    <row r="649" spans="1:6" x14ac:dyDescent="0.2">
      <c r="A649" t="s">
        <v>10167</v>
      </c>
      <c r="B649">
        <v>39191</v>
      </c>
      <c r="C649" t="s">
        <v>10810</v>
      </c>
      <c r="D649" t="s">
        <v>38</v>
      </c>
      <c r="E649" t="s">
        <v>1308</v>
      </c>
      <c r="F649" s="62">
        <v>18.32</v>
      </c>
    </row>
    <row r="650" spans="1:6" x14ac:dyDescent="0.2">
      <c r="A650" t="s">
        <v>10167</v>
      </c>
      <c r="B650">
        <v>39190</v>
      </c>
      <c r="C650" t="s">
        <v>10811</v>
      </c>
      <c r="D650" t="s">
        <v>38</v>
      </c>
      <c r="E650" t="s">
        <v>1308</v>
      </c>
      <c r="F650" s="62">
        <v>19.13</v>
      </c>
    </row>
    <row r="651" spans="1:6" x14ac:dyDescent="0.2">
      <c r="A651" t="s">
        <v>10167</v>
      </c>
      <c r="B651">
        <v>39189</v>
      </c>
      <c r="C651" t="s">
        <v>10812</v>
      </c>
      <c r="D651" t="s">
        <v>38</v>
      </c>
      <c r="E651" t="s">
        <v>1308</v>
      </c>
      <c r="F651" s="62">
        <v>20.25</v>
      </c>
    </row>
    <row r="652" spans="1:6" x14ac:dyDescent="0.2">
      <c r="A652" t="s">
        <v>10167</v>
      </c>
      <c r="B652">
        <v>39188</v>
      </c>
      <c r="C652" t="s">
        <v>10813</v>
      </c>
      <c r="D652" t="s">
        <v>38</v>
      </c>
      <c r="E652" t="s">
        <v>1308</v>
      </c>
      <c r="F652" s="62">
        <v>14.91</v>
      </c>
    </row>
    <row r="653" spans="1:6" x14ac:dyDescent="0.2">
      <c r="A653" t="s">
        <v>10167</v>
      </c>
      <c r="B653">
        <v>39186</v>
      </c>
      <c r="C653" t="s">
        <v>10814</v>
      </c>
      <c r="D653" t="s">
        <v>38</v>
      </c>
      <c r="E653" t="s">
        <v>1308</v>
      </c>
      <c r="F653" s="62">
        <v>18.12</v>
      </c>
    </row>
    <row r="654" spans="1:6" x14ac:dyDescent="0.2">
      <c r="A654" t="s">
        <v>10167</v>
      </c>
      <c r="B654">
        <v>39187</v>
      </c>
      <c r="C654" t="s">
        <v>10815</v>
      </c>
      <c r="D654" t="s">
        <v>38</v>
      </c>
      <c r="E654" t="s">
        <v>1308</v>
      </c>
      <c r="F654" s="62">
        <v>15.63</v>
      </c>
    </row>
    <row r="655" spans="1:6" x14ac:dyDescent="0.2">
      <c r="A655" t="s">
        <v>10167</v>
      </c>
      <c r="B655">
        <v>39184</v>
      </c>
      <c r="C655" t="s">
        <v>10816</v>
      </c>
      <c r="D655" t="s">
        <v>38</v>
      </c>
      <c r="E655" t="s">
        <v>1308</v>
      </c>
      <c r="F655" s="62">
        <v>5.88</v>
      </c>
    </row>
    <row r="656" spans="1:6" x14ac:dyDescent="0.2">
      <c r="A656" t="s">
        <v>10167</v>
      </c>
      <c r="B656">
        <v>39185</v>
      </c>
      <c r="C656" t="s">
        <v>10817</v>
      </c>
      <c r="D656" t="s">
        <v>38</v>
      </c>
      <c r="E656" t="s">
        <v>1308</v>
      </c>
      <c r="F656" s="62">
        <v>5.36</v>
      </c>
    </row>
    <row r="657" spans="1:6" x14ac:dyDescent="0.2">
      <c r="A657" t="s">
        <v>10167</v>
      </c>
      <c r="B657">
        <v>39198</v>
      </c>
      <c r="C657" t="s">
        <v>10818</v>
      </c>
      <c r="D657" t="s">
        <v>38</v>
      </c>
      <c r="E657" t="s">
        <v>1308</v>
      </c>
      <c r="F657" s="62">
        <v>60.09</v>
      </c>
    </row>
    <row r="658" spans="1:6" x14ac:dyDescent="0.2">
      <c r="A658" t="s">
        <v>10167</v>
      </c>
      <c r="B658">
        <v>39197</v>
      </c>
      <c r="C658" t="s">
        <v>10819</v>
      </c>
      <c r="D658" t="s">
        <v>38</v>
      </c>
      <c r="E658" t="s">
        <v>1308</v>
      </c>
      <c r="F658" s="62">
        <v>62.78</v>
      </c>
    </row>
    <row r="659" spans="1:6" x14ac:dyDescent="0.2">
      <c r="A659" t="s">
        <v>10167</v>
      </c>
      <c r="B659">
        <v>39196</v>
      </c>
      <c r="C659" t="s">
        <v>10820</v>
      </c>
      <c r="D659" t="s">
        <v>38</v>
      </c>
      <c r="E659" t="s">
        <v>1308</v>
      </c>
      <c r="F659" s="62">
        <v>64.739999999999995</v>
      </c>
    </row>
    <row r="660" spans="1:6" x14ac:dyDescent="0.2">
      <c r="A660" t="s">
        <v>10167</v>
      </c>
      <c r="B660">
        <v>39199</v>
      </c>
      <c r="C660" t="s">
        <v>10821</v>
      </c>
      <c r="D660" t="s">
        <v>38</v>
      </c>
      <c r="E660" t="s">
        <v>1308</v>
      </c>
      <c r="F660" s="62">
        <v>57.83</v>
      </c>
    </row>
    <row r="661" spans="1:6" x14ac:dyDescent="0.2">
      <c r="A661" t="s">
        <v>10167</v>
      </c>
      <c r="B661">
        <v>39195</v>
      </c>
      <c r="C661" t="s">
        <v>10822</v>
      </c>
      <c r="D661" t="s">
        <v>38</v>
      </c>
      <c r="E661" t="s">
        <v>1308</v>
      </c>
      <c r="F661" s="62">
        <v>33.380000000000003</v>
      </c>
    </row>
    <row r="662" spans="1:6" x14ac:dyDescent="0.2">
      <c r="A662" t="s">
        <v>10167</v>
      </c>
      <c r="B662">
        <v>39194</v>
      </c>
      <c r="C662" t="s">
        <v>10823</v>
      </c>
      <c r="D662" t="s">
        <v>38</v>
      </c>
      <c r="E662" t="s">
        <v>1308</v>
      </c>
      <c r="F662" s="62">
        <v>35.72</v>
      </c>
    </row>
    <row r="663" spans="1:6" x14ac:dyDescent="0.2">
      <c r="A663" t="s">
        <v>10167</v>
      </c>
      <c r="B663">
        <v>39193</v>
      </c>
      <c r="C663" t="s">
        <v>10824</v>
      </c>
      <c r="D663" t="s">
        <v>38</v>
      </c>
      <c r="E663" t="s">
        <v>1308</v>
      </c>
      <c r="F663" s="62">
        <v>39.15</v>
      </c>
    </row>
    <row r="664" spans="1:6" x14ac:dyDescent="0.2">
      <c r="A664" t="s">
        <v>10167</v>
      </c>
      <c r="B664">
        <v>39192</v>
      </c>
      <c r="C664" t="s">
        <v>10825</v>
      </c>
      <c r="D664" t="s">
        <v>38</v>
      </c>
      <c r="E664" t="s">
        <v>1308</v>
      </c>
      <c r="F664" s="62">
        <v>40.729999999999997</v>
      </c>
    </row>
    <row r="665" spans="1:6" x14ac:dyDescent="0.2">
      <c r="A665" t="s">
        <v>10167</v>
      </c>
      <c r="B665">
        <v>39201</v>
      </c>
      <c r="C665" t="s">
        <v>10826</v>
      </c>
      <c r="D665" t="s">
        <v>38</v>
      </c>
      <c r="E665" t="s">
        <v>1308</v>
      </c>
      <c r="F665" s="62">
        <v>71.849999999999994</v>
      </c>
    </row>
    <row r="666" spans="1:6" x14ac:dyDescent="0.2">
      <c r="A666" t="s">
        <v>10167</v>
      </c>
      <c r="B666">
        <v>39200</v>
      </c>
      <c r="C666" t="s">
        <v>10827</v>
      </c>
      <c r="D666" t="s">
        <v>38</v>
      </c>
      <c r="E666" t="s">
        <v>1308</v>
      </c>
      <c r="F666" s="62">
        <v>72.430000000000007</v>
      </c>
    </row>
    <row r="667" spans="1:6" x14ac:dyDescent="0.2">
      <c r="A667" t="s">
        <v>10167</v>
      </c>
      <c r="B667">
        <v>39203</v>
      </c>
      <c r="C667" t="s">
        <v>10828</v>
      </c>
      <c r="D667" t="s">
        <v>38</v>
      </c>
      <c r="E667" t="s">
        <v>1308</v>
      </c>
      <c r="F667" s="62">
        <v>58.48</v>
      </c>
    </row>
    <row r="668" spans="1:6" x14ac:dyDescent="0.2">
      <c r="A668" t="s">
        <v>10167</v>
      </c>
      <c r="B668">
        <v>39202</v>
      </c>
      <c r="C668" t="s">
        <v>10829</v>
      </c>
      <c r="D668" t="s">
        <v>38</v>
      </c>
      <c r="E668" t="s">
        <v>1308</v>
      </c>
      <c r="F668" s="62">
        <v>68.7</v>
      </c>
    </row>
    <row r="669" spans="1:6" x14ac:dyDescent="0.2">
      <c r="A669" t="s">
        <v>10167</v>
      </c>
      <c r="B669">
        <v>39920</v>
      </c>
      <c r="C669" t="s">
        <v>10830</v>
      </c>
      <c r="D669" t="s">
        <v>38</v>
      </c>
      <c r="E669" t="s">
        <v>1308</v>
      </c>
      <c r="F669" s="62">
        <v>4.93</v>
      </c>
    </row>
    <row r="670" spans="1:6" x14ac:dyDescent="0.2">
      <c r="A670" t="s">
        <v>10167</v>
      </c>
      <c r="B670">
        <v>39205</v>
      </c>
      <c r="C670" t="s">
        <v>10831</v>
      </c>
      <c r="D670" t="s">
        <v>38</v>
      </c>
      <c r="E670" t="s">
        <v>1308</v>
      </c>
      <c r="F670" s="62">
        <v>114.61</v>
      </c>
    </row>
    <row r="671" spans="1:6" x14ac:dyDescent="0.2">
      <c r="A671" t="s">
        <v>10167</v>
      </c>
      <c r="B671">
        <v>39204</v>
      </c>
      <c r="C671" t="s">
        <v>10832</v>
      </c>
      <c r="D671" t="s">
        <v>38</v>
      </c>
      <c r="E671" t="s">
        <v>1308</v>
      </c>
      <c r="F671" s="62">
        <v>117.38</v>
      </c>
    </row>
    <row r="672" spans="1:6" x14ac:dyDescent="0.2">
      <c r="A672" t="s">
        <v>10167</v>
      </c>
      <c r="B672">
        <v>39206</v>
      </c>
      <c r="C672" t="s">
        <v>10833</v>
      </c>
      <c r="D672" t="s">
        <v>38</v>
      </c>
      <c r="E672" t="s">
        <v>1308</v>
      </c>
      <c r="F672" s="62">
        <v>111.36</v>
      </c>
    </row>
    <row r="673" spans="1:6" x14ac:dyDescent="0.2">
      <c r="A673" t="s">
        <v>10167</v>
      </c>
      <c r="B673">
        <v>798</v>
      </c>
      <c r="C673" t="s">
        <v>10834</v>
      </c>
      <c r="D673" t="s">
        <v>38</v>
      </c>
      <c r="E673" t="s">
        <v>1308</v>
      </c>
      <c r="F673" s="62">
        <v>1.31</v>
      </c>
    </row>
    <row r="674" spans="1:6" x14ac:dyDescent="0.2">
      <c r="A674" t="s">
        <v>10167</v>
      </c>
      <c r="B674">
        <v>797</v>
      </c>
      <c r="C674" t="s">
        <v>10835</v>
      </c>
      <c r="D674" t="s">
        <v>38</v>
      </c>
      <c r="E674" t="s">
        <v>1308</v>
      </c>
      <c r="F674" s="62">
        <v>9.5399999999999991</v>
      </c>
    </row>
    <row r="675" spans="1:6" x14ac:dyDescent="0.2">
      <c r="A675" t="s">
        <v>10167</v>
      </c>
      <c r="B675">
        <v>796</v>
      </c>
      <c r="C675" t="s">
        <v>10836</v>
      </c>
      <c r="D675" t="s">
        <v>38</v>
      </c>
      <c r="E675" t="s">
        <v>1308</v>
      </c>
      <c r="F675" s="62">
        <v>8.11</v>
      </c>
    </row>
    <row r="676" spans="1:6" x14ac:dyDescent="0.2">
      <c r="A676" t="s">
        <v>10167</v>
      </c>
      <c r="B676">
        <v>799</v>
      </c>
      <c r="C676" t="s">
        <v>10837</v>
      </c>
      <c r="D676" t="s">
        <v>38</v>
      </c>
      <c r="E676" t="s">
        <v>1308</v>
      </c>
      <c r="F676" s="62">
        <v>3.92</v>
      </c>
    </row>
    <row r="677" spans="1:6" x14ac:dyDescent="0.2">
      <c r="A677" t="s">
        <v>10167</v>
      </c>
      <c r="B677">
        <v>792</v>
      </c>
      <c r="C677" t="s">
        <v>10838</v>
      </c>
      <c r="D677" t="s">
        <v>38</v>
      </c>
      <c r="E677" t="s">
        <v>1308</v>
      </c>
      <c r="F677" s="62">
        <v>3.8</v>
      </c>
    </row>
    <row r="678" spans="1:6" x14ac:dyDescent="0.2">
      <c r="A678" t="s">
        <v>10167</v>
      </c>
      <c r="B678">
        <v>38001</v>
      </c>
      <c r="C678" t="s">
        <v>10839</v>
      </c>
      <c r="D678" t="s">
        <v>38</v>
      </c>
      <c r="E678" t="s">
        <v>1308</v>
      </c>
      <c r="F678" s="62">
        <v>1.21</v>
      </c>
    </row>
    <row r="679" spans="1:6" x14ac:dyDescent="0.2">
      <c r="A679" t="s">
        <v>10167</v>
      </c>
      <c r="B679">
        <v>38002</v>
      </c>
      <c r="C679" t="s">
        <v>10840</v>
      </c>
      <c r="D679" t="s">
        <v>38</v>
      </c>
      <c r="E679" t="s">
        <v>1308</v>
      </c>
      <c r="F679" s="62">
        <v>4.22</v>
      </c>
    </row>
    <row r="680" spans="1:6" x14ac:dyDescent="0.2">
      <c r="A680" t="s">
        <v>10167</v>
      </c>
      <c r="B680">
        <v>38003</v>
      </c>
      <c r="C680" t="s">
        <v>10841</v>
      </c>
      <c r="D680" t="s">
        <v>38</v>
      </c>
      <c r="E680" t="s">
        <v>1308</v>
      </c>
      <c r="F680" s="62">
        <v>28.85</v>
      </c>
    </row>
    <row r="681" spans="1:6" x14ac:dyDescent="0.2">
      <c r="A681" t="s">
        <v>10167</v>
      </c>
      <c r="B681">
        <v>38004</v>
      </c>
      <c r="C681" t="s">
        <v>10842</v>
      </c>
      <c r="D681" t="s">
        <v>38</v>
      </c>
      <c r="E681" t="s">
        <v>1308</v>
      </c>
      <c r="F681" s="62">
        <v>33.18</v>
      </c>
    </row>
    <row r="682" spans="1:6" x14ac:dyDescent="0.2">
      <c r="A682" t="s">
        <v>10167</v>
      </c>
      <c r="B682">
        <v>44263</v>
      </c>
      <c r="C682" t="s">
        <v>10843</v>
      </c>
      <c r="D682" t="s">
        <v>38</v>
      </c>
      <c r="E682" t="s">
        <v>1308</v>
      </c>
      <c r="F682" s="62">
        <v>59.56</v>
      </c>
    </row>
    <row r="683" spans="1:6" x14ac:dyDescent="0.2">
      <c r="A683" t="s">
        <v>10167</v>
      </c>
      <c r="B683">
        <v>36327</v>
      </c>
      <c r="C683" t="s">
        <v>10844</v>
      </c>
      <c r="D683" t="s">
        <v>38</v>
      </c>
      <c r="E683" t="s">
        <v>1308</v>
      </c>
      <c r="F683" s="62">
        <v>4.82</v>
      </c>
    </row>
    <row r="684" spans="1:6" x14ac:dyDescent="0.2">
      <c r="A684" t="s">
        <v>10167</v>
      </c>
      <c r="B684">
        <v>38992</v>
      </c>
      <c r="C684" t="s">
        <v>10845</v>
      </c>
      <c r="D684" t="s">
        <v>38</v>
      </c>
      <c r="E684" t="s">
        <v>1308</v>
      </c>
      <c r="F684" s="62">
        <v>5.85</v>
      </c>
    </row>
    <row r="685" spans="1:6" x14ac:dyDescent="0.2">
      <c r="A685" t="s">
        <v>10167</v>
      </c>
      <c r="B685">
        <v>38993</v>
      </c>
      <c r="C685" t="s">
        <v>10846</v>
      </c>
      <c r="D685" t="s">
        <v>38</v>
      </c>
      <c r="E685" t="s">
        <v>1308</v>
      </c>
      <c r="F685" s="62">
        <v>15.22</v>
      </c>
    </row>
    <row r="686" spans="1:6" x14ac:dyDescent="0.2">
      <c r="A686" t="s">
        <v>10167</v>
      </c>
      <c r="B686">
        <v>44175</v>
      </c>
      <c r="C686" t="s">
        <v>10847</v>
      </c>
      <c r="D686" t="s">
        <v>38</v>
      </c>
      <c r="E686" t="s">
        <v>1308</v>
      </c>
      <c r="F686" s="62">
        <v>26.55</v>
      </c>
    </row>
    <row r="687" spans="1:6" x14ac:dyDescent="0.2">
      <c r="A687" t="s">
        <v>10167</v>
      </c>
      <c r="B687">
        <v>44177</v>
      </c>
      <c r="C687" t="s">
        <v>10848</v>
      </c>
      <c r="D687" t="s">
        <v>38</v>
      </c>
      <c r="E687" t="s">
        <v>1308</v>
      </c>
      <c r="F687" s="62">
        <v>19.84</v>
      </c>
    </row>
    <row r="688" spans="1:6" x14ac:dyDescent="0.2">
      <c r="A688" t="s">
        <v>10167</v>
      </c>
      <c r="B688">
        <v>38418</v>
      </c>
      <c r="C688" t="s">
        <v>10849</v>
      </c>
      <c r="D688" t="s">
        <v>38</v>
      </c>
      <c r="E688" t="s">
        <v>1308</v>
      </c>
      <c r="F688" s="62">
        <v>5.04</v>
      </c>
    </row>
    <row r="689" spans="1:6" x14ac:dyDescent="0.2">
      <c r="A689" t="s">
        <v>10167</v>
      </c>
      <c r="B689">
        <v>39178</v>
      </c>
      <c r="C689" t="s">
        <v>10850</v>
      </c>
      <c r="D689" t="s">
        <v>38</v>
      </c>
      <c r="E689" t="s">
        <v>1308</v>
      </c>
      <c r="F689" s="62">
        <v>1.98</v>
      </c>
    </row>
    <row r="690" spans="1:6" x14ac:dyDescent="0.2">
      <c r="A690" t="s">
        <v>10167</v>
      </c>
      <c r="B690">
        <v>39177</v>
      </c>
      <c r="C690" t="s">
        <v>10851</v>
      </c>
      <c r="D690" t="s">
        <v>38</v>
      </c>
      <c r="E690" t="s">
        <v>1308</v>
      </c>
      <c r="F690" s="62">
        <v>1.79</v>
      </c>
    </row>
    <row r="691" spans="1:6" x14ac:dyDescent="0.2">
      <c r="A691" t="s">
        <v>10167</v>
      </c>
      <c r="B691">
        <v>39176</v>
      </c>
      <c r="C691" t="s">
        <v>10852</v>
      </c>
      <c r="D691" t="s">
        <v>38</v>
      </c>
      <c r="E691" t="s">
        <v>1308</v>
      </c>
      <c r="F691" s="62">
        <v>1.17</v>
      </c>
    </row>
    <row r="692" spans="1:6" x14ac:dyDescent="0.2">
      <c r="A692" t="s">
        <v>10167</v>
      </c>
      <c r="B692">
        <v>39174</v>
      </c>
      <c r="C692" t="s">
        <v>10853</v>
      </c>
      <c r="D692" t="s">
        <v>38</v>
      </c>
      <c r="E692" t="s">
        <v>1308</v>
      </c>
      <c r="F692" s="62">
        <v>0.89</v>
      </c>
    </row>
    <row r="693" spans="1:6" x14ac:dyDescent="0.2">
      <c r="A693" t="s">
        <v>10167</v>
      </c>
      <c r="B693">
        <v>39180</v>
      </c>
      <c r="C693" t="s">
        <v>10854</v>
      </c>
      <c r="D693" t="s">
        <v>38</v>
      </c>
      <c r="E693" t="s">
        <v>1308</v>
      </c>
      <c r="F693" s="62">
        <v>5.38</v>
      </c>
    </row>
    <row r="694" spans="1:6" x14ac:dyDescent="0.2">
      <c r="A694" t="s">
        <v>10167</v>
      </c>
      <c r="B694">
        <v>39179</v>
      </c>
      <c r="C694" t="s">
        <v>10855</v>
      </c>
      <c r="D694" t="s">
        <v>38</v>
      </c>
      <c r="E694" t="s">
        <v>1308</v>
      </c>
      <c r="F694" s="62">
        <v>4.76</v>
      </c>
    </row>
    <row r="695" spans="1:6" x14ac:dyDescent="0.2">
      <c r="A695" t="s">
        <v>10167</v>
      </c>
      <c r="B695">
        <v>39181</v>
      </c>
      <c r="C695" t="s">
        <v>10856</v>
      </c>
      <c r="D695" t="s">
        <v>38</v>
      </c>
      <c r="E695" t="s">
        <v>1308</v>
      </c>
      <c r="F695" s="62">
        <v>7.21</v>
      </c>
    </row>
    <row r="696" spans="1:6" x14ac:dyDescent="0.2">
      <c r="A696" t="s">
        <v>10167</v>
      </c>
      <c r="B696">
        <v>39175</v>
      </c>
      <c r="C696" t="s">
        <v>10857</v>
      </c>
      <c r="D696" t="s">
        <v>38</v>
      </c>
      <c r="E696" t="s">
        <v>1308</v>
      </c>
      <c r="F696" s="62">
        <v>1.0900000000000001</v>
      </c>
    </row>
    <row r="697" spans="1:6" x14ac:dyDescent="0.2">
      <c r="A697" t="s">
        <v>10167</v>
      </c>
      <c r="B697">
        <v>39217</v>
      </c>
      <c r="C697" t="s">
        <v>10858</v>
      </c>
      <c r="D697" t="s">
        <v>38</v>
      </c>
      <c r="E697" t="s">
        <v>1308</v>
      </c>
      <c r="F697" s="62">
        <v>0.84</v>
      </c>
    </row>
    <row r="698" spans="1:6" x14ac:dyDescent="0.2">
      <c r="A698" t="s">
        <v>10167</v>
      </c>
      <c r="B698">
        <v>39182</v>
      </c>
      <c r="C698" t="s">
        <v>10859</v>
      </c>
      <c r="D698" t="s">
        <v>38</v>
      </c>
      <c r="E698" t="s">
        <v>1308</v>
      </c>
      <c r="F698" s="62">
        <v>10.14</v>
      </c>
    </row>
    <row r="699" spans="1:6" x14ac:dyDescent="0.2">
      <c r="A699" t="s">
        <v>10167</v>
      </c>
      <c r="B699">
        <v>12616</v>
      </c>
      <c r="C699" t="s">
        <v>10860</v>
      </c>
      <c r="D699" t="s">
        <v>38</v>
      </c>
      <c r="E699" t="s">
        <v>1308</v>
      </c>
      <c r="F699" s="62">
        <v>15.56</v>
      </c>
    </row>
    <row r="700" spans="1:6" x14ac:dyDescent="0.2">
      <c r="A700" t="s">
        <v>10167</v>
      </c>
      <c r="B700">
        <v>1049</v>
      </c>
      <c r="C700" t="s">
        <v>10861</v>
      </c>
      <c r="D700" t="s">
        <v>38</v>
      </c>
      <c r="E700" t="s">
        <v>1308</v>
      </c>
      <c r="F700" s="62">
        <v>8.49</v>
      </c>
    </row>
    <row r="701" spans="1:6" x14ac:dyDescent="0.2">
      <c r="A701" t="s">
        <v>10167</v>
      </c>
      <c r="B701">
        <v>1099</v>
      </c>
      <c r="C701" t="s">
        <v>10862</v>
      </c>
      <c r="D701" t="s">
        <v>38</v>
      </c>
      <c r="E701" t="s">
        <v>1308</v>
      </c>
      <c r="F701" s="62">
        <v>6.49</v>
      </c>
    </row>
    <row r="702" spans="1:6" x14ac:dyDescent="0.2">
      <c r="A702" t="s">
        <v>10167</v>
      </c>
      <c r="B702">
        <v>1050</v>
      </c>
      <c r="C702" t="s">
        <v>10863</v>
      </c>
      <c r="D702" t="s">
        <v>38</v>
      </c>
      <c r="E702" t="s">
        <v>1308</v>
      </c>
      <c r="F702" s="62">
        <v>4.4400000000000004</v>
      </c>
    </row>
    <row r="703" spans="1:6" x14ac:dyDescent="0.2">
      <c r="A703" t="s">
        <v>10167</v>
      </c>
      <c r="B703">
        <v>39678</v>
      </c>
      <c r="C703" t="s">
        <v>10864</v>
      </c>
      <c r="D703" t="s">
        <v>38</v>
      </c>
      <c r="E703" t="s">
        <v>1308</v>
      </c>
      <c r="F703" s="62">
        <v>2.62</v>
      </c>
    </row>
    <row r="704" spans="1:6" x14ac:dyDescent="0.2">
      <c r="A704" t="s">
        <v>10167</v>
      </c>
      <c r="B704">
        <v>1101</v>
      </c>
      <c r="C704" t="s">
        <v>10865</v>
      </c>
      <c r="D704" t="s">
        <v>38</v>
      </c>
      <c r="E704" t="s">
        <v>1308</v>
      </c>
      <c r="F704" s="62">
        <v>28.01</v>
      </c>
    </row>
    <row r="705" spans="1:6" x14ac:dyDescent="0.2">
      <c r="A705" t="s">
        <v>10167</v>
      </c>
      <c r="B705">
        <v>1100</v>
      </c>
      <c r="C705" t="s">
        <v>10866</v>
      </c>
      <c r="D705" t="s">
        <v>38</v>
      </c>
      <c r="E705" t="s">
        <v>1308</v>
      </c>
      <c r="F705" s="62">
        <v>14.45</v>
      </c>
    </row>
    <row r="706" spans="1:6" x14ac:dyDescent="0.2">
      <c r="A706" t="s">
        <v>10167</v>
      </c>
      <c r="B706">
        <v>39679</v>
      </c>
      <c r="C706" t="s">
        <v>10867</v>
      </c>
      <c r="D706" t="s">
        <v>38</v>
      </c>
      <c r="E706" t="s">
        <v>1308</v>
      </c>
      <c r="F706" s="62">
        <v>55.82</v>
      </c>
    </row>
    <row r="707" spans="1:6" x14ac:dyDescent="0.2">
      <c r="A707" t="s">
        <v>10167</v>
      </c>
      <c r="B707">
        <v>1102</v>
      </c>
      <c r="C707" t="s">
        <v>10868</v>
      </c>
      <c r="D707" t="s">
        <v>38</v>
      </c>
      <c r="E707" t="s">
        <v>1308</v>
      </c>
      <c r="F707" s="62">
        <v>41.76</v>
      </c>
    </row>
    <row r="708" spans="1:6" x14ac:dyDescent="0.2">
      <c r="A708" t="s">
        <v>10167</v>
      </c>
      <c r="B708">
        <v>1098</v>
      </c>
      <c r="C708" t="s">
        <v>10869</v>
      </c>
      <c r="D708" t="s">
        <v>38</v>
      </c>
      <c r="E708" t="s">
        <v>1308</v>
      </c>
      <c r="F708" s="62">
        <v>3.46</v>
      </c>
    </row>
    <row r="709" spans="1:6" x14ac:dyDescent="0.2">
      <c r="A709" t="s">
        <v>10167</v>
      </c>
      <c r="B709">
        <v>1051</v>
      </c>
      <c r="C709" t="s">
        <v>10870</v>
      </c>
      <c r="D709" t="s">
        <v>38</v>
      </c>
      <c r="E709" t="s">
        <v>1308</v>
      </c>
      <c r="F709" s="62">
        <v>60.7</v>
      </c>
    </row>
    <row r="710" spans="1:6" x14ac:dyDescent="0.2">
      <c r="A710" t="s">
        <v>10167</v>
      </c>
      <c r="B710">
        <v>37399</v>
      </c>
      <c r="C710" t="s">
        <v>10871</v>
      </c>
      <c r="D710" t="s">
        <v>38</v>
      </c>
      <c r="E710" t="s">
        <v>1308</v>
      </c>
      <c r="F710" s="62">
        <v>22.35</v>
      </c>
    </row>
    <row r="711" spans="1:6" x14ac:dyDescent="0.2">
      <c r="A711" t="s">
        <v>10167</v>
      </c>
      <c r="B711">
        <v>43834</v>
      </c>
      <c r="C711" t="s">
        <v>10872</v>
      </c>
      <c r="D711" t="s">
        <v>33</v>
      </c>
      <c r="E711" t="s">
        <v>1308</v>
      </c>
      <c r="F711" s="62">
        <v>25.85</v>
      </c>
    </row>
    <row r="712" spans="1:6" x14ac:dyDescent="0.2">
      <c r="A712" t="s">
        <v>10167</v>
      </c>
      <c r="B712">
        <v>43835</v>
      </c>
      <c r="C712" t="s">
        <v>10873</v>
      </c>
      <c r="D712" t="s">
        <v>33</v>
      </c>
      <c r="E712" t="s">
        <v>1308</v>
      </c>
      <c r="F712" s="62">
        <v>2.31</v>
      </c>
    </row>
    <row r="713" spans="1:6" x14ac:dyDescent="0.2">
      <c r="A713" t="s">
        <v>10167</v>
      </c>
      <c r="B713">
        <v>43833</v>
      </c>
      <c r="C713" t="s">
        <v>10874</v>
      </c>
      <c r="D713" t="s">
        <v>33</v>
      </c>
      <c r="E713" t="s">
        <v>1308</v>
      </c>
      <c r="F713" s="62">
        <v>2.41</v>
      </c>
    </row>
    <row r="714" spans="1:6" x14ac:dyDescent="0.2">
      <c r="A714" t="s">
        <v>10167</v>
      </c>
      <c r="B714">
        <v>41955</v>
      </c>
      <c r="C714" t="s">
        <v>10875</v>
      </c>
      <c r="D714" t="s">
        <v>44</v>
      </c>
      <c r="E714" t="s">
        <v>1308</v>
      </c>
      <c r="F714" s="62">
        <v>62.69</v>
      </c>
    </row>
    <row r="715" spans="1:6" x14ac:dyDescent="0.2">
      <c r="A715" t="s">
        <v>10167</v>
      </c>
      <c r="B715">
        <v>41953</v>
      </c>
      <c r="C715" t="s">
        <v>10876</v>
      </c>
      <c r="D715" t="s">
        <v>44</v>
      </c>
      <c r="E715" t="s">
        <v>1308</v>
      </c>
      <c r="F715" s="62">
        <v>59.82</v>
      </c>
    </row>
    <row r="716" spans="1:6" x14ac:dyDescent="0.2">
      <c r="A716" t="s">
        <v>10167</v>
      </c>
      <c r="B716">
        <v>41954</v>
      </c>
      <c r="C716" t="s">
        <v>10877</v>
      </c>
      <c r="D716" t="s">
        <v>44</v>
      </c>
      <c r="E716" t="s">
        <v>1308</v>
      </c>
      <c r="F716" s="62">
        <v>59.25</v>
      </c>
    </row>
    <row r="717" spans="1:6" x14ac:dyDescent="0.2">
      <c r="A717" t="s">
        <v>10167</v>
      </c>
      <c r="B717">
        <v>25004</v>
      </c>
      <c r="C717" t="s">
        <v>10878</v>
      </c>
      <c r="D717" t="s">
        <v>44</v>
      </c>
      <c r="E717" t="s">
        <v>1308</v>
      </c>
      <c r="F717" s="62">
        <v>63.55</v>
      </c>
    </row>
    <row r="718" spans="1:6" x14ac:dyDescent="0.2">
      <c r="A718" t="s">
        <v>10167</v>
      </c>
      <c r="B718">
        <v>25002</v>
      </c>
      <c r="C718" t="s">
        <v>10879</v>
      </c>
      <c r="D718" t="s">
        <v>44</v>
      </c>
      <c r="E718" t="s">
        <v>1308</v>
      </c>
      <c r="F718" s="62">
        <v>63.55</v>
      </c>
    </row>
    <row r="719" spans="1:6" x14ac:dyDescent="0.2">
      <c r="A719" t="s">
        <v>10167</v>
      </c>
      <c r="B719">
        <v>37409</v>
      </c>
      <c r="C719" t="s">
        <v>10880</v>
      </c>
      <c r="D719" t="s">
        <v>44</v>
      </c>
      <c r="E719" t="s">
        <v>1308</v>
      </c>
      <c r="F719" s="62">
        <v>63.55</v>
      </c>
    </row>
    <row r="720" spans="1:6" x14ac:dyDescent="0.2">
      <c r="A720" t="s">
        <v>10167</v>
      </c>
      <c r="B720">
        <v>841</v>
      </c>
      <c r="C720" t="s">
        <v>10881</v>
      </c>
      <c r="D720" t="s">
        <v>44</v>
      </c>
      <c r="E720" t="s">
        <v>1308</v>
      </c>
      <c r="F720" s="62">
        <v>64.33</v>
      </c>
    </row>
    <row r="721" spans="1:6" x14ac:dyDescent="0.2">
      <c r="A721" t="s">
        <v>10167</v>
      </c>
      <c r="B721">
        <v>25005</v>
      </c>
      <c r="C721" t="s">
        <v>10882</v>
      </c>
      <c r="D721" t="s">
        <v>44</v>
      </c>
      <c r="E721" t="s">
        <v>1308</v>
      </c>
      <c r="F721" s="62">
        <v>69.73</v>
      </c>
    </row>
    <row r="722" spans="1:6" x14ac:dyDescent="0.2">
      <c r="A722" t="s">
        <v>10167</v>
      </c>
      <c r="B722">
        <v>25003</v>
      </c>
      <c r="C722" t="s">
        <v>10883</v>
      </c>
      <c r="D722" t="s">
        <v>44</v>
      </c>
      <c r="E722" t="s">
        <v>1308</v>
      </c>
      <c r="F722" s="62">
        <v>70.78</v>
      </c>
    </row>
    <row r="723" spans="1:6" x14ac:dyDescent="0.2">
      <c r="A723" t="s">
        <v>10167</v>
      </c>
      <c r="B723">
        <v>37410</v>
      </c>
      <c r="C723" t="s">
        <v>10884</v>
      </c>
      <c r="D723" t="s">
        <v>44</v>
      </c>
      <c r="E723" t="s">
        <v>1308</v>
      </c>
      <c r="F723" s="62">
        <v>69.73</v>
      </c>
    </row>
    <row r="724" spans="1:6" x14ac:dyDescent="0.2">
      <c r="A724" t="s">
        <v>10167</v>
      </c>
      <c r="B724">
        <v>842</v>
      </c>
      <c r="C724" t="s">
        <v>10885</v>
      </c>
      <c r="D724" t="s">
        <v>44</v>
      </c>
      <c r="E724" t="s">
        <v>1308</v>
      </c>
      <c r="F724" s="62">
        <v>70.73</v>
      </c>
    </row>
    <row r="725" spans="1:6" x14ac:dyDescent="0.2">
      <c r="A725" t="s">
        <v>10167</v>
      </c>
      <c r="B725">
        <v>44391</v>
      </c>
      <c r="C725" t="s">
        <v>10886</v>
      </c>
      <c r="D725" t="s">
        <v>33</v>
      </c>
      <c r="E725" t="s">
        <v>1308</v>
      </c>
      <c r="F725" s="62">
        <v>150.69999999999999</v>
      </c>
    </row>
    <row r="726" spans="1:6" x14ac:dyDescent="0.2">
      <c r="A726" t="s">
        <v>10167</v>
      </c>
      <c r="B726">
        <v>44388</v>
      </c>
      <c r="C726" t="s">
        <v>10887</v>
      </c>
      <c r="D726" t="s">
        <v>33</v>
      </c>
      <c r="E726" t="s">
        <v>1308</v>
      </c>
      <c r="F726" s="62">
        <v>3.26</v>
      </c>
    </row>
    <row r="727" spans="1:6" x14ac:dyDescent="0.2">
      <c r="A727" t="s">
        <v>10167</v>
      </c>
      <c r="B727">
        <v>44392</v>
      </c>
      <c r="C727" t="s">
        <v>10888</v>
      </c>
      <c r="D727" t="s">
        <v>33</v>
      </c>
      <c r="E727" t="s">
        <v>1308</v>
      </c>
      <c r="F727" s="62">
        <v>300.07</v>
      </c>
    </row>
    <row r="728" spans="1:6" x14ac:dyDescent="0.2">
      <c r="A728" t="s">
        <v>10167</v>
      </c>
      <c r="B728">
        <v>44390</v>
      </c>
      <c r="C728" t="s">
        <v>10889</v>
      </c>
      <c r="D728" t="s">
        <v>33</v>
      </c>
      <c r="E728" t="s">
        <v>1308</v>
      </c>
      <c r="F728" s="62">
        <v>63.58</v>
      </c>
    </row>
    <row r="729" spans="1:6" x14ac:dyDescent="0.2">
      <c r="A729" t="s">
        <v>10167</v>
      </c>
      <c r="B729">
        <v>44389</v>
      </c>
      <c r="C729" t="s">
        <v>10890</v>
      </c>
      <c r="D729" t="s">
        <v>33</v>
      </c>
      <c r="E729" t="s">
        <v>1308</v>
      </c>
      <c r="F729" s="62">
        <v>7.51</v>
      </c>
    </row>
    <row r="730" spans="1:6" x14ac:dyDescent="0.2">
      <c r="A730" t="s">
        <v>10167</v>
      </c>
      <c r="B730">
        <v>862</v>
      </c>
      <c r="C730" t="s">
        <v>10891</v>
      </c>
      <c r="D730" t="s">
        <v>33</v>
      </c>
      <c r="E730" t="s">
        <v>1308</v>
      </c>
      <c r="F730" s="62">
        <v>13.75</v>
      </c>
    </row>
    <row r="731" spans="1:6" x14ac:dyDescent="0.2">
      <c r="A731" t="s">
        <v>10167</v>
      </c>
      <c r="B731">
        <v>866</v>
      </c>
      <c r="C731" t="s">
        <v>10892</v>
      </c>
      <c r="D731" t="s">
        <v>33</v>
      </c>
      <c r="E731" t="s">
        <v>1308</v>
      </c>
      <c r="F731" s="62">
        <v>174.73</v>
      </c>
    </row>
    <row r="732" spans="1:6" x14ac:dyDescent="0.2">
      <c r="A732" t="s">
        <v>10167</v>
      </c>
      <c r="B732">
        <v>892</v>
      </c>
      <c r="C732" t="s">
        <v>10893</v>
      </c>
      <c r="D732" t="s">
        <v>33</v>
      </c>
      <c r="E732" t="s">
        <v>1308</v>
      </c>
      <c r="F732" s="62">
        <v>211.51</v>
      </c>
    </row>
    <row r="733" spans="1:6" x14ac:dyDescent="0.2">
      <c r="A733" t="s">
        <v>10167</v>
      </c>
      <c r="B733">
        <v>857</v>
      </c>
      <c r="C733" t="s">
        <v>10894</v>
      </c>
      <c r="D733" t="s">
        <v>33</v>
      </c>
      <c r="E733" t="s">
        <v>1308</v>
      </c>
      <c r="F733" s="62">
        <v>23</v>
      </c>
    </row>
    <row r="734" spans="1:6" x14ac:dyDescent="0.2">
      <c r="A734" t="s">
        <v>10167</v>
      </c>
      <c r="B734">
        <v>37404</v>
      </c>
      <c r="C734" t="s">
        <v>10895</v>
      </c>
      <c r="D734" t="s">
        <v>33</v>
      </c>
      <c r="E734" t="s">
        <v>1308</v>
      </c>
      <c r="F734" s="62">
        <v>244.71</v>
      </c>
    </row>
    <row r="735" spans="1:6" x14ac:dyDescent="0.2">
      <c r="A735" t="s">
        <v>10167</v>
      </c>
      <c r="B735">
        <v>868</v>
      </c>
      <c r="C735" t="s">
        <v>10896</v>
      </c>
      <c r="D735" t="s">
        <v>33</v>
      </c>
      <c r="E735" t="s">
        <v>1308</v>
      </c>
      <c r="F735" s="62">
        <v>32.78</v>
      </c>
    </row>
    <row r="736" spans="1:6" x14ac:dyDescent="0.2">
      <c r="A736" t="s">
        <v>10167</v>
      </c>
      <c r="B736">
        <v>863</v>
      </c>
      <c r="C736" t="s">
        <v>10897</v>
      </c>
      <c r="D736" t="s">
        <v>33</v>
      </c>
      <c r="E736" t="s">
        <v>1308</v>
      </c>
      <c r="F736" s="62">
        <v>48.28</v>
      </c>
    </row>
    <row r="737" spans="1:6" x14ac:dyDescent="0.2">
      <c r="A737" t="s">
        <v>10167</v>
      </c>
      <c r="B737">
        <v>867</v>
      </c>
      <c r="C737" t="s">
        <v>10898</v>
      </c>
      <c r="D737" t="s">
        <v>33</v>
      </c>
      <c r="E737" t="s">
        <v>1308</v>
      </c>
      <c r="F737" s="62">
        <v>68.78</v>
      </c>
    </row>
    <row r="738" spans="1:6" x14ac:dyDescent="0.2">
      <c r="A738" t="s">
        <v>10167</v>
      </c>
      <c r="B738">
        <v>864</v>
      </c>
      <c r="C738" t="s">
        <v>10899</v>
      </c>
      <c r="D738" t="s">
        <v>33</v>
      </c>
      <c r="E738" t="s">
        <v>1308</v>
      </c>
      <c r="F738" s="62">
        <v>90.85</v>
      </c>
    </row>
    <row r="739" spans="1:6" x14ac:dyDescent="0.2">
      <c r="A739" t="s">
        <v>10167</v>
      </c>
      <c r="B739">
        <v>865</v>
      </c>
      <c r="C739" t="s">
        <v>10900</v>
      </c>
      <c r="D739" t="s">
        <v>33</v>
      </c>
      <c r="E739" t="s">
        <v>1308</v>
      </c>
      <c r="F739" s="62">
        <v>130.68</v>
      </c>
    </row>
    <row r="740" spans="1:6" x14ac:dyDescent="0.2">
      <c r="A740" t="s">
        <v>10167</v>
      </c>
      <c r="B740">
        <v>39251</v>
      </c>
      <c r="C740" t="s">
        <v>10901</v>
      </c>
      <c r="D740" t="s">
        <v>33</v>
      </c>
      <c r="E740" t="s">
        <v>1308</v>
      </c>
      <c r="F740" s="62">
        <v>0.86</v>
      </c>
    </row>
    <row r="741" spans="1:6" x14ac:dyDescent="0.2">
      <c r="A741" t="s">
        <v>10167</v>
      </c>
      <c r="B741">
        <v>1011</v>
      </c>
      <c r="C741" t="s">
        <v>10902</v>
      </c>
      <c r="D741" t="s">
        <v>33</v>
      </c>
      <c r="E741" t="s">
        <v>1308</v>
      </c>
      <c r="F741" s="62">
        <v>1.17</v>
      </c>
    </row>
    <row r="742" spans="1:6" x14ac:dyDescent="0.2">
      <c r="A742" t="s">
        <v>10167</v>
      </c>
      <c r="B742">
        <v>39252</v>
      </c>
      <c r="C742" t="s">
        <v>10903</v>
      </c>
      <c r="D742" t="s">
        <v>33</v>
      </c>
      <c r="E742" t="s">
        <v>1308</v>
      </c>
      <c r="F742" s="62">
        <v>1.53</v>
      </c>
    </row>
    <row r="743" spans="1:6" x14ac:dyDescent="0.2">
      <c r="A743" t="s">
        <v>10167</v>
      </c>
      <c r="B743">
        <v>1013</v>
      </c>
      <c r="C743" t="s">
        <v>10904</v>
      </c>
      <c r="D743" t="s">
        <v>33</v>
      </c>
      <c r="E743" t="s">
        <v>1308</v>
      </c>
      <c r="F743" s="62">
        <v>1.84</v>
      </c>
    </row>
    <row r="744" spans="1:6" x14ac:dyDescent="0.2">
      <c r="A744" t="s">
        <v>10167</v>
      </c>
      <c r="B744">
        <v>980</v>
      </c>
      <c r="C744" t="s">
        <v>10905</v>
      </c>
      <c r="D744" t="s">
        <v>33</v>
      </c>
      <c r="E744" t="s">
        <v>1308</v>
      </c>
      <c r="F744" s="62">
        <v>13.3</v>
      </c>
    </row>
    <row r="745" spans="1:6" x14ac:dyDescent="0.2">
      <c r="A745" t="s">
        <v>10167</v>
      </c>
      <c r="B745">
        <v>39237</v>
      </c>
      <c r="C745" t="s">
        <v>10906</v>
      </c>
      <c r="D745" t="s">
        <v>33</v>
      </c>
      <c r="E745" t="s">
        <v>1308</v>
      </c>
      <c r="F745" s="62">
        <v>141.46</v>
      </c>
    </row>
    <row r="746" spans="1:6" x14ac:dyDescent="0.2">
      <c r="A746" t="s">
        <v>10167</v>
      </c>
      <c r="B746">
        <v>39238</v>
      </c>
      <c r="C746" t="s">
        <v>10907</v>
      </c>
      <c r="D746" t="s">
        <v>33</v>
      </c>
      <c r="E746" t="s">
        <v>1308</v>
      </c>
      <c r="F746" s="62">
        <v>178.41</v>
      </c>
    </row>
    <row r="747" spans="1:6" x14ac:dyDescent="0.2">
      <c r="A747" t="s">
        <v>10167</v>
      </c>
      <c r="B747">
        <v>979</v>
      </c>
      <c r="C747" t="s">
        <v>10908</v>
      </c>
      <c r="D747" t="s">
        <v>33</v>
      </c>
      <c r="E747" t="s">
        <v>1308</v>
      </c>
      <c r="F747" s="62">
        <v>19</v>
      </c>
    </row>
    <row r="748" spans="1:6" x14ac:dyDescent="0.2">
      <c r="A748" t="s">
        <v>10167</v>
      </c>
      <c r="B748">
        <v>39239</v>
      </c>
      <c r="C748" t="s">
        <v>10909</v>
      </c>
      <c r="D748" t="s">
        <v>33</v>
      </c>
      <c r="E748" t="s">
        <v>1308</v>
      </c>
      <c r="F748" s="62">
        <v>215.53</v>
      </c>
    </row>
    <row r="749" spans="1:6" x14ac:dyDescent="0.2">
      <c r="A749" t="s">
        <v>10167</v>
      </c>
      <c r="B749">
        <v>1014</v>
      </c>
      <c r="C749" t="s">
        <v>10910</v>
      </c>
      <c r="D749" t="s">
        <v>33</v>
      </c>
      <c r="E749" t="s">
        <v>1308</v>
      </c>
      <c r="F749" s="62">
        <v>2.92</v>
      </c>
    </row>
    <row r="750" spans="1:6" x14ac:dyDescent="0.2">
      <c r="A750" t="s">
        <v>10167</v>
      </c>
      <c r="B750">
        <v>39240</v>
      </c>
      <c r="C750" t="s">
        <v>10911</v>
      </c>
      <c r="D750" t="s">
        <v>33</v>
      </c>
      <c r="E750" t="s">
        <v>1308</v>
      </c>
      <c r="F750" s="62">
        <v>283.48</v>
      </c>
    </row>
    <row r="751" spans="1:6" x14ac:dyDescent="0.2">
      <c r="A751" t="s">
        <v>10167</v>
      </c>
      <c r="B751">
        <v>39232</v>
      </c>
      <c r="C751" t="s">
        <v>10912</v>
      </c>
      <c r="D751" t="s">
        <v>33</v>
      </c>
      <c r="E751" t="s">
        <v>1308</v>
      </c>
      <c r="F751" s="62">
        <v>29.75</v>
      </c>
    </row>
    <row r="752" spans="1:6" x14ac:dyDescent="0.2">
      <c r="A752" t="s">
        <v>10167</v>
      </c>
      <c r="B752">
        <v>39233</v>
      </c>
      <c r="C752" t="s">
        <v>10913</v>
      </c>
      <c r="D752" t="s">
        <v>33</v>
      </c>
      <c r="E752" t="s">
        <v>1308</v>
      </c>
      <c r="F752" s="62">
        <v>43.36</v>
      </c>
    </row>
    <row r="753" spans="1:6" x14ac:dyDescent="0.2">
      <c r="A753" t="s">
        <v>10167</v>
      </c>
      <c r="B753">
        <v>981</v>
      </c>
      <c r="C753" t="s">
        <v>10914</v>
      </c>
      <c r="D753" t="s">
        <v>33</v>
      </c>
      <c r="E753" t="s">
        <v>5691</v>
      </c>
      <c r="F753" s="62">
        <v>4.84</v>
      </c>
    </row>
    <row r="754" spans="1:6" x14ac:dyDescent="0.2">
      <c r="A754" t="s">
        <v>10167</v>
      </c>
      <c r="B754">
        <v>39234</v>
      </c>
      <c r="C754" t="s">
        <v>10915</v>
      </c>
      <c r="D754" t="s">
        <v>33</v>
      </c>
      <c r="E754" t="s">
        <v>1308</v>
      </c>
      <c r="F754" s="62">
        <v>60.36</v>
      </c>
    </row>
    <row r="755" spans="1:6" x14ac:dyDescent="0.2">
      <c r="A755" t="s">
        <v>10167</v>
      </c>
      <c r="B755">
        <v>982</v>
      </c>
      <c r="C755" t="s">
        <v>10916</v>
      </c>
      <c r="D755" t="s">
        <v>33</v>
      </c>
      <c r="E755" t="s">
        <v>1308</v>
      </c>
      <c r="F755" s="62">
        <v>6.96</v>
      </c>
    </row>
    <row r="756" spans="1:6" x14ac:dyDescent="0.2">
      <c r="A756" t="s">
        <v>10167</v>
      </c>
      <c r="B756">
        <v>39235</v>
      </c>
      <c r="C756" t="s">
        <v>10917</v>
      </c>
      <c r="D756" t="s">
        <v>33</v>
      </c>
      <c r="E756" t="s">
        <v>1308</v>
      </c>
      <c r="F756" s="62">
        <v>89.03</v>
      </c>
    </row>
    <row r="757" spans="1:6" x14ac:dyDescent="0.2">
      <c r="A757" t="s">
        <v>10167</v>
      </c>
      <c r="B757">
        <v>39236</v>
      </c>
      <c r="C757" t="s">
        <v>10918</v>
      </c>
      <c r="D757" t="s">
        <v>33</v>
      </c>
      <c r="E757" t="s">
        <v>1308</v>
      </c>
      <c r="F757" s="62">
        <v>117.98</v>
      </c>
    </row>
    <row r="758" spans="1:6" x14ac:dyDescent="0.2">
      <c r="A758" t="s">
        <v>10167</v>
      </c>
      <c r="B758">
        <v>993</v>
      </c>
      <c r="C758" t="s">
        <v>10919</v>
      </c>
      <c r="D758" t="s">
        <v>33</v>
      </c>
      <c r="E758" t="s">
        <v>1308</v>
      </c>
      <c r="F758" s="62">
        <v>2.48</v>
      </c>
    </row>
    <row r="759" spans="1:6" x14ac:dyDescent="0.2">
      <c r="A759" t="s">
        <v>10167</v>
      </c>
      <c r="B759">
        <v>1020</v>
      </c>
      <c r="C759" t="s">
        <v>10920</v>
      </c>
      <c r="D759" t="s">
        <v>33</v>
      </c>
      <c r="E759" t="s">
        <v>1308</v>
      </c>
      <c r="F759" s="62">
        <v>12.68</v>
      </c>
    </row>
    <row r="760" spans="1:6" x14ac:dyDescent="0.2">
      <c r="A760" t="s">
        <v>10167</v>
      </c>
      <c r="B760">
        <v>1017</v>
      </c>
      <c r="C760" t="s">
        <v>10921</v>
      </c>
      <c r="D760" t="s">
        <v>33</v>
      </c>
      <c r="E760" t="s">
        <v>1308</v>
      </c>
      <c r="F760" s="62">
        <v>155.38</v>
      </c>
    </row>
    <row r="761" spans="1:6" x14ac:dyDescent="0.2">
      <c r="A761" t="s">
        <v>10167</v>
      </c>
      <c r="B761">
        <v>999</v>
      </c>
      <c r="C761" t="s">
        <v>10922</v>
      </c>
      <c r="D761" t="s">
        <v>33</v>
      </c>
      <c r="E761" t="s">
        <v>1308</v>
      </c>
      <c r="F761" s="62">
        <v>188.25</v>
      </c>
    </row>
    <row r="762" spans="1:6" x14ac:dyDescent="0.2">
      <c r="A762" t="s">
        <v>10167</v>
      </c>
      <c r="B762">
        <v>995</v>
      </c>
      <c r="C762" t="s">
        <v>10923</v>
      </c>
      <c r="D762" t="s">
        <v>33</v>
      </c>
      <c r="E762" t="s">
        <v>1308</v>
      </c>
      <c r="F762" s="62">
        <v>20.190000000000001</v>
      </c>
    </row>
    <row r="763" spans="1:6" x14ac:dyDescent="0.2">
      <c r="A763" t="s">
        <v>10167</v>
      </c>
      <c r="B763">
        <v>1000</v>
      </c>
      <c r="C763" t="s">
        <v>10924</v>
      </c>
      <c r="D763" t="s">
        <v>33</v>
      </c>
      <c r="E763" t="s">
        <v>1308</v>
      </c>
      <c r="F763" s="62">
        <v>231.23</v>
      </c>
    </row>
    <row r="764" spans="1:6" x14ac:dyDescent="0.2">
      <c r="A764" t="s">
        <v>10167</v>
      </c>
      <c r="B764">
        <v>1022</v>
      </c>
      <c r="C764" t="s">
        <v>10925</v>
      </c>
      <c r="D764" t="s">
        <v>33</v>
      </c>
      <c r="E764" t="s">
        <v>1308</v>
      </c>
      <c r="F764" s="62">
        <v>3.47</v>
      </c>
    </row>
    <row r="765" spans="1:6" x14ac:dyDescent="0.2">
      <c r="A765" t="s">
        <v>10167</v>
      </c>
      <c r="B765">
        <v>1015</v>
      </c>
      <c r="C765" t="s">
        <v>10926</v>
      </c>
      <c r="D765" t="s">
        <v>33</v>
      </c>
      <c r="E765" t="s">
        <v>1308</v>
      </c>
      <c r="F765" s="62">
        <v>307.27</v>
      </c>
    </row>
    <row r="766" spans="1:6" x14ac:dyDescent="0.2">
      <c r="A766" t="s">
        <v>10167</v>
      </c>
      <c r="B766">
        <v>996</v>
      </c>
      <c r="C766" t="s">
        <v>10927</v>
      </c>
      <c r="D766" t="s">
        <v>33</v>
      </c>
      <c r="E766" t="s">
        <v>1308</v>
      </c>
      <c r="F766" s="62">
        <v>31.31</v>
      </c>
    </row>
    <row r="767" spans="1:6" x14ac:dyDescent="0.2">
      <c r="A767" t="s">
        <v>10167</v>
      </c>
      <c r="B767">
        <v>1001</v>
      </c>
      <c r="C767" t="s">
        <v>10928</v>
      </c>
      <c r="D767" t="s">
        <v>33</v>
      </c>
      <c r="E767" t="s">
        <v>1308</v>
      </c>
      <c r="F767" s="62">
        <v>398.67</v>
      </c>
    </row>
    <row r="768" spans="1:6" x14ac:dyDescent="0.2">
      <c r="A768" t="s">
        <v>10167</v>
      </c>
      <c r="B768">
        <v>1019</v>
      </c>
      <c r="C768" t="s">
        <v>10929</v>
      </c>
      <c r="D768" t="s">
        <v>33</v>
      </c>
      <c r="E768" t="s">
        <v>1308</v>
      </c>
      <c r="F768" s="62">
        <v>44.24</v>
      </c>
    </row>
    <row r="769" spans="1:6" x14ac:dyDescent="0.2">
      <c r="A769" t="s">
        <v>10167</v>
      </c>
      <c r="B769">
        <v>1021</v>
      </c>
      <c r="C769" t="s">
        <v>10930</v>
      </c>
      <c r="D769" t="s">
        <v>33</v>
      </c>
      <c r="E769" t="s">
        <v>1308</v>
      </c>
      <c r="F769" s="62">
        <v>5.32</v>
      </c>
    </row>
    <row r="770" spans="1:6" x14ac:dyDescent="0.2">
      <c r="A770" t="s">
        <v>10167</v>
      </c>
      <c r="B770">
        <v>39249</v>
      </c>
      <c r="C770" t="s">
        <v>10931</v>
      </c>
      <c r="D770" t="s">
        <v>33</v>
      </c>
      <c r="E770" t="s">
        <v>1308</v>
      </c>
      <c r="F770" s="62">
        <v>536.04</v>
      </c>
    </row>
    <row r="771" spans="1:6" x14ac:dyDescent="0.2">
      <c r="A771" t="s">
        <v>10167</v>
      </c>
      <c r="B771">
        <v>1018</v>
      </c>
      <c r="C771" t="s">
        <v>10932</v>
      </c>
      <c r="D771" t="s">
        <v>33</v>
      </c>
      <c r="E771" t="s">
        <v>1308</v>
      </c>
      <c r="F771" s="62">
        <v>65.42</v>
      </c>
    </row>
    <row r="772" spans="1:6" x14ac:dyDescent="0.2">
      <c r="A772" t="s">
        <v>10167</v>
      </c>
      <c r="B772">
        <v>39250</v>
      </c>
      <c r="C772" t="s">
        <v>10933</v>
      </c>
      <c r="D772" t="s">
        <v>33</v>
      </c>
      <c r="E772" t="s">
        <v>1308</v>
      </c>
      <c r="F772" s="62">
        <v>641.22</v>
      </c>
    </row>
    <row r="773" spans="1:6" x14ac:dyDescent="0.2">
      <c r="A773" t="s">
        <v>10167</v>
      </c>
      <c r="B773">
        <v>994</v>
      </c>
      <c r="C773" t="s">
        <v>10934</v>
      </c>
      <c r="D773" t="s">
        <v>33</v>
      </c>
      <c r="E773" t="s">
        <v>1308</v>
      </c>
      <c r="F773" s="62">
        <v>7.74</v>
      </c>
    </row>
    <row r="774" spans="1:6" x14ac:dyDescent="0.2">
      <c r="A774" t="s">
        <v>10167</v>
      </c>
      <c r="B774">
        <v>977</v>
      </c>
      <c r="C774" t="s">
        <v>10935</v>
      </c>
      <c r="D774" t="s">
        <v>33</v>
      </c>
      <c r="E774" t="s">
        <v>1308</v>
      </c>
      <c r="F774" s="62">
        <v>91.51</v>
      </c>
    </row>
    <row r="775" spans="1:6" x14ac:dyDescent="0.2">
      <c r="A775" t="s">
        <v>10167</v>
      </c>
      <c r="B775">
        <v>998</v>
      </c>
      <c r="C775" t="s">
        <v>10936</v>
      </c>
      <c r="D775" t="s">
        <v>33</v>
      </c>
      <c r="E775" t="s">
        <v>1308</v>
      </c>
      <c r="F775" s="62">
        <v>118.82</v>
      </c>
    </row>
    <row r="776" spans="1:6" x14ac:dyDescent="0.2">
      <c r="A776" t="s">
        <v>10167</v>
      </c>
      <c r="B776">
        <v>1006</v>
      </c>
      <c r="C776" t="s">
        <v>10937</v>
      </c>
      <c r="D776" t="s">
        <v>33</v>
      </c>
      <c r="E776" t="s">
        <v>1308</v>
      </c>
      <c r="F776" s="62">
        <v>157.44</v>
      </c>
    </row>
    <row r="777" spans="1:6" x14ac:dyDescent="0.2">
      <c r="A777" t="s">
        <v>10167</v>
      </c>
      <c r="B777">
        <v>990</v>
      </c>
      <c r="C777" t="s">
        <v>10938</v>
      </c>
      <c r="D777" t="s">
        <v>33</v>
      </c>
      <c r="E777" t="s">
        <v>1308</v>
      </c>
      <c r="F777" s="62">
        <v>209.35</v>
      </c>
    </row>
    <row r="778" spans="1:6" x14ac:dyDescent="0.2">
      <c r="A778" t="s">
        <v>10167</v>
      </c>
      <c r="B778">
        <v>39241</v>
      </c>
      <c r="C778" t="s">
        <v>10939</v>
      </c>
      <c r="D778" t="s">
        <v>33</v>
      </c>
      <c r="E778" t="s">
        <v>1308</v>
      </c>
      <c r="F778" s="62">
        <v>20.61</v>
      </c>
    </row>
    <row r="779" spans="1:6" x14ac:dyDescent="0.2">
      <c r="A779" t="s">
        <v>10167</v>
      </c>
      <c r="B779">
        <v>1005</v>
      </c>
      <c r="C779" t="s">
        <v>10940</v>
      </c>
      <c r="D779" t="s">
        <v>33</v>
      </c>
      <c r="E779" t="s">
        <v>1308</v>
      </c>
      <c r="F779" s="62">
        <v>260.64999999999998</v>
      </c>
    </row>
    <row r="780" spans="1:6" x14ac:dyDescent="0.2">
      <c r="A780" t="s">
        <v>10167</v>
      </c>
      <c r="B780">
        <v>991</v>
      </c>
      <c r="C780" t="s">
        <v>10941</v>
      </c>
      <c r="D780" t="s">
        <v>33</v>
      </c>
      <c r="E780" t="s">
        <v>1308</v>
      </c>
      <c r="F780" s="62">
        <v>341.4</v>
      </c>
    </row>
    <row r="781" spans="1:6" x14ac:dyDescent="0.2">
      <c r="A781" t="s">
        <v>10167</v>
      </c>
      <c r="B781">
        <v>986</v>
      </c>
      <c r="C781" t="s">
        <v>10942</v>
      </c>
      <c r="D781" t="s">
        <v>33</v>
      </c>
      <c r="E781" t="s">
        <v>1308</v>
      </c>
      <c r="F781" s="62">
        <v>32.56</v>
      </c>
    </row>
    <row r="782" spans="1:6" x14ac:dyDescent="0.2">
      <c r="A782" t="s">
        <v>10167</v>
      </c>
      <c r="B782">
        <v>987</v>
      </c>
      <c r="C782" t="s">
        <v>10943</v>
      </c>
      <c r="D782" t="s">
        <v>33</v>
      </c>
      <c r="E782" t="s">
        <v>1308</v>
      </c>
      <c r="F782" s="62">
        <v>44.58</v>
      </c>
    </row>
    <row r="783" spans="1:6" x14ac:dyDescent="0.2">
      <c r="A783" t="s">
        <v>10167</v>
      </c>
      <c r="B783">
        <v>1007</v>
      </c>
      <c r="C783" t="s">
        <v>10944</v>
      </c>
      <c r="D783" t="s">
        <v>33</v>
      </c>
      <c r="E783" t="s">
        <v>1308</v>
      </c>
      <c r="F783" s="62">
        <v>61.7</v>
      </c>
    </row>
    <row r="784" spans="1:6" x14ac:dyDescent="0.2">
      <c r="A784" t="s">
        <v>10167</v>
      </c>
      <c r="B784">
        <v>1008</v>
      </c>
      <c r="C784" t="s">
        <v>10945</v>
      </c>
      <c r="D784" t="s">
        <v>33</v>
      </c>
      <c r="E784" t="s">
        <v>1308</v>
      </c>
      <c r="F784" s="62">
        <v>7.83</v>
      </c>
    </row>
    <row r="785" spans="1:6" x14ac:dyDescent="0.2">
      <c r="A785" t="s">
        <v>10167</v>
      </c>
      <c r="B785">
        <v>988</v>
      </c>
      <c r="C785" t="s">
        <v>10946</v>
      </c>
      <c r="D785" t="s">
        <v>33</v>
      </c>
      <c r="E785" t="s">
        <v>1308</v>
      </c>
      <c r="F785" s="62">
        <v>85.08</v>
      </c>
    </row>
    <row r="786" spans="1:6" x14ac:dyDescent="0.2">
      <c r="A786" t="s">
        <v>10167</v>
      </c>
      <c r="B786">
        <v>989</v>
      </c>
      <c r="C786" t="s">
        <v>10947</v>
      </c>
      <c r="D786" t="s">
        <v>33</v>
      </c>
      <c r="E786" t="s">
        <v>1308</v>
      </c>
      <c r="F786" s="62">
        <v>117.44</v>
      </c>
    </row>
    <row r="787" spans="1:6" x14ac:dyDescent="0.2">
      <c r="A787" t="s">
        <v>10167</v>
      </c>
      <c r="B787">
        <v>43972</v>
      </c>
      <c r="C787" t="s">
        <v>10948</v>
      </c>
      <c r="D787" t="s">
        <v>33</v>
      </c>
      <c r="E787" t="s">
        <v>1308</v>
      </c>
      <c r="F787" s="62">
        <v>4.93</v>
      </c>
    </row>
    <row r="788" spans="1:6" x14ac:dyDescent="0.2">
      <c r="A788" t="s">
        <v>10167</v>
      </c>
      <c r="B788">
        <v>43971</v>
      </c>
      <c r="C788" t="s">
        <v>10949</v>
      </c>
      <c r="D788" t="s">
        <v>33</v>
      </c>
      <c r="E788" t="s">
        <v>5691</v>
      </c>
      <c r="F788" s="62">
        <v>3.77</v>
      </c>
    </row>
    <row r="789" spans="1:6" x14ac:dyDescent="0.2">
      <c r="A789" t="s">
        <v>10167</v>
      </c>
      <c r="B789">
        <v>39598</v>
      </c>
      <c r="C789" t="s">
        <v>10950</v>
      </c>
      <c r="D789" t="s">
        <v>33</v>
      </c>
      <c r="E789" t="s">
        <v>1308</v>
      </c>
      <c r="F789" s="62">
        <v>6.99</v>
      </c>
    </row>
    <row r="790" spans="1:6" x14ac:dyDescent="0.2">
      <c r="A790" t="s">
        <v>10167</v>
      </c>
      <c r="B790">
        <v>43973</v>
      </c>
      <c r="C790" t="s">
        <v>10951</v>
      </c>
      <c r="D790" t="s">
        <v>33</v>
      </c>
      <c r="E790" t="s">
        <v>1308</v>
      </c>
      <c r="F790" s="62">
        <v>5.16</v>
      </c>
    </row>
    <row r="791" spans="1:6" x14ac:dyDescent="0.2">
      <c r="A791" t="s">
        <v>10167</v>
      </c>
      <c r="B791">
        <v>39599</v>
      </c>
      <c r="C791" t="s">
        <v>10952</v>
      </c>
      <c r="D791" t="s">
        <v>33</v>
      </c>
      <c r="E791" t="s">
        <v>1308</v>
      </c>
      <c r="F791" s="62">
        <v>10.06</v>
      </c>
    </row>
    <row r="792" spans="1:6" x14ac:dyDescent="0.2">
      <c r="A792" t="s">
        <v>10167</v>
      </c>
      <c r="B792">
        <v>43832</v>
      </c>
      <c r="C792" t="s">
        <v>10953</v>
      </c>
      <c r="D792" t="s">
        <v>33</v>
      </c>
      <c r="E792" t="s">
        <v>1308</v>
      </c>
      <c r="F792" s="62">
        <v>26.49</v>
      </c>
    </row>
    <row r="793" spans="1:6" x14ac:dyDescent="0.2">
      <c r="A793" t="s">
        <v>10167</v>
      </c>
      <c r="B793">
        <v>34602</v>
      </c>
      <c r="C793" t="s">
        <v>10954</v>
      </c>
      <c r="D793" t="s">
        <v>33</v>
      </c>
      <c r="E793" t="s">
        <v>1308</v>
      </c>
      <c r="F793" s="62">
        <v>5.39</v>
      </c>
    </row>
    <row r="794" spans="1:6" x14ac:dyDescent="0.2">
      <c r="A794" t="s">
        <v>10167</v>
      </c>
      <c r="B794">
        <v>34607</v>
      </c>
      <c r="C794" t="s">
        <v>10955</v>
      </c>
      <c r="D794" t="s">
        <v>33</v>
      </c>
      <c r="E794" t="s">
        <v>1308</v>
      </c>
      <c r="F794" s="62">
        <v>13.2</v>
      </c>
    </row>
    <row r="795" spans="1:6" x14ac:dyDescent="0.2">
      <c r="A795" t="s">
        <v>10167</v>
      </c>
      <c r="B795">
        <v>34609</v>
      </c>
      <c r="C795" t="s">
        <v>10956</v>
      </c>
      <c r="D795" t="s">
        <v>33</v>
      </c>
      <c r="E795" t="s">
        <v>1308</v>
      </c>
      <c r="F795" s="62">
        <v>19.2</v>
      </c>
    </row>
    <row r="796" spans="1:6" x14ac:dyDescent="0.2">
      <c r="A796" t="s">
        <v>10167</v>
      </c>
      <c r="B796">
        <v>34618</v>
      </c>
      <c r="C796" t="s">
        <v>10957</v>
      </c>
      <c r="D796" t="s">
        <v>33</v>
      </c>
      <c r="E796" t="s">
        <v>1308</v>
      </c>
      <c r="F796" s="62">
        <v>7.34</v>
      </c>
    </row>
    <row r="797" spans="1:6" x14ac:dyDescent="0.2">
      <c r="A797" t="s">
        <v>10167</v>
      </c>
      <c r="B797">
        <v>34621</v>
      </c>
      <c r="C797" t="s">
        <v>10958</v>
      </c>
      <c r="D797" t="s">
        <v>33</v>
      </c>
      <c r="E797" t="s">
        <v>1308</v>
      </c>
      <c r="F797" s="62">
        <v>18.2</v>
      </c>
    </row>
    <row r="798" spans="1:6" x14ac:dyDescent="0.2">
      <c r="A798" t="s">
        <v>10167</v>
      </c>
      <c r="B798">
        <v>34622</v>
      </c>
      <c r="C798" t="s">
        <v>10959</v>
      </c>
      <c r="D798" t="s">
        <v>33</v>
      </c>
      <c r="E798" t="s">
        <v>1308</v>
      </c>
      <c r="F798" s="62">
        <v>27.04</v>
      </c>
    </row>
    <row r="799" spans="1:6" x14ac:dyDescent="0.2">
      <c r="A799" t="s">
        <v>10167</v>
      </c>
      <c r="B799">
        <v>34624</v>
      </c>
      <c r="C799" t="s">
        <v>10960</v>
      </c>
      <c r="D799" t="s">
        <v>33</v>
      </c>
      <c r="E799" t="s">
        <v>1308</v>
      </c>
      <c r="F799" s="62">
        <v>9.81</v>
      </c>
    </row>
    <row r="800" spans="1:6" x14ac:dyDescent="0.2">
      <c r="A800" t="s">
        <v>10167</v>
      </c>
      <c r="B800">
        <v>34627</v>
      </c>
      <c r="C800" t="s">
        <v>10961</v>
      </c>
      <c r="D800" t="s">
        <v>33</v>
      </c>
      <c r="E800" t="s">
        <v>1308</v>
      </c>
      <c r="F800" s="62">
        <v>23.64</v>
      </c>
    </row>
    <row r="801" spans="1:6" x14ac:dyDescent="0.2">
      <c r="A801" t="s">
        <v>10167</v>
      </c>
      <c r="B801">
        <v>34629</v>
      </c>
      <c r="C801" t="s">
        <v>10962</v>
      </c>
      <c r="D801" t="s">
        <v>33</v>
      </c>
      <c r="E801" t="s">
        <v>1308</v>
      </c>
      <c r="F801" s="62">
        <v>36.119999999999997</v>
      </c>
    </row>
    <row r="802" spans="1:6" x14ac:dyDescent="0.2">
      <c r="A802" t="s">
        <v>10167</v>
      </c>
      <c r="B802">
        <v>39257</v>
      </c>
      <c r="C802" t="s">
        <v>10963</v>
      </c>
      <c r="D802" t="s">
        <v>33</v>
      </c>
      <c r="E802" t="s">
        <v>1308</v>
      </c>
      <c r="F802" s="62">
        <v>7.35</v>
      </c>
    </row>
    <row r="803" spans="1:6" x14ac:dyDescent="0.2">
      <c r="A803" t="s">
        <v>10167</v>
      </c>
      <c r="B803">
        <v>39261</v>
      </c>
      <c r="C803" t="s">
        <v>10964</v>
      </c>
      <c r="D803" t="s">
        <v>33</v>
      </c>
      <c r="E803" t="s">
        <v>1308</v>
      </c>
      <c r="F803" s="62">
        <v>42.09</v>
      </c>
    </row>
    <row r="804" spans="1:6" x14ac:dyDescent="0.2">
      <c r="A804" t="s">
        <v>10167</v>
      </c>
      <c r="B804">
        <v>39268</v>
      </c>
      <c r="C804" t="s">
        <v>10965</v>
      </c>
      <c r="D804" t="s">
        <v>33</v>
      </c>
      <c r="E804" t="s">
        <v>1308</v>
      </c>
      <c r="F804" s="62">
        <v>657.86</v>
      </c>
    </row>
    <row r="805" spans="1:6" x14ac:dyDescent="0.2">
      <c r="A805" t="s">
        <v>10167</v>
      </c>
      <c r="B805">
        <v>39262</v>
      </c>
      <c r="C805" t="s">
        <v>10966</v>
      </c>
      <c r="D805" t="s">
        <v>33</v>
      </c>
      <c r="E805" t="s">
        <v>1308</v>
      </c>
      <c r="F805" s="62">
        <v>67.02</v>
      </c>
    </row>
    <row r="806" spans="1:6" x14ac:dyDescent="0.2">
      <c r="A806" t="s">
        <v>10167</v>
      </c>
      <c r="B806">
        <v>39258</v>
      </c>
      <c r="C806" t="s">
        <v>10967</v>
      </c>
      <c r="D806" t="s">
        <v>33</v>
      </c>
      <c r="E806" t="s">
        <v>1308</v>
      </c>
      <c r="F806" s="62">
        <v>11.08</v>
      </c>
    </row>
    <row r="807" spans="1:6" x14ac:dyDescent="0.2">
      <c r="A807" t="s">
        <v>10167</v>
      </c>
      <c r="B807">
        <v>39263</v>
      </c>
      <c r="C807" t="s">
        <v>10968</v>
      </c>
      <c r="D807" t="s">
        <v>33</v>
      </c>
      <c r="E807" t="s">
        <v>1308</v>
      </c>
      <c r="F807" s="62">
        <v>115.89</v>
      </c>
    </row>
    <row r="808" spans="1:6" x14ac:dyDescent="0.2">
      <c r="A808" t="s">
        <v>10167</v>
      </c>
      <c r="B808">
        <v>39264</v>
      </c>
      <c r="C808" t="s">
        <v>10969</v>
      </c>
      <c r="D808" t="s">
        <v>33</v>
      </c>
      <c r="E808" t="s">
        <v>1308</v>
      </c>
      <c r="F808" s="62">
        <v>160.54</v>
      </c>
    </row>
    <row r="809" spans="1:6" x14ac:dyDescent="0.2">
      <c r="A809" t="s">
        <v>10167</v>
      </c>
      <c r="B809">
        <v>39259</v>
      </c>
      <c r="C809" t="s">
        <v>10970</v>
      </c>
      <c r="D809" t="s">
        <v>33</v>
      </c>
      <c r="E809" t="s">
        <v>1308</v>
      </c>
      <c r="F809" s="62">
        <v>17.059999999999999</v>
      </c>
    </row>
    <row r="810" spans="1:6" x14ac:dyDescent="0.2">
      <c r="A810" t="s">
        <v>10167</v>
      </c>
      <c r="B810">
        <v>39265</v>
      </c>
      <c r="C810" t="s">
        <v>10971</v>
      </c>
      <c r="D810" t="s">
        <v>33</v>
      </c>
      <c r="E810" t="s">
        <v>1308</v>
      </c>
      <c r="F810" s="62">
        <v>217.96</v>
      </c>
    </row>
    <row r="811" spans="1:6" x14ac:dyDescent="0.2">
      <c r="A811" t="s">
        <v>10167</v>
      </c>
      <c r="B811">
        <v>39260</v>
      </c>
      <c r="C811" t="s">
        <v>10972</v>
      </c>
      <c r="D811" t="s">
        <v>33</v>
      </c>
      <c r="E811" t="s">
        <v>1308</v>
      </c>
      <c r="F811" s="62">
        <v>26.12</v>
      </c>
    </row>
    <row r="812" spans="1:6" x14ac:dyDescent="0.2">
      <c r="A812" t="s">
        <v>10167</v>
      </c>
      <c r="B812">
        <v>39266</v>
      </c>
      <c r="C812" t="s">
        <v>10973</v>
      </c>
      <c r="D812" t="s">
        <v>33</v>
      </c>
      <c r="E812" t="s">
        <v>1308</v>
      </c>
      <c r="F812" s="62">
        <v>328.9</v>
      </c>
    </row>
    <row r="813" spans="1:6" x14ac:dyDescent="0.2">
      <c r="A813" t="s">
        <v>10167</v>
      </c>
      <c r="B813">
        <v>39267</v>
      </c>
      <c r="C813" t="s">
        <v>10974</v>
      </c>
      <c r="D813" t="s">
        <v>33</v>
      </c>
      <c r="E813" t="s">
        <v>1308</v>
      </c>
      <c r="F813" s="62">
        <v>411.21</v>
      </c>
    </row>
    <row r="814" spans="1:6" x14ac:dyDescent="0.2">
      <c r="A814" t="s">
        <v>10167</v>
      </c>
      <c r="B814">
        <v>11901</v>
      </c>
      <c r="C814" t="s">
        <v>10975</v>
      </c>
      <c r="D814" t="s">
        <v>33</v>
      </c>
      <c r="E814" t="s">
        <v>1308</v>
      </c>
      <c r="F814" s="62">
        <v>0.9</v>
      </c>
    </row>
    <row r="815" spans="1:6" x14ac:dyDescent="0.2">
      <c r="A815" t="s">
        <v>10167</v>
      </c>
      <c r="B815">
        <v>11902</v>
      </c>
      <c r="C815" t="s">
        <v>10976</v>
      </c>
      <c r="D815" t="s">
        <v>33</v>
      </c>
      <c r="E815" t="s">
        <v>1308</v>
      </c>
      <c r="F815" s="62">
        <v>1.73</v>
      </c>
    </row>
    <row r="816" spans="1:6" x14ac:dyDescent="0.2">
      <c r="A816" t="s">
        <v>10167</v>
      </c>
      <c r="B816">
        <v>11903</v>
      </c>
      <c r="C816" t="s">
        <v>10977</v>
      </c>
      <c r="D816" t="s">
        <v>33</v>
      </c>
      <c r="E816" t="s">
        <v>1308</v>
      </c>
      <c r="F816" s="62">
        <v>1.83</v>
      </c>
    </row>
    <row r="817" spans="1:6" x14ac:dyDescent="0.2">
      <c r="A817" t="s">
        <v>10167</v>
      </c>
      <c r="B817">
        <v>11904</v>
      </c>
      <c r="C817" t="s">
        <v>10978</v>
      </c>
      <c r="D817" t="s">
        <v>33</v>
      </c>
      <c r="E817" t="s">
        <v>1308</v>
      </c>
      <c r="F817" s="62">
        <v>2.78</v>
      </c>
    </row>
    <row r="818" spans="1:6" x14ac:dyDescent="0.2">
      <c r="A818" t="s">
        <v>10167</v>
      </c>
      <c r="B818">
        <v>11905</v>
      </c>
      <c r="C818" t="s">
        <v>10979</v>
      </c>
      <c r="D818" t="s">
        <v>33</v>
      </c>
      <c r="E818" t="s">
        <v>1308</v>
      </c>
      <c r="F818" s="62">
        <v>3.39</v>
      </c>
    </row>
    <row r="819" spans="1:6" x14ac:dyDescent="0.2">
      <c r="A819" t="s">
        <v>10167</v>
      </c>
      <c r="B819">
        <v>11906</v>
      </c>
      <c r="C819" t="s">
        <v>10980</v>
      </c>
      <c r="D819" t="s">
        <v>33</v>
      </c>
      <c r="E819" t="s">
        <v>1308</v>
      </c>
      <c r="F819" s="62">
        <v>4.32</v>
      </c>
    </row>
    <row r="820" spans="1:6" x14ac:dyDescent="0.2">
      <c r="A820" t="s">
        <v>10167</v>
      </c>
      <c r="B820">
        <v>11919</v>
      </c>
      <c r="C820" t="s">
        <v>10981</v>
      </c>
      <c r="D820" t="s">
        <v>33</v>
      </c>
      <c r="E820" t="s">
        <v>1308</v>
      </c>
      <c r="F820" s="62">
        <v>7.91</v>
      </c>
    </row>
    <row r="821" spans="1:6" x14ac:dyDescent="0.2">
      <c r="A821" t="s">
        <v>10167</v>
      </c>
      <c r="B821">
        <v>11920</v>
      </c>
      <c r="C821" t="s">
        <v>10982</v>
      </c>
      <c r="D821" t="s">
        <v>33</v>
      </c>
      <c r="E821" t="s">
        <v>1308</v>
      </c>
      <c r="F821" s="62">
        <v>15.02</v>
      </c>
    </row>
    <row r="822" spans="1:6" x14ac:dyDescent="0.2">
      <c r="A822" t="s">
        <v>10167</v>
      </c>
      <c r="B822">
        <v>11924</v>
      </c>
      <c r="C822" t="s">
        <v>10983</v>
      </c>
      <c r="D822" t="s">
        <v>33</v>
      </c>
      <c r="E822" t="s">
        <v>1308</v>
      </c>
      <c r="F822" s="62">
        <v>126.13</v>
      </c>
    </row>
    <row r="823" spans="1:6" x14ac:dyDescent="0.2">
      <c r="A823" t="s">
        <v>10167</v>
      </c>
      <c r="B823">
        <v>11921</v>
      </c>
      <c r="C823" t="s">
        <v>10984</v>
      </c>
      <c r="D823" t="s">
        <v>33</v>
      </c>
      <c r="E823" t="s">
        <v>1308</v>
      </c>
      <c r="F823" s="62">
        <v>21.98</v>
      </c>
    </row>
    <row r="824" spans="1:6" x14ac:dyDescent="0.2">
      <c r="A824" t="s">
        <v>10167</v>
      </c>
      <c r="B824">
        <v>11922</v>
      </c>
      <c r="C824" t="s">
        <v>10985</v>
      </c>
      <c r="D824" t="s">
        <v>33</v>
      </c>
      <c r="E824" t="s">
        <v>1308</v>
      </c>
      <c r="F824" s="62">
        <v>35.549999999999997</v>
      </c>
    </row>
    <row r="825" spans="1:6" x14ac:dyDescent="0.2">
      <c r="A825" t="s">
        <v>10167</v>
      </c>
      <c r="B825">
        <v>11923</v>
      </c>
      <c r="C825" t="s">
        <v>10986</v>
      </c>
      <c r="D825" t="s">
        <v>33</v>
      </c>
      <c r="E825" t="s">
        <v>1308</v>
      </c>
      <c r="F825" s="62">
        <v>52.04</v>
      </c>
    </row>
    <row r="826" spans="1:6" x14ac:dyDescent="0.2">
      <c r="A826" t="s">
        <v>10167</v>
      </c>
      <c r="B826">
        <v>11916</v>
      </c>
      <c r="C826" t="s">
        <v>10987</v>
      </c>
      <c r="D826" t="s">
        <v>33</v>
      </c>
      <c r="E826" t="s">
        <v>1308</v>
      </c>
      <c r="F826" s="62">
        <v>10.82</v>
      </c>
    </row>
    <row r="827" spans="1:6" x14ac:dyDescent="0.2">
      <c r="A827" t="s">
        <v>10167</v>
      </c>
      <c r="B827">
        <v>11914</v>
      </c>
      <c r="C827" t="s">
        <v>10988</v>
      </c>
      <c r="D827" t="s">
        <v>33</v>
      </c>
      <c r="E827" t="s">
        <v>1308</v>
      </c>
      <c r="F827" s="62">
        <v>77.959999999999994</v>
      </c>
    </row>
    <row r="828" spans="1:6" x14ac:dyDescent="0.2">
      <c r="A828" t="s">
        <v>10167</v>
      </c>
      <c r="B828">
        <v>11917</v>
      </c>
      <c r="C828" t="s">
        <v>10989</v>
      </c>
      <c r="D828" t="s">
        <v>33</v>
      </c>
      <c r="E828" t="s">
        <v>1308</v>
      </c>
      <c r="F828" s="62">
        <v>19.059999999999999</v>
      </c>
    </row>
    <row r="829" spans="1:6" x14ac:dyDescent="0.2">
      <c r="A829" t="s">
        <v>10167</v>
      </c>
      <c r="B829">
        <v>11918</v>
      </c>
      <c r="C829" t="s">
        <v>10990</v>
      </c>
      <c r="D829" t="s">
        <v>33</v>
      </c>
      <c r="E829" t="s">
        <v>1308</v>
      </c>
      <c r="F829" s="63">
        <v>22.61</v>
      </c>
    </row>
    <row r="830" spans="1:6" x14ac:dyDescent="0.2">
      <c r="A830" t="s">
        <v>10340</v>
      </c>
      <c r="B830">
        <v>37734</v>
      </c>
      <c r="C830" t="s">
        <v>10991</v>
      </c>
      <c r="D830" t="s">
        <v>38</v>
      </c>
      <c r="E830" t="s">
        <v>1308</v>
      </c>
      <c r="F830" s="63"/>
    </row>
    <row r="831" spans="1:6" x14ac:dyDescent="0.2">
      <c r="A831" t="s">
        <v>10340</v>
      </c>
      <c r="B831">
        <v>42251</v>
      </c>
      <c r="C831" t="s">
        <v>10992</v>
      </c>
      <c r="D831" t="s">
        <v>38</v>
      </c>
      <c r="E831" t="s">
        <v>1308</v>
      </c>
      <c r="F831" s="63"/>
    </row>
    <row r="832" spans="1:6" x14ac:dyDescent="0.2">
      <c r="A832" t="s">
        <v>10340</v>
      </c>
      <c r="B832">
        <v>37733</v>
      </c>
      <c r="C832" t="s">
        <v>10993</v>
      </c>
      <c r="D832" t="s">
        <v>38</v>
      </c>
      <c r="E832" t="s">
        <v>1308</v>
      </c>
      <c r="F832" s="63"/>
    </row>
    <row r="833" spans="1:6" x14ac:dyDescent="0.2">
      <c r="A833" t="s">
        <v>10340</v>
      </c>
      <c r="B833">
        <v>37735</v>
      </c>
      <c r="C833" t="s">
        <v>10994</v>
      </c>
      <c r="D833" t="s">
        <v>38</v>
      </c>
      <c r="E833" t="s">
        <v>1308</v>
      </c>
      <c r="F833" s="62"/>
    </row>
    <row r="834" spans="1:6" x14ac:dyDescent="0.2">
      <c r="A834" t="s">
        <v>10167</v>
      </c>
      <c r="B834">
        <v>5090</v>
      </c>
      <c r="C834" t="s">
        <v>10995</v>
      </c>
      <c r="D834" t="s">
        <v>38</v>
      </c>
      <c r="E834" t="s">
        <v>5691</v>
      </c>
      <c r="F834" s="62">
        <v>19.899999999999999</v>
      </c>
    </row>
    <row r="835" spans="1:6" x14ac:dyDescent="0.2">
      <c r="A835" t="s">
        <v>10167</v>
      </c>
      <c r="B835">
        <v>5085</v>
      </c>
      <c r="C835" t="s">
        <v>10996</v>
      </c>
      <c r="D835" t="s">
        <v>38</v>
      </c>
      <c r="E835" t="s">
        <v>1308</v>
      </c>
      <c r="F835" s="62">
        <v>29.62</v>
      </c>
    </row>
    <row r="836" spans="1:6" x14ac:dyDescent="0.2">
      <c r="A836" t="s">
        <v>10167</v>
      </c>
      <c r="B836">
        <v>43603</v>
      </c>
      <c r="C836" t="s">
        <v>10997</v>
      </c>
      <c r="D836" t="s">
        <v>38</v>
      </c>
      <c r="E836" t="s">
        <v>1308</v>
      </c>
      <c r="F836" s="62">
        <v>42.32</v>
      </c>
    </row>
    <row r="837" spans="1:6" x14ac:dyDescent="0.2">
      <c r="A837" t="s">
        <v>10167</v>
      </c>
      <c r="B837">
        <v>38374</v>
      </c>
      <c r="C837" t="s">
        <v>10998</v>
      </c>
      <c r="D837" t="s">
        <v>38</v>
      </c>
      <c r="E837" t="s">
        <v>1308</v>
      </c>
      <c r="F837" s="62">
        <v>995.57</v>
      </c>
    </row>
    <row r="838" spans="1:6" x14ac:dyDescent="0.2">
      <c r="A838" t="s">
        <v>10167</v>
      </c>
      <c r="B838">
        <v>4513</v>
      </c>
      <c r="C838" t="s">
        <v>10999</v>
      </c>
      <c r="D838" t="s">
        <v>33</v>
      </c>
      <c r="E838" t="s">
        <v>1308</v>
      </c>
      <c r="F838" s="62">
        <v>5.41</v>
      </c>
    </row>
    <row r="839" spans="1:6" x14ac:dyDescent="0.2">
      <c r="A839" t="s">
        <v>10167</v>
      </c>
      <c r="B839">
        <v>20212</v>
      </c>
      <c r="C839" t="s">
        <v>11000</v>
      </c>
      <c r="D839" t="s">
        <v>33</v>
      </c>
      <c r="E839" t="s">
        <v>1308</v>
      </c>
      <c r="F839" s="62">
        <v>22.16</v>
      </c>
    </row>
    <row r="840" spans="1:6" x14ac:dyDescent="0.2">
      <c r="A840" t="s">
        <v>10167</v>
      </c>
      <c r="B840">
        <v>20209</v>
      </c>
      <c r="C840" t="s">
        <v>11001</v>
      </c>
      <c r="D840" t="s">
        <v>33</v>
      </c>
      <c r="E840" t="s">
        <v>1308</v>
      </c>
      <c r="F840" s="62">
        <v>26.47</v>
      </c>
    </row>
    <row r="841" spans="1:6" x14ac:dyDescent="0.2">
      <c r="A841" t="s">
        <v>10167</v>
      </c>
      <c r="B841">
        <v>4430</v>
      </c>
      <c r="C841" t="s">
        <v>11002</v>
      </c>
      <c r="D841" t="s">
        <v>33</v>
      </c>
      <c r="E841" t="s">
        <v>5691</v>
      </c>
      <c r="F841" s="62">
        <v>12.97</v>
      </c>
    </row>
    <row r="842" spans="1:6" x14ac:dyDescent="0.2">
      <c r="A842" t="s">
        <v>10167</v>
      </c>
      <c r="B842">
        <v>4433</v>
      </c>
      <c r="C842" t="s">
        <v>11003</v>
      </c>
      <c r="D842" t="s">
        <v>33</v>
      </c>
      <c r="E842" t="s">
        <v>1308</v>
      </c>
      <c r="F842" s="62">
        <v>25.36</v>
      </c>
    </row>
    <row r="843" spans="1:6" x14ac:dyDescent="0.2">
      <c r="A843" t="s">
        <v>10167</v>
      </c>
      <c r="B843">
        <v>4400</v>
      </c>
      <c r="C843" t="s">
        <v>11004</v>
      </c>
      <c r="D843" t="s">
        <v>33</v>
      </c>
      <c r="E843" t="s">
        <v>1308</v>
      </c>
      <c r="F843" s="62">
        <v>20.64</v>
      </c>
    </row>
    <row r="844" spans="1:6" x14ac:dyDescent="0.2">
      <c r="A844" t="s">
        <v>10167</v>
      </c>
      <c r="B844">
        <v>2729</v>
      </c>
      <c r="C844" t="s">
        <v>11005</v>
      </c>
      <c r="D844" t="s">
        <v>38</v>
      </c>
      <c r="E844" t="s">
        <v>1308</v>
      </c>
      <c r="F844" s="63">
        <v>31.99</v>
      </c>
    </row>
    <row r="845" spans="1:6" x14ac:dyDescent="0.2">
      <c r="A845" t="s">
        <v>10167</v>
      </c>
      <c r="B845">
        <v>37106</v>
      </c>
      <c r="C845" t="s">
        <v>11006</v>
      </c>
      <c r="D845" t="s">
        <v>38</v>
      </c>
      <c r="E845" t="s">
        <v>1308</v>
      </c>
      <c r="F845" s="63">
        <v>5534.86</v>
      </c>
    </row>
    <row r="846" spans="1:6" x14ac:dyDescent="0.2">
      <c r="A846" t="s">
        <v>10167</v>
      </c>
      <c r="B846">
        <v>11869</v>
      </c>
      <c r="C846" t="s">
        <v>11007</v>
      </c>
      <c r="D846" t="s">
        <v>38</v>
      </c>
      <c r="E846" t="s">
        <v>1308</v>
      </c>
      <c r="F846" s="63">
        <v>1106.97</v>
      </c>
    </row>
    <row r="847" spans="1:6" x14ac:dyDescent="0.2">
      <c r="A847" t="s">
        <v>10167</v>
      </c>
      <c r="B847">
        <v>43981</v>
      </c>
      <c r="C847" t="s">
        <v>11008</v>
      </c>
      <c r="D847" t="s">
        <v>38</v>
      </c>
      <c r="E847" t="s">
        <v>1308</v>
      </c>
      <c r="F847" s="63">
        <v>8340.98</v>
      </c>
    </row>
    <row r="848" spans="1:6" x14ac:dyDescent="0.2">
      <c r="A848" t="s">
        <v>10167</v>
      </c>
      <c r="B848">
        <v>37104</v>
      </c>
      <c r="C848" t="s">
        <v>11009</v>
      </c>
      <c r="D848" t="s">
        <v>38</v>
      </c>
      <c r="E848" t="s">
        <v>1308</v>
      </c>
      <c r="F848" s="63">
        <v>1389.27</v>
      </c>
    </row>
    <row r="849" spans="1:6" x14ac:dyDescent="0.2">
      <c r="A849" t="s">
        <v>10167</v>
      </c>
      <c r="B849">
        <v>43982</v>
      </c>
      <c r="C849" t="s">
        <v>11010</v>
      </c>
      <c r="D849" t="s">
        <v>38</v>
      </c>
      <c r="E849" t="s">
        <v>1308</v>
      </c>
      <c r="F849" s="63">
        <v>13176.64</v>
      </c>
    </row>
    <row r="850" spans="1:6" x14ac:dyDescent="0.2">
      <c r="A850" t="s">
        <v>10167</v>
      </c>
      <c r="B850">
        <v>43978</v>
      </c>
      <c r="C850" t="s">
        <v>11011</v>
      </c>
      <c r="D850" t="s">
        <v>38</v>
      </c>
      <c r="E850" t="s">
        <v>1308</v>
      </c>
      <c r="F850" s="62">
        <v>2058.87</v>
      </c>
    </row>
    <row r="851" spans="1:6" x14ac:dyDescent="0.2">
      <c r="A851" t="s">
        <v>10167</v>
      </c>
      <c r="B851">
        <v>11871</v>
      </c>
      <c r="C851" t="s">
        <v>11012</v>
      </c>
      <c r="D851" t="s">
        <v>38</v>
      </c>
      <c r="E851" t="s">
        <v>1308</v>
      </c>
      <c r="F851" s="63">
        <v>516.01</v>
      </c>
    </row>
    <row r="852" spans="1:6" x14ac:dyDescent="0.2">
      <c r="A852" t="s">
        <v>10167</v>
      </c>
      <c r="B852">
        <v>37105</v>
      </c>
      <c r="C852" t="s">
        <v>11013</v>
      </c>
      <c r="D852" t="s">
        <v>38</v>
      </c>
      <c r="E852" t="s">
        <v>1308</v>
      </c>
      <c r="F852" s="63">
        <v>3175.01</v>
      </c>
    </row>
    <row r="853" spans="1:6" x14ac:dyDescent="0.2">
      <c r="A853" t="s">
        <v>10167</v>
      </c>
      <c r="B853">
        <v>43980</v>
      </c>
      <c r="C853" t="s">
        <v>11014</v>
      </c>
      <c r="D853" t="s">
        <v>38</v>
      </c>
      <c r="E853" t="s">
        <v>1308</v>
      </c>
      <c r="F853" s="62">
        <v>3954.14</v>
      </c>
    </row>
    <row r="854" spans="1:6" x14ac:dyDescent="0.2">
      <c r="A854" t="s">
        <v>10167</v>
      </c>
      <c r="B854">
        <v>43979</v>
      </c>
      <c r="C854" t="s">
        <v>11015</v>
      </c>
      <c r="D854" t="s">
        <v>38</v>
      </c>
      <c r="E854" t="s">
        <v>1308</v>
      </c>
      <c r="F854" s="62">
        <v>742.94</v>
      </c>
    </row>
    <row r="855" spans="1:6" x14ac:dyDescent="0.2">
      <c r="A855" t="s">
        <v>10167</v>
      </c>
      <c r="B855">
        <v>11868</v>
      </c>
      <c r="C855" t="s">
        <v>11016</v>
      </c>
      <c r="D855" t="s">
        <v>38</v>
      </c>
      <c r="E855" t="s">
        <v>1308</v>
      </c>
      <c r="F855" s="62">
        <v>718.5</v>
      </c>
    </row>
    <row r="856" spans="1:6" x14ac:dyDescent="0.2">
      <c r="A856" t="s">
        <v>10167</v>
      </c>
      <c r="B856">
        <v>34636</v>
      </c>
      <c r="C856" t="s">
        <v>11017</v>
      </c>
      <c r="D856" t="s">
        <v>38</v>
      </c>
      <c r="E856" t="s">
        <v>5691</v>
      </c>
      <c r="F856" s="63">
        <v>510.23</v>
      </c>
    </row>
    <row r="857" spans="1:6" x14ac:dyDescent="0.2">
      <c r="A857" t="s">
        <v>10167</v>
      </c>
      <c r="B857">
        <v>34639</v>
      </c>
      <c r="C857" t="s">
        <v>11018</v>
      </c>
      <c r="D857" t="s">
        <v>38</v>
      </c>
      <c r="E857" t="s">
        <v>1308</v>
      </c>
      <c r="F857" s="63">
        <v>1177.7</v>
      </c>
    </row>
    <row r="858" spans="1:6" x14ac:dyDescent="0.2">
      <c r="A858" t="s">
        <v>10167</v>
      </c>
      <c r="B858">
        <v>34640</v>
      </c>
      <c r="C858" t="s">
        <v>11019</v>
      </c>
      <c r="D858" t="s">
        <v>38</v>
      </c>
      <c r="E858" t="s">
        <v>1308</v>
      </c>
      <c r="F858" s="63">
        <v>1335.92</v>
      </c>
    </row>
    <row r="859" spans="1:6" x14ac:dyDescent="0.2">
      <c r="A859" t="s">
        <v>10167</v>
      </c>
      <c r="B859">
        <v>43977</v>
      </c>
      <c r="C859" t="s">
        <v>11020</v>
      </c>
      <c r="D859" t="s">
        <v>38</v>
      </c>
      <c r="E859" t="s">
        <v>1308</v>
      </c>
      <c r="F859" s="62">
        <v>2303.04</v>
      </c>
    </row>
    <row r="860" spans="1:6" x14ac:dyDescent="0.2">
      <c r="A860" t="s">
        <v>10167</v>
      </c>
      <c r="B860">
        <v>34637</v>
      </c>
      <c r="C860" t="s">
        <v>11021</v>
      </c>
      <c r="D860" t="s">
        <v>38</v>
      </c>
      <c r="E860" t="s">
        <v>1308</v>
      </c>
      <c r="F860" s="62">
        <v>308.56</v>
      </c>
    </row>
    <row r="861" spans="1:6" x14ac:dyDescent="0.2">
      <c r="A861" t="s">
        <v>10167</v>
      </c>
      <c r="B861">
        <v>34638</v>
      </c>
      <c r="C861" t="s">
        <v>11022</v>
      </c>
      <c r="D861" t="s">
        <v>38</v>
      </c>
      <c r="E861" t="s">
        <v>1308</v>
      </c>
      <c r="F861" s="62">
        <v>477.28</v>
      </c>
    </row>
    <row r="862" spans="1:6" x14ac:dyDescent="0.2">
      <c r="A862" t="s">
        <v>10167</v>
      </c>
      <c r="B862">
        <v>34641</v>
      </c>
      <c r="C862" t="s">
        <v>11023</v>
      </c>
      <c r="D862" t="s">
        <v>38</v>
      </c>
      <c r="E862" t="s">
        <v>1308</v>
      </c>
      <c r="F862" s="62">
        <v>117.36</v>
      </c>
    </row>
    <row r="863" spans="1:6" x14ac:dyDescent="0.2">
      <c r="A863" t="s">
        <v>10167</v>
      </c>
      <c r="B863">
        <v>43434</v>
      </c>
      <c r="C863" t="s">
        <v>11024</v>
      </c>
      <c r="D863" t="s">
        <v>38</v>
      </c>
      <c r="E863" t="s">
        <v>1308</v>
      </c>
      <c r="F863" s="62">
        <v>126.89</v>
      </c>
    </row>
    <row r="864" spans="1:6" x14ac:dyDescent="0.2">
      <c r="A864" t="s">
        <v>10167</v>
      </c>
      <c r="B864">
        <v>43435</v>
      </c>
      <c r="C864" t="s">
        <v>11025</v>
      </c>
      <c r="D864" t="s">
        <v>38</v>
      </c>
      <c r="E864" t="s">
        <v>1308</v>
      </c>
      <c r="F864" s="62">
        <v>232.63</v>
      </c>
    </row>
    <row r="865" spans="1:6" x14ac:dyDescent="0.2">
      <c r="A865" t="s">
        <v>10167</v>
      </c>
      <c r="B865">
        <v>43436</v>
      </c>
      <c r="C865" t="s">
        <v>11026</v>
      </c>
      <c r="D865" t="s">
        <v>38</v>
      </c>
      <c r="E865" t="s">
        <v>1308</v>
      </c>
      <c r="F865" s="62">
        <v>407.11</v>
      </c>
    </row>
    <row r="866" spans="1:6" x14ac:dyDescent="0.2">
      <c r="A866" t="s">
        <v>10167</v>
      </c>
      <c r="B866">
        <v>43437</v>
      </c>
      <c r="C866" t="s">
        <v>11027</v>
      </c>
      <c r="D866" t="s">
        <v>38</v>
      </c>
      <c r="E866" t="s">
        <v>1308</v>
      </c>
      <c r="F866" s="63">
        <v>738.09</v>
      </c>
    </row>
    <row r="867" spans="1:6" x14ac:dyDescent="0.2">
      <c r="A867" t="s">
        <v>10167</v>
      </c>
      <c r="B867">
        <v>43438</v>
      </c>
      <c r="C867" t="s">
        <v>11028</v>
      </c>
      <c r="D867" t="s">
        <v>38</v>
      </c>
      <c r="E867" t="s">
        <v>1308</v>
      </c>
      <c r="F867" s="62">
        <v>1321.79</v>
      </c>
    </row>
    <row r="868" spans="1:6" x14ac:dyDescent="0.2">
      <c r="A868" t="s">
        <v>10167</v>
      </c>
      <c r="B868">
        <v>41627</v>
      </c>
      <c r="C868" t="s">
        <v>11029</v>
      </c>
      <c r="D868" t="s">
        <v>38</v>
      </c>
      <c r="E868" t="s">
        <v>1308</v>
      </c>
      <c r="F868" s="62">
        <v>195.62</v>
      </c>
    </row>
    <row r="869" spans="1:6" x14ac:dyDescent="0.2">
      <c r="A869" t="s">
        <v>10167</v>
      </c>
      <c r="B869">
        <v>41628</v>
      </c>
      <c r="C869" t="s">
        <v>11030</v>
      </c>
      <c r="D869" t="s">
        <v>38</v>
      </c>
      <c r="E869" t="s">
        <v>1308</v>
      </c>
      <c r="F869" s="62">
        <v>359.52</v>
      </c>
    </row>
    <row r="870" spans="1:6" x14ac:dyDescent="0.2">
      <c r="A870" t="s">
        <v>10167</v>
      </c>
      <c r="B870">
        <v>41629</v>
      </c>
      <c r="C870" t="s">
        <v>11031</v>
      </c>
      <c r="D870" t="s">
        <v>38</v>
      </c>
      <c r="E870" t="s">
        <v>1308</v>
      </c>
      <c r="F870" s="62">
        <v>456.81</v>
      </c>
    </row>
    <row r="871" spans="1:6" x14ac:dyDescent="0.2">
      <c r="A871" t="s">
        <v>10167</v>
      </c>
      <c r="B871">
        <v>43429</v>
      </c>
      <c r="C871" t="s">
        <v>11032</v>
      </c>
      <c r="D871" t="s">
        <v>38</v>
      </c>
      <c r="E871" t="s">
        <v>1308</v>
      </c>
      <c r="F871" s="62">
        <v>101.21</v>
      </c>
    </row>
    <row r="872" spans="1:6" x14ac:dyDescent="0.2">
      <c r="A872" t="s">
        <v>10167</v>
      </c>
      <c r="B872">
        <v>43430</v>
      </c>
      <c r="C872" t="s">
        <v>11033</v>
      </c>
      <c r="D872" t="s">
        <v>38</v>
      </c>
      <c r="E872" t="s">
        <v>1308</v>
      </c>
      <c r="F872" s="62">
        <v>168.13</v>
      </c>
    </row>
    <row r="873" spans="1:6" x14ac:dyDescent="0.2">
      <c r="A873" t="s">
        <v>10167</v>
      </c>
      <c r="B873">
        <v>43431</v>
      </c>
      <c r="C873" t="s">
        <v>11034</v>
      </c>
      <c r="D873" t="s">
        <v>38</v>
      </c>
      <c r="E873" t="s">
        <v>1308</v>
      </c>
      <c r="F873" s="62">
        <v>325.69</v>
      </c>
    </row>
    <row r="874" spans="1:6" x14ac:dyDescent="0.2">
      <c r="A874" t="s">
        <v>10167</v>
      </c>
      <c r="B874">
        <v>43432</v>
      </c>
      <c r="C874" t="s">
        <v>11035</v>
      </c>
      <c r="D874" t="s">
        <v>38</v>
      </c>
      <c r="E874" t="s">
        <v>1308</v>
      </c>
      <c r="F874" s="63">
        <v>676.75</v>
      </c>
    </row>
    <row r="875" spans="1:6" x14ac:dyDescent="0.2">
      <c r="A875" t="s">
        <v>10167</v>
      </c>
      <c r="B875">
        <v>43433</v>
      </c>
      <c r="C875" t="s">
        <v>11036</v>
      </c>
      <c r="D875" t="s">
        <v>38</v>
      </c>
      <c r="E875" t="s">
        <v>1308</v>
      </c>
      <c r="F875" s="62">
        <v>1066.95</v>
      </c>
    </row>
    <row r="876" spans="1:6" x14ac:dyDescent="0.2">
      <c r="A876" t="s">
        <v>10167</v>
      </c>
      <c r="B876">
        <v>43094</v>
      </c>
      <c r="C876" t="s">
        <v>11037</v>
      </c>
      <c r="D876" t="s">
        <v>38</v>
      </c>
      <c r="E876" t="s">
        <v>1308</v>
      </c>
      <c r="F876" s="62">
        <v>497.32</v>
      </c>
    </row>
    <row r="877" spans="1:6" x14ac:dyDescent="0.2">
      <c r="A877" t="s">
        <v>10167</v>
      </c>
      <c r="B877">
        <v>43093</v>
      </c>
      <c r="C877" t="s">
        <v>11038</v>
      </c>
      <c r="D877" t="s">
        <v>38</v>
      </c>
      <c r="E877" t="s">
        <v>1308</v>
      </c>
      <c r="F877" s="63">
        <v>528.5</v>
      </c>
    </row>
    <row r="878" spans="1:6" x14ac:dyDescent="0.2">
      <c r="A878" t="s">
        <v>10167</v>
      </c>
      <c r="B878">
        <v>11694</v>
      </c>
      <c r="C878" t="s">
        <v>11039</v>
      </c>
      <c r="D878" t="s">
        <v>38</v>
      </c>
      <c r="E878" t="s">
        <v>1308</v>
      </c>
      <c r="F878" s="62">
        <v>1038.94</v>
      </c>
    </row>
    <row r="879" spans="1:6" x14ac:dyDescent="0.2">
      <c r="A879" t="s">
        <v>10167</v>
      </c>
      <c r="B879">
        <v>1030</v>
      </c>
      <c r="C879" t="s">
        <v>11040</v>
      </c>
      <c r="D879" t="s">
        <v>38</v>
      </c>
      <c r="E879" t="s">
        <v>5691</v>
      </c>
      <c r="F879" s="62">
        <v>47</v>
      </c>
    </row>
    <row r="880" spans="1:6" x14ac:dyDescent="0.2">
      <c r="A880" t="s">
        <v>10167</v>
      </c>
      <c r="B880">
        <v>11881</v>
      </c>
      <c r="C880" t="s">
        <v>11041</v>
      </c>
      <c r="D880" t="s">
        <v>38</v>
      </c>
      <c r="E880" t="s">
        <v>1308</v>
      </c>
      <c r="F880" s="62">
        <v>179.76</v>
      </c>
    </row>
    <row r="881" spans="1:6" x14ac:dyDescent="0.2">
      <c r="A881" t="s">
        <v>10167</v>
      </c>
      <c r="B881">
        <v>35277</v>
      </c>
      <c r="C881" t="s">
        <v>11042</v>
      </c>
      <c r="D881" t="s">
        <v>38</v>
      </c>
      <c r="E881" t="s">
        <v>1308</v>
      </c>
      <c r="F881" s="62">
        <v>515.23</v>
      </c>
    </row>
    <row r="882" spans="1:6" x14ac:dyDescent="0.2">
      <c r="A882" t="s">
        <v>10167</v>
      </c>
      <c r="B882">
        <v>10521</v>
      </c>
      <c r="C882" t="s">
        <v>11043</v>
      </c>
      <c r="D882" t="s">
        <v>38</v>
      </c>
      <c r="E882" t="s">
        <v>1308</v>
      </c>
      <c r="F882" s="62">
        <v>276.81</v>
      </c>
    </row>
    <row r="883" spans="1:6" x14ac:dyDescent="0.2">
      <c r="A883" t="s">
        <v>10167</v>
      </c>
      <c r="B883">
        <v>10885</v>
      </c>
      <c r="C883" t="s">
        <v>11044</v>
      </c>
      <c r="D883" t="s">
        <v>38</v>
      </c>
      <c r="E883" t="s">
        <v>1308</v>
      </c>
      <c r="F883" s="62">
        <v>350.14</v>
      </c>
    </row>
    <row r="884" spans="1:6" x14ac:dyDescent="0.2">
      <c r="A884" t="s">
        <v>10167</v>
      </c>
      <c r="B884">
        <v>20962</v>
      </c>
      <c r="C884" t="s">
        <v>11045</v>
      </c>
      <c r="D884" t="s">
        <v>38</v>
      </c>
      <c r="E884" t="s">
        <v>5691</v>
      </c>
      <c r="F884" s="62">
        <v>290</v>
      </c>
    </row>
    <row r="885" spans="1:6" x14ac:dyDescent="0.2">
      <c r="A885" t="s">
        <v>10167</v>
      </c>
      <c r="B885">
        <v>20963</v>
      </c>
      <c r="C885" t="s">
        <v>11046</v>
      </c>
      <c r="D885" t="s">
        <v>38</v>
      </c>
      <c r="E885" t="s">
        <v>1308</v>
      </c>
      <c r="F885" s="62">
        <v>354.26</v>
      </c>
    </row>
    <row r="886" spans="1:6" x14ac:dyDescent="0.2">
      <c r="A886" t="s">
        <v>10167</v>
      </c>
      <c r="B886">
        <v>34643</v>
      </c>
      <c r="C886" t="s">
        <v>11047</v>
      </c>
      <c r="D886" t="s">
        <v>38</v>
      </c>
      <c r="E886" t="s">
        <v>1308</v>
      </c>
      <c r="F886" s="62">
        <v>59.34</v>
      </c>
    </row>
    <row r="887" spans="1:6" x14ac:dyDescent="0.2">
      <c r="A887" t="s">
        <v>10167</v>
      </c>
      <c r="B887">
        <v>41480</v>
      </c>
      <c r="C887" t="s">
        <v>11048</v>
      </c>
      <c r="D887" t="s">
        <v>38</v>
      </c>
      <c r="E887" t="s">
        <v>1308</v>
      </c>
      <c r="F887" s="62">
        <v>68.8</v>
      </c>
    </row>
    <row r="888" spans="1:6" x14ac:dyDescent="0.2">
      <c r="A888" t="s">
        <v>10167</v>
      </c>
      <c r="B888">
        <v>41474</v>
      </c>
      <c r="C888" t="s">
        <v>11049</v>
      </c>
      <c r="D888" t="s">
        <v>38</v>
      </c>
      <c r="E888" t="s">
        <v>1308</v>
      </c>
      <c r="F888" s="62">
        <v>109.9</v>
      </c>
    </row>
    <row r="889" spans="1:6" x14ac:dyDescent="0.2">
      <c r="A889" t="s">
        <v>10167</v>
      </c>
      <c r="B889">
        <v>41475</v>
      </c>
      <c r="C889" t="s">
        <v>11050</v>
      </c>
      <c r="D889" t="s">
        <v>38</v>
      </c>
      <c r="E889" t="s">
        <v>1308</v>
      </c>
      <c r="F889" s="62">
        <v>93.77</v>
      </c>
    </row>
    <row r="890" spans="1:6" x14ac:dyDescent="0.2">
      <c r="A890" t="s">
        <v>10167</v>
      </c>
      <c r="B890">
        <v>41476</v>
      </c>
      <c r="C890" t="s">
        <v>11051</v>
      </c>
      <c r="D890" t="s">
        <v>38</v>
      </c>
      <c r="E890" t="s">
        <v>1308</v>
      </c>
      <c r="F890" s="62">
        <v>205.33</v>
      </c>
    </row>
    <row r="891" spans="1:6" x14ac:dyDescent="0.2">
      <c r="A891" t="s">
        <v>10167</v>
      </c>
      <c r="B891">
        <v>2555</v>
      </c>
      <c r="C891" t="s">
        <v>11052</v>
      </c>
      <c r="D891" t="s">
        <v>38</v>
      </c>
      <c r="E891" t="s">
        <v>1308</v>
      </c>
      <c r="F891" s="62">
        <v>1.6</v>
      </c>
    </row>
    <row r="892" spans="1:6" x14ac:dyDescent="0.2">
      <c r="A892" t="s">
        <v>10167</v>
      </c>
      <c r="B892">
        <v>2556</v>
      </c>
      <c r="C892" t="s">
        <v>11053</v>
      </c>
      <c r="D892" t="s">
        <v>38</v>
      </c>
      <c r="E892" t="s">
        <v>1308</v>
      </c>
      <c r="F892" s="62">
        <v>1.66</v>
      </c>
    </row>
    <row r="893" spans="1:6" x14ac:dyDescent="0.2">
      <c r="A893" t="s">
        <v>10167</v>
      </c>
      <c r="B893">
        <v>2557</v>
      </c>
      <c r="C893" t="s">
        <v>11054</v>
      </c>
      <c r="D893" t="s">
        <v>38</v>
      </c>
      <c r="E893" t="s">
        <v>1308</v>
      </c>
      <c r="F893" s="62">
        <v>3.5</v>
      </c>
    </row>
    <row r="894" spans="1:6" x14ac:dyDescent="0.2">
      <c r="A894" t="s">
        <v>10167</v>
      </c>
      <c r="B894">
        <v>10569</v>
      </c>
      <c r="C894" t="s">
        <v>11055</v>
      </c>
      <c r="D894" t="s">
        <v>38</v>
      </c>
      <c r="E894" t="s">
        <v>1308</v>
      </c>
      <c r="F894" s="62">
        <v>3.5</v>
      </c>
    </row>
    <row r="895" spans="1:6" x14ac:dyDescent="0.2">
      <c r="A895" t="s">
        <v>10167</v>
      </c>
      <c r="B895">
        <v>39810</v>
      </c>
      <c r="C895" t="s">
        <v>11056</v>
      </c>
      <c r="D895" t="s">
        <v>38</v>
      </c>
      <c r="E895" t="s">
        <v>1308</v>
      </c>
      <c r="F895" s="62">
        <v>67.11</v>
      </c>
    </row>
    <row r="896" spans="1:6" x14ac:dyDescent="0.2">
      <c r="A896" t="s">
        <v>10167</v>
      </c>
      <c r="B896">
        <v>39811</v>
      </c>
      <c r="C896" t="s">
        <v>11057</v>
      </c>
      <c r="D896" t="s">
        <v>38</v>
      </c>
      <c r="E896" t="s">
        <v>1308</v>
      </c>
      <c r="F896" s="62">
        <v>82.09</v>
      </c>
    </row>
    <row r="897" spans="1:6" x14ac:dyDescent="0.2">
      <c r="A897" t="s">
        <v>10167</v>
      </c>
      <c r="B897">
        <v>39812</v>
      </c>
      <c r="C897" t="s">
        <v>11058</v>
      </c>
      <c r="D897" t="s">
        <v>38</v>
      </c>
      <c r="E897" t="s">
        <v>1308</v>
      </c>
      <c r="F897" s="62">
        <v>134.97999999999999</v>
      </c>
    </row>
    <row r="898" spans="1:6" x14ac:dyDescent="0.2">
      <c r="A898" t="s">
        <v>10167</v>
      </c>
      <c r="B898">
        <v>43096</v>
      </c>
      <c r="C898" t="s">
        <v>11059</v>
      </c>
      <c r="D898" t="s">
        <v>38</v>
      </c>
      <c r="E898" t="s">
        <v>1308</v>
      </c>
      <c r="F898" s="62">
        <v>447.43</v>
      </c>
    </row>
    <row r="899" spans="1:6" x14ac:dyDescent="0.2">
      <c r="A899" t="s">
        <v>10167</v>
      </c>
      <c r="B899">
        <v>43102</v>
      </c>
      <c r="C899" t="s">
        <v>11060</v>
      </c>
      <c r="D899" t="s">
        <v>38</v>
      </c>
      <c r="E899" t="s">
        <v>1308</v>
      </c>
      <c r="F899" s="62">
        <v>272.06</v>
      </c>
    </row>
    <row r="900" spans="1:6" x14ac:dyDescent="0.2">
      <c r="A900" t="s">
        <v>10167</v>
      </c>
      <c r="B900">
        <v>43103</v>
      </c>
      <c r="C900" t="s">
        <v>11061</v>
      </c>
      <c r="D900" t="s">
        <v>38</v>
      </c>
      <c r="E900" t="s">
        <v>1308</v>
      </c>
      <c r="F900" s="62">
        <v>400.62</v>
      </c>
    </row>
    <row r="901" spans="1:6" x14ac:dyDescent="0.2">
      <c r="A901" t="s">
        <v>10167</v>
      </c>
      <c r="B901">
        <v>43098</v>
      </c>
      <c r="C901" t="s">
        <v>11062</v>
      </c>
      <c r="D901" t="s">
        <v>38</v>
      </c>
      <c r="E901" t="s">
        <v>1308</v>
      </c>
      <c r="F901" s="62">
        <v>151.56</v>
      </c>
    </row>
    <row r="902" spans="1:6" x14ac:dyDescent="0.2">
      <c r="A902" t="s">
        <v>10167</v>
      </c>
      <c r="B902">
        <v>43097</v>
      </c>
      <c r="C902" t="s">
        <v>11063</v>
      </c>
      <c r="D902" t="s">
        <v>38</v>
      </c>
      <c r="E902" t="s">
        <v>1308</v>
      </c>
      <c r="F902" s="63">
        <v>89.79</v>
      </c>
    </row>
    <row r="903" spans="1:6" x14ac:dyDescent="0.2">
      <c r="A903" t="s">
        <v>10167</v>
      </c>
      <c r="B903">
        <v>43104</v>
      </c>
      <c r="C903" t="s">
        <v>11064</v>
      </c>
      <c r="D903" t="s">
        <v>38</v>
      </c>
      <c r="E903" t="s">
        <v>1308</v>
      </c>
      <c r="F903" s="62">
        <v>1062.1400000000001</v>
      </c>
    </row>
    <row r="904" spans="1:6" x14ac:dyDescent="0.2">
      <c r="A904" t="s">
        <v>10167</v>
      </c>
      <c r="B904">
        <v>39771</v>
      </c>
      <c r="C904" t="s">
        <v>11065</v>
      </c>
      <c r="D904" t="s">
        <v>38</v>
      </c>
      <c r="E904" t="s">
        <v>1308</v>
      </c>
      <c r="F904" s="62">
        <v>33.69</v>
      </c>
    </row>
    <row r="905" spans="1:6" x14ac:dyDescent="0.2">
      <c r="A905" t="s">
        <v>10167</v>
      </c>
      <c r="B905">
        <v>39772</v>
      </c>
      <c r="C905" t="s">
        <v>11066</v>
      </c>
      <c r="D905" t="s">
        <v>38</v>
      </c>
      <c r="E905" t="s">
        <v>1308</v>
      </c>
      <c r="F905" s="62">
        <v>66.22</v>
      </c>
    </row>
    <row r="906" spans="1:6" x14ac:dyDescent="0.2">
      <c r="A906" t="s">
        <v>10167</v>
      </c>
      <c r="B906">
        <v>39773</v>
      </c>
      <c r="C906" t="s">
        <v>11067</v>
      </c>
      <c r="D906" t="s">
        <v>38</v>
      </c>
      <c r="E906" t="s">
        <v>1308</v>
      </c>
      <c r="F906" s="62">
        <v>106.43</v>
      </c>
    </row>
    <row r="907" spans="1:6" x14ac:dyDescent="0.2">
      <c r="A907" t="s">
        <v>10167</v>
      </c>
      <c r="B907">
        <v>39774</v>
      </c>
      <c r="C907" t="s">
        <v>11068</v>
      </c>
      <c r="D907" t="s">
        <v>38</v>
      </c>
      <c r="E907" t="s">
        <v>1308</v>
      </c>
      <c r="F907" s="62">
        <v>159.19</v>
      </c>
    </row>
    <row r="908" spans="1:6" x14ac:dyDescent="0.2">
      <c r="A908" t="s">
        <v>10167</v>
      </c>
      <c r="B908">
        <v>39775</v>
      </c>
      <c r="C908" t="s">
        <v>11069</v>
      </c>
      <c r="D908" t="s">
        <v>38</v>
      </c>
      <c r="E908" t="s">
        <v>1308</v>
      </c>
      <c r="F908" s="62">
        <v>212.46</v>
      </c>
    </row>
    <row r="909" spans="1:6" x14ac:dyDescent="0.2">
      <c r="A909" t="s">
        <v>10167</v>
      </c>
      <c r="B909">
        <v>39776</v>
      </c>
      <c r="C909" t="s">
        <v>11070</v>
      </c>
      <c r="D909" t="s">
        <v>38</v>
      </c>
      <c r="E909" t="s">
        <v>1308</v>
      </c>
      <c r="F909" s="62">
        <v>256.77</v>
      </c>
    </row>
    <row r="910" spans="1:6" x14ac:dyDescent="0.2">
      <c r="A910" t="s">
        <v>10167</v>
      </c>
      <c r="B910">
        <v>39777</v>
      </c>
      <c r="C910" t="s">
        <v>11071</v>
      </c>
      <c r="D910" t="s">
        <v>38</v>
      </c>
      <c r="E910" t="s">
        <v>1308</v>
      </c>
      <c r="F910" s="62">
        <v>325.44</v>
      </c>
    </row>
    <row r="911" spans="1:6" x14ac:dyDescent="0.2">
      <c r="A911" t="s">
        <v>10167</v>
      </c>
      <c r="B911">
        <v>20254</v>
      </c>
      <c r="C911" t="s">
        <v>11072</v>
      </c>
      <c r="D911" t="s">
        <v>38</v>
      </c>
      <c r="E911" t="s">
        <v>1308</v>
      </c>
      <c r="F911" s="62">
        <v>23.62</v>
      </c>
    </row>
    <row r="912" spans="1:6" x14ac:dyDescent="0.2">
      <c r="A912" t="s">
        <v>10167</v>
      </c>
      <c r="B912">
        <v>20253</v>
      </c>
      <c r="C912" t="s">
        <v>11073</v>
      </c>
      <c r="D912" t="s">
        <v>38</v>
      </c>
      <c r="E912" t="s">
        <v>1308</v>
      </c>
      <c r="F912" s="62">
        <v>77.569999999999993</v>
      </c>
    </row>
    <row r="913" spans="1:6" x14ac:dyDescent="0.2">
      <c r="A913" t="s">
        <v>10167</v>
      </c>
      <c r="B913">
        <v>1872</v>
      </c>
      <c r="C913" t="s">
        <v>11074</v>
      </c>
      <c r="D913" t="s">
        <v>38</v>
      </c>
      <c r="E913" t="s">
        <v>1308</v>
      </c>
      <c r="F913" s="63">
        <v>2.73</v>
      </c>
    </row>
    <row r="914" spans="1:6" x14ac:dyDescent="0.2">
      <c r="A914" t="s">
        <v>10167</v>
      </c>
      <c r="B914">
        <v>1873</v>
      </c>
      <c r="C914" t="s">
        <v>11075</v>
      </c>
      <c r="D914" t="s">
        <v>38</v>
      </c>
      <c r="E914" t="s">
        <v>1308</v>
      </c>
      <c r="F914" s="62">
        <v>5.42</v>
      </c>
    </row>
    <row r="915" spans="1:6" x14ac:dyDescent="0.2">
      <c r="A915" t="s">
        <v>10167</v>
      </c>
      <c r="B915">
        <v>14055</v>
      </c>
      <c r="C915" t="s">
        <v>11076</v>
      </c>
      <c r="D915" t="s">
        <v>38</v>
      </c>
      <c r="E915" t="s">
        <v>1308</v>
      </c>
      <c r="F915" s="63">
        <v>708.82</v>
      </c>
    </row>
    <row r="916" spans="1:6" x14ac:dyDescent="0.2">
      <c r="A916" t="s">
        <v>10167</v>
      </c>
      <c r="B916">
        <v>11247</v>
      </c>
      <c r="C916" t="s">
        <v>11077</v>
      </c>
      <c r="D916" t="s">
        <v>38</v>
      </c>
      <c r="E916" t="s">
        <v>1308</v>
      </c>
      <c r="F916" s="62">
        <v>1491.51</v>
      </c>
    </row>
    <row r="917" spans="1:6" x14ac:dyDescent="0.2">
      <c r="A917" t="s">
        <v>10167</v>
      </c>
      <c r="B917">
        <v>11250</v>
      </c>
      <c r="C917" t="s">
        <v>11078</v>
      </c>
      <c r="D917" t="s">
        <v>38</v>
      </c>
      <c r="E917" t="s">
        <v>1308</v>
      </c>
      <c r="F917" s="62">
        <v>64.209999999999994</v>
      </c>
    </row>
    <row r="918" spans="1:6" x14ac:dyDescent="0.2">
      <c r="A918" t="s">
        <v>10167</v>
      </c>
      <c r="B918">
        <v>11249</v>
      </c>
      <c r="C918" t="s">
        <v>11079</v>
      </c>
      <c r="D918" t="s">
        <v>38</v>
      </c>
      <c r="E918" t="s">
        <v>1308</v>
      </c>
      <c r="F918" s="62">
        <v>2913.44</v>
      </c>
    </row>
    <row r="919" spans="1:6" x14ac:dyDescent="0.2">
      <c r="A919" t="s">
        <v>10167</v>
      </c>
      <c r="B919">
        <v>11251</v>
      </c>
      <c r="C919" t="s">
        <v>11080</v>
      </c>
      <c r="D919" t="s">
        <v>38</v>
      </c>
      <c r="E919" t="s">
        <v>1308</v>
      </c>
      <c r="F919" s="62">
        <v>142.22999999999999</v>
      </c>
    </row>
    <row r="920" spans="1:6" x14ac:dyDescent="0.2">
      <c r="A920" t="s">
        <v>10167</v>
      </c>
      <c r="B920">
        <v>11253</v>
      </c>
      <c r="C920" t="s">
        <v>11081</v>
      </c>
      <c r="D920" t="s">
        <v>38</v>
      </c>
      <c r="E920" t="s">
        <v>1308</v>
      </c>
      <c r="F920" s="62">
        <v>235.69</v>
      </c>
    </row>
    <row r="921" spans="1:6" x14ac:dyDescent="0.2">
      <c r="A921" t="s">
        <v>10167</v>
      </c>
      <c r="B921">
        <v>11255</v>
      </c>
      <c r="C921" t="s">
        <v>11082</v>
      </c>
      <c r="D921" t="s">
        <v>38</v>
      </c>
      <c r="E921" t="s">
        <v>1308</v>
      </c>
      <c r="F921" s="62">
        <v>352.36</v>
      </c>
    </row>
    <row r="922" spans="1:6" x14ac:dyDescent="0.2">
      <c r="A922" t="s">
        <v>10167</v>
      </c>
      <c r="B922">
        <v>11256</v>
      </c>
      <c r="C922" t="s">
        <v>11083</v>
      </c>
      <c r="D922" t="s">
        <v>38</v>
      </c>
      <c r="E922" t="s">
        <v>1308</v>
      </c>
      <c r="F922" s="63">
        <v>441.36</v>
      </c>
    </row>
    <row r="923" spans="1:6" x14ac:dyDescent="0.2">
      <c r="A923" t="s">
        <v>10167</v>
      </c>
      <c r="B923">
        <v>39693</v>
      </c>
      <c r="C923" t="s">
        <v>11084</v>
      </c>
      <c r="D923" t="s">
        <v>38</v>
      </c>
      <c r="E923" t="s">
        <v>1308</v>
      </c>
      <c r="F923" s="62">
        <v>2771.97</v>
      </c>
    </row>
    <row r="924" spans="1:6" x14ac:dyDescent="0.2">
      <c r="A924" t="s">
        <v>10167</v>
      </c>
      <c r="B924">
        <v>39692</v>
      </c>
      <c r="C924" t="s">
        <v>11085</v>
      </c>
      <c r="D924" t="s">
        <v>38</v>
      </c>
      <c r="E924" t="s">
        <v>1308</v>
      </c>
      <c r="F924" s="62">
        <v>886.97</v>
      </c>
    </row>
    <row r="925" spans="1:6" x14ac:dyDescent="0.2">
      <c r="A925" t="s">
        <v>10167</v>
      </c>
      <c r="B925">
        <v>1062</v>
      </c>
      <c r="C925" t="s">
        <v>11086</v>
      </c>
      <c r="D925" t="s">
        <v>38</v>
      </c>
      <c r="E925" t="s">
        <v>1308</v>
      </c>
      <c r="F925" s="62">
        <v>281.08999999999997</v>
      </c>
    </row>
    <row r="926" spans="1:6" x14ac:dyDescent="0.2">
      <c r="A926" t="s">
        <v>10167</v>
      </c>
      <c r="B926">
        <v>39686</v>
      </c>
      <c r="C926" t="s">
        <v>11087</v>
      </c>
      <c r="D926" t="s">
        <v>38</v>
      </c>
      <c r="E926" t="s">
        <v>1308</v>
      </c>
      <c r="F926" s="62">
        <v>455.15</v>
      </c>
    </row>
    <row r="927" spans="1:6" x14ac:dyDescent="0.2">
      <c r="A927" t="s">
        <v>10167</v>
      </c>
      <c r="B927">
        <v>43095</v>
      </c>
      <c r="C927" t="s">
        <v>11088</v>
      </c>
      <c r="D927" t="s">
        <v>38</v>
      </c>
      <c r="E927" t="s">
        <v>1308</v>
      </c>
      <c r="F927" s="62">
        <v>294.83999999999997</v>
      </c>
    </row>
    <row r="928" spans="1:6" x14ac:dyDescent="0.2">
      <c r="A928" t="s">
        <v>10167</v>
      </c>
      <c r="B928">
        <v>1871</v>
      </c>
      <c r="C928" t="s">
        <v>11089</v>
      </c>
      <c r="D928" t="s">
        <v>38</v>
      </c>
      <c r="E928" t="s">
        <v>1308</v>
      </c>
      <c r="F928" s="62">
        <v>4.88</v>
      </c>
    </row>
    <row r="929" spans="1:6" x14ac:dyDescent="0.2">
      <c r="A929" t="s">
        <v>10167</v>
      </c>
      <c r="B929">
        <v>12001</v>
      </c>
      <c r="C929" t="s">
        <v>11090</v>
      </c>
      <c r="D929" t="s">
        <v>38</v>
      </c>
      <c r="E929" t="s">
        <v>1308</v>
      </c>
      <c r="F929" s="62">
        <v>7.05</v>
      </c>
    </row>
    <row r="930" spans="1:6" x14ac:dyDescent="0.2">
      <c r="A930" t="s">
        <v>10167</v>
      </c>
      <c r="B930">
        <v>11882</v>
      </c>
      <c r="C930" t="s">
        <v>11091</v>
      </c>
      <c r="D930" t="s">
        <v>38</v>
      </c>
      <c r="E930" t="s">
        <v>1308</v>
      </c>
      <c r="F930" s="63">
        <v>129</v>
      </c>
    </row>
    <row r="931" spans="1:6" x14ac:dyDescent="0.2">
      <c r="A931" t="s">
        <v>10167</v>
      </c>
      <c r="B931">
        <v>1068</v>
      </c>
      <c r="C931" t="s">
        <v>11092</v>
      </c>
      <c r="D931" t="s">
        <v>38</v>
      </c>
      <c r="E931" t="s">
        <v>1308</v>
      </c>
      <c r="F931" s="63">
        <v>1854.11</v>
      </c>
    </row>
    <row r="932" spans="1:6" x14ac:dyDescent="0.2">
      <c r="A932" t="s">
        <v>10167</v>
      </c>
      <c r="B932">
        <v>39690</v>
      </c>
      <c r="C932" t="s">
        <v>11093</v>
      </c>
      <c r="D932" t="s">
        <v>38</v>
      </c>
      <c r="E932" t="s">
        <v>1308</v>
      </c>
      <c r="F932" s="63">
        <v>3110.58</v>
      </c>
    </row>
    <row r="933" spans="1:6" x14ac:dyDescent="0.2">
      <c r="A933" t="s">
        <v>10167</v>
      </c>
      <c r="B933">
        <v>39691</v>
      </c>
      <c r="C933" t="s">
        <v>11094</v>
      </c>
      <c r="D933" t="s">
        <v>38</v>
      </c>
      <c r="E933" t="s">
        <v>1308</v>
      </c>
      <c r="F933" s="62">
        <v>3912.24</v>
      </c>
    </row>
    <row r="934" spans="1:6" x14ac:dyDescent="0.2">
      <c r="A934" t="s">
        <v>10167</v>
      </c>
      <c r="B934">
        <v>39808</v>
      </c>
      <c r="C934" t="s">
        <v>11095</v>
      </c>
      <c r="D934" t="s">
        <v>38</v>
      </c>
      <c r="E934" t="s">
        <v>1308</v>
      </c>
      <c r="F934" s="62">
        <v>153.93</v>
      </c>
    </row>
    <row r="935" spans="1:6" x14ac:dyDescent="0.2">
      <c r="A935" t="s">
        <v>10167</v>
      </c>
      <c r="B935">
        <v>39809</v>
      </c>
      <c r="C935" t="s">
        <v>11096</v>
      </c>
      <c r="D935" t="s">
        <v>38</v>
      </c>
      <c r="E935" t="s">
        <v>1308</v>
      </c>
      <c r="F935" s="62">
        <v>365.09</v>
      </c>
    </row>
    <row r="936" spans="1:6" x14ac:dyDescent="0.2">
      <c r="A936" t="s">
        <v>10167</v>
      </c>
      <c r="B936">
        <v>43439</v>
      </c>
      <c r="C936" t="s">
        <v>11097</v>
      </c>
      <c r="D936" t="s">
        <v>38</v>
      </c>
      <c r="E936" t="s">
        <v>1308</v>
      </c>
      <c r="F936" s="62">
        <v>592.16</v>
      </c>
    </row>
    <row r="937" spans="1:6" x14ac:dyDescent="0.2">
      <c r="A937" t="s">
        <v>10167</v>
      </c>
      <c r="B937">
        <v>5103</v>
      </c>
      <c r="C937" t="s">
        <v>11098</v>
      </c>
      <c r="D937" t="s">
        <v>38</v>
      </c>
      <c r="E937" t="s">
        <v>1308</v>
      </c>
      <c r="F937" s="62">
        <v>32.619999999999997</v>
      </c>
    </row>
    <row r="938" spans="1:6" x14ac:dyDescent="0.2">
      <c r="A938" t="s">
        <v>10167</v>
      </c>
      <c r="B938">
        <v>11880</v>
      </c>
      <c r="C938" t="s">
        <v>11099</v>
      </c>
      <c r="D938" t="s">
        <v>38</v>
      </c>
      <c r="E938" t="s">
        <v>1308</v>
      </c>
      <c r="F938" s="62">
        <v>137.19</v>
      </c>
    </row>
    <row r="939" spans="1:6" x14ac:dyDescent="0.2">
      <c r="A939" t="s">
        <v>10167</v>
      </c>
      <c r="B939">
        <v>11714</v>
      </c>
      <c r="C939" t="s">
        <v>11100</v>
      </c>
      <c r="D939" t="s">
        <v>38</v>
      </c>
      <c r="E939" t="s">
        <v>1308</v>
      </c>
      <c r="F939" s="62">
        <v>93.46</v>
      </c>
    </row>
    <row r="940" spans="1:6" x14ac:dyDescent="0.2">
      <c r="A940" t="s">
        <v>10167</v>
      </c>
      <c r="B940">
        <v>11712</v>
      </c>
      <c r="C940" t="s">
        <v>11101</v>
      </c>
      <c r="D940" t="s">
        <v>38</v>
      </c>
      <c r="E940" t="s">
        <v>5691</v>
      </c>
      <c r="F940" s="62">
        <v>61.03</v>
      </c>
    </row>
    <row r="941" spans="1:6" x14ac:dyDescent="0.2">
      <c r="A941" t="s">
        <v>10167</v>
      </c>
      <c r="B941">
        <v>11717</v>
      </c>
      <c r="C941" t="s">
        <v>11102</v>
      </c>
      <c r="D941" t="s">
        <v>38</v>
      </c>
      <c r="E941" t="s">
        <v>1308</v>
      </c>
      <c r="F941" s="62">
        <v>73.569999999999993</v>
      </c>
    </row>
    <row r="942" spans="1:6" x14ac:dyDescent="0.2">
      <c r="A942" t="s">
        <v>10167</v>
      </c>
      <c r="B942">
        <v>1106</v>
      </c>
      <c r="C942" t="s">
        <v>11103</v>
      </c>
      <c r="D942" t="s">
        <v>44</v>
      </c>
      <c r="E942" t="s">
        <v>5691</v>
      </c>
      <c r="F942" s="62">
        <v>1.52</v>
      </c>
    </row>
    <row r="943" spans="1:6" x14ac:dyDescent="0.2">
      <c r="A943" t="s">
        <v>10167</v>
      </c>
      <c r="B943">
        <v>11161</v>
      </c>
      <c r="C943" t="s">
        <v>11104</v>
      </c>
      <c r="D943" t="s">
        <v>44</v>
      </c>
      <c r="E943" t="s">
        <v>1308</v>
      </c>
      <c r="F943" s="62">
        <v>2.54</v>
      </c>
    </row>
    <row r="944" spans="1:6" x14ac:dyDescent="0.2">
      <c r="A944" t="s">
        <v>10167</v>
      </c>
      <c r="B944">
        <v>1107</v>
      </c>
      <c r="C944" t="s">
        <v>11105</v>
      </c>
      <c r="D944" t="s">
        <v>44</v>
      </c>
      <c r="E944" t="s">
        <v>1308</v>
      </c>
      <c r="F944" s="62">
        <v>1.29</v>
      </c>
    </row>
    <row r="945" spans="1:6" x14ac:dyDescent="0.2">
      <c r="A945" t="s">
        <v>10167</v>
      </c>
      <c r="B945">
        <v>44479</v>
      </c>
      <c r="C945" t="s">
        <v>11106</v>
      </c>
      <c r="D945" t="s">
        <v>44</v>
      </c>
      <c r="E945" t="s">
        <v>1308</v>
      </c>
      <c r="F945" s="62">
        <v>0.28000000000000003</v>
      </c>
    </row>
    <row r="946" spans="1:6" x14ac:dyDescent="0.2">
      <c r="A946" t="s">
        <v>10311</v>
      </c>
      <c r="B946">
        <v>4759</v>
      </c>
      <c r="C946" t="s">
        <v>11107</v>
      </c>
      <c r="D946" t="s">
        <v>40</v>
      </c>
      <c r="E946" t="s">
        <v>1308</v>
      </c>
      <c r="F946" s="63">
        <v>19.77</v>
      </c>
    </row>
    <row r="947" spans="1:6" x14ac:dyDescent="0.2">
      <c r="A947" t="s">
        <v>10311</v>
      </c>
      <c r="B947">
        <v>41068</v>
      </c>
      <c r="C947" t="s">
        <v>11108</v>
      </c>
      <c r="D947" t="s">
        <v>868</v>
      </c>
      <c r="E947" t="s">
        <v>1308</v>
      </c>
      <c r="F947" s="62">
        <v>3523.51</v>
      </c>
    </row>
    <row r="948" spans="1:6" x14ac:dyDescent="0.2">
      <c r="A948" t="s">
        <v>10167</v>
      </c>
      <c r="B948">
        <v>12618</v>
      </c>
      <c r="C948" t="s">
        <v>11109</v>
      </c>
      <c r="D948" t="s">
        <v>38</v>
      </c>
      <c r="E948" t="s">
        <v>1308</v>
      </c>
      <c r="F948" s="62">
        <v>158.75</v>
      </c>
    </row>
    <row r="949" spans="1:6" x14ac:dyDescent="0.2">
      <c r="A949" t="s">
        <v>10167</v>
      </c>
      <c r="B949">
        <v>1108</v>
      </c>
      <c r="C949" t="s">
        <v>11110</v>
      </c>
      <c r="D949" t="s">
        <v>33</v>
      </c>
      <c r="E949" t="s">
        <v>1308</v>
      </c>
      <c r="F949" s="62">
        <v>30.23</v>
      </c>
    </row>
    <row r="950" spans="1:6" x14ac:dyDescent="0.2">
      <c r="A950" t="s">
        <v>10167</v>
      </c>
      <c r="B950">
        <v>1117</v>
      </c>
      <c r="C950" t="s">
        <v>11111</v>
      </c>
      <c r="D950" t="s">
        <v>33</v>
      </c>
      <c r="E950" t="s">
        <v>1308</v>
      </c>
      <c r="F950" s="62">
        <v>30.47</v>
      </c>
    </row>
    <row r="951" spans="1:6" x14ac:dyDescent="0.2">
      <c r="A951" t="s">
        <v>10167</v>
      </c>
      <c r="B951">
        <v>1118</v>
      </c>
      <c r="C951" t="s">
        <v>11112</v>
      </c>
      <c r="D951" t="s">
        <v>33</v>
      </c>
      <c r="E951" t="s">
        <v>1308</v>
      </c>
      <c r="F951" s="62">
        <v>36.020000000000003</v>
      </c>
    </row>
    <row r="952" spans="1:6" x14ac:dyDescent="0.2">
      <c r="A952" t="s">
        <v>10167</v>
      </c>
      <c r="B952">
        <v>1110</v>
      </c>
      <c r="C952" t="s">
        <v>11113</v>
      </c>
      <c r="D952" t="s">
        <v>33</v>
      </c>
      <c r="E952" t="s">
        <v>1308</v>
      </c>
      <c r="F952" s="62">
        <v>36.020000000000003</v>
      </c>
    </row>
    <row r="953" spans="1:6" x14ac:dyDescent="0.2">
      <c r="A953" t="s">
        <v>10167</v>
      </c>
      <c r="B953">
        <v>40784</v>
      </c>
      <c r="C953" t="s">
        <v>11114</v>
      </c>
      <c r="D953" t="s">
        <v>33</v>
      </c>
      <c r="E953" t="s">
        <v>1308</v>
      </c>
      <c r="F953" s="62">
        <v>99.34</v>
      </c>
    </row>
    <row r="954" spans="1:6" x14ac:dyDescent="0.2">
      <c r="A954" t="s">
        <v>10167</v>
      </c>
      <c r="B954">
        <v>40782</v>
      </c>
      <c r="C954" t="s">
        <v>11115</v>
      </c>
      <c r="D954" t="s">
        <v>33</v>
      </c>
      <c r="E954" t="s">
        <v>1308</v>
      </c>
      <c r="F954" s="62">
        <v>38.979999999999997</v>
      </c>
    </row>
    <row r="955" spans="1:6" x14ac:dyDescent="0.2">
      <c r="A955" t="s">
        <v>10167</v>
      </c>
      <c r="B955">
        <v>40783</v>
      </c>
      <c r="C955" t="s">
        <v>11116</v>
      </c>
      <c r="D955" t="s">
        <v>33</v>
      </c>
      <c r="E955" t="s">
        <v>1308</v>
      </c>
      <c r="F955" s="62">
        <v>50.78</v>
      </c>
    </row>
    <row r="956" spans="1:6" x14ac:dyDescent="0.2">
      <c r="A956" t="s">
        <v>10167</v>
      </c>
      <c r="B956">
        <v>1109</v>
      </c>
      <c r="C956" t="s">
        <v>11117</v>
      </c>
      <c r="D956" t="s">
        <v>33</v>
      </c>
      <c r="E956" t="s">
        <v>1308</v>
      </c>
      <c r="F956" s="62">
        <v>30.23</v>
      </c>
    </row>
    <row r="957" spans="1:6" x14ac:dyDescent="0.2">
      <c r="A957" t="s">
        <v>10167</v>
      </c>
      <c r="B957">
        <v>1119</v>
      </c>
      <c r="C957" t="s">
        <v>11118</v>
      </c>
      <c r="D957" t="s">
        <v>33</v>
      </c>
      <c r="E957" t="s">
        <v>1308</v>
      </c>
      <c r="F957" s="62">
        <v>19.489999999999998</v>
      </c>
    </row>
    <row r="958" spans="1:6" x14ac:dyDescent="0.2">
      <c r="A958" t="s">
        <v>10167</v>
      </c>
      <c r="B958">
        <v>13115</v>
      </c>
      <c r="C958" t="s">
        <v>11119</v>
      </c>
      <c r="D958" t="s">
        <v>33</v>
      </c>
      <c r="E958" t="s">
        <v>1308</v>
      </c>
      <c r="F958" s="62">
        <v>21.34</v>
      </c>
    </row>
    <row r="959" spans="1:6" x14ac:dyDescent="0.2">
      <c r="A959" t="s">
        <v>10167</v>
      </c>
      <c r="B959">
        <v>10541</v>
      </c>
      <c r="C959" t="s">
        <v>11120</v>
      </c>
      <c r="D959" t="s">
        <v>33</v>
      </c>
      <c r="E959" t="s">
        <v>1308</v>
      </c>
      <c r="F959" s="62">
        <v>26.08</v>
      </c>
    </row>
    <row r="960" spans="1:6" x14ac:dyDescent="0.2">
      <c r="A960" t="s">
        <v>10167</v>
      </c>
      <c r="B960">
        <v>10542</v>
      </c>
      <c r="C960" t="s">
        <v>11121</v>
      </c>
      <c r="D960" t="s">
        <v>33</v>
      </c>
      <c r="E960" t="s">
        <v>1308</v>
      </c>
      <c r="F960" s="62">
        <v>34.1</v>
      </c>
    </row>
    <row r="961" spans="1:6" x14ac:dyDescent="0.2">
      <c r="A961" t="s">
        <v>10167</v>
      </c>
      <c r="B961">
        <v>10543</v>
      </c>
      <c r="C961" t="s">
        <v>11122</v>
      </c>
      <c r="D961" t="s">
        <v>33</v>
      </c>
      <c r="E961" t="s">
        <v>1308</v>
      </c>
      <c r="F961" s="62">
        <v>55.33</v>
      </c>
    </row>
    <row r="962" spans="1:6" x14ac:dyDescent="0.2">
      <c r="A962" t="s">
        <v>10167</v>
      </c>
      <c r="B962">
        <v>10544</v>
      </c>
      <c r="C962" t="s">
        <v>11123</v>
      </c>
      <c r="D962" t="s">
        <v>33</v>
      </c>
      <c r="E962" t="s">
        <v>1308</v>
      </c>
      <c r="F962" s="62">
        <v>71.569999999999993</v>
      </c>
    </row>
    <row r="963" spans="1:6" x14ac:dyDescent="0.2">
      <c r="A963" t="s">
        <v>10167</v>
      </c>
      <c r="B963">
        <v>10545</v>
      </c>
      <c r="C963" t="s">
        <v>11124</v>
      </c>
      <c r="D963" t="s">
        <v>33</v>
      </c>
      <c r="E963" t="s">
        <v>1308</v>
      </c>
      <c r="F963" s="62">
        <v>133.75</v>
      </c>
    </row>
    <row r="964" spans="1:6" x14ac:dyDescent="0.2">
      <c r="A964" t="s">
        <v>10167</v>
      </c>
      <c r="B964">
        <v>38365</v>
      </c>
      <c r="C964" t="s">
        <v>11125</v>
      </c>
      <c r="D964" t="s">
        <v>17</v>
      </c>
      <c r="E964" t="s">
        <v>1308</v>
      </c>
      <c r="F964" s="63">
        <v>1.92</v>
      </c>
    </row>
    <row r="965" spans="1:6" x14ac:dyDescent="0.2">
      <c r="A965" t="s">
        <v>10340</v>
      </c>
      <c r="B965">
        <v>44056</v>
      </c>
      <c r="C965" t="s">
        <v>11126</v>
      </c>
      <c r="D965" t="s">
        <v>38</v>
      </c>
      <c r="E965" t="s">
        <v>1308</v>
      </c>
      <c r="F965" s="63"/>
    </row>
    <row r="966" spans="1:6" x14ac:dyDescent="0.2">
      <c r="A966" t="s">
        <v>10340</v>
      </c>
      <c r="B966">
        <v>44057</v>
      </c>
      <c r="C966" t="s">
        <v>11127</v>
      </c>
      <c r="D966" t="s">
        <v>38</v>
      </c>
      <c r="E966" t="s">
        <v>5691</v>
      </c>
      <c r="F966" s="63"/>
    </row>
    <row r="967" spans="1:6" x14ac:dyDescent="0.2">
      <c r="A967" t="s">
        <v>10340</v>
      </c>
      <c r="B967">
        <v>37754</v>
      </c>
      <c r="C967" t="s">
        <v>11128</v>
      </c>
      <c r="D967" t="s">
        <v>38</v>
      </c>
      <c r="E967" t="s">
        <v>1308</v>
      </c>
      <c r="F967" s="63"/>
    </row>
    <row r="968" spans="1:6" x14ac:dyDescent="0.2">
      <c r="A968" t="s">
        <v>10340</v>
      </c>
      <c r="B968">
        <v>37757</v>
      </c>
      <c r="C968" t="s">
        <v>11129</v>
      </c>
      <c r="D968" t="s">
        <v>38</v>
      </c>
      <c r="E968" t="s">
        <v>1308</v>
      </c>
      <c r="F968" s="63"/>
    </row>
    <row r="969" spans="1:6" x14ac:dyDescent="0.2">
      <c r="A969" t="s">
        <v>10340</v>
      </c>
      <c r="B969">
        <v>44058</v>
      </c>
      <c r="C969" t="s">
        <v>11130</v>
      </c>
      <c r="D969" t="s">
        <v>38</v>
      </c>
      <c r="E969" t="s">
        <v>1308</v>
      </c>
      <c r="F969" s="63"/>
    </row>
    <row r="970" spans="1:6" x14ac:dyDescent="0.2">
      <c r="A970" t="s">
        <v>10340</v>
      </c>
      <c r="B970">
        <v>37752</v>
      </c>
      <c r="C970" t="s">
        <v>11131</v>
      </c>
      <c r="D970" t="s">
        <v>38</v>
      </c>
      <c r="E970" t="s">
        <v>1308</v>
      </c>
      <c r="F970" s="63"/>
    </row>
    <row r="971" spans="1:6" x14ac:dyDescent="0.2">
      <c r="A971" t="s">
        <v>10340</v>
      </c>
      <c r="B971">
        <v>44059</v>
      </c>
      <c r="C971" t="s">
        <v>11132</v>
      </c>
      <c r="D971" t="s">
        <v>38</v>
      </c>
      <c r="E971" t="s">
        <v>1308</v>
      </c>
      <c r="F971" s="63"/>
    </row>
    <row r="972" spans="1:6" x14ac:dyDescent="0.2">
      <c r="A972" t="s">
        <v>10340</v>
      </c>
      <c r="B972">
        <v>37750</v>
      </c>
      <c r="C972" t="s">
        <v>11133</v>
      </c>
      <c r="D972" t="s">
        <v>38</v>
      </c>
      <c r="E972" t="s">
        <v>1308</v>
      </c>
      <c r="F972" s="63"/>
    </row>
    <row r="973" spans="1:6" x14ac:dyDescent="0.2">
      <c r="A973" t="s">
        <v>10340</v>
      </c>
      <c r="B973">
        <v>37758</v>
      </c>
      <c r="C973" t="s">
        <v>11134</v>
      </c>
      <c r="D973" t="s">
        <v>38</v>
      </c>
      <c r="E973" t="s">
        <v>1308</v>
      </c>
      <c r="F973" s="63"/>
    </row>
    <row r="974" spans="1:6" x14ac:dyDescent="0.2">
      <c r="A974" t="s">
        <v>10340</v>
      </c>
      <c r="B974">
        <v>44060</v>
      </c>
      <c r="C974" t="s">
        <v>11135</v>
      </c>
      <c r="D974" t="s">
        <v>38</v>
      </c>
      <c r="E974" t="s">
        <v>1308</v>
      </c>
      <c r="F974" s="63"/>
    </row>
    <row r="975" spans="1:6" x14ac:dyDescent="0.2">
      <c r="A975" t="s">
        <v>10340</v>
      </c>
      <c r="B975">
        <v>37749</v>
      </c>
      <c r="C975" t="s">
        <v>11136</v>
      </c>
      <c r="D975" t="s">
        <v>38</v>
      </c>
      <c r="E975" t="s">
        <v>1308</v>
      </c>
      <c r="F975" s="63"/>
    </row>
    <row r="976" spans="1:6" x14ac:dyDescent="0.2">
      <c r="A976" t="s">
        <v>10340</v>
      </c>
      <c r="B976">
        <v>44061</v>
      </c>
      <c r="C976" t="s">
        <v>11137</v>
      </c>
      <c r="D976" t="s">
        <v>38</v>
      </c>
      <c r="E976" t="s">
        <v>1308</v>
      </c>
      <c r="F976" s="63"/>
    </row>
    <row r="977" spans="1:6" x14ac:dyDescent="0.2">
      <c r="A977" t="s">
        <v>10340</v>
      </c>
      <c r="B977">
        <v>1159</v>
      </c>
      <c r="C977" t="s">
        <v>11138</v>
      </c>
      <c r="D977" t="s">
        <v>38</v>
      </c>
      <c r="E977" t="s">
        <v>5691</v>
      </c>
      <c r="F977" s="62">
        <v>268797.17</v>
      </c>
    </row>
    <row r="978" spans="1:6" x14ac:dyDescent="0.2">
      <c r="A978" t="s">
        <v>10167</v>
      </c>
      <c r="B978">
        <v>12114</v>
      </c>
      <c r="C978" t="s">
        <v>11139</v>
      </c>
      <c r="D978" t="s">
        <v>38</v>
      </c>
      <c r="E978" t="s">
        <v>1308</v>
      </c>
      <c r="F978" s="62">
        <v>188.75</v>
      </c>
    </row>
    <row r="979" spans="1:6" x14ac:dyDescent="0.2">
      <c r="A979" t="s">
        <v>10167</v>
      </c>
      <c r="B979">
        <v>38106</v>
      </c>
      <c r="C979" t="s">
        <v>11140</v>
      </c>
      <c r="D979" t="s">
        <v>38</v>
      </c>
      <c r="E979" t="s">
        <v>1308</v>
      </c>
      <c r="F979" s="62">
        <v>25.65</v>
      </c>
    </row>
    <row r="980" spans="1:6" x14ac:dyDescent="0.2">
      <c r="A980" t="s">
        <v>10167</v>
      </c>
      <c r="B980">
        <v>38085</v>
      </c>
      <c r="C980" t="s">
        <v>11141</v>
      </c>
      <c r="D980" t="s">
        <v>38</v>
      </c>
      <c r="E980" t="s">
        <v>1308</v>
      </c>
      <c r="F980" s="62">
        <v>30.3</v>
      </c>
    </row>
    <row r="981" spans="1:6" x14ac:dyDescent="0.2">
      <c r="A981" t="s">
        <v>10167</v>
      </c>
      <c r="B981">
        <v>659</v>
      </c>
      <c r="C981" t="s">
        <v>11142</v>
      </c>
      <c r="D981" t="s">
        <v>38</v>
      </c>
      <c r="E981" t="s">
        <v>1308</v>
      </c>
      <c r="F981" s="62">
        <v>3.32</v>
      </c>
    </row>
    <row r="982" spans="1:6" x14ac:dyDescent="0.2">
      <c r="A982" t="s">
        <v>10167</v>
      </c>
      <c r="B982">
        <v>660</v>
      </c>
      <c r="C982" t="s">
        <v>11143</v>
      </c>
      <c r="D982" t="s">
        <v>38</v>
      </c>
      <c r="E982" t="s">
        <v>1308</v>
      </c>
      <c r="F982" s="62">
        <v>3.98</v>
      </c>
    </row>
    <row r="983" spans="1:6" x14ac:dyDescent="0.2">
      <c r="A983" t="s">
        <v>10167</v>
      </c>
      <c r="B983">
        <v>658</v>
      </c>
      <c r="C983" t="s">
        <v>11144</v>
      </c>
      <c r="D983" t="s">
        <v>38</v>
      </c>
      <c r="E983" t="s">
        <v>1308</v>
      </c>
      <c r="F983" s="62">
        <v>2.2400000000000002</v>
      </c>
    </row>
    <row r="984" spans="1:6" x14ac:dyDescent="0.2">
      <c r="A984" t="s">
        <v>10167</v>
      </c>
      <c r="B984">
        <v>38599</v>
      </c>
      <c r="C984" t="s">
        <v>11145</v>
      </c>
      <c r="D984" t="s">
        <v>38</v>
      </c>
      <c r="E984" t="s">
        <v>1308</v>
      </c>
      <c r="F984" s="62">
        <v>6.91</v>
      </c>
    </row>
    <row r="985" spans="1:6" x14ac:dyDescent="0.2">
      <c r="A985" t="s">
        <v>10167</v>
      </c>
      <c r="B985">
        <v>38596</v>
      </c>
      <c r="C985" t="s">
        <v>11146</v>
      </c>
      <c r="D985" t="s">
        <v>38</v>
      </c>
      <c r="E985" t="s">
        <v>1308</v>
      </c>
      <c r="F985" s="62">
        <v>5.73</v>
      </c>
    </row>
    <row r="986" spans="1:6" x14ac:dyDescent="0.2">
      <c r="A986" t="s">
        <v>10167</v>
      </c>
      <c r="B986">
        <v>38600</v>
      </c>
      <c r="C986" t="s">
        <v>11147</v>
      </c>
      <c r="D986" t="s">
        <v>38</v>
      </c>
      <c r="E986" t="s">
        <v>1308</v>
      </c>
      <c r="F986" s="62">
        <v>7.32</v>
      </c>
    </row>
    <row r="987" spans="1:6" x14ac:dyDescent="0.2">
      <c r="A987" t="s">
        <v>10167</v>
      </c>
      <c r="B987">
        <v>38597</v>
      </c>
      <c r="C987" t="s">
        <v>11148</v>
      </c>
      <c r="D987" t="s">
        <v>38</v>
      </c>
      <c r="E987" t="s">
        <v>1308</v>
      </c>
      <c r="F987" s="62">
        <v>5.77</v>
      </c>
    </row>
    <row r="988" spans="1:6" x14ac:dyDescent="0.2">
      <c r="A988" t="s">
        <v>10167</v>
      </c>
      <c r="B988">
        <v>38548</v>
      </c>
      <c r="C988" t="s">
        <v>11149</v>
      </c>
      <c r="D988" t="s">
        <v>38</v>
      </c>
      <c r="E988" t="s">
        <v>1308</v>
      </c>
      <c r="F988" s="62">
        <v>1.99</v>
      </c>
    </row>
    <row r="989" spans="1:6" x14ac:dyDescent="0.2">
      <c r="A989" t="s">
        <v>10167</v>
      </c>
      <c r="B989">
        <v>34649</v>
      </c>
      <c r="C989" t="s">
        <v>11150</v>
      </c>
      <c r="D989" t="s">
        <v>38</v>
      </c>
      <c r="E989" t="s">
        <v>1308</v>
      </c>
      <c r="F989" s="62">
        <v>2.92</v>
      </c>
    </row>
    <row r="990" spans="1:6" x14ac:dyDescent="0.2">
      <c r="A990" t="s">
        <v>10167</v>
      </c>
      <c r="B990">
        <v>34655</v>
      </c>
      <c r="C990" t="s">
        <v>11151</v>
      </c>
      <c r="D990" t="s">
        <v>38</v>
      </c>
      <c r="E990" t="s">
        <v>1308</v>
      </c>
      <c r="F990" s="62">
        <v>4.3</v>
      </c>
    </row>
    <row r="991" spans="1:6" x14ac:dyDescent="0.2">
      <c r="A991" t="s">
        <v>10167</v>
      </c>
      <c r="B991">
        <v>40607</v>
      </c>
      <c r="C991" t="s">
        <v>11152</v>
      </c>
      <c r="D991" t="s">
        <v>38</v>
      </c>
      <c r="E991" t="s">
        <v>1308</v>
      </c>
      <c r="F991" s="62">
        <v>5.72</v>
      </c>
    </row>
    <row r="992" spans="1:6" x14ac:dyDescent="0.2">
      <c r="A992" t="s">
        <v>10167</v>
      </c>
      <c r="B992">
        <v>567</v>
      </c>
      <c r="C992" t="s">
        <v>11153</v>
      </c>
      <c r="D992" t="s">
        <v>33</v>
      </c>
      <c r="E992" t="s">
        <v>1308</v>
      </c>
      <c r="F992" s="62">
        <v>13.41</v>
      </c>
    </row>
    <row r="993" spans="1:6" x14ac:dyDescent="0.2">
      <c r="A993" t="s">
        <v>10167</v>
      </c>
      <c r="B993">
        <v>574</v>
      </c>
      <c r="C993" t="s">
        <v>11154</v>
      </c>
      <c r="D993" t="s">
        <v>33</v>
      </c>
      <c r="E993" t="s">
        <v>1308</v>
      </c>
      <c r="F993" s="62">
        <v>35.24</v>
      </c>
    </row>
    <row r="994" spans="1:6" x14ac:dyDescent="0.2">
      <c r="A994" t="s">
        <v>10167</v>
      </c>
      <c r="B994">
        <v>568</v>
      </c>
      <c r="C994" t="s">
        <v>11155</v>
      </c>
      <c r="D994" t="s">
        <v>33</v>
      </c>
      <c r="E994" t="s">
        <v>1308</v>
      </c>
      <c r="F994" s="62">
        <v>74.260000000000005</v>
      </c>
    </row>
    <row r="995" spans="1:6" x14ac:dyDescent="0.2">
      <c r="A995" t="s">
        <v>10167</v>
      </c>
      <c r="B995">
        <v>4777</v>
      </c>
      <c r="C995" t="s">
        <v>11156</v>
      </c>
      <c r="D995" t="s">
        <v>44</v>
      </c>
      <c r="E995" t="s">
        <v>1308</v>
      </c>
      <c r="F995" s="62"/>
    </row>
    <row r="996" spans="1:6" x14ac:dyDescent="0.2">
      <c r="A996" t="s">
        <v>10167</v>
      </c>
      <c r="B996">
        <v>592</v>
      </c>
      <c r="C996" t="s">
        <v>11157</v>
      </c>
      <c r="D996" t="s">
        <v>44</v>
      </c>
      <c r="E996" t="s">
        <v>5691</v>
      </c>
      <c r="F996" s="62"/>
    </row>
    <row r="997" spans="1:6" x14ac:dyDescent="0.2">
      <c r="A997" t="s">
        <v>10167</v>
      </c>
      <c r="B997">
        <v>586</v>
      </c>
      <c r="C997" t="s">
        <v>11158</v>
      </c>
      <c r="D997" t="s">
        <v>33</v>
      </c>
      <c r="E997" t="s">
        <v>1308</v>
      </c>
      <c r="F997" s="62"/>
    </row>
    <row r="998" spans="1:6" x14ac:dyDescent="0.2">
      <c r="A998" t="s">
        <v>10167</v>
      </c>
      <c r="B998">
        <v>588</v>
      </c>
      <c r="C998" t="s">
        <v>11159</v>
      </c>
      <c r="D998" t="s">
        <v>33</v>
      </c>
      <c r="E998" t="s">
        <v>1308</v>
      </c>
      <c r="F998" s="62"/>
    </row>
    <row r="999" spans="1:6" x14ac:dyDescent="0.2">
      <c r="A999" t="s">
        <v>10167</v>
      </c>
      <c r="B999">
        <v>591</v>
      </c>
      <c r="C999" t="s">
        <v>11160</v>
      </c>
      <c r="D999" t="s">
        <v>44</v>
      </c>
      <c r="E999" t="s">
        <v>1308</v>
      </c>
      <c r="F999" s="62"/>
    </row>
    <row r="1000" spans="1:6" x14ac:dyDescent="0.2">
      <c r="A1000" t="s">
        <v>10167</v>
      </c>
      <c r="B1000">
        <v>584</v>
      </c>
      <c r="C1000" t="s">
        <v>11161</v>
      </c>
      <c r="D1000" t="s">
        <v>33</v>
      </c>
      <c r="E1000" t="s">
        <v>1308</v>
      </c>
      <c r="F1000" s="62"/>
    </row>
    <row r="1001" spans="1:6" x14ac:dyDescent="0.2">
      <c r="A1001" t="s">
        <v>10167</v>
      </c>
      <c r="B1001">
        <v>589</v>
      </c>
      <c r="C1001" t="s">
        <v>11162</v>
      </c>
      <c r="D1001" t="s">
        <v>33</v>
      </c>
      <c r="E1001" t="s">
        <v>1308</v>
      </c>
      <c r="F1001" s="62"/>
    </row>
    <row r="1002" spans="1:6" x14ac:dyDescent="0.2">
      <c r="A1002" t="s">
        <v>10167</v>
      </c>
      <c r="B1002">
        <v>1165</v>
      </c>
      <c r="C1002" t="s">
        <v>11163</v>
      </c>
      <c r="D1002" t="s">
        <v>38</v>
      </c>
      <c r="E1002" t="s">
        <v>1308</v>
      </c>
      <c r="F1002" s="62"/>
    </row>
    <row r="1003" spans="1:6" x14ac:dyDescent="0.2">
      <c r="A1003" t="s">
        <v>10167</v>
      </c>
      <c r="B1003">
        <v>1164</v>
      </c>
      <c r="C1003" t="s">
        <v>11164</v>
      </c>
      <c r="D1003" t="s">
        <v>38</v>
      </c>
      <c r="E1003" t="s">
        <v>1308</v>
      </c>
      <c r="F1003" s="62"/>
    </row>
    <row r="1004" spans="1:6" x14ac:dyDescent="0.2">
      <c r="A1004" t="s">
        <v>10167</v>
      </c>
      <c r="B1004">
        <v>1170</v>
      </c>
      <c r="C1004" t="s">
        <v>11165</v>
      </c>
      <c r="D1004" t="s">
        <v>38</v>
      </c>
      <c r="E1004" t="s">
        <v>1308</v>
      </c>
      <c r="F1004" s="62"/>
    </row>
    <row r="1005" spans="1:6" x14ac:dyDescent="0.2">
      <c r="A1005" t="s">
        <v>10167</v>
      </c>
      <c r="B1005">
        <v>1162</v>
      </c>
      <c r="C1005" t="s">
        <v>11166</v>
      </c>
      <c r="D1005" t="s">
        <v>38</v>
      </c>
      <c r="E1005" t="s">
        <v>1308</v>
      </c>
      <c r="F1005" s="62"/>
    </row>
    <row r="1006" spans="1:6" x14ac:dyDescent="0.2">
      <c r="A1006" t="s">
        <v>10167</v>
      </c>
      <c r="B1006">
        <v>12395</v>
      </c>
      <c r="C1006" t="s">
        <v>11167</v>
      </c>
      <c r="D1006" t="s">
        <v>38</v>
      </c>
      <c r="E1006" t="s">
        <v>1308</v>
      </c>
      <c r="F1006" s="62"/>
    </row>
    <row r="1007" spans="1:6" x14ac:dyDescent="0.2">
      <c r="A1007" t="s">
        <v>10167</v>
      </c>
      <c r="B1007">
        <v>1169</v>
      </c>
      <c r="C1007" t="s">
        <v>11168</v>
      </c>
      <c r="D1007" t="s">
        <v>38</v>
      </c>
      <c r="E1007" t="s">
        <v>1308</v>
      </c>
      <c r="F1007" s="62"/>
    </row>
    <row r="1008" spans="1:6" x14ac:dyDescent="0.2">
      <c r="A1008" t="s">
        <v>10167</v>
      </c>
      <c r="B1008">
        <v>1166</v>
      </c>
      <c r="C1008" t="s">
        <v>11169</v>
      </c>
      <c r="D1008" t="s">
        <v>38</v>
      </c>
      <c r="E1008" t="s">
        <v>1308</v>
      </c>
      <c r="F1008" s="62"/>
    </row>
    <row r="1009" spans="1:6" x14ac:dyDescent="0.2">
      <c r="A1009" t="s">
        <v>10167</v>
      </c>
      <c r="B1009">
        <v>1168</v>
      </c>
      <c r="C1009" t="s">
        <v>11170</v>
      </c>
      <c r="D1009" t="s">
        <v>38</v>
      </c>
      <c r="E1009" t="s">
        <v>1308</v>
      </c>
      <c r="F1009" s="62"/>
    </row>
    <row r="1010" spans="1:6" x14ac:dyDescent="0.2">
      <c r="A1010" t="s">
        <v>10167</v>
      </c>
      <c r="B1010">
        <v>1163</v>
      </c>
      <c r="C1010" t="s">
        <v>11171</v>
      </c>
      <c r="D1010" t="s">
        <v>38</v>
      </c>
      <c r="E1010" t="s">
        <v>1308</v>
      </c>
      <c r="F1010" s="62"/>
    </row>
    <row r="1011" spans="1:6" x14ac:dyDescent="0.2">
      <c r="A1011" t="s">
        <v>10167</v>
      </c>
      <c r="B1011">
        <v>12396</v>
      </c>
      <c r="C1011" t="s">
        <v>11172</v>
      </c>
      <c r="D1011" t="s">
        <v>38</v>
      </c>
      <c r="E1011" t="s">
        <v>1308</v>
      </c>
      <c r="F1011" s="62"/>
    </row>
    <row r="1012" spans="1:6" x14ac:dyDescent="0.2">
      <c r="A1012" t="s">
        <v>10167</v>
      </c>
      <c r="B1012">
        <v>1167</v>
      </c>
      <c r="C1012" t="s">
        <v>11173</v>
      </c>
      <c r="D1012" t="s">
        <v>38</v>
      </c>
      <c r="E1012" t="s">
        <v>1308</v>
      </c>
      <c r="F1012" s="62"/>
    </row>
    <row r="1013" spans="1:6" x14ac:dyDescent="0.2">
      <c r="A1013" t="s">
        <v>10167</v>
      </c>
      <c r="B1013">
        <v>36331</v>
      </c>
      <c r="C1013" t="s">
        <v>11174</v>
      </c>
      <c r="D1013" t="s">
        <v>38</v>
      </c>
      <c r="E1013" t="s">
        <v>1308</v>
      </c>
      <c r="F1013" s="62">
        <v>2.85</v>
      </c>
    </row>
    <row r="1014" spans="1:6" x14ac:dyDescent="0.2">
      <c r="A1014" t="s">
        <v>10167</v>
      </c>
      <c r="B1014">
        <v>36346</v>
      </c>
      <c r="C1014" t="s">
        <v>11175</v>
      </c>
      <c r="D1014" t="s">
        <v>38</v>
      </c>
      <c r="E1014" t="s">
        <v>1308</v>
      </c>
      <c r="F1014" s="62">
        <v>4.26</v>
      </c>
    </row>
    <row r="1015" spans="1:6" x14ac:dyDescent="0.2">
      <c r="A1015" t="s">
        <v>10167</v>
      </c>
      <c r="B1015">
        <v>1202</v>
      </c>
      <c r="C1015" t="s">
        <v>11176</v>
      </c>
      <c r="D1015" t="s">
        <v>38</v>
      </c>
      <c r="E1015" t="s">
        <v>1308</v>
      </c>
      <c r="F1015" s="62">
        <v>5.56</v>
      </c>
    </row>
    <row r="1016" spans="1:6" x14ac:dyDescent="0.2">
      <c r="A1016" t="s">
        <v>10167</v>
      </c>
      <c r="B1016">
        <v>1197</v>
      </c>
      <c r="C1016" t="s">
        <v>11177</v>
      </c>
      <c r="D1016" t="s">
        <v>38</v>
      </c>
      <c r="E1016" t="s">
        <v>1308</v>
      </c>
      <c r="F1016" s="62">
        <v>1.96</v>
      </c>
    </row>
    <row r="1017" spans="1:6" x14ac:dyDescent="0.2">
      <c r="A1017" t="s">
        <v>10167</v>
      </c>
      <c r="B1017">
        <v>1198</v>
      </c>
      <c r="C1017" t="s">
        <v>11178</v>
      </c>
      <c r="D1017" t="s">
        <v>38</v>
      </c>
      <c r="E1017" t="s">
        <v>1308</v>
      </c>
      <c r="F1017" s="62">
        <v>2.56</v>
      </c>
    </row>
    <row r="1018" spans="1:6" x14ac:dyDescent="0.2">
      <c r="A1018" t="s">
        <v>10167</v>
      </c>
      <c r="B1018">
        <v>20088</v>
      </c>
      <c r="C1018" t="s">
        <v>11179</v>
      </c>
      <c r="D1018" t="s">
        <v>38</v>
      </c>
      <c r="E1018" t="s">
        <v>1308</v>
      </c>
      <c r="F1018" s="62">
        <v>12.21</v>
      </c>
    </row>
    <row r="1019" spans="1:6" x14ac:dyDescent="0.2">
      <c r="A1019" t="s">
        <v>10167</v>
      </c>
      <c r="B1019">
        <v>20089</v>
      </c>
      <c r="C1019" t="s">
        <v>11180</v>
      </c>
      <c r="D1019" t="s">
        <v>38</v>
      </c>
      <c r="E1019" t="s">
        <v>1308</v>
      </c>
      <c r="F1019" s="62">
        <v>59.88</v>
      </c>
    </row>
    <row r="1020" spans="1:6" x14ac:dyDescent="0.2">
      <c r="A1020" t="s">
        <v>10167</v>
      </c>
      <c r="B1020">
        <v>20087</v>
      </c>
      <c r="C1020" t="s">
        <v>11181</v>
      </c>
      <c r="D1020" t="s">
        <v>38</v>
      </c>
      <c r="E1020" t="s">
        <v>1308</v>
      </c>
      <c r="F1020" s="62">
        <v>10.1</v>
      </c>
    </row>
    <row r="1021" spans="1:6" x14ac:dyDescent="0.2">
      <c r="A1021" t="s">
        <v>10167</v>
      </c>
      <c r="B1021">
        <v>1191</v>
      </c>
      <c r="C1021" t="s">
        <v>11182</v>
      </c>
      <c r="D1021" t="s">
        <v>38</v>
      </c>
      <c r="E1021" t="s">
        <v>1308</v>
      </c>
      <c r="F1021" s="62">
        <v>1.39</v>
      </c>
    </row>
    <row r="1022" spans="1:6" x14ac:dyDescent="0.2">
      <c r="A1022" t="s">
        <v>10167</v>
      </c>
      <c r="B1022">
        <v>1185</v>
      </c>
      <c r="C1022" t="s">
        <v>11183</v>
      </c>
      <c r="D1022" t="s">
        <v>38</v>
      </c>
      <c r="E1022" t="s">
        <v>1308</v>
      </c>
      <c r="F1022" s="62">
        <v>1.39</v>
      </c>
    </row>
    <row r="1023" spans="1:6" x14ac:dyDescent="0.2">
      <c r="A1023" t="s">
        <v>10167</v>
      </c>
      <c r="B1023">
        <v>1189</v>
      </c>
      <c r="C1023" t="s">
        <v>11184</v>
      </c>
      <c r="D1023" t="s">
        <v>38</v>
      </c>
      <c r="E1023" t="s">
        <v>1308</v>
      </c>
      <c r="F1023" s="62">
        <v>2.2799999999999998</v>
      </c>
    </row>
    <row r="1024" spans="1:6" x14ac:dyDescent="0.2">
      <c r="A1024" t="s">
        <v>10167</v>
      </c>
      <c r="B1024">
        <v>1193</v>
      </c>
      <c r="C1024" t="s">
        <v>11185</v>
      </c>
      <c r="D1024" t="s">
        <v>38</v>
      </c>
      <c r="E1024" t="s">
        <v>1308</v>
      </c>
      <c r="F1024" s="62">
        <v>4.3899999999999997</v>
      </c>
    </row>
    <row r="1025" spans="1:6" x14ac:dyDescent="0.2">
      <c r="A1025" t="s">
        <v>10167</v>
      </c>
      <c r="B1025">
        <v>1194</v>
      </c>
      <c r="C1025" t="s">
        <v>11186</v>
      </c>
      <c r="D1025" t="s">
        <v>38</v>
      </c>
      <c r="E1025" t="s">
        <v>1308</v>
      </c>
      <c r="F1025" s="62">
        <v>7.93</v>
      </c>
    </row>
    <row r="1026" spans="1:6" x14ac:dyDescent="0.2">
      <c r="A1026" t="s">
        <v>10167</v>
      </c>
      <c r="B1026">
        <v>1195</v>
      </c>
      <c r="C1026" t="s">
        <v>11187</v>
      </c>
      <c r="D1026" t="s">
        <v>38</v>
      </c>
      <c r="E1026" t="s">
        <v>1308</v>
      </c>
      <c r="F1026" s="62">
        <v>13.34</v>
      </c>
    </row>
    <row r="1027" spans="1:6" x14ac:dyDescent="0.2">
      <c r="A1027" t="s">
        <v>10167</v>
      </c>
      <c r="B1027">
        <v>1204</v>
      </c>
      <c r="C1027" t="s">
        <v>11188</v>
      </c>
      <c r="D1027" t="s">
        <v>38</v>
      </c>
      <c r="E1027" t="s">
        <v>1308</v>
      </c>
      <c r="F1027" s="62">
        <v>23.34</v>
      </c>
    </row>
    <row r="1028" spans="1:6" x14ac:dyDescent="0.2">
      <c r="A1028" t="s">
        <v>10167</v>
      </c>
      <c r="B1028">
        <v>1200</v>
      </c>
      <c r="C1028" t="s">
        <v>11189</v>
      </c>
      <c r="D1028" t="s">
        <v>38</v>
      </c>
      <c r="E1028" t="s">
        <v>1308</v>
      </c>
      <c r="F1028" s="62">
        <v>9.18</v>
      </c>
    </row>
    <row r="1029" spans="1:6" x14ac:dyDescent="0.2">
      <c r="A1029" t="s">
        <v>10167</v>
      </c>
      <c r="B1029">
        <v>12909</v>
      </c>
      <c r="C1029" t="s">
        <v>11190</v>
      </c>
      <c r="D1029" t="s">
        <v>38</v>
      </c>
      <c r="E1029" t="s">
        <v>1308</v>
      </c>
      <c r="F1029" s="62">
        <v>4.26</v>
      </c>
    </row>
    <row r="1030" spans="1:6" x14ac:dyDescent="0.2">
      <c r="A1030" t="s">
        <v>10167</v>
      </c>
      <c r="B1030">
        <v>12910</v>
      </c>
      <c r="C1030" t="s">
        <v>11191</v>
      </c>
      <c r="D1030" t="s">
        <v>38</v>
      </c>
      <c r="E1030" t="s">
        <v>1308</v>
      </c>
      <c r="F1030" s="62">
        <v>7.65</v>
      </c>
    </row>
    <row r="1031" spans="1:6" x14ac:dyDescent="0.2">
      <c r="A1031" t="s">
        <v>10167</v>
      </c>
      <c r="B1031">
        <v>1207</v>
      </c>
      <c r="C1031" t="s">
        <v>11192</v>
      </c>
      <c r="D1031" t="s">
        <v>38</v>
      </c>
      <c r="E1031" t="s">
        <v>1308</v>
      </c>
      <c r="F1031" s="62"/>
    </row>
    <row r="1032" spans="1:6" x14ac:dyDescent="0.2">
      <c r="A1032" t="s">
        <v>10167</v>
      </c>
      <c r="B1032">
        <v>1206</v>
      </c>
      <c r="C1032" t="s">
        <v>11193</v>
      </c>
      <c r="D1032" t="s">
        <v>38</v>
      </c>
      <c r="E1032" t="s">
        <v>1308</v>
      </c>
      <c r="F1032" s="62"/>
    </row>
    <row r="1033" spans="1:6" x14ac:dyDescent="0.2">
      <c r="A1033" t="s">
        <v>10167</v>
      </c>
      <c r="B1033">
        <v>1183</v>
      </c>
      <c r="C1033" t="s">
        <v>11194</v>
      </c>
      <c r="D1033" t="s">
        <v>38</v>
      </c>
      <c r="E1033" t="s">
        <v>1308</v>
      </c>
      <c r="F1033" s="62"/>
    </row>
    <row r="1034" spans="1:6" x14ac:dyDescent="0.2">
      <c r="A1034" t="s">
        <v>10167</v>
      </c>
      <c r="B1034">
        <v>42685</v>
      </c>
      <c r="C1034" t="s">
        <v>11195</v>
      </c>
      <c r="D1034" t="s">
        <v>38</v>
      </c>
      <c r="E1034" t="s">
        <v>1308</v>
      </c>
      <c r="F1034" s="62">
        <v>62.05</v>
      </c>
    </row>
    <row r="1035" spans="1:6" x14ac:dyDescent="0.2">
      <c r="A1035" t="s">
        <v>10167</v>
      </c>
      <c r="B1035">
        <v>42686</v>
      </c>
      <c r="C1035" t="s">
        <v>11196</v>
      </c>
      <c r="D1035" t="s">
        <v>38</v>
      </c>
      <c r="E1035" t="s">
        <v>1308</v>
      </c>
      <c r="F1035" s="62">
        <v>68.349999999999994</v>
      </c>
    </row>
    <row r="1036" spans="1:6" x14ac:dyDescent="0.2">
      <c r="A1036" t="s">
        <v>10167</v>
      </c>
      <c r="B1036">
        <v>12894</v>
      </c>
      <c r="C1036" t="s">
        <v>11197</v>
      </c>
      <c r="D1036" t="s">
        <v>38</v>
      </c>
      <c r="E1036" t="s">
        <v>1308</v>
      </c>
      <c r="F1036" s="62">
        <v>17.920000000000002</v>
      </c>
    </row>
    <row r="1037" spans="1:6" x14ac:dyDescent="0.2">
      <c r="A1037" t="s">
        <v>10167</v>
      </c>
      <c r="B1037">
        <v>12895</v>
      </c>
      <c r="C1037" t="s">
        <v>11198</v>
      </c>
      <c r="D1037" t="s">
        <v>38</v>
      </c>
      <c r="E1037" t="s">
        <v>5691</v>
      </c>
      <c r="F1037" s="62">
        <v>13.79</v>
      </c>
    </row>
    <row r="1038" spans="1:6" x14ac:dyDescent="0.2">
      <c r="A1038" t="s">
        <v>10167</v>
      </c>
      <c r="B1038">
        <v>1631</v>
      </c>
      <c r="C1038" t="s">
        <v>11199</v>
      </c>
      <c r="D1038" t="s">
        <v>38</v>
      </c>
      <c r="E1038" t="s">
        <v>1308</v>
      </c>
      <c r="F1038" s="62">
        <v>186.28</v>
      </c>
    </row>
    <row r="1039" spans="1:6" x14ac:dyDescent="0.2">
      <c r="A1039" t="s">
        <v>10167</v>
      </c>
      <c r="B1039">
        <v>1633</v>
      </c>
      <c r="C1039" t="s">
        <v>11200</v>
      </c>
      <c r="D1039" t="s">
        <v>38</v>
      </c>
      <c r="E1039" t="s">
        <v>1308</v>
      </c>
      <c r="F1039" s="62">
        <v>316.5</v>
      </c>
    </row>
    <row r="1040" spans="1:6" x14ac:dyDescent="0.2">
      <c r="A1040" t="s">
        <v>10167</v>
      </c>
      <c r="B1040">
        <v>10818</v>
      </c>
      <c r="C1040" t="s">
        <v>11201</v>
      </c>
      <c r="D1040" t="s">
        <v>44</v>
      </c>
      <c r="E1040" t="s">
        <v>1308</v>
      </c>
      <c r="F1040" s="62">
        <v>59.14</v>
      </c>
    </row>
    <row r="1041" spans="1:6" x14ac:dyDescent="0.2">
      <c r="A1041" t="s">
        <v>10167</v>
      </c>
      <c r="B1041">
        <v>41410</v>
      </c>
      <c r="C1041" t="s">
        <v>11202</v>
      </c>
      <c r="D1041" t="s">
        <v>38</v>
      </c>
      <c r="E1041" t="s">
        <v>1308</v>
      </c>
      <c r="F1041" s="62">
        <v>60.27</v>
      </c>
    </row>
    <row r="1042" spans="1:6" x14ac:dyDescent="0.2">
      <c r="A1042" t="s">
        <v>10167</v>
      </c>
      <c r="B1042">
        <v>41411</v>
      </c>
      <c r="C1042" t="s">
        <v>11203</v>
      </c>
      <c r="D1042" t="s">
        <v>38</v>
      </c>
      <c r="E1042" t="s">
        <v>1308</v>
      </c>
      <c r="F1042" s="62">
        <v>54.64</v>
      </c>
    </row>
    <row r="1043" spans="1:6" x14ac:dyDescent="0.2">
      <c r="A1043" t="s">
        <v>10167</v>
      </c>
      <c r="B1043">
        <v>41412</v>
      </c>
      <c r="C1043" t="s">
        <v>11204</v>
      </c>
      <c r="D1043" t="s">
        <v>38</v>
      </c>
      <c r="E1043" t="s">
        <v>1308</v>
      </c>
      <c r="F1043" s="62">
        <v>105.69</v>
      </c>
    </row>
    <row r="1044" spans="1:6" x14ac:dyDescent="0.2">
      <c r="A1044" t="s">
        <v>10167</v>
      </c>
      <c r="B1044">
        <v>41413</v>
      </c>
      <c r="C1044" t="s">
        <v>11205</v>
      </c>
      <c r="D1044" t="s">
        <v>38</v>
      </c>
      <c r="E1044" t="s">
        <v>1308</v>
      </c>
      <c r="F1044" s="62">
        <v>95.1</v>
      </c>
    </row>
    <row r="1045" spans="1:6" x14ac:dyDescent="0.2">
      <c r="A1045" t="s">
        <v>10167</v>
      </c>
      <c r="B1045">
        <v>39359</v>
      </c>
      <c r="C1045" t="s">
        <v>11206</v>
      </c>
      <c r="D1045" t="s">
        <v>38</v>
      </c>
      <c r="E1045" t="s">
        <v>1308</v>
      </c>
      <c r="F1045" s="62"/>
    </row>
    <row r="1046" spans="1:6" x14ac:dyDescent="0.2">
      <c r="A1046" t="s">
        <v>10167</v>
      </c>
      <c r="B1046">
        <v>39360</v>
      </c>
      <c r="C1046" t="s">
        <v>11207</v>
      </c>
      <c r="D1046" t="s">
        <v>38</v>
      </c>
      <c r="E1046" t="s">
        <v>1308</v>
      </c>
      <c r="F1046" s="62"/>
    </row>
    <row r="1047" spans="1:6" x14ac:dyDescent="0.2">
      <c r="A1047" t="s">
        <v>11208</v>
      </c>
      <c r="B1047">
        <v>10710</v>
      </c>
      <c r="C1047" t="s">
        <v>11209</v>
      </c>
      <c r="D1047" t="s">
        <v>17</v>
      </c>
      <c r="E1047" t="s">
        <v>5691</v>
      </c>
      <c r="F1047" s="62"/>
    </row>
    <row r="1048" spans="1:6" x14ac:dyDescent="0.2">
      <c r="A1048" t="s">
        <v>11208</v>
      </c>
      <c r="B1048">
        <v>10709</v>
      </c>
      <c r="C1048" t="s">
        <v>11210</v>
      </c>
      <c r="D1048" t="s">
        <v>17</v>
      </c>
      <c r="E1048" t="s">
        <v>1308</v>
      </c>
      <c r="F1048" s="62"/>
    </row>
    <row r="1049" spans="1:6" x14ac:dyDescent="0.2">
      <c r="A1049" t="s">
        <v>11208</v>
      </c>
      <c r="B1049">
        <v>39636</v>
      </c>
      <c r="C1049" t="s">
        <v>11211</v>
      </c>
      <c r="D1049" t="s">
        <v>17</v>
      </c>
      <c r="E1049" t="s">
        <v>1308</v>
      </c>
      <c r="F1049" s="62"/>
    </row>
    <row r="1050" spans="1:6" x14ac:dyDescent="0.2">
      <c r="A1050" t="s">
        <v>11208</v>
      </c>
      <c r="B1050">
        <v>10708</v>
      </c>
      <c r="C1050" t="s">
        <v>11212</v>
      </c>
      <c r="D1050" t="s">
        <v>17</v>
      </c>
      <c r="E1050" t="s">
        <v>1308</v>
      </c>
      <c r="F1050" s="62"/>
    </row>
    <row r="1051" spans="1:6" x14ac:dyDescent="0.2">
      <c r="A1051" t="s">
        <v>11208</v>
      </c>
      <c r="B1051">
        <v>39635</v>
      </c>
      <c r="C1051" t="s">
        <v>11213</v>
      </c>
      <c r="D1051" t="s">
        <v>17</v>
      </c>
      <c r="E1051" t="s">
        <v>1308</v>
      </c>
      <c r="F1051" s="62"/>
    </row>
    <row r="1052" spans="1:6" x14ac:dyDescent="0.2">
      <c r="A1052" t="s">
        <v>10311</v>
      </c>
      <c r="B1052">
        <v>6117</v>
      </c>
      <c r="C1052" t="s">
        <v>11214</v>
      </c>
      <c r="D1052" t="s">
        <v>40</v>
      </c>
      <c r="E1052" t="s">
        <v>1308</v>
      </c>
      <c r="F1052" s="63">
        <v>15.35</v>
      </c>
    </row>
    <row r="1053" spans="1:6" x14ac:dyDescent="0.2">
      <c r="A1053" t="s">
        <v>10311</v>
      </c>
      <c r="B1053">
        <v>40913</v>
      </c>
      <c r="C1053" t="s">
        <v>11215</v>
      </c>
      <c r="D1053" t="s">
        <v>868</v>
      </c>
      <c r="E1053" t="s">
        <v>1308</v>
      </c>
      <c r="F1053" s="62">
        <v>2737.19</v>
      </c>
    </row>
    <row r="1054" spans="1:6" x14ac:dyDescent="0.2">
      <c r="A1054" t="s">
        <v>10311</v>
      </c>
      <c r="B1054">
        <v>1214</v>
      </c>
      <c r="C1054" t="s">
        <v>11216</v>
      </c>
      <c r="D1054" t="s">
        <v>40</v>
      </c>
      <c r="E1054" t="s">
        <v>1308</v>
      </c>
      <c r="F1054" s="63">
        <v>20.54</v>
      </c>
    </row>
    <row r="1055" spans="1:6" x14ac:dyDescent="0.2">
      <c r="A1055" t="s">
        <v>10311</v>
      </c>
      <c r="B1055">
        <v>40915</v>
      </c>
      <c r="C1055" t="s">
        <v>11217</v>
      </c>
      <c r="D1055" t="s">
        <v>868</v>
      </c>
      <c r="E1055" t="s">
        <v>1308</v>
      </c>
      <c r="F1055" s="63">
        <v>3663.2</v>
      </c>
    </row>
    <row r="1056" spans="1:6" x14ac:dyDescent="0.2">
      <c r="A1056" t="s">
        <v>10311</v>
      </c>
      <c r="B1056">
        <v>40914</v>
      </c>
      <c r="C1056" t="s">
        <v>11218</v>
      </c>
      <c r="D1056" t="s">
        <v>868</v>
      </c>
      <c r="E1056" t="s">
        <v>1308</v>
      </c>
      <c r="F1056" s="62">
        <v>3890.2</v>
      </c>
    </row>
    <row r="1057" spans="1:6" x14ac:dyDescent="0.2">
      <c r="A1057" t="s">
        <v>10311</v>
      </c>
      <c r="B1057">
        <v>1213</v>
      </c>
      <c r="C1057" t="s">
        <v>11219</v>
      </c>
      <c r="D1057" t="s">
        <v>40</v>
      </c>
      <c r="E1057" t="s">
        <v>5691</v>
      </c>
      <c r="F1057" s="62">
        <v>21.83</v>
      </c>
    </row>
    <row r="1058" spans="1:6" x14ac:dyDescent="0.2">
      <c r="A1058" t="s">
        <v>10167</v>
      </c>
      <c r="B1058">
        <v>5091</v>
      </c>
      <c r="C1058" t="s">
        <v>11220</v>
      </c>
      <c r="D1058" t="s">
        <v>38</v>
      </c>
      <c r="E1058" t="s">
        <v>1308</v>
      </c>
      <c r="F1058" s="63">
        <v>19.43</v>
      </c>
    </row>
    <row r="1059" spans="1:6" x14ac:dyDescent="0.2">
      <c r="A1059" t="s">
        <v>10340</v>
      </c>
      <c r="B1059">
        <v>14615</v>
      </c>
      <c r="C1059" t="s">
        <v>11221</v>
      </c>
      <c r="D1059" t="s">
        <v>38</v>
      </c>
      <c r="E1059" t="s">
        <v>1308</v>
      </c>
      <c r="F1059" s="62"/>
    </row>
    <row r="1060" spans="1:6" x14ac:dyDescent="0.2">
      <c r="A1060" t="s">
        <v>10167</v>
      </c>
      <c r="B1060">
        <v>2711</v>
      </c>
      <c r="C1060" t="s">
        <v>11222</v>
      </c>
      <c r="D1060" t="s">
        <v>38</v>
      </c>
      <c r="E1060" t="s">
        <v>5691</v>
      </c>
      <c r="F1060" s="63">
        <v>222.4</v>
      </c>
    </row>
    <row r="1061" spans="1:6" x14ac:dyDescent="0.2">
      <c r="A1061" t="s">
        <v>10340</v>
      </c>
      <c r="B1061">
        <v>37727</v>
      </c>
      <c r="C1061" t="s">
        <v>11223</v>
      </c>
      <c r="D1061" t="s">
        <v>38</v>
      </c>
      <c r="E1061" t="s">
        <v>5691</v>
      </c>
      <c r="F1061" s="63"/>
    </row>
    <row r="1062" spans="1:6" x14ac:dyDescent="0.2">
      <c r="A1062" t="s">
        <v>10340</v>
      </c>
      <c r="B1062">
        <v>37728</v>
      </c>
      <c r="C1062" t="s">
        <v>11224</v>
      </c>
      <c r="D1062" t="s">
        <v>38</v>
      </c>
      <c r="E1062" t="s">
        <v>1308</v>
      </c>
      <c r="F1062" s="63"/>
    </row>
    <row r="1063" spans="1:6" x14ac:dyDescent="0.2">
      <c r="A1063" t="s">
        <v>10340</v>
      </c>
      <c r="B1063">
        <v>37729</v>
      </c>
      <c r="C1063" t="s">
        <v>11225</v>
      </c>
      <c r="D1063" t="s">
        <v>38</v>
      </c>
      <c r="E1063" t="s">
        <v>1308</v>
      </c>
      <c r="F1063" s="63"/>
    </row>
    <row r="1064" spans="1:6" x14ac:dyDescent="0.2">
      <c r="A1064" t="s">
        <v>10340</v>
      </c>
      <c r="B1064">
        <v>37730</v>
      </c>
      <c r="C1064" t="s">
        <v>11226</v>
      </c>
      <c r="D1064" t="s">
        <v>38</v>
      </c>
      <c r="E1064" t="s">
        <v>1308</v>
      </c>
      <c r="F1064" s="63"/>
    </row>
    <row r="1065" spans="1:6" x14ac:dyDescent="0.2">
      <c r="A1065" t="s">
        <v>10340</v>
      </c>
      <c r="B1065">
        <v>37731</v>
      </c>
      <c r="C1065" t="s">
        <v>11227</v>
      </c>
      <c r="D1065" t="s">
        <v>38</v>
      </c>
      <c r="E1065" t="s">
        <v>1308</v>
      </c>
      <c r="F1065" s="63"/>
    </row>
    <row r="1066" spans="1:6" x14ac:dyDescent="0.2">
      <c r="A1066" t="s">
        <v>10340</v>
      </c>
      <c r="B1066">
        <v>37732</v>
      </c>
      <c r="C1066" t="s">
        <v>11228</v>
      </c>
      <c r="D1066" t="s">
        <v>38</v>
      </c>
      <c r="E1066" t="s">
        <v>1308</v>
      </c>
      <c r="F1066" s="63"/>
    </row>
    <row r="1067" spans="1:6" x14ac:dyDescent="0.2">
      <c r="A1067" t="s">
        <v>10340</v>
      </c>
      <c r="B1067">
        <v>36496</v>
      </c>
      <c r="C1067" t="s">
        <v>11229</v>
      </c>
      <c r="D1067" t="s">
        <v>38</v>
      </c>
      <c r="E1067" t="s">
        <v>1308</v>
      </c>
      <c r="F1067" s="63"/>
    </row>
    <row r="1068" spans="1:6" x14ac:dyDescent="0.2">
      <c r="A1068" t="s">
        <v>10340</v>
      </c>
      <c r="B1068">
        <v>37762</v>
      </c>
      <c r="C1068" t="s">
        <v>11230</v>
      </c>
      <c r="D1068" t="s">
        <v>38</v>
      </c>
      <c r="E1068" t="s">
        <v>1308</v>
      </c>
      <c r="F1068" s="63"/>
    </row>
    <row r="1069" spans="1:6" x14ac:dyDescent="0.2">
      <c r="A1069" t="s">
        <v>10340</v>
      </c>
      <c r="B1069">
        <v>37763</v>
      </c>
      <c r="C1069" t="s">
        <v>11231</v>
      </c>
      <c r="D1069" t="s">
        <v>38</v>
      </c>
      <c r="E1069" t="s">
        <v>1308</v>
      </c>
      <c r="F1069" s="63"/>
    </row>
    <row r="1070" spans="1:6" x14ac:dyDescent="0.2">
      <c r="A1070" t="s">
        <v>10340</v>
      </c>
      <c r="B1070">
        <v>41992</v>
      </c>
      <c r="C1070" t="s">
        <v>11232</v>
      </c>
      <c r="D1070" t="s">
        <v>38</v>
      </c>
      <c r="E1070" t="s">
        <v>5691</v>
      </c>
      <c r="F1070" s="63"/>
    </row>
    <row r="1071" spans="1:6" x14ac:dyDescent="0.2">
      <c r="A1071" t="s">
        <v>10340</v>
      </c>
      <c r="B1071">
        <v>10630</v>
      </c>
      <c r="C1071" t="s">
        <v>11233</v>
      </c>
      <c r="D1071" t="s">
        <v>38</v>
      </c>
      <c r="E1071" t="s">
        <v>1308</v>
      </c>
      <c r="F1071" s="63"/>
    </row>
    <row r="1072" spans="1:6" x14ac:dyDescent="0.2">
      <c r="A1072" t="s">
        <v>10340</v>
      </c>
      <c r="B1072">
        <v>13215</v>
      </c>
      <c r="C1072" t="s">
        <v>11234</v>
      </c>
      <c r="D1072" t="s">
        <v>38</v>
      </c>
      <c r="E1072" t="s">
        <v>1308</v>
      </c>
      <c r="F1072" s="62"/>
    </row>
    <row r="1073" spans="1:6" x14ac:dyDescent="0.2">
      <c r="A1073" t="s">
        <v>10311</v>
      </c>
      <c r="B1073">
        <v>4235</v>
      </c>
      <c r="C1073" t="s">
        <v>11235</v>
      </c>
      <c r="D1073" t="s">
        <v>40</v>
      </c>
      <c r="E1073" t="s">
        <v>1308</v>
      </c>
      <c r="F1073" s="63">
        <v>17.79</v>
      </c>
    </row>
    <row r="1074" spans="1:6" x14ac:dyDescent="0.2">
      <c r="A1074" t="s">
        <v>10311</v>
      </c>
      <c r="B1074">
        <v>40976</v>
      </c>
      <c r="C1074" t="s">
        <v>11236</v>
      </c>
      <c r="D1074" t="s">
        <v>868</v>
      </c>
      <c r="E1074" t="s">
        <v>1308</v>
      </c>
      <c r="F1074" s="63">
        <v>3173.8</v>
      </c>
    </row>
    <row r="1075" spans="1:6" x14ac:dyDescent="0.2">
      <c r="A1075" t="s">
        <v>10167</v>
      </c>
      <c r="B1075">
        <v>43091</v>
      </c>
      <c r="C1075" t="s">
        <v>11237</v>
      </c>
      <c r="D1075" t="s">
        <v>38</v>
      </c>
      <c r="E1075" t="s">
        <v>1308</v>
      </c>
      <c r="F1075" s="63">
        <v>12314.71</v>
      </c>
    </row>
    <row r="1076" spans="1:6" x14ac:dyDescent="0.2">
      <c r="A1076" t="s">
        <v>10167</v>
      </c>
      <c r="B1076">
        <v>43092</v>
      </c>
      <c r="C1076" t="s">
        <v>11238</v>
      </c>
      <c r="D1076" t="s">
        <v>38</v>
      </c>
      <c r="E1076" t="s">
        <v>1308</v>
      </c>
      <c r="F1076" s="63">
        <v>16419.61</v>
      </c>
    </row>
    <row r="1077" spans="1:6" x14ac:dyDescent="0.2">
      <c r="A1077" t="s">
        <v>10167</v>
      </c>
      <c r="B1077">
        <v>43089</v>
      </c>
      <c r="C1077" t="s">
        <v>11239</v>
      </c>
      <c r="D1077" t="s">
        <v>38</v>
      </c>
      <c r="E1077" t="s">
        <v>1308</v>
      </c>
      <c r="F1077" s="63">
        <v>2861.59</v>
      </c>
    </row>
    <row r="1078" spans="1:6" x14ac:dyDescent="0.2">
      <c r="A1078" t="s">
        <v>10167</v>
      </c>
      <c r="B1078">
        <v>43090</v>
      </c>
      <c r="C1078" t="s">
        <v>11240</v>
      </c>
      <c r="D1078" t="s">
        <v>38</v>
      </c>
      <c r="E1078" t="s">
        <v>1308</v>
      </c>
      <c r="F1078" s="62">
        <v>6315.23</v>
      </c>
    </row>
    <row r="1079" spans="1:6" x14ac:dyDescent="0.2">
      <c r="A1079" t="s">
        <v>10167</v>
      </c>
      <c r="B1079">
        <v>41967</v>
      </c>
      <c r="C1079" t="s">
        <v>11241</v>
      </c>
      <c r="D1079" t="s">
        <v>18</v>
      </c>
      <c r="E1079" t="s">
        <v>1308</v>
      </c>
      <c r="F1079" s="63">
        <v>19.66</v>
      </c>
    </row>
    <row r="1080" spans="1:6" x14ac:dyDescent="0.2">
      <c r="A1080" t="s">
        <v>10167</v>
      </c>
      <c r="B1080">
        <v>12760</v>
      </c>
      <c r="C1080" t="s">
        <v>11242</v>
      </c>
      <c r="D1080" t="s">
        <v>17</v>
      </c>
      <c r="E1080" t="s">
        <v>1308</v>
      </c>
      <c r="F1080" s="62">
        <v>1483.34</v>
      </c>
    </row>
    <row r="1081" spans="1:6" x14ac:dyDescent="0.2">
      <c r="A1081" t="s">
        <v>10167</v>
      </c>
      <c r="B1081">
        <v>12759</v>
      </c>
      <c r="C1081" t="s">
        <v>11243</v>
      </c>
      <c r="D1081" t="s">
        <v>17</v>
      </c>
      <c r="E1081" t="s">
        <v>1308</v>
      </c>
      <c r="F1081" s="62">
        <v>988.88</v>
      </c>
    </row>
    <row r="1082" spans="1:6" x14ac:dyDescent="0.2">
      <c r="A1082" t="s">
        <v>10167</v>
      </c>
      <c r="B1082">
        <v>43105</v>
      </c>
      <c r="C1082" t="s">
        <v>11244</v>
      </c>
      <c r="D1082" t="s">
        <v>44</v>
      </c>
      <c r="E1082" t="s">
        <v>1308</v>
      </c>
      <c r="F1082" s="62">
        <v>39.32</v>
      </c>
    </row>
    <row r="1083" spans="1:6" x14ac:dyDescent="0.2">
      <c r="A1083" t="s">
        <v>10167</v>
      </c>
      <c r="B1083">
        <v>40424</v>
      </c>
      <c r="C1083" t="s">
        <v>11245</v>
      </c>
      <c r="D1083" t="s">
        <v>44</v>
      </c>
      <c r="E1083" t="s">
        <v>1308</v>
      </c>
      <c r="F1083" s="62">
        <v>9.99</v>
      </c>
    </row>
    <row r="1084" spans="1:6" x14ac:dyDescent="0.2">
      <c r="A1084" t="s">
        <v>10167</v>
      </c>
      <c r="B1084">
        <v>1325</v>
      </c>
      <c r="C1084" t="s">
        <v>11246</v>
      </c>
      <c r="D1084" t="s">
        <v>44</v>
      </c>
      <c r="E1084" t="s">
        <v>1308</v>
      </c>
      <c r="F1084" s="62">
        <v>10.94</v>
      </c>
    </row>
    <row r="1085" spans="1:6" x14ac:dyDescent="0.2">
      <c r="A1085" t="s">
        <v>10167</v>
      </c>
      <c r="B1085">
        <v>1327</v>
      </c>
      <c r="C1085" t="s">
        <v>11247</v>
      </c>
      <c r="D1085" t="s">
        <v>44</v>
      </c>
      <c r="E1085" t="s">
        <v>1308</v>
      </c>
      <c r="F1085" s="62">
        <v>11.65</v>
      </c>
    </row>
    <row r="1086" spans="1:6" x14ac:dyDescent="0.2">
      <c r="A1086" t="s">
        <v>10167</v>
      </c>
      <c r="B1086">
        <v>1328</v>
      </c>
      <c r="C1086" t="s">
        <v>11248</v>
      </c>
      <c r="D1086" t="s">
        <v>44</v>
      </c>
      <c r="E1086" t="s">
        <v>1308</v>
      </c>
      <c r="F1086" s="62">
        <v>10.97</v>
      </c>
    </row>
    <row r="1087" spans="1:6" x14ac:dyDescent="0.2">
      <c r="A1087" t="s">
        <v>10167</v>
      </c>
      <c r="B1087">
        <v>1321</v>
      </c>
      <c r="C1087" t="s">
        <v>11249</v>
      </c>
      <c r="D1087" t="s">
        <v>44</v>
      </c>
      <c r="E1087" t="s">
        <v>1308</v>
      </c>
      <c r="F1087" s="62">
        <v>10.15</v>
      </c>
    </row>
    <row r="1088" spans="1:6" x14ac:dyDescent="0.2">
      <c r="A1088" t="s">
        <v>10167</v>
      </c>
      <c r="B1088">
        <v>1318</v>
      </c>
      <c r="C1088" t="s">
        <v>11250</v>
      </c>
      <c r="D1088" t="s">
        <v>44</v>
      </c>
      <c r="E1088" t="s">
        <v>1308</v>
      </c>
      <c r="F1088" s="62">
        <v>10.16</v>
      </c>
    </row>
    <row r="1089" spans="1:6" x14ac:dyDescent="0.2">
      <c r="A1089" t="s">
        <v>10167</v>
      </c>
      <c r="B1089">
        <v>1322</v>
      </c>
      <c r="C1089" t="s">
        <v>11251</v>
      </c>
      <c r="D1089" t="s">
        <v>44</v>
      </c>
      <c r="E1089" t="s">
        <v>1308</v>
      </c>
      <c r="F1089" s="62">
        <v>10.74</v>
      </c>
    </row>
    <row r="1090" spans="1:6" x14ac:dyDescent="0.2">
      <c r="A1090" t="s">
        <v>10167</v>
      </c>
      <c r="B1090">
        <v>1323</v>
      </c>
      <c r="C1090" t="s">
        <v>11252</v>
      </c>
      <c r="D1090" t="s">
        <v>44</v>
      </c>
      <c r="E1090" t="s">
        <v>1308</v>
      </c>
      <c r="F1090" s="62">
        <v>10.74</v>
      </c>
    </row>
    <row r="1091" spans="1:6" x14ac:dyDescent="0.2">
      <c r="A1091" t="s">
        <v>10167</v>
      </c>
      <c r="B1091">
        <v>1319</v>
      </c>
      <c r="C1091" t="s">
        <v>11253</v>
      </c>
      <c r="D1091" t="s">
        <v>44</v>
      </c>
      <c r="E1091" t="s">
        <v>1308</v>
      </c>
      <c r="F1091" s="62">
        <v>9.0500000000000007</v>
      </c>
    </row>
    <row r="1092" spans="1:6" x14ac:dyDescent="0.2">
      <c r="A1092" t="s">
        <v>10167</v>
      </c>
      <c r="B1092">
        <v>11026</v>
      </c>
      <c r="C1092" t="s">
        <v>11254</v>
      </c>
      <c r="D1092" t="s">
        <v>44</v>
      </c>
      <c r="E1092" t="s">
        <v>1308</v>
      </c>
      <c r="F1092" s="62">
        <v>12.44</v>
      </c>
    </row>
    <row r="1093" spans="1:6" x14ac:dyDescent="0.2">
      <c r="A1093" t="s">
        <v>10167</v>
      </c>
      <c r="B1093">
        <v>11027</v>
      </c>
      <c r="C1093" t="s">
        <v>11255</v>
      </c>
      <c r="D1093" t="s">
        <v>44</v>
      </c>
      <c r="E1093" t="s">
        <v>1308</v>
      </c>
      <c r="F1093" s="62">
        <v>12.95</v>
      </c>
    </row>
    <row r="1094" spans="1:6" x14ac:dyDescent="0.2">
      <c r="A1094" t="s">
        <v>10167</v>
      </c>
      <c r="B1094">
        <v>11046</v>
      </c>
      <c r="C1094" t="s">
        <v>11256</v>
      </c>
      <c r="D1094" t="s">
        <v>44</v>
      </c>
      <c r="E1094" t="s">
        <v>1308</v>
      </c>
      <c r="F1094" s="62">
        <v>12.41</v>
      </c>
    </row>
    <row r="1095" spans="1:6" x14ac:dyDescent="0.2">
      <c r="A1095" t="s">
        <v>10167</v>
      </c>
      <c r="B1095">
        <v>11047</v>
      </c>
      <c r="C1095" t="s">
        <v>11257</v>
      </c>
      <c r="D1095" t="s">
        <v>44</v>
      </c>
      <c r="E1095" t="s">
        <v>1308</v>
      </c>
      <c r="F1095" s="62">
        <v>13.53</v>
      </c>
    </row>
    <row r="1096" spans="1:6" x14ac:dyDescent="0.2">
      <c r="A1096" t="s">
        <v>10167</v>
      </c>
      <c r="B1096">
        <v>43668</v>
      </c>
      <c r="C1096" t="s">
        <v>11258</v>
      </c>
      <c r="D1096" t="s">
        <v>44</v>
      </c>
      <c r="E1096" t="s">
        <v>1308</v>
      </c>
      <c r="F1096" s="62">
        <v>11.94</v>
      </c>
    </row>
    <row r="1097" spans="1:6" x14ac:dyDescent="0.2">
      <c r="A1097" t="s">
        <v>10167</v>
      </c>
      <c r="B1097">
        <v>11049</v>
      </c>
      <c r="C1097" t="s">
        <v>11259</v>
      </c>
      <c r="D1097" t="s">
        <v>44</v>
      </c>
      <c r="E1097" t="s">
        <v>5691</v>
      </c>
      <c r="F1097" s="62">
        <v>12.93</v>
      </c>
    </row>
    <row r="1098" spans="1:6" x14ac:dyDescent="0.2">
      <c r="A1098" t="s">
        <v>10167</v>
      </c>
      <c r="B1098">
        <v>43106</v>
      </c>
      <c r="C1098" t="s">
        <v>11260</v>
      </c>
      <c r="D1098" t="s">
        <v>44</v>
      </c>
      <c r="E1098" t="s">
        <v>1308</v>
      </c>
      <c r="F1098" s="62">
        <v>13.01</v>
      </c>
    </row>
    <row r="1099" spans="1:6" x14ac:dyDescent="0.2">
      <c r="A1099" t="s">
        <v>10167</v>
      </c>
      <c r="B1099">
        <v>11051</v>
      </c>
      <c r="C1099" t="s">
        <v>11261</v>
      </c>
      <c r="D1099" t="s">
        <v>44</v>
      </c>
      <c r="E1099" t="s">
        <v>1308</v>
      </c>
      <c r="F1099" s="62">
        <v>13.57</v>
      </c>
    </row>
    <row r="1100" spans="1:6" x14ac:dyDescent="0.2">
      <c r="A1100" t="s">
        <v>10167</v>
      </c>
      <c r="B1100">
        <v>11061</v>
      </c>
      <c r="C1100" t="s">
        <v>11262</v>
      </c>
      <c r="D1100" t="s">
        <v>44</v>
      </c>
      <c r="E1100" t="s">
        <v>1308</v>
      </c>
      <c r="F1100" s="62">
        <v>16.29</v>
      </c>
    </row>
    <row r="1101" spans="1:6" x14ac:dyDescent="0.2">
      <c r="A1101" t="s">
        <v>10167</v>
      </c>
      <c r="B1101">
        <v>43667</v>
      </c>
      <c r="C1101" t="s">
        <v>11263</v>
      </c>
      <c r="D1101" t="s">
        <v>44</v>
      </c>
      <c r="E1101" t="s">
        <v>1308</v>
      </c>
      <c r="F1101" s="62">
        <v>11.84</v>
      </c>
    </row>
    <row r="1102" spans="1:6" x14ac:dyDescent="0.2">
      <c r="A1102" t="s">
        <v>10167</v>
      </c>
      <c r="B1102">
        <v>1333</v>
      </c>
      <c r="C1102" t="s">
        <v>11264</v>
      </c>
      <c r="D1102" t="s">
        <v>44</v>
      </c>
      <c r="E1102" t="s">
        <v>1308</v>
      </c>
      <c r="F1102" s="62">
        <v>9.86</v>
      </c>
    </row>
    <row r="1103" spans="1:6" x14ac:dyDescent="0.2">
      <c r="A1103" t="s">
        <v>10167</v>
      </c>
      <c r="B1103">
        <v>1330</v>
      </c>
      <c r="C1103" t="s">
        <v>11265</v>
      </c>
      <c r="D1103" t="s">
        <v>44</v>
      </c>
      <c r="E1103" t="s">
        <v>1308</v>
      </c>
      <c r="F1103" s="62">
        <v>9.77</v>
      </c>
    </row>
    <row r="1104" spans="1:6" x14ac:dyDescent="0.2">
      <c r="A1104" t="s">
        <v>10167</v>
      </c>
      <c r="B1104">
        <v>10957</v>
      </c>
      <c r="C1104" t="s">
        <v>11266</v>
      </c>
      <c r="D1104" t="s">
        <v>44</v>
      </c>
      <c r="E1104" t="s">
        <v>1308</v>
      </c>
      <c r="F1104" s="62">
        <v>11.26</v>
      </c>
    </row>
    <row r="1105" spans="1:6" x14ac:dyDescent="0.2">
      <c r="A1105" t="s">
        <v>10167</v>
      </c>
      <c r="B1105">
        <v>1332</v>
      </c>
      <c r="C1105" t="s">
        <v>11267</v>
      </c>
      <c r="D1105" t="s">
        <v>44</v>
      </c>
      <c r="E1105" t="s">
        <v>1308</v>
      </c>
      <c r="F1105" s="62">
        <v>10.02</v>
      </c>
    </row>
    <row r="1106" spans="1:6" x14ac:dyDescent="0.2">
      <c r="A1106" t="s">
        <v>10167</v>
      </c>
      <c r="B1106">
        <v>1334</v>
      </c>
      <c r="C1106" t="s">
        <v>11268</v>
      </c>
      <c r="D1106" t="s">
        <v>44</v>
      </c>
      <c r="E1106" t="s">
        <v>1308</v>
      </c>
      <c r="F1106" s="62">
        <v>11.11</v>
      </c>
    </row>
    <row r="1107" spans="1:6" x14ac:dyDescent="0.2">
      <c r="A1107" t="s">
        <v>10167</v>
      </c>
      <c r="B1107">
        <v>1335</v>
      </c>
      <c r="C1107" t="s">
        <v>11269</v>
      </c>
      <c r="D1107" t="s">
        <v>44</v>
      </c>
      <c r="E1107" t="s">
        <v>1308</v>
      </c>
      <c r="F1107" s="62">
        <v>11.47</v>
      </c>
    </row>
    <row r="1108" spans="1:6" x14ac:dyDescent="0.2">
      <c r="A1108" t="s">
        <v>10167</v>
      </c>
      <c r="B1108">
        <v>40425</v>
      </c>
      <c r="C1108" t="s">
        <v>11270</v>
      </c>
      <c r="D1108" t="s">
        <v>44</v>
      </c>
      <c r="E1108" t="s">
        <v>1308</v>
      </c>
      <c r="F1108" s="62">
        <v>9.82</v>
      </c>
    </row>
    <row r="1109" spans="1:6" x14ac:dyDescent="0.2">
      <c r="A1109" t="s">
        <v>10167</v>
      </c>
      <c r="B1109">
        <v>1337</v>
      </c>
      <c r="C1109" t="s">
        <v>11271</v>
      </c>
      <c r="D1109" t="s">
        <v>44</v>
      </c>
      <c r="E1109" t="s">
        <v>1308</v>
      </c>
      <c r="F1109" s="62">
        <v>11.26</v>
      </c>
    </row>
    <row r="1110" spans="1:6" x14ac:dyDescent="0.2">
      <c r="A1110" t="s">
        <v>10167</v>
      </c>
      <c r="B1110">
        <v>1338</v>
      </c>
      <c r="C1110" t="s">
        <v>11272</v>
      </c>
      <c r="D1110" t="s">
        <v>17</v>
      </c>
      <c r="E1110" t="s">
        <v>5691</v>
      </c>
      <c r="F1110" s="62"/>
    </row>
    <row r="1111" spans="1:6" x14ac:dyDescent="0.2">
      <c r="A1111" t="s">
        <v>10167</v>
      </c>
      <c r="B1111">
        <v>1340</v>
      </c>
      <c r="C1111" t="s">
        <v>11273</v>
      </c>
      <c r="D1111" t="s">
        <v>17</v>
      </c>
      <c r="E1111" t="s">
        <v>1308</v>
      </c>
      <c r="F1111" s="62"/>
    </row>
    <row r="1112" spans="1:6" x14ac:dyDescent="0.2">
      <c r="A1112" t="s">
        <v>10167</v>
      </c>
      <c r="B1112">
        <v>1341</v>
      </c>
      <c r="C1112" t="s">
        <v>11274</v>
      </c>
      <c r="D1112" t="s">
        <v>17</v>
      </c>
      <c r="E1112" t="s">
        <v>1308</v>
      </c>
      <c r="F1112" s="62"/>
    </row>
    <row r="1113" spans="1:6" x14ac:dyDescent="0.2">
      <c r="A1113" t="s">
        <v>10167</v>
      </c>
      <c r="B1113">
        <v>34659</v>
      </c>
      <c r="C1113" t="s">
        <v>11275</v>
      </c>
      <c r="D1113" t="s">
        <v>17</v>
      </c>
      <c r="E1113" t="s">
        <v>1308</v>
      </c>
      <c r="F1113" s="62">
        <v>43.9</v>
      </c>
    </row>
    <row r="1114" spans="1:6" x14ac:dyDescent="0.2">
      <c r="A1114" t="s">
        <v>10167</v>
      </c>
      <c r="B1114">
        <v>34514</v>
      </c>
      <c r="C1114" t="s">
        <v>11276</v>
      </c>
      <c r="D1114" t="s">
        <v>17</v>
      </c>
      <c r="E1114" t="s">
        <v>5691</v>
      </c>
      <c r="F1114" s="62">
        <v>48.63</v>
      </c>
    </row>
    <row r="1115" spans="1:6" x14ac:dyDescent="0.2">
      <c r="A1115" t="s">
        <v>10167</v>
      </c>
      <c r="B1115">
        <v>34660</v>
      </c>
      <c r="C1115" t="s">
        <v>11277</v>
      </c>
      <c r="D1115" t="s">
        <v>17</v>
      </c>
      <c r="E1115" t="s">
        <v>1308</v>
      </c>
      <c r="F1115" s="62">
        <v>61.71</v>
      </c>
    </row>
    <row r="1116" spans="1:6" x14ac:dyDescent="0.2">
      <c r="A1116" t="s">
        <v>10167</v>
      </c>
      <c r="B1116">
        <v>34661</v>
      </c>
      <c r="C1116" t="s">
        <v>11278</v>
      </c>
      <c r="D1116" t="s">
        <v>17</v>
      </c>
      <c r="E1116" t="s">
        <v>1308</v>
      </c>
      <c r="F1116" s="62">
        <v>88.64</v>
      </c>
    </row>
    <row r="1117" spans="1:6" x14ac:dyDescent="0.2">
      <c r="A1117" t="s">
        <v>10167</v>
      </c>
      <c r="B1117">
        <v>34667</v>
      </c>
      <c r="C1117" t="s">
        <v>11279</v>
      </c>
      <c r="D1117" t="s">
        <v>17</v>
      </c>
      <c r="E1117" t="s">
        <v>1308</v>
      </c>
      <c r="F1117" s="62">
        <v>32.1</v>
      </c>
    </row>
    <row r="1118" spans="1:6" x14ac:dyDescent="0.2">
      <c r="A1118" t="s">
        <v>10167</v>
      </c>
      <c r="B1118">
        <v>34668</v>
      </c>
      <c r="C1118" t="s">
        <v>11280</v>
      </c>
      <c r="D1118" t="s">
        <v>17</v>
      </c>
      <c r="E1118" t="s">
        <v>1308</v>
      </c>
      <c r="F1118" s="62">
        <v>41.95</v>
      </c>
    </row>
    <row r="1119" spans="1:6" x14ac:dyDescent="0.2">
      <c r="A1119" t="s">
        <v>10167</v>
      </c>
      <c r="B1119">
        <v>34741</v>
      </c>
      <c r="C1119" t="s">
        <v>11281</v>
      </c>
      <c r="D1119" t="s">
        <v>17</v>
      </c>
      <c r="E1119" t="s">
        <v>1308</v>
      </c>
      <c r="F1119" s="62">
        <v>46.15</v>
      </c>
    </row>
    <row r="1120" spans="1:6" x14ac:dyDescent="0.2">
      <c r="A1120" t="s">
        <v>10167</v>
      </c>
      <c r="B1120">
        <v>34664</v>
      </c>
      <c r="C1120" t="s">
        <v>11282</v>
      </c>
      <c r="D1120" t="s">
        <v>17</v>
      </c>
      <c r="E1120" t="s">
        <v>1308</v>
      </c>
      <c r="F1120" s="62">
        <v>50.36</v>
      </c>
    </row>
    <row r="1121" spans="1:6" x14ac:dyDescent="0.2">
      <c r="A1121" t="s">
        <v>10167</v>
      </c>
      <c r="B1121">
        <v>34665</v>
      </c>
      <c r="C1121" t="s">
        <v>11283</v>
      </c>
      <c r="D1121" t="s">
        <v>17</v>
      </c>
      <c r="E1121" t="s">
        <v>1308</v>
      </c>
      <c r="F1121" s="62">
        <v>62.52</v>
      </c>
    </row>
    <row r="1122" spans="1:6" x14ac:dyDescent="0.2">
      <c r="A1122" t="s">
        <v>10167</v>
      </c>
      <c r="B1122">
        <v>34666</v>
      </c>
      <c r="C1122" t="s">
        <v>11284</v>
      </c>
      <c r="D1122" t="s">
        <v>17</v>
      </c>
      <c r="E1122" t="s">
        <v>1308</v>
      </c>
      <c r="F1122" s="62">
        <v>94.44</v>
      </c>
    </row>
    <row r="1123" spans="1:6" x14ac:dyDescent="0.2">
      <c r="A1123" t="s">
        <v>10167</v>
      </c>
      <c r="B1123">
        <v>34669</v>
      </c>
      <c r="C1123" t="s">
        <v>11285</v>
      </c>
      <c r="D1123" t="s">
        <v>17</v>
      </c>
      <c r="E1123" t="s">
        <v>1308</v>
      </c>
      <c r="F1123" s="62">
        <v>34.619999999999997</v>
      </c>
    </row>
    <row r="1124" spans="1:6" x14ac:dyDescent="0.2">
      <c r="A1124" t="s">
        <v>10167</v>
      </c>
      <c r="B1124">
        <v>34670</v>
      </c>
      <c r="C1124" t="s">
        <v>11286</v>
      </c>
      <c r="D1124" t="s">
        <v>17</v>
      </c>
      <c r="E1124" t="s">
        <v>1308</v>
      </c>
      <c r="F1124" s="62">
        <v>42.35</v>
      </c>
    </row>
    <row r="1125" spans="1:6" x14ac:dyDescent="0.2">
      <c r="A1125" t="s">
        <v>10167</v>
      </c>
      <c r="B1125">
        <v>34671</v>
      </c>
      <c r="C1125" t="s">
        <v>11287</v>
      </c>
      <c r="D1125" t="s">
        <v>17</v>
      </c>
      <c r="E1125" t="s">
        <v>1308</v>
      </c>
      <c r="F1125" s="62">
        <v>35.35</v>
      </c>
    </row>
    <row r="1126" spans="1:6" x14ac:dyDescent="0.2">
      <c r="A1126" t="s">
        <v>10167</v>
      </c>
      <c r="B1126">
        <v>34672</v>
      </c>
      <c r="C1126" t="s">
        <v>11288</v>
      </c>
      <c r="D1126" t="s">
        <v>17</v>
      </c>
      <c r="E1126" t="s">
        <v>1308</v>
      </c>
      <c r="F1126" s="62">
        <v>37.28</v>
      </c>
    </row>
    <row r="1127" spans="1:6" x14ac:dyDescent="0.2">
      <c r="A1127" t="s">
        <v>10167</v>
      </c>
      <c r="B1127">
        <v>34673</v>
      </c>
      <c r="C1127" t="s">
        <v>11289</v>
      </c>
      <c r="D1127" t="s">
        <v>17</v>
      </c>
      <c r="E1127" t="s">
        <v>1308</v>
      </c>
      <c r="F1127" s="62">
        <v>45.49</v>
      </c>
    </row>
    <row r="1128" spans="1:6" x14ac:dyDescent="0.2">
      <c r="A1128" t="s">
        <v>10167</v>
      </c>
      <c r="B1128">
        <v>34674</v>
      </c>
      <c r="C1128" t="s">
        <v>11290</v>
      </c>
      <c r="D1128" t="s">
        <v>17</v>
      </c>
      <c r="E1128" t="s">
        <v>1308</v>
      </c>
      <c r="F1128" s="62">
        <v>60.47</v>
      </c>
    </row>
    <row r="1129" spans="1:6" x14ac:dyDescent="0.2">
      <c r="A1129" t="s">
        <v>10167</v>
      </c>
      <c r="B1129">
        <v>34675</v>
      </c>
      <c r="C1129" t="s">
        <v>11291</v>
      </c>
      <c r="D1129" t="s">
        <v>17</v>
      </c>
      <c r="E1129" t="s">
        <v>1308</v>
      </c>
      <c r="F1129" s="62">
        <v>73.73</v>
      </c>
    </row>
    <row r="1130" spans="1:6" x14ac:dyDescent="0.2">
      <c r="A1130" t="s">
        <v>10167</v>
      </c>
      <c r="B1130">
        <v>34676</v>
      </c>
      <c r="C1130" t="s">
        <v>11292</v>
      </c>
      <c r="D1130" t="s">
        <v>17</v>
      </c>
      <c r="E1130" t="s">
        <v>1308</v>
      </c>
      <c r="F1130" s="62">
        <v>21.22</v>
      </c>
    </row>
    <row r="1131" spans="1:6" x14ac:dyDescent="0.2">
      <c r="A1131" t="s">
        <v>10167</v>
      </c>
      <c r="B1131">
        <v>34677</v>
      </c>
      <c r="C1131" t="s">
        <v>11293</v>
      </c>
      <c r="D1131" t="s">
        <v>17</v>
      </c>
      <c r="E1131" t="s">
        <v>1308</v>
      </c>
      <c r="F1131" s="62">
        <v>28.54</v>
      </c>
    </row>
    <row r="1132" spans="1:6" x14ac:dyDescent="0.2">
      <c r="A1132" t="s">
        <v>10167</v>
      </c>
      <c r="B1132">
        <v>43126</v>
      </c>
      <c r="C1132" t="s">
        <v>11294</v>
      </c>
      <c r="D1132" t="s">
        <v>17</v>
      </c>
      <c r="E1132" t="s">
        <v>1308</v>
      </c>
      <c r="F1132" s="62"/>
    </row>
    <row r="1133" spans="1:6" x14ac:dyDescent="0.2">
      <c r="A1133" t="s">
        <v>10167</v>
      </c>
      <c r="B1133">
        <v>43124</v>
      </c>
      <c r="C1133" t="s">
        <v>11295</v>
      </c>
      <c r="D1133" t="s">
        <v>17</v>
      </c>
      <c r="E1133" t="s">
        <v>1308</v>
      </c>
      <c r="F1133" s="62"/>
    </row>
    <row r="1134" spans="1:6" x14ac:dyDescent="0.2">
      <c r="A1134" t="s">
        <v>10167</v>
      </c>
      <c r="B1134">
        <v>43125</v>
      </c>
      <c r="C1134" t="s">
        <v>11296</v>
      </c>
      <c r="D1134" t="s">
        <v>17</v>
      </c>
      <c r="E1134" t="s">
        <v>1308</v>
      </c>
      <c r="F1134" s="62"/>
    </row>
    <row r="1135" spans="1:6" x14ac:dyDescent="0.2">
      <c r="A1135" t="s">
        <v>10167</v>
      </c>
      <c r="B1135">
        <v>40623</v>
      </c>
      <c r="C1135" t="s">
        <v>11297</v>
      </c>
      <c r="D1135" t="s">
        <v>10580</v>
      </c>
      <c r="E1135" t="s">
        <v>1308</v>
      </c>
      <c r="F1135" s="62">
        <v>109.67</v>
      </c>
    </row>
    <row r="1136" spans="1:6" x14ac:dyDescent="0.2">
      <c r="A1136" t="s">
        <v>10167</v>
      </c>
      <c r="B1136">
        <v>43701</v>
      </c>
      <c r="C1136" t="s">
        <v>11298</v>
      </c>
      <c r="D1136" t="s">
        <v>44</v>
      </c>
      <c r="E1136" t="s">
        <v>5691</v>
      </c>
      <c r="F1136" s="62"/>
    </row>
    <row r="1137" spans="1:6" x14ac:dyDescent="0.2">
      <c r="A1137" t="s">
        <v>10167</v>
      </c>
      <c r="B1137">
        <v>1345</v>
      </c>
      <c r="C1137" t="s">
        <v>11299</v>
      </c>
      <c r="D1137" t="s">
        <v>17</v>
      </c>
      <c r="E1137" t="s">
        <v>1308</v>
      </c>
      <c r="F1137" s="62">
        <v>64.430000000000007</v>
      </c>
    </row>
    <row r="1138" spans="1:6" x14ac:dyDescent="0.2">
      <c r="A1138" t="s">
        <v>10167</v>
      </c>
      <c r="B1138">
        <v>1346</v>
      </c>
      <c r="C1138" t="s">
        <v>11300</v>
      </c>
      <c r="D1138" t="s">
        <v>17</v>
      </c>
      <c r="E1138" t="s">
        <v>1308</v>
      </c>
      <c r="F1138" s="62">
        <v>37.47</v>
      </c>
    </row>
    <row r="1139" spans="1:6" x14ac:dyDescent="0.2">
      <c r="A1139" t="s">
        <v>10167</v>
      </c>
      <c r="B1139">
        <v>1347</v>
      </c>
      <c r="C1139" t="s">
        <v>11301</v>
      </c>
      <c r="D1139" t="s">
        <v>17</v>
      </c>
      <c r="E1139" t="s">
        <v>1308</v>
      </c>
      <c r="F1139" s="62">
        <v>46.43</v>
      </c>
    </row>
    <row r="1140" spans="1:6" x14ac:dyDescent="0.2">
      <c r="A1140" t="s">
        <v>10167</v>
      </c>
      <c r="B1140">
        <v>43678</v>
      </c>
      <c r="C1140" t="s">
        <v>11302</v>
      </c>
      <c r="D1140" t="s">
        <v>17</v>
      </c>
      <c r="E1140" t="s">
        <v>1308</v>
      </c>
      <c r="F1140" s="62">
        <v>53.86</v>
      </c>
    </row>
    <row r="1141" spans="1:6" x14ac:dyDescent="0.2">
      <c r="A1141" t="s">
        <v>10167</v>
      </c>
      <c r="B1141">
        <v>43680</v>
      </c>
      <c r="C1141" t="s">
        <v>11303</v>
      </c>
      <c r="D1141" t="s">
        <v>17</v>
      </c>
      <c r="E1141" t="s">
        <v>1308</v>
      </c>
      <c r="F1141" s="62">
        <v>77.59</v>
      </c>
    </row>
    <row r="1142" spans="1:6" x14ac:dyDescent="0.2">
      <c r="A1142" t="s">
        <v>10167</v>
      </c>
      <c r="B1142">
        <v>43679</v>
      </c>
      <c r="C1142" t="s">
        <v>11304</v>
      </c>
      <c r="D1142" t="s">
        <v>17</v>
      </c>
      <c r="E1142" t="s">
        <v>1308</v>
      </c>
      <c r="F1142" s="62">
        <v>27.23</v>
      </c>
    </row>
    <row r="1143" spans="1:6" x14ac:dyDescent="0.2">
      <c r="A1143" t="s">
        <v>10167</v>
      </c>
      <c r="B1143">
        <v>1355</v>
      </c>
      <c r="C1143" t="s">
        <v>11305</v>
      </c>
      <c r="D1143" t="s">
        <v>17</v>
      </c>
      <c r="E1143" t="s">
        <v>1308</v>
      </c>
      <c r="F1143" s="62">
        <v>30.99</v>
      </c>
    </row>
    <row r="1144" spans="1:6" x14ac:dyDescent="0.2">
      <c r="A1144" t="s">
        <v>10167</v>
      </c>
      <c r="B1144">
        <v>1358</v>
      </c>
      <c r="C1144" t="s">
        <v>11306</v>
      </c>
      <c r="D1144" t="s">
        <v>17</v>
      </c>
      <c r="E1144" t="s">
        <v>1308</v>
      </c>
      <c r="F1144" s="62">
        <v>38.04</v>
      </c>
    </row>
    <row r="1145" spans="1:6" x14ac:dyDescent="0.2">
      <c r="A1145" t="s">
        <v>10167</v>
      </c>
      <c r="B1145">
        <v>43677</v>
      </c>
      <c r="C1145" t="s">
        <v>11307</v>
      </c>
      <c r="D1145" t="s">
        <v>17</v>
      </c>
      <c r="E1145" t="s">
        <v>1308</v>
      </c>
      <c r="F1145" s="62">
        <v>47.2</v>
      </c>
    </row>
    <row r="1146" spans="1:6" x14ac:dyDescent="0.2">
      <c r="A1146" t="s">
        <v>10167</v>
      </c>
      <c r="B1146">
        <v>43682</v>
      </c>
      <c r="C1146" t="s">
        <v>11308</v>
      </c>
      <c r="D1146" t="s">
        <v>17</v>
      </c>
      <c r="E1146" t="s">
        <v>1308</v>
      </c>
      <c r="F1146" s="62">
        <v>14.47</v>
      </c>
    </row>
    <row r="1147" spans="1:6" x14ac:dyDescent="0.2">
      <c r="A1147" t="s">
        <v>10167</v>
      </c>
      <c r="B1147">
        <v>43681</v>
      </c>
      <c r="C1147" t="s">
        <v>11309</v>
      </c>
      <c r="D1147" t="s">
        <v>17</v>
      </c>
      <c r="E1147" t="s">
        <v>5691</v>
      </c>
      <c r="F1147" s="62">
        <v>23.97</v>
      </c>
    </row>
    <row r="1148" spans="1:6" x14ac:dyDescent="0.2">
      <c r="A1148" t="s">
        <v>10167</v>
      </c>
      <c r="B1148">
        <v>20971</v>
      </c>
      <c r="C1148" t="s">
        <v>11310</v>
      </c>
      <c r="D1148" t="s">
        <v>38</v>
      </c>
      <c r="E1148" t="s">
        <v>1308</v>
      </c>
      <c r="F1148" s="62">
        <v>18.09</v>
      </c>
    </row>
    <row r="1149" spans="1:6" x14ac:dyDescent="0.2">
      <c r="A1149" t="s">
        <v>10167</v>
      </c>
      <c r="B1149">
        <v>39746</v>
      </c>
      <c r="C1149" t="s">
        <v>11311</v>
      </c>
      <c r="D1149" t="s">
        <v>38</v>
      </c>
      <c r="E1149" t="s">
        <v>1308</v>
      </c>
      <c r="F1149" s="62"/>
    </row>
    <row r="1150" spans="1:6" x14ac:dyDescent="0.2">
      <c r="A1150" t="s">
        <v>10167</v>
      </c>
      <c r="B1150">
        <v>13279</v>
      </c>
      <c r="C1150" t="s">
        <v>11312</v>
      </c>
      <c r="D1150" t="s">
        <v>44</v>
      </c>
      <c r="E1150" t="s">
        <v>1308</v>
      </c>
      <c r="F1150" s="62"/>
    </row>
    <row r="1151" spans="1:6" x14ac:dyDescent="0.2">
      <c r="A1151" t="s">
        <v>10167</v>
      </c>
      <c r="B1151">
        <v>11977</v>
      </c>
      <c r="C1151" t="s">
        <v>11313</v>
      </c>
      <c r="D1151" t="s">
        <v>38</v>
      </c>
      <c r="E1151" t="s">
        <v>1308</v>
      </c>
      <c r="F1151" s="62"/>
    </row>
    <row r="1152" spans="1:6" x14ac:dyDescent="0.2">
      <c r="A1152" t="s">
        <v>10167</v>
      </c>
      <c r="B1152">
        <v>11976</v>
      </c>
      <c r="C1152" t="s">
        <v>11314</v>
      </c>
      <c r="D1152" t="s">
        <v>38</v>
      </c>
      <c r="E1152" t="s">
        <v>1308</v>
      </c>
      <c r="F1152" s="62"/>
    </row>
    <row r="1153" spans="1:6" x14ac:dyDescent="0.2">
      <c r="A1153" t="s">
        <v>10167</v>
      </c>
      <c r="B1153">
        <v>11975</v>
      </c>
      <c r="C1153" t="s">
        <v>11315</v>
      </c>
      <c r="D1153" t="s">
        <v>38</v>
      </c>
      <c r="E1153" t="s">
        <v>1308</v>
      </c>
      <c r="F1153" s="62"/>
    </row>
    <row r="1154" spans="1:6" x14ac:dyDescent="0.2">
      <c r="A1154" t="s">
        <v>10167</v>
      </c>
      <c r="B1154">
        <v>1368</v>
      </c>
      <c r="C1154" t="s">
        <v>11316</v>
      </c>
      <c r="D1154" t="s">
        <v>38</v>
      </c>
      <c r="E1154" t="s">
        <v>5691</v>
      </c>
      <c r="F1154" s="62">
        <v>80.34</v>
      </c>
    </row>
    <row r="1155" spans="1:6" x14ac:dyDescent="0.2">
      <c r="A1155" t="s">
        <v>10167</v>
      </c>
      <c r="B1155">
        <v>1367</v>
      </c>
      <c r="C1155" t="s">
        <v>11317</v>
      </c>
      <c r="D1155" t="s">
        <v>38</v>
      </c>
      <c r="E1155" t="s">
        <v>1308</v>
      </c>
      <c r="F1155" s="62">
        <v>259.87</v>
      </c>
    </row>
    <row r="1156" spans="1:6" x14ac:dyDescent="0.2">
      <c r="A1156" t="s">
        <v>10167</v>
      </c>
      <c r="B1156">
        <v>1380</v>
      </c>
      <c r="C1156" t="s">
        <v>11318</v>
      </c>
      <c r="D1156" t="s">
        <v>44</v>
      </c>
      <c r="E1156" t="s">
        <v>1308</v>
      </c>
      <c r="F1156" s="62">
        <v>4.3499999999999996</v>
      </c>
    </row>
    <row r="1157" spans="1:6" x14ac:dyDescent="0.2">
      <c r="A1157" t="s">
        <v>10167</v>
      </c>
      <c r="B1157">
        <v>1375</v>
      </c>
      <c r="C1157" t="s">
        <v>11319</v>
      </c>
      <c r="D1157" t="s">
        <v>44</v>
      </c>
      <c r="E1157" t="s">
        <v>1308</v>
      </c>
      <c r="F1157" s="62">
        <v>20.09</v>
      </c>
    </row>
    <row r="1158" spans="1:6" x14ac:dyDescent="0.2">
      <c r="A1158" t="s">
        <v>10167</v>
      </c>
      <c r="B1158">
        <v>1379</v>
      </c>
      <c r="C1158" t="s">
        <v>11320</v>
      </c>
      <c r="D1158" t="s">
        <v>44</v>
      </c>
      <c r="E1158" t="s">
        <v>5691</v>
      </c>
      <c r="F1158" s="62">
        <v>0.65</v>
      </c>
    </row>
    <row r="1159" spans="1:6" x14ac:dyDescent="0.2">
      <c r="A1159" t="s">
        <v>10167</v>
      </c>
      <c r="B1159">
        <v>13284</v>
      </c>
      <c r="C1159" t="s">
        <v>11321</v>
      </c>
      <c r="D1159" t="s">
        <v>44</v>
      </c>
      <c r="E1159" t="s">
        <v>1308</v>
      </c>
      <c r="F1159" s="62">
        <v>0.57999999999999996</v>
      </c>
    </row>
    <row r="1160" spans="1:6" x14ac:dyDescent="0.2">
      <c r="A1160" t="s">
        <v>10167</v>
      </c>
      <c r="B1160">
        <v>44528</v>
      </c>
      <c r="C1160" t="s">
        <v>11322</v>
      </c>
      <c r="D1160" t="s">
        <v>44</v>
      </c>
      <c r="E1160" t="s">
        <v>1308</v>
      </c>
      <c r="F1160" s="62">
        <v>3.46</v>
      </c>
    </row>
    <row r="1161" spans="1:6" x14ac:dyDescent="0.2">
      <c r="A1161" t="s">
        <v>10167</v>
      </c>
      <c r="B1161">
        <v>34753</v>
      </c>
      <c r="C1161" t="s">
        <v>11323</v>
      </c>
      <c r="D1161" t="s">
        <v>44</v>
      </c>
      <c r="E1161" t="s">
        <v>1308</v>
      </c>
      <c r="F1161" s="62">
        <v>0.63</v>
      </c>
    </row>
    <row r="1162" spans="1:6" x14ac:dyDescent="0.2">
      <c r="A1162" t="s">
        <v>10167</v>
      </c>
      <c r="B1162">
        <v>420</v>
      </c>
      <c r="C1162" t="s">
        <v>11324</v>
      </c>
      <c r="D1162" t="s">
        <v>38</v>
      </c>
      <c r="E1162" t="s">
        <v>1308</v>
      </c>
      <c r="F1162" s="62">
        <v>55.1</v>
      </c>
    </row>
    <row r="1163" spans="1:6" x14ac:dyDescent="0.2">
      <c r="A1163" t="s">
        <v>10167</v>
      </c>
      <c r="B1163">
        <v>12327</v>
      </c>
      <c r="C1163" t="s">
        <v>11325</v>
      </c>
      <c r="D1163" t="s">
        <v>38</v>
      </c>
      <c r="E1163" t="s">
        <v>1308</v>
      </c>
      <c r="F1163" s="62">
        <v>65.64</v>
      </c>
    </row>
    <row r="1164" spans="1:6" x14ac:dyDescent="0.2">
      <c r="A1164" t="s">
        <v>10167</v>
      </c>
      <c r="B1164">
        <v>36148</v>
      </c>
      <c r="C1164" t="s">
        <v>11326</v>
      </c>
      <c r="D1164" t="s">
        <v>38</v>
      </c>
      <c r="E1164" t="s">
        <v>1308</v>
      </c>
      <c r="F1164" s="62">
        <v>66.19</v>
      </c>
    </row>
    <row r="1165" spans="1:6" x14ac:dyDescent="0.2">
      <c r="A1165" t="s">
        <v>10167</v>
      </c>
      <c r="B1165">
        <v>12329</v>
      </c>
      <c r="C1165" t="s">
        <v>11327</v>
      </c>
      <c r="D1165" t="s">
        <v>44</v>
      </c>
      <c r="E1165" t="s">
        <v>1308</v>
      </c>
      <c r="F1165" s="62">
        <v>166.27</v>
      </c>
    </row>
    <row r="1166" spans="1:6" x14ac:dyDescent="0.2">
      <c r="A1166" t="s">
        <v>10167</v>
      </c>
      <c r="B1166">
        <v>1339</v>
      </c>
      <c r="C1166" t="s">
        <v>11328</v>
      </c>
      <c r="D1166" t="s">
        <v>44</v>
      </c>
      <c r="E1166" t="s">
        <v>1308</v>
      </c>
      <c r="F1166" s="62"/>
    </row>
    <row r="1167" spans="1:6" x14ac:dyDescent="0.2">
      <c r="A1167" t="s">
        <v>10167</v>
      </c>
      <c r="B1167">
        <v>44396</v>
      </c>
      <c r="C1167" t="s">
        <v>11329</v>
      </c>
      <c r="D1167" t="s">
        <v>44</v>
      </c>
      <c r="E1167" t="s">
        <v>1308</v>
      </c>
      <c r="F1167" s="62">
        <v>48.48</v>
      </c>
    </row>
    <row r="1168" spans="1:6" x14ac:dyDescent="0.2">
      <c r="A1168" t="s">
        <v>10167</v>
      </c>
      <c r="B1168">
        <v>44327</v>
      </c>
      <c r="C1168" t="s">
        <v>11330</v>
      </c>
      <c r="D1168" t="s">
        <v>18</v>
      </c>
      <c r="E1168" t="s">
        <v>1308</v>
      </c>
      <c r="F1168" s="62">
        <v>164.88</v>
      </c>
    </row>
    <row r="1169" spans="1:6" x14ac:dyDescent="0.2">
      <c r="A1169" t="s">
        <v>10167</v>
      </c>
      <c r="B1169">
        <v>37418</v>
      </c>
      <c r="C1169" t="s">
        <v>11331</v>
      </c>
      <c r="D1169" t="s">
        <v>38</v>
      </c>
      <c r="E1169" t="s">
        <v>1308</v>
      </c>
      <c r="F1169" s="62"/>
    </row>
    <row r="1170" spans="1:6" x14ac:dyDescent="0.2">
      <c r="A1170" t="s">
        <v>10167</v>
      </c>
      <c r="B1170">
        <v>37419</v>
      </c>
      <c r="C1170" t="s">
        <v>11332</v>
      </c>
      <c r="D1170" t="s">
        <v>38</v>
      </c>
      <c r="E1170" t="s">
        <v>1308</v>
      </c>
      <c r="F1170" s="62"/>
    </row>
    <row r="1171" spans="1:6" x14ac:dyDescent="0.2">
      <c r="A1171" t="s">
        <v>10167</v>
      </c>
      <c r="B1171">
        <v>1427</v>
      </c>
      <c r="C1171" t="s">
        <v>11333</v>
      </c>
      <c r="D1171" t="s">
        <v>38</v>
      </c>
      <c r="E1171" t="s">
        <v>1308</v>
      </c>
      <c r="F1171" s="62"/>
    </row>
    <row r="1172" spans="1:6" x14ac:dyDescent="0.2">
      <c r="A1172" t="s">
        <v>10167</v>
      </c>
      <c r="B1172">
        <v>1402</v>
      </c>
      <c r="C1172" t="s">
        <v>11334</v>
      </c>
      <c r="D1172" t="s">
        <v>38</v>
      </c>
      <c r="E1172" t="s">
        <v>1308</v>
      </c>
      <c r="F1172" s="62"/>
    </row>
    <row r="1173" spans="1:6" x14ac:dyDescent="0.2">
      <c r="A1173" t="s">
        <v>10167</v>
      </c>
      <c r="B1173">
        <v>1420</v>
      </c>
      <c r="C1173" t="s">
        <v>11335</v>
      </c>
      <c r="D1173" t="s">
        <v>38</v>
      </c>
      <c r="E1173" t="s">
        <v>1308</v>
      </c>
      <c r="F1173" s="62"/>
    </row>
    <row r="1174" spans="1:6" x14ac:dyDescent="0.2">
      <c r="A1174" t="s">
        <v>10167</v>
      </c>
      <c r="B1174">
        <v>1419</v>
      </c>
      <c r="C1174" t="s">
        <v>11336</v>
      </c>
      <c r="D1174" t="s">
        <v>38</v>
      </c>
      <c r="E1174" t="s">
        <v>1308</v>
      </c>
      <c r="F1174" s="62"/>
    </row>
    <row r="1175" spans="1:6" x14ac:dyDescent="0.2">
      <c r="A1175" t="s">
        <v>10167</v>
      </c>
      <c r="B1175">
        <v>1414</v>
      </c>
      <c r="C1175" t="s">
        <v>11337</v>
      </c>
      <c r="D1175" t="s">
        <v>38</v>
      </c>
      <c r="E1175" t="s">
        <v>1308</v>
      </c>
      <c r="F1175" s="62"/>
    </row>
    <row r="1176" spans="1:6" x14ac:dyDescent="0.2">
      <c r="A1176" t="s">
        <v>10167</v>
      </c>
      <c r="B1176">
        <v>1413</v>
      </c>
      <c r="C1176" t="s">
        <v>11338</v>
      </c>
      <c r="D1176" t="s">
        <v>38</v>
      </c>
      <c r="E1176" t="s">
        <v>1308</v>
      </c>
      <c r="F1176" s="62"/>
    </row>
    <row r="1177" spans="1:6" x14ac:dyDescent="0.2">
      <c r="A1177" t="s">
        <v>10167</v>
      </c>
      <c r="B1177">
        <v>1412</v>
      </c>
      <c r="C1177" t="s">
        <v>11339</v>
      </c>
      <c r="D1177" t="s">
        <v>38</v>
      </c>
      <c r="E1177" t="s">
        <v>1308</v>
      </c>
      <c r="F1177" s="62"/>
    </row>
    <row r="1178" spans="1:6" x14ac:dyDescent="0.2">
      <c r="A1178" t="s">
        <v>10167</v>
      </c>
      <c r="B1178">
        <v>1406</v>
      </c>
      <c r="C1178" t="s">
        <v>11340</v>
      </c>
      <c r="D1178" t="s">
        <v>38</v>
      </c>
      <c r="E1178" t="s">
        <v>1308</v>
      </c>
      <c r="F1178" s="63"/>
    </row>
    <row r="1179" spans="1:6" x14ac:dyDescent="0.2">
      <c r="A1179" t="s">
        <v>10340</v>
      </c>
      <c r="B1179">
        <v>11281</v>
      </c>
      <c r="C1179" t="s">
        <v>11341</v>
      </c>
      <c r="D1179" t="s">
        <v>38</v>
      </c>
      <c r="E1179" t="s">
        <v>5691</v>
      </c>
      <c r="F1179" s="63"/>
    </row>
    <row r="1180" spans="1:6" x14ac:dyDescent="0.2">
      <c r="A1180" t="s">
        <v>10340</v>
      </c>
      <c r="B1180">
        <v>1442</v>
      </c>
      <c r="C1180" t="s">
        <v>11342</v>
      </c>
      <c r="D1180" t="s">
        <v>38</v>
      </c>
      <c r="E1180" t="s">
        <v>1308</v>
      </c>
      <c r="F1180" s="63"/>
    </row>
    <row r="1181" spans="1:6" x14ac:dyDescent="0.2">
      <c r="A1181" t="s">
        <v>10340</v>
      </c>
      <c r="B1181">
        <v>13457</v>
      </c>
      <c r="C1181" t="s">
        <v>11343</v>
      </c>
      <c r="D1181" t="s">
        <v>38</v>
      </c>
      <c r="E1181" t="s">
        <v>1308</v>
      </c>
      <c r="F1181" s="63"/>
    </row>
    <row r="1182" spans="1:6" x14ac:dyDescent="0.2">
      <c r="A1182" t="s">
        <v>10340</v>
      </c>
      <c r="B1182">
        <v>40699</v>
      </c>
      <c r="C1182" t="s">
        <v>11344</v>
      </c>
      <c r="D1182" t="s">
        <v>38</v>
      </c>
      <c r="E1182" t="s">
        <v>1308</v>
      </c>
      <c r="F1182" s="63"/>
    </row>
    <row r="1183" spans="1:6" x14ac:dyDescent="0.2">
      <c r="A1183" t="s">
        <v>10340</v>
      </c>
      <c r="B1183">
        <v>40701</v>
      </c>
      <c r="C1183" t="s">
        <v>11345</v>
      </c>
      <c r="D1183" t="s">
        <v>38</v>
      </c>
      <c r="E1183" t="s">
        <v>1308</v>
      </c>
      <c r="F1183" s="63"/>
    </row>
    <row r="1184" spans="1:6" x14ac:dyDescent="0.2">
      <c r="A1184" t="s">
        <v>10340</v>
      </c>
      <c r="B1184">
        <v>40700</v>
      </c>
      <c r="C1184" t="s">
        <v>11346</v>
      </c>
      <c r="D1184" t="s">
        <v>38</v>
      </c>
      <c r="E1184" t="s">
        <v>1308</v>
      </c>
      <c r="F1184" s="63"/>
    </row>
    <row r="1185" spans="1:6" x14ac:dyDescent="0.2">
      <c r="A1185" t="s">
        <v>10340</v>
      </c>
      <c r="B1185">
        <v>13458</v>
      </c>
      <c r="C1185" t="s">
        <v>11347</v>
      </c>
      <c r="D1185" t="s">
        <v>38</v>
      </c>
      <c r="E1185" t="s">
        <v>1308</v>
      </c>
      <c r="F1185" s="62"/>
    </row>
    <row r="1186" spans="1:6" x14ac:dyDescent="0.2">
      <c r="A1186" t="s">
        <v>10167</v>
      </c>
      <c r="B1186">
        <v>11134</v>
      </c>
      <c r="C1186" t="s">
        <v>11348</v>
      </c>
      <c r="D1186" t="s">
        <v>17</v>
      </c>
      <c r="E1186" t="s">
        <v>1308</v>
      </c>
      <c r="F1186" s="62">
        <v>53.39</v>
      </c>
    </row>
    <row r="1187" spans="1:6" x14ac:dyDescent="0.2">
      <c r="A1187" t="s">
        <v>10167</v>
      </c>
      <c r="B1187">
        <v>11135</v>
      </c>
      <c r="C1187" t="s">
        <v>11349</v>
      </c>
      <c r="D1187" t="s">
        <v>17</v>
      </c>
      <c r="E1187" t="s">
        <v>1308</v>
      </c>
      <c r="F1187" s="62">
        <v>57.64</v>
      </c>
    </row>
    <row r="1188" spans="1:6" x14ac:dyDescent="0.2">
      <c r="A1188" t="s">
        <v>10167</v>
      </c>
      <c r="B1188">
        <v>11136</v>
      </c>
      <c r="C1188" t="s">
        <v>11350</v>
      </c>
      <c r="D1188" t="s">
        <v>17</v>
      </c>
      <c r="E1188" t="s">
        <v>1308</v>
      </c>
      <c r="F1188" s="62">
        <v>66</v>
      </c>
    </row>
    <row r="1189" spans="1:6" x14ac:dyDescent="0.2">
      <c r="A1189" t="s">
        <v>10167</v>
      </c>
      <c r="B1189">
        <v>34743</v>
      </c>
      <c r="C1189" t="s">
        <v>11351</v>
      </c>
      <c r="D1189" t="s">
        <v>17</v>
      </c>
      <c r="E1189" t="s">
        <v>1308</v>
      </c>
      <c r="F1189" s="62">
        <v>79.63</v>
      </c>
    </row>
    <row r="1190" spans="1:6" x14ac:dyDescent="0.2">
      <c r="A1190" t="s">
        <v>10167</v>
      </c>
      <c r="B1190">
        <v>11137</v>
      </c>
      <c r="C1190" t="s">
        <v>11352</v>
      </c>
      <c r="D1190" t="s">
        <v>17</v>
      </c>
      <c r="E1190" t="s">
        <v>1308</v>
      </c>
      <c r="F1190" s="62">
        <v>90.45</v>
      </c>
    </row>
    <row r="1191" spans="1:6" x14ac:dyDescent="0.2">
      <c r="A1191" t="s">
        <v>10167</v>
      </c>
      <c r="B1191">
        <v>34745</v>
      </c>
      <c r="C1191" t="s">
        <v>11353</v>
      </c>
      <c r="D1191" t="s">
        <v>17</v>
      </c>
      <c r="E1191" t="s">
        <v>1308</v>
      </c>
      <c r="F1191" s="62">
        <v>107.56</v>
      </c>
    </row>
    <row r="1192" spans="1:6" x14ac:dyDescent="0.2">
      <c r="A1192" t="s">
        <v>10167</v>
      </c>
      <c r="B1192">
        <v>34746</v>
      </c>
      <c r="C1192" t="s">
        <v>11354</v>
      </c>
      <c r="D1192" t="s">
        <v>17</v>
      </c>
      <c r="E1192" t="s">
        <v>1308</v>
      </c>
      <c r="F1192" s="62">
        <v>29.33</v>
      </c>
    </row>
    <row r="1193" spans="1:6" x14ac:dyDescent="0.2">
      <c r="A1193" t="s">
        <v>10167</v>
      </c>
      <c r="B1193">
        <v>1360</v>
      </c>
      <c r="C1193" t="s">
        <v>11355</v>
      </c>
      <c r="D1193" t="s">
        <v>17</v>
      </c>
      <c r="E1193" t="s">
        <v>1308</v>
      </c>
      <c r="F1193" s="63">
        <v>34.22</v>
      </c>
    </row>
    <row r="1194" spans="1:6" x14ac:dyDescent="0.2">
      <c r="A1194" t="s">
        <v>10340</v>
      </c>
      <c r="B1194">
        <v>36524</v>
      </c>
      <c r="C1194" t="s">
        <v>11356</v>
      </c>
      <c r="D1194" t="s">
        <v>38</v>
      </c>
      <c r="E1194" t="s">
        <v>1308</v>
      </c>
      <c r="F1194" s="63"/>
    </row>
    <row r="1195" spans="1:6" x14ac:dyDescent="0.2">
      <c r="A1195" t="s">
        <v>10340</v>
      </c>
      <c r="B1195">
        <v>36526</v>
      </c>
      <c r="C1195" t="s">
        <v>11357</v>
      </c>
      <c r="D1195" t="s">
        <v>38</v>
      </c>
      <c r="E1195" t="s">
        <v>1308</v>
      </c>
      <c r="F1195" s="63"/>
    </row>
    <row r="1196" spans="1:6" x14ac:dyDescent="0.2">
      <c r="A1196" t="s">
        <v>10340</v>
      </c>
      <c r="B1196">
        <v>36523</v>
      </c>
      <c r="C1196" t="s">
        <v>11358</v>
      </c>
      <c r="D1196" t="s">
        <v>38</v>
      </c>
      <c r="E1196" t="s">
        <v>1308</v>
      </c>
      <c r="F1196" s="63"/>
    </row>
    <row r="1197" spans="1:6" x14ac:dyDescent="0.2">
      <c r="A1197" t="s">
        <v>10340</v>
      </c>
      <c r="B1197">
        <v>36527</v>
      </c>
      <c r="C1197" t="s">
        <v>11359</v>
      </c>
      <c r="D1197" t="s">
        <v>38</v>
      </c>
      <c r="E1197" t="s">
        <v>1308</v>
      </c>
      <c r="F1197" s="63"/>
    </row>
    <row r="1198" spans="1:6" x14ac:dyDescent="0.2">
      <c r="A1198" t="s">
        <v>10340</v>
      </c>
      <c r="B1198">
        <v>38642</v>
      </c>
      <c r="C1198" t="s">
        <v>11360</v>
      </c>
      <c r="D1198" t="s">
        <v>38</v>
      </c>
      <c r="E1198" t="s">
        <v>1308</v>
      </c>
      <c r="F1198" s="63"/>
    </row>
    <row r="1199" spans="1:6" x14ac:dyDescent="0.2">
      <c r="A1199" t="s">
        <v>10340</v>
      </c>
      <c r="B1199">
        <v>36522</v>
      </c>
      <c r="C1199" t="s">
        <v>11361</v>
      </c>
      <c r="D1199" t="s">
        <v>38</v>
      </c>
      <c r="E1199" t="s">
        <v>1308</v>
      </c>
      <c r="F1199" s="63"/>
    </row>
    <row r="1200" spans="1:6" x14ac:dyDescent="0.2">
      <c r="A1200" t="s">
        <v>10340</v>
      </c>
      <c r="B1200">
        <v>36525</v>
      </c>
      <c r="C1200" t="s">
        <v>11362</v>
      </c>
      <c r="D1200" t="s">
        <v>38</v>
      </c>
      <c r="E1200" t="s">
        <v>1308</v>
      </c>
      <c r="F1200" s="63"/>
    </row>
    <row r="1201" spans="1:6" x14ac:dyDescent="0.2">
      <c r="A1201" t="s">
        <v>10340</v>
      </c>
      <c r="B1201">
        <v>13803</v>
      </c>
      <c r="C1201" t="s">
        <v>11363</v>
      </c>
      <c r="D1201" t="s">
        <v>38</v>
      </c>
      <c r="E1201" t="s">
        <v>5691</v>
      </c>
      <c r="F1201" s="62"/>
    </row>
    <row r="1202" spans="1:6" x14ac:dyDescent="0.2">
      <c r="A1202" t="s">
        <v>10167</v>
      </c>
      <c r="B1202">
        <v>34348</v>
      </c>
      <c r="C1202" t="s">
        <v>11364</v>
      </c>
      <c r="D1202" t="s">
        <v>33</v>
      </c>
      <c r="E1202" t="s">
        <v>1308</v>
      </c>
      <c r="F1202" s="62">
        <v>19.62</v>
      </c>
    </row>
    <row r="1203" spans="1:6" x14ac:dyDescent="0.2">
      <c r="A1203" t="s">
        <v>10167</v>
      </c>
      <c r="B1203">
        <v>34347</v>
      </c>
      <c r="C1203" t="s">
        <v>11365</v>
      </c>
      <c r="D1203" t="s">
        <v>33</v>
      </c>
      <c r="E1203" t="s">
        <v>1308</v>
      </c>
      <c r="F1203" s="62">
        <v>14.02</v>
      </c>
    </row>
    <row r="1204" spans="1:6" x14ac:dyDescent="0.2">
      <c r="A1204" t="s">
        <v>10167</v>
      </c>
      <c r="B1204">
        <v>11146</v>
      </c>
      <c r="C1204" t="s">
        <v>11366</v>
      </c>
      <c r="D1204" t="s">
        <v>13</v>
      </c>
      <c r="E1204" t="s">
        <v>1308</v>
      </c>
      <c r="F1204" s="62">
        <v>523.24</v>
      </c>
    </row>
    <row r="1205" spans="1:6" x14ac:dyDescent="0.2">
      <c r="A1205" t="s">
        <v>10167</v>
      </c>
      <c r="B1205">
        <v>11147</v>
      </c>
      <c r="C1205" t="s">
        <v>11367</v>
      </c>
      <c r="D1205" t="s">
        <v>13</v>
      </c>
      <c r="E1205" t="s">
        <v>1308</v>
      </c>
      <c r="F1205" s="62">
        <v>543.72</v>
      </c>
    </row>
    <row r="1206" spans="1:6" x14ac:dyDescent="0.2">
      <c r="A1206" t="s">
        <v>10167</v>
      </c>
      <c r="B1206">
        <v>34872</v>
      </c>
      <c r="C1206" t="s">
        <v>11368</v>
      </c>
      <c r="D1206" t="s">
        <v>13</v>
      </c>
      <c r="E1206" t="s">
        <v>1308</v>
      </c>
      <c r="F1206" s="62">
        <v>549.82000000000005</v>
      </c>
    </row>
    <row r="1207" spans="1:6" x14ac:dyDescent="0.2">
      <c r="A1207" t="s">
        <v>10167</v>
      </c>
      <c r="B1207">
        <v>34491</v>
      </c>
      <c r="C1207" t="s">
        <v>11369</v>
      </c>
      <c r="D1207" t="s">
        <v>13</v>
      </c>
      <c r="E1207" t="s">
        <v>1308</v>
      </c>
      <c r="F1207" s="62">
        <v>565.75</v>
      </c>
    </row>
    <row r="1208" spans="1:6" x14ac:dyDescent="0.2">
      <c r="A1208" t="s">
        <v>10167</v>
      </c>
      <c r="B1208">
        <v>34770</v>
      </c>
      <c r="C1208" t="s">
        <v>11370</v>
      </c>
      <c r="D1208" t="s">
        <v>908</v>
      </c>
      <c r="E1208" t="s">
        <v>1308</v>
      </c>
      <c r="F1208" s="62">
        <v>578.72</v>
      </c>
    </row>
    <row r="1209" spans="1:6" x14ac:dyDescent="0.2">
      <c r="A1209" t="s">
        <v>10167</v>
      </c>
      <c r="B1209">
        <v>1518</v>
      </c>
      <c r="C1209" t="s">
        <v>11371</v>
      </c>
      <c r="D1209" t="s">
        <v>908</v>
      </c>
      <c r="E1209" t="s">
        <v>5691</v>
      </c>
      <c r="F1209" s="62">
        <v>590</v>
      </c>
    </row>
    <row r="1210" spans="1:6" x14ac:dyDescent="0.2">
      <c r="A1210" t="s">
        <v>10167</v>
      </c>
      <c r="B1210">
        <v>41965</v>
      </c>
      <c r="C1210" t="s">
        <v>11372</v>
      </c>
      <c r="D1210" t="s">
        <v>908</v>
      </c>
      <c r="E1210" t="s">
        <v>1308</v>
      </c>
      <c r="F1210" s="62">
        <v>517.33000000000004</v>
      </c>
    </row>
    <row r="1211" spans="1:6" x14ac:dyDescent="0.2">
      <c r="A1211" t="s">
        <v>10167</v>
      </c>
      <c r="B1211">
        <v>1524</v>
      </c>
      <c r="C1211" t="s">
        <v>11373</v>
      </c>
      <c r="D1211" t="s">
        <v>13</v>
      </c>
      <c r="E1211" t="s">
        <v>1308</v>
      </c>
      <c r="F1211" s="62">
        <v>502.01</v>
      </c>
    </row>
    <row r="1212" spans="1:6" x14ac:dyDescent="0.2">
      <c r="A1212" t="s">
        <v>10167</v>
      </c>
      <c r="B1212">
        <v>34492</v>
      </c>
      <c r="C1212" t="s">
        <v>11374</v>
      </c>
      <c r="D1212" t="s">
        <v>13</v>
      </c>
      <c r="E1212" t="s">
        <v>5691</v>
      </c>
      <c r="F1212" s="62">
        <v>465</v>
      </c>
    </row>
    <row r="1213" spans="1:6" x14ac:dyDescent="0.2">
      <c r="A1213" t="s">
        <v>10167</v>
      </c>
      <c r="B1213">
        <v>38404</v>
      </c>
      <c r="C1213" t="s">
        <v>11375</v>
      </c>
      <c r="D1213" t="s">
        <v>13</v>
      </c>
      <c r="E1213" t="s">
        <v>1308</v>
      </c>
      <c r="F1213" s="62">
        <v>481.65</v>
      </c>
    </row>
    <row r="1214" spans="1:6" x14ac:dyDescent="0.2">
      <c r="A1214" t="s">
        <v>10167</v>
      </c>
      <c r="B1214">
        <v>39849</v>
      </c>
      <c r="C1214" t="s">
        <v>11376</v>
      </c>
      <c r="D1214" t="s">
        <v>13</v>
      </c>
      <c r="E1214" t="s">
        <v>1308</v>
      </c>
      <c r="F1214" s="62">
        <v>551.97</v>
      </c>
    </row>
    <row r="1215" spans="1:6" x14ac:dyDescent="0.2">
      <c r="A1215" t="s">
        <v>10167</v>
      </c>
      <c r="B1215">
        <v>38464</v>
      </c>
      <c r="C1215" t="s">
        <v>11377</v>
      </c>
      <c r="D1215" t="s">
        <v>13</v>
      </c>
      <c r="E1215" t="s">
        <v>1308</v>
      </c>
      <c r="F1215" s="62">
        <v>559.98</v>
      </c>
    </row>
    <row r="1216" spans="1:6" x14ac:dyDescent="0.2">
      <c r="A1216" t="s">
        <v>10167</v>
      </c>
      <c r="B1216">
        <v>1527</v>
      </c>
      <c r="C1216" t="s">
        <v>11378</v>
      </c>
      <c r="D1216" t="s">
        <v>13</v>
      </c>
      <c r="E1216" t="s">
        <v>1308</v>
      </c>
      <c r="F1216" s="62">
        <v>517.95000000000005</v>
      </c>
    </row>
    <row r="1217" spans="1:6" x14ac:dyDescent="0.2">
      <c r="A1217" t="s">
        <v>10167</v>
      </c>
      <c r="B1217">
        <v>34493</v>
      </c>
      <c r="C1217" t="s">
        <v>11379</v>
      </c>
      <c r="D1217" t="s">
        <v>13</v>
      </c>
      <c r="E1217" t="s">
        <v>1308</v>
      </c>
      <c r="F1217" s="62">
        <v>478.1</v>
      </c>
    </row>
    <row r="1218" spans="1:6" x14ac:dyDescent="0.2">
      <c r="A1218" t="s">
        <v>10167</v>
      </c>
      <c r="B1218">
        <v>38405</v>
      </c>
      <c r="C1218" t="s">
        <v>11380</v>
      </c>
      <c r="D1218" t="s">
        <v>13</v>
      </c>
      <c r="E1218" t="s">
        <v>1308</v>
      </c>
      <c r="F1218" s="62">
        <v>496.5</v>
      </c>
    </row>
    <row r="1219" spans="1:6" x14ac:dyDescent="0.2">
      <c r="A1219" t="s">
        <v>10167</v>
      </c>
      <c r="B1219">
        <v>38408</v>
      </c>
      <c r="C1219" t="s">
        <v>11381</v>
      </c>
      <c r="D1219" t="s">
        <v>13</v>
      </c>
      <c r="E1219" t="s">
        <v>1308</v>
      </c>
      <c r="F1219" s="62">
        <v>549.58000000000004</v>
      </c>
    </row>
    <row r="1220" spans="1:6" x14ac:dyDescent="0.2">
      <c r="A1220" t="s">
        <v>10167</v>
      </c>
      <c r="B1220">
        <v>1525</v>
      </c>
      <c r="C1220" t="s">
        <v>11382</v>
      </c>
      <c r="D1220" t="s">
        <v>13</v>
      </c>
      <c r="E1220" t="s">
        <v>1308</v>
      </c>
      <c r="F1220" s="62">
        <v>533.88</v>
      </c>
    </row>
    <row r="1221" spans="1:6" x14ac:dyDescent="0.2">
      <c r="A1221" t="s">
        <v>10167</v>
      </c>
      <c r="B1221">
        <v>34494</v>
      </c>
      <c r="C1221" t="s">
        <v>11383</v>
      </c>
      <c r="D1221" t="s">
        <v>13</v>
      </c>
      <c r="E1221" t="s">
        <v>1308</v>
      </c>
      <c r="F1221" s="62">
        <v>494.04</v>
      </c>
    </row>
    <row r="1222" spans="1:6" x14ac:dyDescent="0.2">
      <c r="A1222" t="s">
        <v>10167</v>
      </c>
      <c r="B1222">
        <v>38406</v>
      </c>
      <c r="C1222" t="s">
        <v>11384</v>
      </c>
      <c r="D1222" t="s">
        <v>13</v>
      </c>
      <c r="E1222" t="s">
        <v>1308</v>
      </c>
      <c r="F1222" s="62">
        <v>524.27</v>
      </c>
    </row>
    <row r="1223" spans="1:6" x14ac:dyDescent="0.2">
      <c r="A1223" t="s">
        <v>10167</v>
      </c>
      <c r="B1223">
        <v>38409</v>
      </c>
      <c r="C1223" t="s">
        <v>11385</v>
      </c>
      <c r="D1223" t="s">
        <v>13</v>
      </c>
      <c r="E1223" t="s">
        <v>1308</v>
      </c>
      <c r="F1223" s="62">
        <v>553.32000000000005</v>
      </c>
    </row>
    <row r="1224" spans="1:6" x14ac:dyDescent="0.2">
      <c r="A1224" t="s">
        <v>10167</v>
      </c>
      <c r="B1224">
        <v>43360</v>
      </c>
      <c r="C1224" t="s">
        <v>11386</v>
      </c>
      <c r="D1224" t="s">
        <v>13</v>
      </c>
      <c r="E1224" t="s">
        <v>1308</v>
      </c>
      <c r="F1224" s="62">
        <v>576.96</v>
      </c>
    </row>
    <row r="1225" spans="1:6" x14ac:dyDescent="0.2">
      <c r="A1225" t="s">
        <v>10167</v>
      </c>
      <c r="B1225">
        <v>11145</v>
      </c>
      <c r="C1225" t="s">
        <v>11387</v>
      </c>
      <c r="D1225" t="s">
        <v>13</v>
      </c>
      <c r="E1225" t="s">
        <v>1308</v>
      </c>
      <c r="F1225" s="62">
        <v>549.82000000000005</v>
      </c>
    </row>
    <row r="1226" spans="1:6" x14ac:dyDescent="0.2">
      <c r="A1226" t="s">
        <v>10167</v>
      </c>
      <c r="B1226">
        <v>34495</v>
      </c>
      <c r="C1226" t="s">
        <v>11388</v>
      </c>
      <c r="D1226" t="s">
        <v>13</v>
      </c>
      <c r="E1226" t="s">
        <v>1308</v>
      </c>
      <c r="F1226" s="62">
        <v>509.98</v>
      </c>
    </row>
    <row r="1227" spans="1:6" x14ac:dyDescent="0.2">
      <c r="A1227" t="s">
        <v>10167</v>
      </c>
      <c r="B1227">
        <v>34479</v>
      </c>
      <c r="C1227" t="s">
        <v>11389</v>
      </c>
      <c r="D1227" t="s">
        <v>13</v>
      </c>
      <c r="E1227" t="s">
        <v>1308</v>
      </c>
      <c r="F1227" s="62">
        <v>565.75</v>
      </c>
    </row>
    <row r="1228" spans="1:6" x14ac:dyDescent="0.2">
      <c r="A1228" t="s">
        <v>10167</v>
      </c>
      <c r="B1228">
        <v>34496</v>
      </c>
      <c r="C1228" t="s">
        <v>11390</v>
      </c>
      <c r="D1228" t="s">
        <v>13</v>
      </c>
      <c r="E1228" t="s">
        <v>1308</v>
      </c>
      <c r="F1228" s="62">
        <v>531.99</v>
      </c>
    </row>
    <row r="1229" spans="1:6" x14ac:dyDescent="0.2">
      <c r="A1229" t="s">
        <v>10167</v>
      </c>
      <c r="B1229">
        <v>34481</v>
      </c>
      <c r="C1229" t="s">
        <v>11391</v>
      </c>
      <c r="D1229" t="s">
        <v>13</v>
      </c>
      <c r="E1229" t="s">
        <v>1308</v>
      </c>
      <c r="F1229" s="62">
        <v>591.15</v>
      </c>
    </row>
    <row r="1230" spans="1:6" x14ac:dyDescent="0.2">
      <c r="A1230" t="s">
        <v>10167</v>
      </c>
      <c r="B1230">
        <v>34483</v>
      </c>
      <c r="C1230" t="s">
        <v>11392</v>
      </c>
      <c r="D1230" t="s">
        <v>13</v>
      </c>
      <c r="E1230" t="s">
        <v>1308</v>
      </c>
      <c r="F1230" s="62">
        <v>631.6</v>
      </c>
    </row>
    <row r="1231" spans="1:6" x14ac:dyDescent="0.2">
      <c r="A1231" t="s">
        <v>10167</v>
      </c>
      <c r="B1231">
        <v>34485</v>
      </c>
      <c r="C1231" t="s">
        <v>11393</v>
      </c>
      <c r="D1231" t="s">
        <v>13</v>
      </c>
      <c r="E1231" t="s">
        <v>1308</v>
      </c>
      <c r="F1231" s="62">
        <v>675.42</v>
      </c>
    </row>
    <row r="1232" spans="1:6" x14ac:dyDescent="0.2">
      <c r="A1232" t="s">
        <v>10167</v>
      </c>
      <c r="B1232">
        <v>14041</v>
      </c>
      <c r="C1232" t="s">
        <v>11394</v>
      </c>
      <c r="D1232" t="s">
        <v>13</v>
      </c>
      <c r="E1232" t="s">
        <v>1308</v>
      </c>
      <c r="F1232" s="62">
        <v>439.06</v>
      </c>
    </row>
    <row r="1233" spans="1:6" x14ac:dyDescent="0.2">
      <c r="A1233" t="s">
        <v>10167</v>
      </c>
      <c r="B1233">
        <v>1523</v>
      </c>
      <c r="C1233" t="s">
        <v>11395</v>
      </c>
      <c r="D1233" t="s">
        <v>13</v>
      </c>
      <c r="E1233" t="s">
        <v>1308</v>
      </c>
      <c r="F1233" s="62">
        <v>446.23</v>
      </c>
    </row>
    <row r="1234" spans="1:6" x14ac:dyDescent="0.2">
      <c r="A1234" t="s">
        <v>10167</v>
      </c>
      <c r="B1234">
        <v>14054</v>
      </c>
      <c r="C1234" t="s">
        <v>11396</v>
      </c>
      <c r="D1234" t="s">
        <v>38</v>
      </c>
      <c r="E1234" t="s">
        <v>1308</v>
      </c>
      <c r="F1234" s="62">
        <v>15.25</v>
      </c>
    </row>
    <row r="1235" spans="1:6" x14ac:dyDescent="0.2">
      <c r="A1235" t="s">
        <v>10167</v>
      </c>
      <c r="B1235">
        <v>14052</v>
      </c>
      <c r="C1235" t="s">
        <v>11397</v>
      </c>
      <c r="D1235" t="s">
        <v>38</v>
      </c>
      <c r="E1235" t="s">
        <v>1308</v>
      </c>
      <c r="F1235" s="62">
        <v>11.73</v>
      </c>
    </row>
    <row r="1236" spans="1:6" x14ac:dyDescent="0.2">
      <c r="A1236" t="s">
        <v>10167</v>
      </c>
      <c r="B1236">
        <v>14053</v>
      </c>
      <c r="C1236" t="s">
        <v>11398</v>
      </c>
      <c r="D1236" t="s">
        <v>38</v>
      </c>
      <c r="E1236" t="s">
        <v>1308</v>
      </c>
      <c r="F1236" s="62">
        <v>11.91</v>
      </c>
    </row>
    <row r="1237" spans="1:6" x14ac:dyDescent="0.2">
      <c r="A1237" t="s">
        <v>10167</v>
      </c>
      <c r="B1237">
        <v>2560</v>
      </c>
      <c r="C1237" t="s">
        <v>11399</v>
      </c>
      <c r="D1237" t="s">
        <v>38</v>
      </c>
      <c r="E1237" t="s">
        <v>1308</v>
      </c>
      <c r="F1237" s="62">
        <v>15.78</v>
      </c>
    </row>
    <row r="1238" spans="1:6" x14ac:dyDescent="0.2">
      <c r="A1238" t="s">
        <v>10167</v>
      </c>
      <c r="B1238">
        <v>2558</v>
      </c>
      <c r="C1238" t="s">
        <v>11400</v>
      </c>
      <c r="D1238" t="s">
        <v>38</v>
      </c>
      <c r="E1238" t="s">
        <v>1308</v>
      </c>
      <c r="F1238" s="62">
        <v>8.9600000000000009</v>
      </c>
    </row>
    <row r="1239" spans="1:6" x14ac:dyDescent="0.2">
      <c r="A1239" t="s">
        <v>10167</v>
      </c>
      <c r="B1239">
        <v>2559</v>
      </c>
      <c r="C1239" t="s">
        <v>11401</v>
      </c>
      <c r="D1239" t="s">
        <v>38</v>
      </c>
      <c r="E1239" t="s">
        <v>5691</v>
      </c>
      <c r="F1239" s="62">
        <v>12.62</v>
      </c>
    </row>
    <row r="1240" spans="1:6" x14ac:dyDescent="0.2">
      <c r="A1240" t="s">
        <v>10167</v>
      </c>
      <c r="B1240">
        <v>2592</v>
      </c>
      <c r="C1240" t="s">
        <v>11402</v>
      </c>
      <c r="D1240" t="s">
        <v>38</v>
      </c>
      <c r="E1240" t="s">
        <v>1308</v>
      </c>
      <c r="F1240" s="62">
        <v>209.21</v>
      </c>
    </row>
    <row r="1241" spans="1:6" x14ac:dyDescent="0.2">
      <c r="A1241" t="s">
        <v>10167</v>
      </c>
      <c r="B1241">
        <v>2589</v>
      </c>
      <c r="C1241" t="s">
        <v>11403</v>
      </c>
      <c r="D1241" t="s">
        <v>38</v>
      </c>
      <c r="E1241" t="s">
        <v>1308</v>
      </c>
      <c r="F1241" s="62">
        <v>27.98</v>
      </c>
    </row>
    <row r="1242" spans="1:6" x14ac:dyDescent="0.2">
      <c r="A1242" t="s">
        <v>10167</v>
      </c>
      <c r="B1242">
        <v>2566</v>
      </c>
      <c r="C1242" t="s">
        <v>11404</v>
      </c>
      <c r="D1242" t="s">
        <v>38</v>
      </c>
      <c r="E1242" t="s">
        <v>1308</v>
      </c>
      <c r="F1242" s="62">
        <v>21.05</v>
      </c>
    </row>
    <row r="1243" spans="1:6" x14ac:dyDescent="0.2">
      <c r="A1243" t="s">
        <v>10167</v>
      </c>
      <c r="B1243">
        <v>2590</v>
      </c>
      <c r="C1243" t="s">
        <v>11405</v>
      </c>
      <c r="D1243" t="s">
        <v>38</v>
      </c>
      <c r="E1243" t="s">
        <v>1308</v>
      </c>
      <c r="F1243" s="62">
        <v>17.170000000000002</v>
      </c>
    </row>
    <row r="1244" spans="1:6" x14ac:dyDescent="0.2">
      <c r="A1244" t="s">
        <v>10167</v>
      </c>
      <c r="B1244">
        <v>2591</v>
      </c>
      <c r="C1244" t="s">
        <v>11406</v>
      </c>
      <c r="D1244" t="s">
        <v>38</v>
      </c>
      <c r="E1244" t="s">
        <v>1308</v>
      </c>
      <c r="F1244" s="62">
        <v>10.199999999999999</v>
      </c>
    </row>
    <row r="1245" spans="1:6" x14ac:dyDescent="0.2">
      <c r="A1245" t="s">
        <v>10167</v>
      </c>
      <c r="B1245">
        <v>2567</v>
      </c>
      <c r="C1245" t="s">
        <v>11407</v>
      </c>
      <c r="D1245" t="s">
        <v>38</v>
      </c>
      <c r="E1245" t="s">
        <v>1308</v>
      </c>
      <c r="F1245" s="62">
        <v>41.05</v>
      </c>
    </row>
    <row r="1246" spans="1:6" x14ac:dyDescent="0.2">
      <c r="A1246" t="s">
        <v>10167</v>
      </c>
      <c r="B1246">
        <v>2568</v>
      </c>
      <c r="C1246" t="s">
        <v>11408</v>
      </c>
      <c r="D1246" t="s">
        <v>38</v>
      </c>
      <c r="E1246" t="s">
        <v>1308</v>
      </c>
      <c r="F1246" s="62">
        <v>113.98</v>
      </c>
    </row>
    <row r="1247" spans="1:6" x14ac:dyDescent="0.2">
      <c r="A1247" t="s">
        <v>10167</v>
      </c>
      <c r="B1247">
        <v>2565</v>
      </c>
      <c r="C1247" t="s">
        <v>11409</v>
      </c>
      <c r="D1247" t="s">
        <v>38</v>
      </c>
      <c r="E1247" t="s">
        <v>1308</v>
      </c>
      <c r="F1247" s="62">
        <v>10.220000000000001</v>
      </c>
    </row>
    <row r="1248" spans="1:6" x14ac:dyDescent="0.2">
      <c r="A1248" t="s">
        <v>10167</v>
      </c>
      <c r="B1248">
        <v>2594</v>
      </c>
      <c r="C1248" t="s">
        <v>11410</v>
      </c>
      <c r="D1248" t="s">
        <v>38</v>
      </c>
      <c r="E1248" t="s">
        <v>1308</v>
      </c>
      <c r="F1248" s="62">
        <v>189.89</v>
      </c>
    </row>
    <row r="1249" spans="1:6" x14ac:dyDescent="0.2">
      <c r="A1249" t="s">
        <v>10167</v>
      </c>
      <c r="B1249">
        <v>2587</v>
      </c>
      <c r="C1249" t="s">
        <v>11411</v>
      </c>
      <c r="D1249" t="s">
        <v>38</v>
      </c>
      <c r="E1249" t="s">
        <v>1308</v>
      </c>
      <c r="F1249" s="62">
        <v>32.36</v>
      </c>
    </row>
    <row r="1250" spans="1:6" x14ac:dyDescent="0.2">
      <c r="A1250" t="s">
        <v>10167</v>
      </c>
      <c r="B1250">
        <v>2588</v>
      </c>
      <c r="C1250" t="s">
        <v>11412</v>
      </c>
      <c r="D1250" t="s">
        <v>38</v>
      </c>
      <c r="E1250" t="s">
        <v>1308</v>
      </c>
      <c r="F1250" s="62">
        <v>25.7</v>
      </c>
    </row>
    <row r="1251" spans="1:6" x14ac:dyDescent="0.2">
      <c r="A1251" t="s">
        <v>10167</v>
      </c>
      <c r="B1251">
        <v>2570</v>
      </c>
      <c r="C1251" t="s">
        <v>11413</v>
      </c>
      <c r="D1251" t="s">
        <v>38</v>
      </c>
      <c r="E1251" t="s">
        <v>1308</v>
      </c>
      <c r="F1251" s="62">
        <v>16.600000000000001</v>
      </c>
    </row>
    <row r="1252" spans="1:6" x14ac:dyDescent="0.2">
      <c r="A1252" t="s">
        <v>10167</v>
      </c>
      <c r="B1252">
        <v>2569</v>
      </c>
      <c r="C1252" t="s">
        <v>11414</v>
      </c>
      <c r="D1252" t="s">
        <v>38</v>
      </c>
      <c r="E1252" t="s">
        <v>1308</v>
      </c>
      <c r="F1252" s="62">
        <v>9.9</v>
      </c>
    </row>
    <row r="1253" spans="1:6" x14ac:dyDescent="0.2">
      <c r="A1253" t="s">
        <v>10167</v>
      </c>
      <c r="B1253">
        <v>2571</v>
      </c>
      <c r="C1253" t="s">
        <v>11415</v>
      </c>
      <c r="D1253" t="s">
        <v>38</v>
      </c>
      <c r="E1253" t="s">
        <v>1308</v>
      </c>
      <c r="F1253" s="62">
        <v>49.29</v>
      </c>
    </row>
    <row r="1254" spans="1:6" x14ac:dyDescent="0.2">
      <c r="A1254" t="s">
        <v>10167</v>
      </c>
      <c r="B1254">
        <v>2572</v>
      </c>
      <c r="C1254" t="s">
        <v>11416</v>
      </c>
      <c r="D1254" t="s">
        <v>38</v>
      </c>
      <c r="E1254" t="s">
        <v>1308</v>
      </c>
      <c r="F1254" s="62">
        <v>145.76</v>
      </c>
    </row>
    <row r="1255" spans="1:6" x14ac:dyDescent="0.2">
      <c r="A1255" t="s">
        <v>10167</v>
      </c>
      <c r="B1255">
        <v>2593</v>
      </c>
      <c r="C1255" t="s">
        <v>11417</v>
      </c>
      <c r="D1255" t="s">
        <v>38</v>
      </c>
      <c r="E1255" t="s">
        <v>1308</v>
      </c>
      <c r="F1255" s="62">
        <v>10.56</v>
      </c>
    </row>
    <row r="1256" spans="1:6" x14ac:dyDescent="0.2">
      <c r="A1256" t="s">
        <v>10167</v>
      </c>
      <c r="B1256">
        <v>2595</v>
      </c>
      <c r="C1256" t="s">
        <v>11418</v>
      </c>
      <c r="D1256" t="s">
        <v>38</v>
      </c>
      <c r="E1256" t="s">
        <v>1308</v>
      </c>
      <c r="F1256" s="62">
        <v>227.42</v>
      </c>
    </row>
    <row r="1257" spans="1:6" x14ac:dyDescent="0.2">
      <c r="A1257" t="s">
        <v>10167</v>
      </c>
      <c r="B1257">
        <v>2576</v>
      </c>
      <c r="C1257" t="s">
        <v>11419</v>
      </c>
      <c r="D1257" t="s">
        <v>38</v>
      </c>
      <c r="E1257" t="s">
        <v>1308</v>
      </c>
      <c r="F1257" s="62">
        <v>38.770000000000003</v>
      </c>
    </row>
    <row r="1258" spans="1:6" x14ac:dyDescent="0.2">
      <c r="A1258" t="s">
        <v>10167</v>
      </c>
      <c r="B1258">
        <v>2575</v>
      </c>
      <c r="C1258" t="s">
        <v>11420</v>
      </c>
      <c r="D1258" t="s">
        <v>38</v>
      </c>
      <c r="E1258" t="s">
        <v>1308</v>
      </c>
      <c r="F1258" s="62">
        <v>29.14</v>
      </c>
    </row>
    <row r="1259" spans="1:6" x14ac:dyDescent="0.2">
      <c r="A1259" t="s">
        <v>10167</v>
      </c>
      <c r="B1259">
        <v>2586</v>
      </c>
      <c r="C1259" t="s">
        <v>11421</v>
      </c>
      <c r="D1259" t="s">
        <v>38</v>
      </c>
      <c r="E1259" t="s">
        <v>1308</v>
      </c>
      <c r="F1259" s="62">
        <v>19.62</v>
      </c>
    </row>
    <row r="1260" spans="1:6" x14ac:dyDescent="0.2">
      <c r="A1260" t="s">
        <v>10167</v>
      </c>
      <c r="B1260">
        <v>2573</v>
      </c>
      <c r="C1260" t="s">
        <v>11422</v>
      </c>
      <c r="D1260" t="s">
        <v>38</v>
      </c>
      <c r="E1260" t="s">
        <v>1308</v>
      </c>
      <c r="F1260" s="62">
        <v>12.1</v>
      </c>
    </row>
    <row r="1261" spans="1:6" x14ac:dyDescent="0.2">
      <c r="A1261" t="s">
        <v>10167</v>
      </c>
      <c r="B1261">
        <v>2577</v>
      </c>
      <c r="C1261" t="s">
        <v>11423</v>
      </c>
      <c r="D1261" t="s">
        <v>38</v>
      </c>
      <c r="E1261" t="s">
        <v>1308</v>
      </c>
      <c r="F1261" s="62">
        <v>52.53</v>
      </c>
    </row>
    <row r="1262" spans="1:6" x14ac:dyDescent="0.2">
      <c r="A1262" t="s">
        <v>10167</v>
      </c>
      <c r="B1262">
        <v>2578</v>
      </c>
      <c r="C1262" t="s">
        <v>11424</v>
      </c>
      <c r="D1262" t="s">
        <v>38</v>
      </c>
      <c r="E1262" t="s">
        <v>1308</v>
      </c>
      <c r="F1262" s="62">
        <v>164.01</v>
      </c>
    </row>
    <row r="1263" spans="1:6" x14ac:dyDescent="0.2">
      <c r="A1263" t="s">
        <v>10167</v>
      </c>
      <c r="B1263">
        <v>2574</v>
      </c>
      <c r="C1263" t="s">
        <v>11425</v>
      </c>
      <c r="D1263" t="s">
        <v>38</v>
      </c>
      <c r="E1263" t="s">
        <v>1308</v>
      </c>
      <c r="F1263" s="62">
        <v>12.18</v>
      </c>
    </row>
    <row r="1264" spans="1:6" x14ac:dyDescent="0.2">
      <c r="A1264" t="s">
        <v>10167</v>
      </c>
      <c r="B1264">
        <v>2585</v>
      </c>
      <c r="C1264" t="s">
        <v>11426</v>
      </c>
      <c r="D1264" t="s">
        <v>38</v>
      </c>
      <c r="E1264" t="s">
        <v>1308</v>
      </c>
      <c r="F1264" s="62">
        <v>225.06</v>
      </c>
    </row>
    <row r="1265" spans="1:6" x14ac:dyDescent="0.2">
      <c r="A1265" t="s">
        <v>10167</v>
      </c>
      <c r="B1265">
        <v>12008</v>
      </c>
      <c r="C1265" t="s">
        <v>11427</v>
      </c>
      <c r="D1265" t="s">
        <v>38</v>
      </c>
      <c r="E1265" t="s">
        <v>1308</v>
      </c>
      <c r="F1265" s="62">
        <v>120.75</v>
      </c>
    </row>
    <row r="1266" spans="1:6" x14ac:dyDescent="0.2">
      <c r="A1266" t="s">
        <v>10167</v>
      </c>
      <c r="B1266">
        <v>2582</v>
      </c>
      <c r="C1266" t="s">
        <v>11428</v>
      </c>
      <c r="D1266" t="s">
        <v>38</v>
      </c>
      <c r="E1266" t="s">
        <v>1308</v>
      </c>
      <c r="F1266" s="62">
        <v>35.96</v>
      </c>
    </row>
    <row r="1267" spans="1:6" x14ac:dyDescent="0.2">
      <c r="A1267" t="s">
        <v>10167</v>
      </c>
      <c r="B1267">
        <v>2597</v>
      </c>
      <c r="C1267" t="s">
        <v>11429</v>
      </c>
      <c r="D1267" t="s">
        <v>38</v>
      </c>
      <c r="E1267" t="s">
        <v>1308</v>
      </c>
      <c r="F1267" s="62">
        <v>30.82</v>
      </c>
    </row>
    <row r="1268" spans="1:6" x14ac:dyDescent="0.2">
      <c r="A1268" t="s">
        <v>10167</v>
      </c>
      <c r="B1268">
        <v>2581</v>
      </c>
      <c r="C1268" t="s">
        <v>11430</v>
      </c>
      <c r="D1268" t="s">
        <v>38</v>
      </c>
      <c r="E1268" t="s">
        <v>1308</v>
      </c>
      <c r="F1268" s="62">
        <v>18.77</v>
      </c>
    </row>
    <row r="1269" spans="1:6" x14ac:dyDescent="0.2">
      <c r="A1269" t="s">
        <v>10167</v>
      </c>
      <c r="B1269">
        <v>2579</v>
      </c>
      <c r="C1269" t="s">
        <v>11431</v>
      </c>
      <c r="D1269" t="s">
        <v>38</v>
      </c>
      <c r="E1269" t="s">
        <v>1308</v>
      </c>
      <c r="F1269" s="62">
        <v>14.67</v>
      </c>
    </row>
    <row r="1270" spans="1:6" x14ac:dyDescent="0.2">
      <c r="A1270" t="s">
        <v>10167</v>
      </c>
      <c r="B1270">
        <v>2596</v>
      </c>
      <c r="C1270" t="s">
        <v>11432</v>
      </c>
      <c r="D1270" t="s">
        <v>38</v>
      </c>
      <c r="E1270" t="s">
        <v>1308</v>
      </c>
      <c r="F1270" s="62">
        <v>55.53</v>
      </c>
    </row>
    <row r="1271" spans="1:6" x14ac:dyDescent="0.2">
      <c r="A1271" t="s">
        <v>10167</v>
      </c>
      <c r="B1271">
        <v>2583</v>
      </c>
      <c r="C1271" t="s">
        <v>11433</v>
      </c>
      <c r="D1271" t="s">
        <v>38</v>
      </c>
      <c r="E1271" t="s">
        <v>1308</v>
      </c>
      <c r="F1271" s="62">
        <v>135.06</v>
      </c>
    </row>
    <row r="1272" spans="1:6" x14ac:dyDescent="0.2">
      <c r="A1272" t="s">
        <v>10167</v>
      </c>
      <c r="B1272">
        <v>2580</v>
      </c>
      <c r="C1272" t="s">
        <v>11434</v>
      </c>
      <c r="D1272" t="s">
        <v>38</v>
      </c>
      <c r="E1272" t="s">
        <v>1308</v>
      </c>
      <c r="F1272" s="62">
        <v>16.079999999999998</v>
      </c>
    </row>
    <row r="1273" spans="1:6" x14ac:dyDescent="0.2">
      <c r="A1273" t="s">
        <v>10167</v>
      </c>
      <c r="B1273">
        <v>2584</v>
      </c>
      <c r="C1273" t="s">
        <v>11435</v>
      </c>
      <c r="D1273" t="s">
        <v>38</v>
      </c>
      <c r="E1273" t="s">
        <v>1308</v>
      </c>
      <c r="F1273" s="62">
        <v>224.83</v>
      </c>
    </row>
    <row r="1274" spans="1:6" x14ac:dyDescent="0.2">
      <c r="A1274" t="s">
        <v>10167</v>
      </c>
      <c r="B1274">
        <v>39329</v>
      </c>
      <c r="C1274" t="s">
        <v>11436</v>
      </c>
      <c r="D1274" t="s">
        <v>38</v>
      </c>
      <c r="E1274" t="s">
        <v>1308</v>
      </c>
      <c r="F1274" s="62">
        <v>11.99</v>
      </c>
    </row>
    <row r="1275" spans="1:6" x14ac:dyDescent="0.2">
      <c r="A1275" t="s">
        <v>10167</v>
      </c>
      <c r="B1275">
        <v>12010</v>
      </c>
      <c r="C1275" t="s">
        <v>11437</v>
      </c>
      <c r="D1275" t="s">
        <v>38</v>
      </c>
      <c r="E1275" t="s">
        <v>1308</v>
      </c>
      <c r="F1275" s="62">
        <v>11.46</v>
      </c>
    </row>
    <row r="1276" spans="1:6" x14ac:dyDescent="0.2">
      <c r="A1276" t="s">
        <v>10167</v>
      </c>
      <c r="B1276">
        <v>39332</v>
      </c>
      <c r="C1276" t="s">
        <v>11438</v>
      </c>
      <c r="D1276" t="s">
        <v>38</v>
      </c>
      <c r="E1276" t="s">
        <v>1308</v>
      </c>
      <c r="F1276" s="62">
        <v>14.09</v>
      </c>
    </row>
    <row r="1277" spans="1:6" x14ac:dyDescent="0.2">
      <c r="A1277" t="s">
        <v>10167</v>
      </c>
      <c r="B1277">
        <v>39330</v>
      </c>
      <c r="C1277" t="s">
        <v>11439</v>
      </c>
      <c r="D1277" t="s">
        <v>38</v>
      </c>
      <c r="E1277" t="s">
        <v>1308</v>
      </c>
      <c r="F1277" s="62">
        <v>12.61</v>
      </c>
    </row>
    <row r="1278" spans="1:6" x14ac:dyDescent="0.2">
      <c r="A1278" t="s">
        <v>10167</v>
      </c>
      <c r="B1278">
        <v>39331</v>
      </c>
      <c r="C1278" t="s">
        <v>11440</v>
      </c>
      <c r="D1278" t="s">
        <v>38</v>
      </c>
      <c r="E1278" t="s">
        <v>1308</v>
      </c>
      <c r="F1278" s="62">
        <v>11.22</v>
      </c>
    </row>
    <row r="1279" spans="1:6" x14ac:dyDescent="0.2">
      <c r="A1279" t="s">
        <v>10167</v>
      </c>
      <c r="B1279">
        <v>39335</v>
      </c>
      <c r="C1279" t="s">
        <v>11441</v>
      </c>
      <c r="D1279" t="s">
        <v>38</v>
      </c>
      <c r="E1279" t="s">
        <v>1308</v>
      </c>
      <c r="F1279" s="62">
        <v>12.66</v>
      </c>
    </row>
    <row r="1280" spans="1:6" x14ac:dyDescent="0.2">
      <c r="A1280" t="s">
        <v>10167</v>
      </c>
      <c r="B1280">
        <v>39333</v>
      </c>
      <c r="C1280" t="s">
        <v>11442</v>
      </c>
      <c r="D1280" t="s">
        <v>38</v>
      </c>
      <c r="E1280" t="s">
        <v>1308</v>
      </c>
      <c r="F1280" s="62">
        <v>10.94</v>
      </c>
    </row>
    <row r="1281" spans="1:6" x14ac:dyDescent="0.2">
      <c r="A1281" t="s">
        <v>10167</v>
      </c>
      <c r="B1281">
        <v>39334</v>
      </c>
      <c r="C1281" t="s">
        <v>11443</v>
      </c>
      <c r="D1281" t="s">
        <v>38</v>
      </c>
      <c r="E1281" t="s">
        <v>1308</v>
      </c>
      <c r="F1281" s="62">
        <v>10.06</v>
      </c>
    </row>
    <row r="1282" spans="1:6" x14ac:dyDescent="0.2">
      <c r="A1282" t="s">
        <v>10167</v>
      </c>
      <c r="B1282">
        <v>12015</v>
      </c>
      <c r="C1282" t="s">
        <v>11444</v>
      </c>
      <c r="D1282" t="s">
        <v>38</v>
      </c>
      <c r="E1282" t="s">
        <v>1308</v>
      </c>
      <c r="F1282" s="62">
        <v>14.7</v>
      </c>
    </row>
    <row r="1283" spans="1:6" x14ac:dyDescent="0.2">
      <c r="A1283" t="s">
        <v>10167</v>
      </c>
      <c r="B1283">
        <v>12016</v>
      </c>
      <c r="C1283" t="s">
        <v>11445</v>
      </c>
      <c r="D1283" t="s">
        <v>38</v>
      </c>
      <c r="E1283" t="s">
        <v>1308</v>
      </c>
      <c r="F1283" s="62">
        <v>12.63</v>
      </c>
    </row>
    <row r="1284" spans="1:6" x14ac:dyDescent="0.2">
      <c r="A1284" t="s">
        <v>10167</v>
      </c>
      <c r="B1284">
        <v>12019</v>
      </c>
      <c r="C1284" t="s">
        <v>11446</v>
      </c>
      <c r="D1284" t="s">
        <v>38</v>
      </c>
      <c r="E1284" t="s">
        <v>1308</v>
      </c>
      <c r="F1284" s="62">
        <v>14.7</v>
      </c>
    </row>
    <row r="1285" spans="1:6" x14ac:dyDescent="0.2">
      <c r="A1285" t="s">
        <v>10167</v>
      </c>
      <c r="B1285">
        <v>12020</v>
      </c>
      <c r="C1285" t="s">
        <v>11447</v>
      </c>
      <c r="D1285" t="s">
        <v>38</v>
      </c>
      <c r="E1285" t="s">
        <v>1308</v>
      </c>
      <c r="F1285" s="62">
        <v>12.63</v>
      </c>
    </row>
    <row r="1286" spans="1:6" x14ac:dyDescent="0.2">
      <c r="A1286" t="s">
        <v>10167</v>
      </c>
      <c r="B1286">
        <v>39338</v>
      </c>
      <c r="C1286" t="s">
        <v>11448</v>
      </c>
      <c r="D1286" t="s">
        <v>38</v>
      </c>
      <c r="E1286" t="s">
        <v>1308</v>
      </c>
      <c r="F1286" s="62">
        <v>14.09</v>
      </c>
    </row>
    <row r="1287" spans="1:6" x14ac:dyDescent="0.2">
      <c r="A1287" t="s">
        <v>10167</v>
      </c>
      <c r="B1287">
        <v>39336</v>
      </c>
      <c r="C1287" t="s">
        <v>11449</v>
      </c>
      <c r="D1287" t="s">
        <v>38</v>
      </c>
      <c r="E1287" t="s">
        <v>1308</v>
      </c>
      <c r="F1287" s="62">
        <v>12.61</v>
      </c>
    </row>
    <row r="1288" spans="1:6" x14ac:dyDescent="0.2">
      <c r="A1288" t="s">
        <v>10167</v>
      </c>
      <c r="B1288">
        <v>39337</v>
      </c>
      <c r="C1288" t="s">
        <v>11450</v>
      </c>
      <c r="D1288" t="s">
        <v>38</v>
      </c>
      <c r="E1288" t="s">
        <v>1308</v>
      </c>
      <c r="F1288" s="62">
        <v>11.22</v>
      </c>
    </row>
    <row r="1289" spans="1:6" x14ac:dyDescent="0.2">
      <c r="A1289" t="s">
        <v>10167</v>
      </c>
      <c r="B1289">
        <v>39341</v>
      </c>
      <c r="C1289" t="s">
        <v>11451</v>
      </c>
      <c r="D1289" t="s">
        <v>38</v>
      </c>
      <c r="E1289" t="s">
        <v>1308</v>
      </c>
      <c r="F1289" s="62">
        <v>18.37</v>
      </c>
    </row>
    <row r="1290" spans="1:6" x14ac:dyDescent="0.2">
      <c r="A1290" t="s">
        <v>10167</v>
      </c>
      <c r="B1290">
        <v>39340</v>
      </c>
      <c r="C1290" t="s">
        <v>11452</v>
      </c>
      <c r="D1290" t="s">
        <v>38</v>
      </c>
      <c r="E1290" t="s">
        <v>1308</v>
      </c>
      <c r="F1290" s="62">
        <v>13.49</v>
      </c>
    </row>
    <row r="1291" spans="1:6" x14ac:dyDescent="0.2">
      <c r="A1291" t="s">
        <v>10167</v>
      </c>
      <c r="B1291">
        <v>39342</v>
      </c>
      <c r="C1291" t="s">
        <v>11453</v>
      </c>
      <c r="D1291" t="s">
        <v>38</v>
      </c>
      <c r="E1291" t="s">
        <v>1308</v>
      </c>
      <c r="F1291" s="62">
        <v>18.37</v>
      </c>
    </row>
    <row r="1292" spans="1:6" x14ac:dyDescent="0.2">
      <c r="A1292" t="s">
        <v>10167</v>
      </c>
      <c r="B1292">
        <v>12025</v>
      </c>
      <c r="C1292" t="s">
        <v>11454</v>
      </c>
      <c r="D1292" t="s">
        <v>38</v>
      </c>
      <c r="E1292" t="s">
        <v>1308</v>
      </c>
      <c r="F1292" s="62">
        <v>13.93</v>
      </c>
    </row>
    <row r="1293" spans="1:6" x14ac:dyDescent="0.2">
      <c r="A1293" t="s">
        <v>10167</v>
      </c>
      <c r="B1293">
        <v>39345</v>
      </c>
      <c r="C1293" t="s">
        <v>11455</v>
      </c>
      <c r="D1293" t="s">
        <v>38</v>
      </c>
      <c r="E1293" t="s">
        <v>1308</v>
      </c>
      <c r="F1293" s="62">
        <v>20.99</v>
      </c>
    </row>
    <row r="1294" spans="1:6" x14ac:dyDescent="0.2">
      <c r="A1294" t="s">
        <v>10167</v>
      </c>
      <c r="B1294">
        <v>39343</v>
      </c>
      <c r="C1294" t="s">
        <v>11456</v>
      </c>
      <c r="D1294" t="s">
        <v>38</v>
      </c>
      <c r="E1294" t="s">
        <v>1308</v>
      </c>
      <c r="F1294" s="62">
        <v>15.51</v>
      </c>
    </row>
    <row r="1295" spans="1:6" x14ac:dyDescent="0.2">
      <c r="A1295" t="s">
        <v>10167</v>
      </c>
      <c r="B1295">
        <v>39344</v>
      </c>
      <c r="C1295" t="s">
        <v>11457</v>
      </c>
      <c r="D1295" t="s">
        <v>38</v>
      </c>
      <c r="E1295" t="s">
        <v>1308</v>
      </c>
      <c r="F1295" s="62">
        <v>15</v>
      </c>
    </row>
    <row r="1296" spans="1:6" x14ac:dyDescent="0.2">
      <c r="A1296" t="s">
        <v>10167</v>
      </c>
      <c r="B1296">
        <v>12623</v>
      </c>
      <c r="C1296" t="s">
        <v>11458</v>
      </c>
      <c r="D1296" t="s">
        <v>33</v>
      </c>
      <c r="E1296" t="s">
        <v>1308</v>
      </c>
      <c r="F1296" s="62">
        <v>41.85</v>
      </c>
    </row>
    <row r="1297" spans="1:6" x14ac:dyDescent="0.2">
      <c r="A1297" t="s">
        <v>10167</v>
      </c>
      <c r="B1297">
        <v>34498</v>
      </c>
      <c r="C1297" t="s">
        <v>11459</v>
      </c>
      <c r="D1297" t="s">
        <v>38</v>
      </c>
      <c r="E1297" t="s">
        <v>1308</v>
      </c>
      <c r="F1297" s="62">
        <v>93.84</v>
      </c>
    </row>
    <row r="1298" spans="1:6" x14ac:dyDescent="0.2">
      <c r="A1298" t="s">
        <v>10167</v>
      </c>
      <c r="B1298">
        <v>13244</v>
      </c>
      <c r="C1298" t="s">
        <v>11460</v>
      </c>
      <c r="D1298" t="s">
        <v>38</v>
      </c>
      <c r="E1298" t="s">
        <v>5691</v>
      </c>
      <c r="F1298" s="62">
        <v>39.5</v>
      </c>
    </row>
    <row r="1299" spans="1:6" x14ac:dyDescent="0.2">
      <c r="A1299" t="s">
        <v>10167</v>
      </c>
      <c r="B1299">
        <v>38998</v>
      </c>
      <c r="C1299" t="s">
        <v>11461</v>
      </c>
      <c r="D1299" t="s">
        <v>38</v>
      </c>
      <c r="E1299" t="s">
        <v>1308</v>
      </c>
      <c r="F1299" s="62">
        <v>12.8</v>
      </c>
    </row>
    <row r="1300" spans="1:6" x14ac:dyDescent="0.2">
      <c r="A1300" t="s">
        <v>10167</v>
      </c>
      <c r="B1300">
        <v>38999</v>
      </c>
      <c r="C1300" t="s">
        <v>11462</v>
      </c>
      <c r="D1300" t="s">
        <v>38</v>
      </c>
      <c r="E1300" t="s">
        <v>1308</v>
      </c>
      <c r="F1300" s="62">
        <v>32.369999999999997</v>
      </c>
    </row>
    <row r="1301" spans="1:6" x14ac:dyDescent="0.2">
      <c r="A1301" t="s">
        <v>10167</v>
      </c>
      <c r="B1301">
        <v>38996</v>
      </c>
      <c r="C1301" t="s">
        <v>11463</v>
      </c>
      <c r="D1301" t="s">
        <v>38</v>
      </c>
      <c r="E1301" t="s">
        <v>1308</v>
      </c>
      <c r="F1301" s="62">
        <v>22.88</v>
      </c>
    </row>
    <row r="1302" spans="1:6" x14ac:dyDescent="0.2">
      <c r="A1302" t="s">
        <v>10167</v>
      </c>
      <c r="B1302">
        <v>44173</v>
      </c>
      <c r="C1302" t="s">
        <v>11464</v>
      </c>
      <c r="D1302" t="s">
        <v>38</v>
      </c>
      <c r="E1302" t="s">
        <v>1308</v>
      </c>
      <c r="F1302" s="62">
        <v>22.25</v>
      </c>
    </row>
    <row r="1303" spans="1:6" x14ac:dyDescent="0.2">
      <c r="A1303" t="s">
        <v>10167</v>
      </c>
      <c r="B1303">
        <v>44174</v>
      </c>
      <c r="C1303" t="s">
        <v>11465</v>
      </c>
      <c r="D1303" t="s">
        <v>38</v>
      </c>
      <c r="E1303" t="s">
        <v>1308</v>
      </c>
      <c r="F1303" s="62">
        <v>36.409999999999997</v>
      </c>
    </row>
    <row r="1304" spans="1:6" x14ac:dyDescent="0.2">
      <c r="A1304" t="s">
        <v>10167</v>
      </c>
      <c r="B1304">
        <v>38997</v>
      </c>
      <c r="C1304" t="s">
        <v>11466</v>
      </c>
      <c r="D1304" t="s">
        <v>38</v>
      </c>
      <c r="E1304" t="s">
        <v>1308</v>
      </c>
      <c r="F1304" s="62">
        <v>32.729999999999997</v>
      </c>
    </row>
    <row r="1305" spans="1:6" x14ac:dyDescent="0.2">
      <c r="A1305" t="s">
        <v>10167</v>
      </c>
      <c r="B1305">
        <v>39600</v>
      </c>
      <c r="C1305" t="s">
        <v>11467</v>
      </c>
      <c r="D1305" t="s">
        <v>38</v>
      </c>
      <c r="E1305" t="s">
        <v>1308</v>
      </c>
      <c r="F1305" s="62">
        <v>19.77</v>
      </c>
    </row>
    <row r="1306" spans="1:6" x14ac:dyDescent="0.2">
      <c r="A1306" t="s">
        <v>10167</v>
      </c>
      <c r="B1306">
        <v>39601</v>
      </c>
      <c r="C1306" t="s">
        <v>11468</v>
      </c>
      <c r="D1306" t="s">
        <v>38</v>
      </c>
      <c r="E1306" t="s">
        <v>1308</v>
      </c>
      <c r="F1306" s="62">
        <v>41.93</v>
      </c>
    </row>
    <row r="1307" spans="1:6" x14ac:dyDescent="0.2">
      <c r="A1307" t="s">
        <v>10167</v>
      </c>
      <c r="B1307">
        <v>39862</v>
      </c>
      <c r="C1307" t="s">
        <v>11469</v>
      </c>
      <c r="D1307" t="s">
        <v>38</v>
      </c>
      <c r="E1307" t="s">
        <v>1308</v>
      </c>
      <c r="F1307" s="62">
        <v>24.31</v>
      </c>
    </row>
    <row r="1308" spans="1:6" x14ac:dyDescent="0.2">
      <c r="A1308" t="s">
        <v>10167</v>
      </c>
      <c r="B1308">
        <v>39863</v>
      </c>
      <c r="C1308" t="s">
        <v>11470</v>
      </c>
      <c r="D1308" t="s">
        <v>38</v>
      </c>
      <c r="E1308" t="s">
        <v>1308</v>
      </c>
      <c r="F1308" s="62">
        <v>24.65</v>
      </c>
    </row>
    <row r="1309" spans="1:6" x14ac:dyDescent="0.2">
      <c r="A1309" t="s">
        <v>10167</v>
      </c>
      <c r="B1309">
        <v>39864</v>
      </c>
      <c r="C1309" t="s">
        <v>11471</v>
      </c>
      <c r="D1309" t="s">
        <v>38</v>
      </c>
      <c r="E1309" t="s">
        <v>1308</v>
      </c>
      <c r="F1309" s="62">
        <v>30.59</v>
      </c>
    </row>
    <row r="1310" spans="1:6" x14ac:dyDescent="0.2">
      <c r="A1310" t="s">
        <v>10167</v>
      </c>
      <c r="B1310">
        <v>39865</v>
      </c>
      <c r="C1310" t="s">
        <v>11472</v>
      </c>
      <c r="D1310" t="s">
        <v>38</v>
      </c>
      <c r="E1310" t="s">
        <v>1308</v>
      </c>
      <c r="F1310" s="62">
        <v>43.11</v>
      </c>
    </row>
    <row r="1311" spans="1:6" x14ac:dyDescent="0.2">
      <c r="A1311" t="s">
        <v>10167</v>
      </c>
      <c r="B1311">
        <v>2517</v>
      </c>
      <c r="C1311" t="s">
        <v>11473</v>
      </c>
      <c r="D1311" t="s">
        <v>38</v>
      </c>
      <c r="E1311" t="s">
        <v>1308</v>
      </c>
      <c r="F1311" s="62">
        <v>22.4</v>
      </c>
    </row>
    <row r="1312" spans="1:6" x14ac:dyDescent="0.2">
      <c r="A1312" t="s">
        <v>10167</v>
      </c>
      <c r="B1312">
        <v>2522</v>
      </c>
      <c r="C1312" t="s">
        <v>11474</v>
      </c>
      <c r="D1312" t="s">
        <v>38</v>
      </c>
      <c r="E1312" t="s">
        <v>1308</v>
      </c>
      <c r="F1312" s="62">
        <v>14.48</v>
      </c>
    </row>
    <row r="1313" spans="1:6" x14ac:dyDescent="0.2">
      <c r="A1313" t="s">
        <v>10167</v>
      </c>
      <c r="B1313">
        <v>2516</v>
      </c>
      <c r="C1313" t="s">
        <v>11475</v>
      </c>
      <c r="D1313" t="s">
        <v>38</v>
      </c>
      <c r="E1313" t="s">
        <v>1308</v>
      </c>
      <c r="F1313" s="62">
        <v>11.62</v>
      </c>
    </row>
    <row r="1314" spans="1:6" x14ac:dyDescent="0.2">
      <c r="A1314" t="s">
        <v>10167</v>
      </c>
      <c r="B1314">
        <v>2548</v>
      </c>
      <c r="C1314" t="s">
        <v>11476</v>
      </c>
      <c r="D1314" t="s">
        <v>38</v>
      </c>
      <c r="E1314" t="s">
        <v>1308</v>
      </c>
      <c r="F1314" s="62">
        <v>8.9</v>
      </c>
    </row>
    <row r="1315" spans="1:6" x14ac:dyDescent="0.2">
      <c r="A1315" t="s">
        <v>10167</v>
      </c>
      <c r="B1315">
        <v>2518</v>
      </c>
      <c r="C1315" t="s">
        <v>11477</v>
      </c>
      <c r="D1315" t="s">
        <v>38</v>
      </c>
      <c r="E1315" t="s">
        <v>1308</v>
      </c>
      <c r="F1315" s="62">
        <v>106.63</v>
      </c>
    </row>
    <row r="1316" spans="1:6" x14ac:dyDescent="0.2">
      <c r="A1316" t="s">
        <v>10167</v>
      </c>
      <c r="B1316">
        <v>2521</v>
      </c>
      <c r="C1316" t="s">
        <v>11478</v>
      </c>
      <c r="D1316" t="s">
        <v>38</v>
      </c>
      <c r="E1316" t="s">
        <v>1308</v>
      </c>
      <c r="F1316" s="62">
        <v>45.39</v>
      </c>
    </row>
    <row r="1317" spans="1:6" x14ac:dyDescent="0.2">
      <c r="A1317" t="s">
        <v>10167</v>
      </c>
      <c r="B1317">
        <v>2519</v>
      </c>
      <c r="C1317" t="s">
        <v>11479</v>
      </c>
      <c r="D1317" t="s">
        <v>38</v>
      </c>
      <c r="E1317" t="s">
        <v>1308</v>
      </c>
      <c r="F1317" s="62">
        <v>128.57</v>
      </c>
    </row>
    <row r="1318" spans="1:6" x14ac:dyDescent="0.2">
      <c r="A1318" t="s">
        <v>10167</v>
      </c>
      <c r="B1318">
        <v>2515</v>
      </c>
      <c r="C1318" t="s">
        <v>11480</v>
      </c>
      <c r="D1318" t="s">
        <v>38</v>
      </c>
      <c r="E1318" t="s">
        <v>1308</v>
      </c>
      <c r="F1318" s="62">
        <v>9.67</v>
      </c>
    </row>
    <row r="1319" spans="1:6" x14ac:dyDescent="0.2">
      <c r="A1319" t="s">
        <v>10167</v>
      </c>
      <c r="B1319">
        <v>2520</v>
      </c>
      <c r="C1319" t="s">
        <v>11481</v>
      </c>
      <c r="D1319" t="s">
        <v>38</v>
      </c>
      <c r="E1319" t="s">
        <v>1308</v>
      </c>
      <c r="F1319" s="62">
        <v>236.64</v>
      </c>
    </row>
    <row r="1320" spans="1:6" x14ac:dyDescent="0.2">
      <c r="A1320" t="s">
        <v>10167</v>
      </c>
      <c r="B1320">
        <v>1602</v>
      </c>
      <c r="C1320" t="s">
        <v>11482</v>
      </c>
      <c r="D1320" t="s">
        <v>38</v>
      </c>
      <c r="E1320" t="s">
        <v>1308</v>
      </c>
      <c r="F1320" s="62">
        <v>52.08</v>
      </c>
    </row>
    <row r="1321" spans="1:6" x14ac:dyDescent="0.2">
      <c r="A1321" t="s">
        <v>10167</v>
      </c>
      <c r="B1321">
        <v>1601</v>
      </c>
      <c r="C1321" t="s">
        <v>11483</v>
      </c>
      <c r="D1321" t="s">
        <v>38</v>
      </c>
      <c r="E1321" t="s">
        <v>1308</v>
      </c>
      <c r="F1321" s="62">
        <v>46.42</v>
      </c>
    </row>
    <row r="1322" spans="1:6" x14ac:dyDescent="0.2">
      <c r="A1322" t="s">
        <v>10167</v>
      </c>
      <c r="B1322">
        <v>1600</v>
      </c>
      <c r="C1322" t="s">
        <v>11484</v>
      </c>
      <c r="D1322" t="s">
        <v>38</v>
      </c>
      <c r="E1322" t="s">
        <v>1308</v>
      </c>
      <c r="F1322" s="62">
        <v>20.27</v>
      </c>
    </row>
    <row r="1323" spans="1:6" x14ac:dyDescent="0.2">
      <c r="A1323" t="s">
        <v>10167</v>
      </c>
      <c r="B1323">
        <v>1598</v>
      </c>
      <c r="C1323" t="s">
        <v>11485</v>
      </c>
      <c r="D1323" t="s">
        <v>38</v>
      </c>
      <c r="E1323" t="s">
        <v>1308</v>
      </c>
      <c r="F1323" s="62">
        <v>13.74</v>
      </c>
    </row>
    <row r="1324" spans="1:6" x14ac:dyDescent="0.2">
      <c r="A1324" t="s">
        <v>10167</v>
      </c>
      <c r="B1324">
        <v>1603</v>
      </c>
      <c r="C1324" t="s">
        <v>11486</v>
      </c>
      <c r="D1324" t="s">
        <v>38</v>
      </c>
      <c r="E1324" t="s">
        <v>1308</v>
      </c>
      <c r="F1324" s="62">
        <v>78.63</v>
      </c>
    </row>
    <row r="1325" spans="1:6" x14ac:dyDescent="0.2">
      <c r="A1325" t="s">
        <v>10167</v>
      </c>
      <c r="B1325">
        <v>1599</v>
      </c>
      <c r="C1325" t="s">
        <v>11487</v>
      </c>
      <c r="D1325" t="s">
        <v>38</v>
      </c>
      <c r="E1325" t="s">
        <v>1308</v>
      </c>
      <c r="F1325" s="62">
        <v>15.94</v>
      </c>
    </row>
    <row r="1326" spans="1:6" x14ac:dyDescent="0.2">
      <c r="A1326" t="s">
        <v>10167</v>
      </c>
      <c r="B1326">
        <v>1597</v>
      </c>
      <c r="C1326" t="s">
        <v>11488</v>
      </c>
      <c r="D1326" t="s">
        <v>38</v>
      </c>
      <c r="E1326" t="s">
        <v>1308</v>
      </c>
      <c r="F1326" s="62">
        <v>12.91</v>
      </c>
    </row>
    <row r="1327" spans="1:6" x14ac:dyDescent="0.2">
      <c r="A1327" t="s">
        <v>10167</v>
      </c>
      <c r="B1327">
        <v>39602</v>
      </c>
      <c r="C1327" t="s">
        <v>11489</v>
      </c>
      <c r="D1327" t="s">
        <v>38</v>
      </c>
      <c r="E1327" t="s">
        <v>1308</v>
      </c>
      <c r="F1327" s="62">
        <v>2.09</v>
      </c>
    </row>
    <row r="1328" spans="1:6" x14ac:dyDescent="0.2">
      <c r="A1328" t="s">
        <v>10167</v>
      </c>
      <c r="B1328">
        <v>39603</v>
      </c>
      <c r="C1328" t="s">
        <v>11490</v>
      </c>
      <c r="D1328" t="s">
        <v>38</v>
      </c>
      <c r="E1328" t="s">
        <v>1308</v>
      </c>
      <c r="F1328" s="62">
        <v>4.47</v>
      </c>
    </row>
    <row r="1329" spans="1:6" x14ac:dyDescent="0.2">
      <c r="A1329" t="s">
        <v>10167</v>
      </c>
      <c r="B1329">
        <v>11821</v>
      </c>
      <c r="C1329" t="s">
        <v>11491</v>
      </c>
      <c r="D1329" t="s">
        <v>38</v>
      </c>
      <c r="E1329" t="s">
        <v>1308</v>
      </c>
      <c r="F1329" s="62">
        <v>10.61</v>
      </c>
    </row>
    <row r="1330" spans="1:6" x14ac:dyDescent="0.2">
      <c r="A1330" t="s">
        <v>10167</v>
      </c>
      <c r="B1330">
        <v>1562</v>
      </c>
      <c r="C1330" t="s">
        <v>11492</v>
      </c>
      <c r="D1330" t="s">
        <v>38</v>
      </c>
      <c r="E1330" t="s">
        <v>1308</v>
      </c>
      <c r="F1330" s="62">
        <v>17.37</v>
      </c>
    </row>
    <row r="1331" spans="1:6" x14ac:dyDescent="0.2">
      <c r="A1331" t="s">
        <v>10167</v>
      </c>
      <c r="B1331">
        <v>1563</v>
      </c>
      <c r="C1331" t="s">
        <v>11493</v>
      </c>
      <c r="D1331" t="s">
        <v>38</v>
      </c>
      <c r="E1331" t="s">
        <v>1308</v>
      </c>
      <c r="F1331" s="62">
        <v>23.31</v>
      </c>
    </row>
    <row r="1332" spans="1:6" x14ac:dyDescent="0.2">
      <c r="A1332" t="s">
        <v>10167</v>
      </c>
      <c r="B1332">
        <v>11856</v>
      </c>
      <c r="C1332" t="s">
        <v>11494</v>
      </c>
      <c r="D1332" t="s">
        <v>38</v>
      </c>
      <c r="E1332" t="s">
        <v>5691</v>
      </c>
      <c r="F1332" s="62">
        <v>6.95</v>
      </c>
    </row>
    <row r="1333" spans="1:6" x14ac:dyDescent="0.2">
      <c r="A1333" t="s">
        <v>10167</v>
      </c>
      <c r="B1333">
        <v>11857</v>
      </c>
      <c r="C1333" t="s">
        <v>11495</v>
      </c>
      <c r="D1333" t="s">
        <v>38</v>
      </c>
      <c r="E1333" t="s">
        <v>1308</v>
      </c>
      <c r="F1333" s="62">
        <v>36.58</v>
      </c>
    </row>
    <row r="1334" spans="1:6" x14ac:dyDescent="0.2">
      <c r="A1334" t="s">
        <v>10167</v>
      </c>
      <c r="B1334">
        <v>11858</v>
      </c>
      <c r="C1334" t="s">
        <v>11496</v>
      </c>
      <c r="D1334" t="s">
        <v>38</v>
      </c>
      <c r="E1334" t="s">
        <v>1308</v>
      </c>
      <c r="F1334" s="62">
        <v>45.4</v>
      </c>
    </row>
    <row r="1335" spans="1:6" x14ac:dyDescent="0.2">
      <c r="A1335" t="s">
        <v>10167</v>
      </c>
      <c r="B1335">
        <v>1539</v>
      </c>
      <c r="C1335" t="s">
        <v>11497</v>
      </c>
      <c r="D1335" t="s">
        <v>38</v>
      </c>
      <c r="E1335" t="s">
        <v>1308</v>
      </c>
      <c r="F1335" s="62">
        <v>8.17</v>
      </c>
    </row>
    <row r="1336" spans="1:6" x14ac:dyDescent="0.2">
      <c r="A1336" t="s">
        <v>10167</v>
      </c>
      <c r="B1336">
        <v>11859</v>
      </c>
      <c r="C1336" t="s">
        <v>11498</v>
      </c>
      <c r="D1336" t="s">
        <v>38</v>
      </c>
      <c r="E1336" t="s">
        <v>1308</v>
      </c>
      <c r="F1336" s="62">
        <v>61.76</v>
      </c>
    </row>
    <row r="1337" spans="1:6" x14ac:dyDescent="0.2">
      <c r="A1337" t="s">
        <v>10167</v>
      </c>
      <c r="B1337">
        <v>1550</v>
      </c>
      <c r="C1337" t="s">
        <v>11499</v>
      </c>
      <c r="D1337" t="s">
        <v>38</v>
      </c>
      <c r="E1337" t="s">
        <v>1308</v>
      </c>
      <c r="F1337" s="62">
        <v>8.6199999999999992</v>
      </c>
    </row>
    <row r="1338" spans="1:6" x14ac:dyDescent="0.2">
      <c r="A1338" t="s">
        <v>10167</v>
      </c>
      <c r="B1338">
        <v>11854</v>
      </c>
      <c r="C1338" t="s">
        <v>11500</v>
      </c>
      <c r="D1338" t="s">
        <v>38</v>
      </c>
      <c r="E1338" t="s">
        <v>1308</v>
      </c>
      <c r="F1338" s="62">
        <v>10.76</v>
      </c>
    </row>
    <row r="1339" spans="1:6" x14ac:dyDescent="0.2">
      <c r="A1339" t="s">
        <v>10167</v>
      </c>
      <c r="B1339">
        <v>11862</v>
      </c>
      <c r="C1339" t="s">
        <v>11501</v>
      </c>
      <c r="D1339" t="s">
        <v>38</v>
      </c>
      <c r="E1339" t="s">
        <v>1308</v>
      </c>
      <c r="F1339" s="62">
        <v>15.1</v>
      </c>
    </row>
    <row r="1340" spans="1:6" x14ac:dyDescent="0.2">
      <c r="A1340" t="s">
        <v>10167</v>
      </c>
      <c r="B1340">
        <v>11863</v>
      </c>
      <c r="C1340" t="s">
        <v>11502</v>
      </c>
      <c r="D1340" t="s">
        <v>38</v>
      </c>
      <c r="E1340" t="s">
        <v>1308</v>
      </c>
      <c r="F1340" s="62">
        <v>6.1</v>
      </c>
    </row>
    <row r="1341" spans="1:6" x14ac:dyDescent="0.2">
      <c r="A1341" t="s">
        <v>10167</v>
      </c>
      <c r="B1341">
        <v>11855</v>
      </c>
      <c r="C1341" t="s">
        <v>11503</v>
      </c>
      <c r="D1341" t="s">
        <v>38</v>
      </c>
      <c r="E1341" t="s">
        <v>1308</v>
      </c>
      <c r="F1341" s="62">
        <v>22.54</v>
      </c>
    </row>
    <row r="1342" spans="1:6" x14ac:dyDescent="0.2">
      <c r="A1342" t="s">
        <v>10167</v>
      </c>
      <c r="B1342">
        <v>11864</v>
      </c>
      <c r="C1342" t="s">
        <v>11504</v>
      </c>
      <c r="D1342" t="s">
        <v>38</v>
      </c>
      <c r="E1342" t="s">
        <v>1308</v>
      </c>
      <c r="F1342" s="62">
        <v>34.08</v>
      </c>
    </row>
    <row r="1343" spans="1:6" x14ac:dyDescent="0.2">
      <c r="A1343" t="s">
        <v>10167</v>
      </c>
      <c r="B1343">
        <v>2527</v>
      </c>
      <c r="C1343" t="s">
        <v>11505</v>
      </c>
      <c r="D1343" t="s">
        <v>38</v>
      </c>
      <c r="E1343" t="s">
        <v>1308</v>
      </c>
      <c r="F1343" s="62">
        <v>8.02</v>
      </c>
    </row>
    <row r="1344" spans="1:6" x14ac:dyDescent="0.2">
      <c r="A1344" t="s">
        <v>10167</v>
      </c>
      <c r="B1344">
        <v>2526</v>
      </c>
      <c r="C1344" t="s">
        <v>11506</v>
      </c>
      <c r="D1344" t="s">
        <v>38</v>
      </c>
      <c r="E1344" t="s">
        <v>1308</v>
      </c>
      <c r="F1344" s="62">
        <v>5.14</v>
      </c>
    </row>
    <row r="1345" spans="1:6" x14ac:dyDescent="0.2">
      <c r="A1345" t="s">
        <v>10167</v>
      </c>
      <c r="B1345">
        <v>2483</v>
      </c>
      <c r="C1345" t="s">
        <v>11507</v>
      </c>
      <c r="D1345" t="s">
        <v>38</v>
      </c>
      <c r="E1345" t="s">
        <v>1308</v>
      </c>
      <c r="F1345" s="62">
        <v>3.66</v>
      </c>
    </row>
    <row r="1346" spans="1:6" x14ac:dyDescent="0.2">
      <c r="A1346" t="s">
        <v>10167</v>
      </c>
      <c r="B1346">
        <v>2487</v>
      </c>
      <c r="C1346" t="s">
        <v>11508</v>
      </c>
      <c r="D1346" t="s">
        <v>38</v>
      </c>
      <c r="E1346" t="s">
        <v>1308</v>
      </c>
      <c r="F1346" s="62">
        <v>1.75</v>
      </c>
    </row>
    <row r="1347" spans="1:6" x14ac:dyDescent="0.2">
      <c r="A1347" t="s">
        <v>10167</v>
      </c>
      <c r="B1347">
        <v>2528</v>
      </c>
      <c r="C1347" t="s">
        <v>11509</v>
      </c>
      <c r="D1347" t="s">
        <v>38</v>
      </c>
      <c r="E1347" t="s">
        <v>1308</v>
      </c>
      <c r="F1347" s="62">
        <v>20.170000000000002</v>
      </c>
    </row>
    <row r="1348" spans="1:6" x14ac:dyDescent="0.2">
      <c r="A1348" t="s">
        <v>10167</v>
      </c>
      <c r="B1348">
        <v>2489</v>
      </c>
      <c r="C1348" t="s">
        <v>11510</v>
      </c>
      <c r="D1348" t="s">
        <v>38</v>
      </c>
      <c r="E1348" t="s">
        <v>1308</v>
      </c>
      <c r="F1348" s="62">
        <v>8.8800000000000008</v>
      </c>
    </row>
    <row r="1349" spans="1:6" x14ac:dyDescent="0.2">
      <c r="A1349" t="s">
        <v>10167</v>
      </c>
      <c r="B1349">
        <v>2484</v>
      </c>
      <c r="C1349" t="s">
        <v>11511</v>
      </c>
      <c r="D1349" t="s">
        <v>38</v>
      </c>
      <c r="E1349" t="s">
        <v>1308</v>
      </c>
      <c r="F1349" s="62">
        <v>29.3</v>
      </c>
    </row>
    <row r="1350" spans="1:6" x14ac:dyDescent="0.2">
      <c r="A1350" t="s">
        <v>10167</v>
      </c>
      <c r="B1350">
        <v>2488</v>
      </c>
      <c r="C1350" t="s">
        <v>11512</v>
      </c>
      <c r="D1350" t="s">
        <v>38</v>
      </c>
      <c r="E1350" t="s">
        <v>1308</v>
      </c>
      <c r="F1350" s="62">
        <v>2.0499999999999998</v>
      </c>
    </row>
    <row r="1351" spans="1:6" x14ac:dyDescent="0.2">
      <c r="A1351" t="s">
        <v>10167</v>
      </c>
      <c r="B1351">
        <v>2485</v>
      </c>
      <c r="C1351" t="s">
        <v>11513</v>
      </c>
      <c r="D1351" t="s">
        <v>38</v>
      </c>
      <c r="E1351" t="s">
        <v>1308</v>
      </c>
      <c r="F1351" s="62">
        <v>45.93</v>
      </c>
    </row>
    <row r="1352" spans="1:6" x14ac:dyDescent="0.2">
      <c r="A1352" t="s">
        <v>10167</v>
      </c>
      <c r="B1352">
        <v>44247</v>
      </c>
      <c r="C1352" t="s">
        <v>11514</v>
      </c>
      <c r="D1352" t="s">
        <v>38</v>
      </c>
      <c r="E1352" t="s">
        <v>1308</v>
      </c>
      <c r="F1352" s="62">
        <v>1627.22</v>
      </c>
    </row>
    <row r="1353" spans="1:6" x14ac:dyDescent="0.2">
      <c r="A1353" t="s">
        <v>10167</v>
      </c>
      <c r="B1353">
        <v>38005</v>
      </c>
      <c r="C1353" t="s">
        <v>11515</v>
      </c>
      <c r="D1353" t="s">
        <v>38</v>
      </c>
      <c r="E1353" t="s">
        <v>1308</v>
      </c>
      <c r="F1353" s="62">
        <v>19.350000000000001</v>
      </c>
    </row>
    <row r="1354" spans="1:6" x14ac:dyDescent="0.2">
      <c r="A1354" t="s">
        <v>10167</v>
      </c>
      <c r="B1354">
        <v>38006</v>
      </c>
      <c r="C1354" t="s">
        <v>11516</v>
      </c>
      <c r="D1354" t="s">
        <v>38</v>
      </c>
      <c r="E1354" t="s">
        <v>1308</v>
      </c>
      <c r="F1354" s="62">
        <v>25.71</v>
      </c>
    </row>
    <row r="1355" spans="1:6" x14ac:dyDescent="0.2">
      <c r="A1355" t="s">
        <v>10167</v>
      </c>
      <c r="B1355">
        <v>38428</v>
      </c>
      <c r="C1355" t="s">
        <v>11517</v>
      </c>
      <c r="D1355" t="s">
        <v>38</v>
      </c>
      <c r="E1355" t="s">
        <v>1308</v>
      </c>
      <c r="F1355" s="62">
        <v>23.02</v>
      </c>
    </row>
    <row r="1356" spans="1:6" x14ac:dyDescent="0.2">
      <c r="A1356" t="s">
        <v>10167</v>
      </c>
      <c r="B1356">
        <v>38007</v>
      </c>
      <c r="C1356" t="s">
        <v>11518</v>
      </c>
      <c r="D1356" t="s">
        <v>38</v>
      </c>
      <c r="E1356" t="s">
        <v>1308</v>
      </c>
      <c r="F1356" s="62">
        <v>29.66</v>
      </c>
    </row>
    <row r="1357" spans="1:6" x14ac:dyDescent="0.2">
      <c r="A1357" t="s">
        <v>10167</v>
      </c>
      <c r="B1357">
        <v>38008</v>
      </c>
      <c r="C1357" t="s">
        <v>11519</v>
      </c>
      <c r="D1357" t="s">
        <v>38</v>
      </c>
      <c r="E1357" t="s">
        <v>1308</v>
      </c>
      <c r="F1357" s="62">
        <v>47.47</v>
      </c>
    </row>
    <row r="1358" spans="1:6" x14ac:dyDescent="0.2">
      <c r="A1358" t="s">
        <v>10167</v>
      </c>
      <c r="B1358">
        <v>38009</v>
      </c>
      <c r="C1358" t="s">
        <v>11520</v>
      </c>
      <c r="D1358" t="s">
        <v>38</v>
      </c>
      <c r="E1358" t="s">
        <v>1308</v>
      </c>
      <c r="F1358" s="62">
        <v>58.11</v>
      </c>
    </row>
    <row r="1359" spans="1:6" x14ac:dyDescent="0.2">
      <c r="A1359" t="s">
        <v>10167</v>
      </c>
      <c r="B1359">
        <v>44248</v>
      </c>
      <c r="C1359" t="s">
        <v>11521</v>
      </c>
      <c r="D1359" t="s">
        <v>38</v>
      </c>
      <c r="E1359" t="s">
        <v>1308</v>
      </c>
      <c r="F1359" s="62">
        <v>94.72</v>
      </c>
    </row>
    <row r="1360" spans="1:6" x14ac:dyDescent="0.2">
      <c r="A1360" t="s">
        <v>10167</v>
      </c>
      <c r="B1360">
        <v>44249</v>
      </c>
      <c r="C1360" t="s">
        <v>11522</v>
      </c>
      <c r="D1360" t="s">
        <v>38</v>
      </c>
      <c r="E1360" t="s">
        <v>1308</v>
      </c>
      <c r="F1360" s="62">
        <v>365.45</v>
      </c>
    </row>
    <row r="1361" spans="1:6" x14ac:dyDescent="0.2">
      <c r="A1361" t="s">
        <v>10167</v>
      </c>
      <c r="B1361">
        <v>44250</v>
      </c>
      <c r="C1361" t="s">
        <v>11523</v>
      </c>
      <c r="D1361" t="s">
        <v>38</v>
      </c>
      <c r="E1361" t="s">
        <v>1308</v>
      </c>
      <c r="F1361" s="62">
        <v>530.72</v>
      </c>
    </row>
    <row r="1362" spans="1:6" x14ac:dyDescent="0.2">
      <c r="A1362" t="s">
        <v>10167</v>
      </c>
      <c r="B1362">
        <v>39279</v>
      </c>
      <c r="C1362" t="s">
        <v>11524</v>
      </c>
      <c r="D1362" t="s">
        <v>38</v>
      </c>
      <c r="E1362" t="s">
        <v>1308</v>
      </c>
      <c r="F1362" s="63"/>
    </row>
    <row r="1363" spans="1:6" x14ac:dyDescent="0.2">
      <c r="A1363" t="s">
        <v>10167</v>
      </c>
      <c r="B1363">
        <v>39280</v>
      </c>
      <c r="C1363" t="s">
        <v>11525</v>
      </c>
      <c r="D1363" t="s">
        <v>38</v>
      </c>
      <c r="E1363" t="s">
        <v>1308</v>
      </c>
      <c r="F1363" s="62"/>
    </row>
    <row r="1364" spans="1:6" x14ac:dyDescent="0.2">
      <c r="A1364" t="s">
        <v>10167</v>
      </c>
      <c r="B1364">
        <v>39281</v>
      </c>
      <c r="C1364" t="s">
        <v>11526</v>
      </c>
      <c r="D1364" t="s">
        <v>38</v>
      </c>
      <c r="E1364" t="s">
        <v>1308</v>
      </c>
      <c r="F1364" s="62"/>
    </row>
    <row r="1365" spans="1:6" x14ac:dyDescent="0.2">
      <c r="A1365" t="s">
        <v>10167</v>
      </c>
      <c r="B1365">
        <v>39282</v>
      </c>
      <c r="C1365" t="s">
        <v>11527</v>
      </c>
      <c r="D1365" t="s">
        <v>38</v>
      </c>
      <c r="E1365" t="s">
        <v>1308</v>
      </c>
      <c r="F1365" s="62"/>
    </row>
    <row r="1366" spans="1:6" x14ac:dyDescent="0.2">
      <c r="A1366" t="s">
        <v>10167</v>
      </c>
      <c r="B1366">
        <v>38844</v>
      </c>
      <c r="C1366" t="s">
        <v>11528</v>
      </c>
      <c r="D1366" t="s">
        <v>38</v>
      </c>
      <c r="E1366" t="s">
        <v>5691</v>
      </c>
      <c r="F1366" s="62"/>
    </row>
    <row r="1367" spans="1:6" x14ac:dyDescent="0.2">
      <c r="A1367" t="s">
        <v>10167</v>
      </c>
      <c r="B1367">
        <v>38846</v>
      </c>
      <c r="C1367" t="s">
        <v>11529</v>
      </c>
      <c r="D1367" t="s">
        <v>38</v>
      </c>
      <c r="E1367" t="s">
        <v>1308</v>
      </c>
      <c r="F1367" s="62"/>
    </row>
    <row r="1368" spans="1:6" x14ac:dyDescent="0.2">
      <c r="A1368" t="s">
        <v>10167</v>
      </c>
      <c r="B1368">
        <v>38847</v>
      </c>
      <c r="C1368" t="s">
        <v>11530</v>
      </c>
      <c r="D1368" t="s">
        <v>38</v>
      </c>
      <c r="E1368" t="s">
        <v>1308</v>
      </c>
      <c r="F1368" s="62"/>
    </row>
    <row r="1369" spans="1:6" x14ac:dyDescent="0.2">
      <c r="A1369" t="s">
        <v>10167</v>
      </c>
      <c r="B1369">
        <v>38850</v>
      </c>
      <c r="C1369" t="s">
        <v>11531</v>
      </c>
      <c r="D1369" t="s">
        <v>38</v>
      </c>
      <c r="E1369" t="s">
        <v>1308</v>
      </c>
      <c r="F1369" s="62"/>
    </row>
    <row r="1370" spans="1:6" x14ac:dyDescent="0.2">
      <c r="A1370" t="s">
        <v>10167</v>
      </c>
      <c r="B1370">
        <v>38848</v>
      </c>
      <c r="C1370" t="s">
        <v>11532</v>
      </c>
      <c r="D1370" t="s">
        <v>38</v>
      </c>
      <c r="E1370" t="s">
        <v>1308</v>
      </c>
      <c r="F1370" s="62"/>
    </row>
    <row r="1371" spans="1:6" x14ac:dyDescent="0.2">
      <c r="A1371" t="s">
        <v>10167</v>
      </c>
      <c r="B1371">
        <v>38851</v>
      </c>
      <c r="C1371" t="s">
        <v>11533</v>
      </c>
      <c r="D1371" t="s">
        <v>38</v>
      </c>
      <c r="E1371" t="s">
        <v>1308</v>
      </c>
      <c r="F1371" s="62"/>
    </row>
    <row r="1372" spans="1:6" x14ac:dyDescent="0.2">
      <c r="A1372" t="s">
        <v>10167</v>
      </c>
      <c r="B1372">
        <v>38854</v>
      </c>
      <c r="C1372" t="s">
        <v>11534</v>
      </c>
      <c r="D1372" t="s">
        <v>38</v>
      </c>
      <c r="E1372" t="s">
        <v>1308</v>
      </c>
      <c r="F1372" s="62"/>
    </row>
    <row r="1373" spans="1:6" x14ac:dyDescent="0.2">
      <c r="A1373" t="s">
        <v>10167</v>
      </c>
      <c r="B1373">
        <v>3104</v>
      </c>
      <c r="C1373" t="s">
        <v>11535</v>
      </c>
      <c r="D1373" t="s">
        <v>11536</v>
      </c>
      <c r="E1373" t="s">
        <v>1308</v>
      </c>
      <c r="F1373" s="62">
        <v>182.77</v>
      </c>
    </row>
    <row r="1374" spans="1:6" x14ac:dyDescent="0.2">
      <c r="A1374" t="s">
        <v>10167</v>
      </c>
      <c r="B1374">
        <v>1607</v>
      </c>
      <c r="C1374" t="s">
        <v>11537</v>
      </c>
      <c r="D1374" t="s">
        <v>11536</v>
      </c>
      <c r="E1374" t="s">
        <v>1308</v>
      </c>
      <c r="F1374" s="62"/>
    </row>
    <row r="1375" spans="1:6" x14ac:dyDescent="0.2">
      <c r="A1375" t="s">
        <v>10167</v>
      </c>
      <c r="B1375">
        <v>38169</v>
      </c>
      <c r="C1375" t="s">
        <v>11538</v>
      </c>
      <c r="D1375" t="s">
        <v>11536</v>
      </c>
      <c r="E1375" t="s">
        <v>1308</v>
      </c>
      <c r="F1375" s="62">
        <v>78.650000000000006</v>
      </c>
    </row>
    <row r="1376" spans="1:6" x14ac:dyDescent="0.2">
      <c r="A1376" t="s">
        <v>10167</v>
      </c>
      <c r="B1376">
        <v>6142</v>
      </c>
      <c r="C1376" t="s">
        <v>11539</v>
      </c>
      <c r="D1376" t="s">
        <v>38</v>
      </c>
      <c r="E1376" t="s">
        <v>1308</v>
      </c>
      <c r="F1376" s="62">
        <v>8.89</v>
      </c>
    </row>
    <row r="1377" spans="1:6" x14ac:dyDescent="0.2">
      <c r="A1377" t="s">
        <v>10167</v>
      </c>
      <c r="B1377">
        <v>11686</v>
      </c>
      <c r="C1377" t="s">
        <v>11540</v>
      </c>
      <c r="D1377" t="s">
        <v>38</v>
      </c>
      <c r="E1377" t="s">
        <v>1308</v>
      </c>
      <c r="F1377" s="62">
        <v>12.34</v>
      </c>
    </row>
    <row r="1378" spans="1:6" x14ac:dyDescent="0.2">
      <c r="A1378" t="s">
        <v>10167</v>
      </c>
      <c r="B1378">
        <v>37598</v>
      </c>
      <c r="C1378" t="s">
        <v>11541</v>
      </c>
      <c r="D1378" t="s">
        <v>38</v>
      </c>
      <c r="E1378" t="s">
        <v>1308</v>
      </c>
      <c r="F1378" s="63"/>
    </row>
    <row r="1379" spans="1:6" x14ac:dyDescent="0.2">
      <c r="A1379" t="s">
        <v>10167</v>
      </c>
      <c r="B1379">
        <v>25398</v>
      </c>
      <c r="C1379" t="s">
        <v>11542</v>
      </c>
      <c r="D1379" t="s">
        <v>38</v>
      </c>
      <c r="E1379" t="s">
        <v>1308</v>
      </c>
      <c r="F1379" s="63"/>
    </row>
    <row r="1380" spans="1:6" x14ac:dyDescent="0.2">
      <c r="A1380" t="s">
        <v>10167</v>
      </c>
      <c r="B1380">
        <v>25399</v>
      </c>
      <c r="C1380" t="s">
        <v>11543</v>
      </c>
      <c r="D1380" t="s">
        <v>38</v>
      </c>
      <c r="E1380" t="s">
        <v>1308</v>
      </c>
      <c r="F1380" s="62"/>
    </row>
    <row r="1381" spans="1:6" x14ac:dyDescent="0.2">
      <c r="A1381" t="s">
        <v>10167</v>
      </c>
      <c r="B1381">
        <v>43440</v>
      </c>
      <c r="C1381" t="s">
        <v>11544</v>
      </c>
      <c r="D1381" t="s">
        <v>38</v>
      </c>
      <c r="E1381" t="s">
        <v>1308</v>
      </c>
      <c r="F1381" s="63">
        <v>510.74</v>
      </c>
    </row>
    <row r="1382" spans="1:6" x14ac:dyDescent="0.2">
      <c r="A1382" t="s">
        <v>10340</v>
      </c>
      <c r="B1382">
        <v>10667</v>
      </c>
      <c r="C1382" t="s">
        <v>11545</v>
      </c>
      <c r="D1382" t="s">
        <v>38</v>
      </c>
      <c r="E1382" t="s">
        <v>5691</v>
      </c>
      <c r="F1382" s="63"/>
    </row>
    <row r="1383" spans="1:6" x14ac:dyDescent="0.2">
      <c r="A1383" t="s">
        <v>10167</v>
      </c>
      <c r="B1383">
        <v>1613</v>
      </c>
      <c r="C1383" t="s">
        <v>11546</v>
      </c>
      <c r="D1383" t="s">
        <v>38</v>
      </c>
      <c r="E1383" t="s">
        <v>1308</v>
      </c>
      <c r="F1383" s="63">
        <v>1869.64</v>
      </c>
    </row>
    <row r="1384" spans="1:6" x14ac:dyDescent="0.2">
      <c r="A1384" t="s">
        <v>10167</v>
      </c>
      <c r="B1384">
        <v>1626</v>
      </c>
      <c r="C1384" t="s">
        <v>11547</v>
      </c>
      <c r="D1384" t="s">
        <v>38</v>
      </c>
      <c r="E1384" t="s">
        <v>1308</v>
      </c>
      <c r="F1384" s="62">
        <v>2796.27</v>
      </c>
    </row>
    <row r="1385" spans="1:6" x14ac:dyDescent="0.2">
      <c r="A1385" t="s">
        <v>10167</v>
      </c>
      <c r="B1385">
        <v>1625</v>
      </c>
      <c r="C1385" t="s">
        <v>11548</v>
      </c>
      <c r="D1385" t="s">
        <v>38</v>
      </c>
      <c r="E1385" t="s">
        <v>1308</v>
      </c>
      <c r="F1385" s="63">
        <v>195.31</v>
      </c>
    </row>
    <row r="1386" spans="1:6" x14ac:dyDescent="0.2">
      <c r="A1386" t="s">
        <v>10167</v>
      </c>
      <c r="B1386">
        <v>1622</v>
      </c>
      <c r="C1386" t="s">
        <v>11549</v>
      </c>
      <c r="D1386" t="s">
        <v>38</v>
      </c>
      <c r="E1386" t="s">
        <v>1308</v>
      </c>
      <c r="F1386" s="62">
        <v>6310.04</v>
      </c>
    </row>
    <row r="1387" spans="1:6" x14ac:dyDescent="0.2">
      <c r="A1387" t="s">
        <v>10167</v>
      </c>
      <c r="B1387">
        <v>1620</v>
      </c>
      <c r="C1387" t="s">
        <v>11550</v>
      </c>
      <c r="D1387" t="s">
        <v>38</v>
      </c>
      <c r="E1387" t="s">
        <v>1308</v>
      </c>
      <c r="F1387" s="63">
        <v>411.42</v>
      </c>
    </row>
    <row r="1388" spans="1:6" x14ac:dyDescent="0.2">
      <c r="A1388" t="s">
        <v>10167</v>
      </c>
      <c r="B1388">
        <v>1629</v>
      </c>
      <c r="C1388" t="s">
        <v>11551</v>
      </c>
      <c r="D1388" t="s">
        <v>38</v>
      </c>
      <c r="E1388" t="s">
        <v>1308</v>
      </c>
      <c r="F1388" s="62">
        <v>15357.14</v>
      </c>
    </row>
    <row r="1389" spans="1:6" x14ac:dyDescent="0.2">
      <c r="A1389" t="s">
        <v>10167</v>
      </c>
      <c r="B1389">
        <v>1627</v>
      </c>
      <c r="C1389" t="s">
        <v>11552</v>
      </c>
      <c r="D1389" t="s">
        <v>38</v>
      </c>
      <c r="E1389" t="s">
        <v>1308</v>
      </c>
      <c r="F1389" s="62">
        <v>786.42</v>
      </c>
    </row>
    <row r="1390" spans="1:6" x14ac:dyDescent="0.2">
      <c r="A1390" t="s">
        <v>10167</v>
      </c>
      <c r="B1390">
        <v>1623</v>
      </c>
      <c r="C1390" t="s">
        <v>11553</v>
      </c>
      <c r="D1390" t="s">
        <v>38</v>
      </c>
      <c r="E1390" t="s">
        <v>1308</v>
      </c>
      <c r="F1390" s="62">
        <v>159.28</v>
      </c>
    </row>
    <row r="1391" spans="1:6" x14ac:dyDescent="0.2">
      <c r="A1391" t="s">
        <v>10167</v>
      </c>
      <c r="B1391">
        <v>1619</v>
      </c>
      <c r="C1391" t="s">
        <v>11554</v>
      </c>
      <c r="D1391" t="s">
        <v>38</v>
      </c>
      <c r="E1391" t="s">
        <v>1308</v>
      </c>
      <c r="F1391" s="63">
        <v>219.1</v>
      </c>
    </row>
    <row r="1392" spans="1:6" x14ac:dyDescent="0.2">
      <c r="A1392" t="s">
        <v>10167</v>
      </c>
      <c r="B1392">
        <v>1630</v>
      </c>
      <c r="C1392" t="s">
        <v>11555</v>
      </c>
      <c r="D1392" t="s">
        <v>38</v>
      </c>
      <c r="E1392" t="s">
        <v>1308</v>
      </c>
      <c r="F1392" s="63">
        <v>4824.16</v>
      </c>
    </row>
    <row r="1393" spans="1:6" x14ac:dyDescent="0.2">
      <c r="A1393" t="s">
        <v>10167</v>
      </c>
      <c r="B1393">
        <v>1616</v>
      </c>
      <c r="C1393" t="s">
        <v>11556</v>
      </c>
      <c r="D1393" t="s">
        <v>38</v>
      </c>
      <c r="E1393" t="s">
        <v>1308</v>
      </c>
      <c r="F1393" s="62">
        <v>7419.64</v>
      </c>
    </row>
    <row r="1394" spans="1:6" x14ac:dyDescent="0.2">
      <c r="A1394" t="s">
        <v>10167</v>
      </c>
      <c r="B1394">
        <v>1614</v>
      </c>
      <c r="C1394" t="s">
        <v>11557</v>
      </c>
      <c r="D1394" t="s">
        <v>38</v>
      </c>
      <c r="E1394" t="s">
        <v>1308</v>
      </c>
      <c r="F1394" s="63">
        <v>339.1</v>
      </c>
    </row>
    <row r="1395" spans="1:6" x14ac:dyDescent="0.2">
      <c r="A1395" t="s">
        <v>10167</v>
      </c>
      <c r="B1395">
        <v>1617</v>
      </c>
      <c r="C1395" t="s">
        <v>11558</v>
      </c>
      <c r="D1395" t="s">
        <v>38</v>
      </c>
      <c r="E1395" t="s">
        <v>1308</v>
      </c>
      <c r="F1395" s="62">
        <v>8857.44</v>
      </c>
    </row>
    <row r="1396" spans="1:6" x14ac:dyDescent="0.2">
      <c r="A1396" t="s">
        <v>10167</v>
      </c>
      <c r="B1396">
        <v>1621</v>
      </c>
      <c r="C1396" t="s">
        <v>11559</v>
      </c>
      <c r="D1396" t="s">
        <v>38</v>
      </c>
      <c r="E1396" t="s">
        <v>1308</v>
      </c>
      <c r="F1396" s="63">
        <v>606.48</v>
      </c>
    </row>
    <row r="1397" spans="1:6" x14ac:dyDescent="0.2">
      <c r="A1397" t="s">
        <v>10167</v>
      </c>
      <c r="B1397">
        <v>1624</v>
      </c>
      <c r="C1397" t="s">
        <v>11560</v>
      </c>
      <c r="D1397" t="s">
        <v>38</v>
      </c>
      <c r="E1397" t="s">
        <v>1308</v>
      </c>
      <c r="F1397" s="63">
        <v>21772.02</v>
      </c>
    </row>
    <row r="1398" spans="1:6" x14ac:dyDescent="0.2">
      <c r="A1398" t="s">
        <v>10167</v>
      </c>
      <c r="B1398">
        <v>1615</v>
      </c>
      <c r="C1398" t="s">
        <v>11561</v>
      </c>
      <c r="D1398" t="s">
        <v>38</v>
      </c>
      <c r="E1398" t="s">
        <v>1308</v>
      </c>
      <c r="F1398" s="62">
        <v>1138.8699999999999</v>
      </c>
    </row>
    <row r="1399" spans="1:6" x14ac:dyDescent="0.2">
      <c r="A1399" t="s">
        <v>10167</v>
      </c>
      <c r="B1399">
        <v>1612</v>
      </c>
      <c r="C1399" t="s">
        <v>11562</v>
      </c>
      <c r="D1399" t="s">
        <v>38</v>
      </c>
      <c r="E1399" t="s">
        <v>5691</v>
      </c>
      <c r="F1399" s="63">
        <v>150</v>
      </c>
    </row>
    <row r="1400" spans="1:6" x14ac:dyDescent="0.2">
      <c r="A1400" t="s">
        <v>10167</v>
      </c>
      <c r="B1400">
        <v>1618</v>
      </c>
      <c r="C1400" t="s">
        <v>11563</v>
      </c>
      <c r="D1400" t="s">
        <v>38</v>
      </c>
      <c r="E1400" t="s">
        <v>1308</v>
      </c>
      <c r="F1400" s="62">
        <v>1564.98</v>
      </c>
    </row>
    <row r="1401" spans="1:6" x14ac:dyDescent="0.2">
      <c r="A1401" t="s">
        <v>10167</v>
      </c>
      <c r="B1401">
        <v>14211</v>
      </c>
      <c r="C1401" t="s">
        <v>11564</v>
      </c>
      <c r="D1401" t="s">
        <v>38</v>
      </c>
      <c r="E1401" t="s">
        <v>1308</v>
      </c>
      <c r="F1401" s="62"/>
    </row>
    <row r="1402" spans="1:6" x14ac:dyDescent="0.2">
      <c r="A1402" t="s">
        <v>10167</v>
      </c>
      <c r="B1402">
        <v>43657</v>
      </c>
      <c r="C1402" t="s">
        <v>11565</v>
      </c>
      <c r="D1402" t="s">
        <v>33</v>
      </c>
      <c r="E1402" t="s">
        <v>1308</v>
      </c>
      <c r="F1402" s="62">
        <v>9.19</v>
      </c>
    </row>
    <row r="1403" spans="1:6" x14ac:dyDescent="0.2">
      <c r="A1403" t="s">
        <v>10167</v>
      </c>
      <c r="B1403">
        <v>38200</v>
      </c>
      <c r="C1403" t="s">
        <v>11566</v>
      </c>
      <c r="D1403" t="s">
        <v>11567</v>
      </c>
      <c r="E1403" t="s">
        <v>1308</v>
      </c>
      <c r="F1403" s="62">
        <v>588.59</v>
      </c>
    </row>
    <row r="1404" spans="1:6" x14ac:dyDescent="0.2">
      <c r="A1404" t="s">
        <v>10167</v>
      </c>
      <c r="B1404">
        <v>39269</v>
      </c>
      <c r="C1404" t="s">
        <v>11568</v>
      </c>
      <c r="D1404" t="s">
        <v>33</v>
      </c>
      <c r="E1404" t="s">
        <v>1308</v>
      </c>
      <c r="F1404" s="62">
        <v>1.75</v>
      </c>
    </row>
    <row r="1405" spans="1:6" x14ac:dyDescent="0.2">
      <c r="A1405" t="s">
        <v>10167</v>
      </c>
      <c r="B1405">
        <v>11889</v>
      </c>
      <c r="C1405" t="s">
        <v>11569</v>
      </c>
      <c r="D1405" t="s">
        <v>33</v>
      </c>
      <c r="E1405" t="s">
        <v>1308</v>
      </c>
      <c r="F1405" s="62">
        <v>2.41</v>
      </c>
    </row>
    <row r="1406" spans="1:6" x14ac:dyDescent="0.2">
      <c r="A1406" t="s">
        <v>10167</v>
      </c>
      <c r="B1406">
        <v>39270</v>
      </c>
      <c r="C1406" t="s">
        <v>11570</v>
      </c>
      <c r="D1406" t="s">
        <v>33</v>
      </c>
      <c r="E1406" t="s">
        <v>1308</v>
      </c>
      <c r="F1406" s="62">
        <v>3.13</v>
      </c>
    </row>
    <row r="1407" spans="1:6" x14ac:dyDescent="0.2">
      <c r="A1407" t="s">
        <v>10167</v>
      </c>
      <c r="B1407">
        <v>11890</v>
      </c>
      <c r="C1407" t="s">
        <v>11571</v>
      </c>
      <c r="D1407" t="s">
        <v>33</v>
      </c>
      <c r="E1407" t="s">
        <v>1308</v>
      </c>
      <c r="F1407" s="62">
        <v>4.25</v>
      </c>
    </row>
    <row r="1408" spans="1:6" x14ac:dyDescent="0.2">
      <c r="A1408" t="s">
        <v>10167</v>
      </c>
      <c r="B1408">
        <v>11891</v>
      </c>
      <c r="C1408" t="s">
        <v>11572</v>
      </c>
      <c r="D1408" t="s">
        <v>33</v>
      </c>
      <c r="E1408" t="s">
        <v>1308</v>
      </c>
      <c r="F1408" s="62">
        <v>6.9</v>
      </c>
    </row>
    <row r="1409" spans="1:6" x14ac:dyDescent="0.2">
      <c r="A1409" t="s">
        <v>10167</v>
      </c>
      <c r="B1409">
        <v>11892</v>
      </c>
      <c r="C1409" t="s">
        <v>11573</v>
      </c>
      <c r="D1409" t="s">
        <v>33</v>
      </c>
      <c r="E1409" t="s">
        <v>1308</v>
      </c>
      <c r="F1409" s="62">
        <v>11.28</v>
      </c>
    </row>
    <row r="1410" spans="1:6" x14ac:dyDescent="0.2">
      <c r="A1410" t="s">
        <v>10167</v>
      </c>
      <c r="B1410">
        <v>37601</v>
      </c>
      <c r="C1410" t="s">
        <v>11574</v>
      </c>
      <c r="D1410" t="s">
        <v>33</v>
      </c>
      <c r="E1410" t="s">
        <v>1308</v>
      </c>
      <c r="F1410" s="62"/>
    </row>
    <row r="1411" spans="1:6" x14ac:dyDescent="0.2">
      <c r="A1411" t="s">
        <v>10167</v>
      </c>
      <c r="B1411">
        <v>1634</v>
      </c>
      <c r="C1411" t="s">
        <v>11575</v>
      </c>
      <c r="D1411" t="s">
        <v>33</v>
      </c>
      <c r="E1411" t="s">
        <v>1308</v>
      </c>
      <c r="F1411" s="62"/>
    </row>
    <row r="1412" spans="1:6" x14ac:dyDescent="0.2">
      <c r="A1412" t="s">
        <v>10340</v>
      </c>
      <c r="B1412">
        <v>44274</v>
      </c>
      <c r="C1412" t="s">
        <v>11576</v>
      </c>
      <c r="D1412" t="s">
        <v>38</v>
      </c>
      <c r="E1412" t="s">
        <v>1308</v>
      </c>
      <c r="F1412" s="62"/>
    </row>
    <row r="1413" spans="1:6" x14ac:dyDescent="0.2">
      <c r="A1413" t="s">
        <v>10167</v>
      </c>
      <c r="B1413">
        <v>5086</v>
      </c>
      <c r="C1413" t="s">
        <v>11577</v>
      </c>
      <c r="D1413" t="s">
        <v>44</v>
      </c>
      <c r="E1413" t="s">
        <v>1308</v>
      </c>
      <c r="F1413" s="63">
        <v>32.56</v>
      </c>
    </row>
    <row r="1414" spans="1:6" x14ac:dyDescent="0.2">
      <c r="A1414" t="s">
        <v>10340</v>
      </c>
      <c r="B1414">
        <v>11280</v>
      </c>
      <c r="C1414" t="s">
        <v>11578</v>
      </c>
      <c r="D1414" t="s">
        <v>38</v>
      </c>
      <c r="E1414" t="s">
        <v>1308</v>
      </c>
      <c r="F1414" s="63">
        <v>14496.25</v>
      </c>
    </row>
    <row r="1415" spans="1:6" x14ac:dyDescent="0.2">
      <c r="A1415" t="s">
        <v>10340</v>
      </c>
      <c r="B1415">
        <v>40519</v>
      </c>
      <c r="C1415" t="s">
        <v>11579</v>
      </c>
      <c r="D1415" t="s">
        <v>38</v>
      </c>
      <c r="E1415" t="s">
        <v>1308</v>
      </c>
      <c r="F1415" s="62">
        <v>119502.15</v>
      </c>
    </row>
    <row r="1416" spans="1:6" x14ac:dyDescent="0.2">
      <c r="A1416" t="s">
        <v>10167</v>
      </c>
      <c r="B1416">
        <v>3446</v>
      </c>
      <c r="C1416" t="s">
        <v>11580</v>
      </c>
      <c r="D1416" t="s">
        <v>38</v>
      </c>
      <c r="E1416" t="s">
        <v>1308</v>
      </c>
      <c r="F1416" s="62"/>
    </row>
    <row r="1417" spans="1:6" x14ac:dyDescent="0.2">
      <c r="A1417" t="s">
        <v>10167</v>
      </c>
      <c r="B1417">
        <v>3445</v>
      </c>
      <c r="C1417" t="s">
        <v>11581</v>
      </c>
      <c r="D1417" t="s">
        <v>38</v>
      </c>
      <c r="E1417" t="s">
        <v>1308</v>
      </c>
      <c r="F1417" s="62"/>
    </row>
    <row r="1418" spans="1:6" x14ac:dyDescent="0.2">
      <c r="A1418" t="s">
        <v>10167</v>
      </c>
      <c r="B1418">
        <v>3444</v>
      </c>
      <c r="C1418" t="s">
        <v>11582</v>
      </c>
      <c r="D1418" t="s">
        <v>38</v>
      </c>
      <c r="E1418" t="s">
        <v>1308</v>
      </c>
      <c r="F1418" s="63"/>
    </row>
    <row r="1419" spans="1:6" x14ac:dyDescent="0.2">
      <c r="A1419" t="s">
        <v>10167</v>
      </c>
      <c r="B1419">
        <v>3441</v>
      </c>
      <c r="C1419" t="s">
        <v>11583</v>
      </c>
      <c r="D1419" t="s">
        <v>38</v>
      </c>
      <c r="E1419" t="s">
        <v>1308</v>
      </c>
      <c r="F1419" s="62"/>
    </row>
    <row r="1420" spans="1:6" x14ac:dyDescent="0.2">
      <c r="A1420" t="s">
        <v>10167</v>
      </c>
      <c r="B1420">
        <v>12402</v>
      </c>
      <c r="C1420" t="s">
        <v>11584</v>
      </c>
      <c r="D1420" t="s">
        <v>38</v>
      </c>
      <c r="E1420" t="s">
        <v>1308</v>
      </c>
      <c r="F1420" s="62"/>
    </row>
    <row r="1421" spans="1:6" x14ac:dyDescent="0.2">
      <c r="A1421" t="s">
        <v>10167</v>
      </c>
      <c r="B1421">
        <v>3447</v>
      </c>
      <c r="C1421" t="s">
        <v>11585</v>
      </c>
      <c r="D1421" t="s">
        <v>38</v>
      </c>
      <c r="E1421" t="s">
        <v>1308</v>
      </c>
      <c r="F1421" s="62"/>
    </row>
    <row r="1422" spans="1:6" x14ac:dyDescent="0.2">
      <c r="A1422" t="s">
        <v>10167</v>
      </c>
      <c r="B1422">
        <v>3448</v>
      </c>
      <c r="C1422" t="s">
        <v>11586</v>
      </c>
      <c r="D1422" t="s">
        <v>38</v>
      </c>
      <c r="E1422" t="s">
        <v>1308</v>
      </c>
      <c r="F1422" s="62"/>
    </row>
    <row r="1423" spans="1:6" x14ac:dyDescent="0.2">
      <c r="A1423" t="s">
        <v>10167</v>
      </c>
      <c r="B1423">
        <v>3442</v>
      </c>
      <c r="C1423" t="s">
        <v>11587</v>
      </c>
      <c r="D1423" t="s">
        <v>38</v>
      </c>
      <c r="E1423" t="s">
        <v>1308</v>
      </c>
      <c r="F1423" s="62"/>
    </row>
    <row r="1424" spans="1:6" x14ac:dyDescent="0.2">
      <c r="A1424" t="s">
        <v>10167</v>
      </c>
      <c r="B1424">
        <v>3449</v>
      </c>
      <c r="C1424" t="s">
        <v>11588</v>
      </c>
      <c r="D1424" t="s">
        <v>38</v>
      </c>
      <c r="E1424" t="s">
        <v>1308</v>
      </c>
      <c r="F1424" s="62"/>
    </row>
    <row r="1425" spans="1:6" x14ac:dyDescent="0.2">
      <c r="A1425" t="s">
        <v>10167</v>
      </c>
      <c r="B1425">
        <v>37438</v>
      </c>
      <c r="C1425" t="s">
        <v>11589</v>
      </c>
      <c r="D1425" t="s">
        <v>38</v>
      </c>
      <c r="E1425" t="s">
        <v>1308</v>
      </c>
      <c r="F1425" s="62"/>
    </row>
    <row r="1426" spans="1:6" x14ac:dyDescent="0.2">
      <c r="A1426" t="s">
        <v>10167</v>
      </c>
      <c r="B1426">
        <v>37439</v>
      </c>
      <c r="C1426" t="s">
        <v>11590</v>
      </c>
      <c r="D1426" t="s">
        <v>38</v>
      </c>
      <c r="E1426" t="s">
        <v>1308</v>
      </c>
      <c r="F1426" s="62"/>
    </row>
    <row r="1427" spans="1:6" x14ac:dyDescent="0.2">
      <c r="A1427" t="s">
        <v>10167</v>
      </c>
      <c r="B1427">
        <v>37435</v>
      </c>
      <c r="C1427" t="s">
        <v>11591</v>
      </c>
      <c r="D1427" t="s">
        <v>38</v>
      </c>
      <c r="E1427" t="s">
        <v>1308</v>
      </c>
      <c r="F1427" s="62"/>
    </row>
    <row r="1428" spans="1:6" x14ac:dyDescent="0.2">
      <c r="A1428" t="s">
        <v>10167</v>
      </c>
      <c r="B1428">
        <v>37436</v>
      </c>
      <c r="C1428" t="s">
        <v>11592</v>
      </c>
      <c r="D1428" t="s">
        <v>38</v>
      </c>
      <c r="E1428" t="s">
        <v>1308</v>
      </c>
      <c r="F1428" s="62"/>
    </row>
    <row r="1429" spans="1:6" x14ac:dyDescent="0.2">
      <c r="A1429" t="s">
        <v>10167</v>
      </c>
      <c r="B1429">
        <v>37437</v>
      </c>
      <c r="C1429" t="s">
        <v>11593</v>
      </c>
      <c r="D1429" t="s">
        <v>38</v>
      </c>
      <c r="E1429" t="s">
        <v>1308</v>
      </c>
      <c r="F1429" s="62"/>
    </row>
    <row r="1430" spans="1:6" x14ac:dyDescent="0.2">
      <c r="A1430" t="s">
        <v>10167</v>
      </c>
      <c r="B1430">
        <v>3473</v>
      </c>
      <c r="C1430" t="s">
        <v>11594</v>
      </c>
      <c r="D1430" t="s">
        <v>38</v>
      </c>
      <c r="E1430" t="s">
        <v>1308</v>
      </c>
      <c r="F1430" s="62"/>
    </row>
    <row r="1431" spans="1:6" x14ac:dyDescent="0.2">
      <c r="A1431" t="s">
        <v>10167</v>
      </c>
      <c r="B1431">
        <v>3474</v>
      </c>
      <c r="C1431" t="s">
        <v>11595</v>
      </c>
      <c r="D1431" t="s">
        <v>38</v>
      </c>
      <c r="E1431" t="s">
        <v>1308</v>
      </c>
      <c r="F1431" s="62"/>
    </row>
    <row r="1432" spans="1:6" x14ac:dyDescent="0.2">
      <c r="A1432" t="s">
        <v>10167</v>
      </c>
      <c r="B1432">
        <v>3443</v>
      </c>
      <c r="C1432" t="s">
        <v>11596</v>
      </c>
      <c r="D1432" t="s">
        <v>38</v>
      </c>
      <c r="E1432" t="s">
        <v>1308</v>
      </c>
      <c r="F1432" s="62"/>
    </row>
    <row r="1433" spans="1:6" x14ac:dyDescent="0.2">
      <c r="A1433" t="s">
        <v>10167</v>
      </c>
      <c r="B1433">
        <v>3450</v>
      </c>
      <c r="C1433" t="s">
        <v>11597</v>
      </c>
      <c r="D1433" t="s">
        <v>38</v>
      </c>
      <c r="E1433" t="s">
        <v>1308</v>
      </c>
      <c r="F1433" s="62"/>
    </row>
    <row r="1434" spans="1:6" x14ac:dyDescent="0.2">
      <c r="A1434" t="s">
        <v>10167</v>
      </c>
      <c r="B1434">
        <v>3453</v>
      </c>
      <c r="C1434" t="s">
        <v>11598</v>
      </c>
      <c r="D1434" t="s">
        <v>38</v>
      </c>
      <c r="E1434" t="s">
        <v>1308</v>
      </c>
      <c r="F1434" s="62"/>
    </row>
    <row r="1435" spans="1:6" x14ac:dyDescent="0.2">
      <c r="A1435" t="s">
        <v>10167</v>
      </c>
      <c r="B1435">
        <v>3452</v>
      </c>
      <c r="C1435" t="s">
        <v>11599</v>
      </c>
      <c r="D1435" t="s">
        <v>38</v>
      </c>
      <c r="E1435" t="s">
        <v>1308</v>
      </c>
      <c r="F1435" s="62"/>
    </row>
    <row r="1436" spans="1:6" x14ac:dyDescent="0.2">
      <c r="A1436" t="s">
        <v>10167</v>
      </c>
      <c r="B1436">
        <v>3454</v>
      </c>
      <c r="C1436" t="s">
        <v>11600</v>
      </c>
      <c r="D1436" t="s">
        <v>38</v>
      </c>
      <c r="E1436" t="s">
        <v>1308</v>
      </c>
      <c r="F1436" s="62"/>
    </row>
    <row r="1437" spans="1:6" x14ac:dyDescent="0.2">
      <c r="A1437" t="s">
        <v>10167</v>
      </c>
      <c r="B1437">
        <v>3451</v>
      </c>
      <c r="C1437" t="s">
        <v>11601</v>
      </c>
      <c r="D1437" t="s">
        <v>38</v>
      </c>
      <c r="E1437" t="s">
        <v>1308</v>
      </c>
      <c r="F1437" s="62"/>
    </row>
    <row r="1438" spans="1:6" x14ac:dyDescent="0.2">
      <c r="A1438" t="s">
        <v>10167</v>
      </c>
      <c r="B1438">
        <v>3458</v>
      </c>
      <c r="C1438" t="s">
        <v>11602</v>
      </c>
      <c r="D1438" t="s">
        <v>38</v>
      </c>
      <c r="E1438" t="s">
        <v>1308</v>
      </c>
      <c r="F1438" s="62"/>
    </row>
    <row r="1439" spans="1:6" x14ac:dyDescent="0.2">
      <c r="A1439" t="s">
        <v>10167</v>
      </c>
      <c r="B1439">
        <v>3457</v>
      </c>
      <c r="C1439" t="s">
        <v>11603</v>
      </c>
      <c r="D1439" t="s">
        <v>38</v>
      </c>
      <c r="E1439" t="s">
        <v>1308</v>
      </c>
      <c r="F1439" s="62"/>
    </row>
    <row r="1440" spans="1:6" x14ac:dyDescent="0.2">
      <c r="A1440" t="s">
        <v>10167</v>
      </c>
      <c r="B1440">
        <v>3472</v>
      </c>
      <c r="C1440" t="s">
        <v>11604</v>
      </c>
      <c r="D1440" t="s">
        <v>38</v>
      </c>
      <c r="E1440" t="s">
        <v>1308</v>
      </c>
      <c r="F1440" s="62"/>
    </row>
    <row r="1441" spans="1:6" x14ac:dyDescent="0.2">
      <c r="A1441" t="s">
        <v>10167</v>
      </c>
      <c r="B1441">
        <v>3455</v>
      </c>
      <c r="C1441" t="s">
        <v>11605</v>
      </c>
      <c r="D1441" t="s">
        <v>38</v>
      </c>
      <c r="E1441" t="s">
        <v>1308</v>
      </c>
      <c r="F1441" s="62"/>
    </row>
    <row r="1442" spans="1:6" x14ac:dyDescent="0.2">
      <c r="A1442" t="s">
        <v>10167</v>
      </c>
      <c r="B1442">
        <v>3470</v>
      </c>
      <c r="C1442" t="s">
        <v>11606</v>
      </c>
      <c r="D1442" t="s">
        <v>38</v>
      </c>
      <c r="E1442" t="s">
        <v>1308</v>
      </c>
      <c r="F1442" s="62"/>
    </row>
    <row r="1443" spans="1:6" x14ac:dyDescent="0.2">
      <c r="A1443" t="s">
        <v>10167</v>
      </c>
      <c r="B1443">
        <v>3471</v>
      </c>
      <c r="C1443" t="s">
        <v>11607</v>
      </c>
      <c r="D1443" t="s">
        <v>38</v>
      </c>
      <c r="E1443" t="s">
        <v>1308</v>
      </c>
      <c r="F1443" s="62"/>
    </row>
    <row r="1444" spans="1:6" x14ac:dyDescent="0.2">
      <c r="A1444" t="s">
        <v>10167</v>
      </c>
      <c r="B1444">
        <v>3459</v>
      </c>
      <c r="C1444" t="s">
        <v>11608</v>
      </c>
      <c r="D1444" t="s">
        <v>38</v>
      </c>
      <c r="E1444" t="s">
        <v>1308</v>
      </c>
      <c r="F1444" s="62"/>
    </row>
    <row r="1445" spans="1:6" x14ac:dyDescent="0.2">
      <c r="A1445" t="s">
        <v>10167</v>
      </c>
      <c r="B1445">
        <v>3456</v>
      </c>
      <c r="C1445" t="s">
        <v>11609</v>
      </c>
      <c r="D1445" t="s">
        <v>38</v>
      </c>
      <c r="E1445" t="s">
        <v>1308</v>
      </c>
      <c r="F1445" s="63"/>
    </row>
    <row r="1446" spans="1:6" x14ac:dyDescent="0.2">
      <c r="A1446" t="s">
        <v>10167</v>
      </c>
      <c r="B1446">
        <v>3469</v>
      </c>
      <c r="C1446" t="s">
        <v>11610</v>
      </c>
      <c r="D1446" t="s">
        <v>38</v>
      </c>
      <c r="E1446" t="s">
        <v>1308</v>
      </c>
      <c r="F1446" s="62"/>
    </row>
    <row r="1447" spans="1:6" x14ac:dyDescent="0.2">
      <c r="A1447" t="s">
        <v>10167</v>
      </c>
      <c r="B1447">
        <v>3460</v>
      </c>
      <c r="C1447" t="s">
        <v>11611</v>
      </c>
      <c r="D1447" t="s">
        <v>38</v>
      </c>
      <c r="E1447" t="s">
        <v>1308</v>
      </c>
      <c r="F1447" s="62"/>
    </row>
    <row r="1448" spans="1:6" x14ac:dyDescent="0.2">
      <c r="A1448" t="s">
        <v>10167</v>
      </c>
      <c r="B1448">
        <v>3461</v>
      </c>
      <c r="C1448" t="s">
        <v>11612</v>
      </c>
      <c r="D1448" t="s">
        <v>38</v>
      </c>
      <c r="E1448" t="s">
        <v>1308</v>
      </c>
      <c r="F1448" s="62"/>
    </row>
    <row r="1449" spans="1:6" x14ac:dyDescent="0.2">
      <c r="A1449" t="s">
        <v>10167</v>
      </c>
      <c r="B1449">
        <v>37433</v>
      </c>
      <c r="C1449" t="s">
        <v>11613</v>
      </c>
      <c r="D1449" t="s">
        <v>38</v>
      </c>
      <c r="E1449" t="s">
        <v>1308</v>
      </c>
      <c r="F1449" s="62"/>
    </row>
    <row r="1450" spans="1:6" x14ac:dyDescent="0.2">
      <c r="A1450" t="s">
        <v>10167</v>
      </c>
      <c r="B1450">
        <v>37430</v>
      </c>
      <c r="C1450" t="s">
        <v>11614</v>
      </c>
      <c r="D1450" t="s">
        <v>38</v>
      </c>
      <c r="E1450" t="s">
        <v>1308</v>
      </c>
      <c r="F1450" s="62"/>
    </row>
    <row r="1451" spans="1:6" x14ac:dyDescent="0.2">
      <c r="A1451" t="s">
        <v>10167</v>
      </c>
      <c r="B1451">
        <v>37434</v>
      </c>
      <c r="C1451" t="s">
        <v>11615</v>
      </c>
      <c r="D1451" t="s">
        <v>38</v>
      </c>
      <c r="E1451" t="s">
        <v>1308</v>
      </c>
      <c r="F1451" s="62"/>
    </row>
    <row r="1452" spans="1:6" x14ac:dyDescent="0.2">
      <c r="A1452" t="s">
        <v>10167</v>
      </c>
      <c r="B1452">
        <v>37431</v>
      </c>
      <c r="C1452" t="s">
        <v>11616</v>
      </c>
      <c r="D1452" t="s">
        <v>38</v>
      </c>
      <c r="E1452" t="s">
        <v>1308</v>
      </c>
      <c r="F1452" s="62"/>
    </row>
    <row r="1453" spans="1:6" x14ac:dyDescent="0.2">
      <c r="A1453" t="s">
        <v>10167</v>
      </c>
      <c r="B1453">
        <v>37432</v>
      </c>
      <c r="C1453" t="s">
        <v>11617</v>
      </c>
      <c r="D1453" t="s">
        <v>38</v>
      </c>
      <c r="E1453" t="s">
        <v>1308</v>
      </c>
      <c r="F1453" s="62"/>
    </row>
    <row r="1454" spans="1:6" x14ac:dyDescent="0.2">
      <c r="A1454" t="s">
        <v>10167</v>
      </c>
      <c r="B1454">
        <v>39869</v>
      </c>
      <c r="C1454" t="s">
        <v>11618</v>
      </c>
      <c r="D1454" t="s">
        <v>38</v>
      </c>
      <c r="E1454" t="s">
        <v>1308</v>
      </c>
      <c r="F1454" s="62">
        <v>24.14</v>
      </c>
    </row>
    <row r="1455" spans="1:6" x14ac:dyDescent="0.2">
      <c r="A1455" t="s">
        <v>10167</v>
      </c>
      <c r="B1455">
        <v>39870</v>
      </c>
      <c r="C1455" t="s">
        <v>11619</v>
      </c>
      <c r="D1455" t="s">
        <v>38</v>
      </c>
      <c r="E1455" t="s">
        <v>1308</v>
      </c>
      <c r="F1455" s="62">
        <v>36.92</v>
      </c>
    </row>
    <row r="1456" spans="1:6" x14ac:dyDescent="0.2">
      <c r="A1456" t="s">
        <v>10167</v>
      </c>
      <c r="B1456">
        <v>39871</v>
      </c>
      <c r="C1456" t="s">
        <v>11620</v>
      </c>
      <c r="D1456" t="s">
        <v>38</v>
      </c>
      <c r="E1456" t="s">
        <v>1308</v>
      </c>
      <c r="F1456" s="62">
        <v>41.39</v>
      </c>
    </row>
    <row r="1457" spans="1:6" x14ac:dyDescent="0.2">
      <c r="A1457" t="s">
        <v>10167</v>
      </c>
      <c r="B1457">
        <v>12722</v>
      </c>
      <c r="C1457" t="s">
        <v>11621</v>
      </c>
      <c r="D1457" t="s">
        <v>38</v>
      </c>
      <c r="E1457" t="s">
        <v>1308</v>
      </c>
      <c r="F1457" s="62">
        <v>1384.96</v>
      </c>
    </row>
    <row r="1458" spans="1:6" x14ac:dyDescent="0.2">
      <c r="A1458" t="s">
        <v>10167</v>
      </c>
      <c r="B1458">
        <v>12714</v>
      </c>
      <c r="C1458" t="s">
        <v>11622</v>
      </c>
      <c r="D1458" t="s">
        <v>38</v>
      </c>
      <c r="E1458" t="s">
        <v>1308</v>
      </c>
      <c r="F1458" s="62">
        <v>9.0399999999999991</v>
      </c>
    </row>
    <row r="1459" spans="1:6" x14ac:dyDescent="0.2">
      <c r="A1459" t="s">
        <v>10167</v>
      </c>
      <c r="B1459">
        <v>12715</v>
      </c>
      <c r="C1459" t="s">
        <v>11623</v>
      </c>
      <c r="D1459" t="s">
        <v>38</v>
      </c>
      <c r="E1459" t="s">
        <v>1308</v>
      </c>
      <c r="F1459" s="62">
        <v>20.41</v>
      </c>
    </row>
    <row r="1460" spans="1:6" x14ac:dyDescent="0.2">
      <c r="A1460" t="s">
        <v>10167</v>
      </c>
      <c r="B1460">
        <v>12716</v>
      </c>
      <c r="C1460" t="s">
        <v>11624</v>
      </c>
      <c r="D1460" t="s">
        <v>38</v>
      </c>
      <c r="E1460" t="s">
        <v>1308</v>
      </c>
      <c r="F1460" s="62">
        <v>35.06</v>
      </c>
    </row>
    <row r="1461" spans="1:6" x14ac:dyDescent="0.2">
      <c r="A1461" t="s">
        <v>10167</v>
      </c>
      <c r="B1461">
        <v>12717</v>
      </c>
      <c r="C1461" t="s">
        <v>11625</v>
      </c>
      <c r="D1461" t="s">
        <v>38</v>
      </c>
      <c r="E1461" t="s">
        <v>1308</v>
      </c>
      <c r="F1461" s="62">
        <v>68.900000000000006</v>
      </c>
    </row>
    <row r="1462" spans="1:6" x14ac:dyDescent="0.2">
      <c r="A1462" t="s">
        <v>10167</v>
      </c>
      <c r="B1462">
        <v>12718</v>
      </c>
      <c r="C1462" t="s">
        <v>11626</v>
      </c>
      <c r="D1462" t="s">
        <v>38</v>
      </c>
      <c r="E1462" t="s">
        <v>1308</v>
      </c>
      <c r="F1462" s="62">
        <v>105.74</v>
      </c>
    </row>
    <row r="1463" spans="1:6" x14ac:dyDescent="0.2">
      <c r="A1463" t="s">
        <v>10167</v>
      </c>
      <c r="B1463">
        <v>12719</v>
      </c>
      <c r="C1463" t="s">
        <v>11627</v>
      </c>
      <c r="D1463" t="s">
        <v>38</v>
      </c>
      <c r="E1463" t="s">
        <v>1308</v>
      </c>
      <c r="F1463" s="62">
        <v>167.86</v>
      </c>
    </row>
    <row r="1464" spans="1:6" x14ac:dyDescent="0.2">
      <c r="A1464" t="s">
        <v>10167</v>
      </c>
      <c r="B1464">
        <v>12720</v>
      </c>
      <c r="C1464" t="s">
        <v>11628</v>
      </c>
      <c r="D1464" t="s">
        <v>38</v>
      </c>
      <c r="E1464" t="s">
        <v>1308</v>
      </c>
      <c r="F1464" s="62">
        <v>584.5</v>
      </c>
    </row>
    <row r="1465" spans="1:6" x14ac:dyDescent="0.2">
      <c r="A1465" t="s">
        <v>10167</v>
      </c>
      <c r="B1465">
        <v>12721</v>
      </c>
      <c r="C1465" t="s">
        <v>11629</v>
      </c>
      <c r="D1465" t="s">
        <v>38</v>
      </c>
      <c r="E1465" t="s">
        <v>1308</v>
      </c>
      <c r="F1465" s="62">
        <v>560.49</v>
      </c>
    </row>
    <row r="1466" spans="1:6" x14ac:dyDescent="0.2">
      <c r="A1466" t="s">
        <v>10167</v>
      </c>
      <c r="B1466">
        <v>3468</v>
      </c>
      <c r="C1466" t="s">
        <v>11630</v>
      </c>
      <c r="D1466" t="s">
        <v>38</v>
      </c>
      <c r="E1466" t="s">
        <v>1308</v>
      </c>
      <c r="F1466" s="62"/>
    </row>
    <row r="1467" spans="1:6" x14ac:dyDescent="0.2">
      <c r="A1467" t="s">
        <v>10167</v>
      </c>
      <c r="B1467">
        <v>3465</v>
      </c>
      <c r="C1467" t="s">
        <v>11631</v>
      </c>
      <c r="D1467" t="s">
        <v>38</v>
      </c>
      <c r="E1467" t="s">
        <v>1308</v>
      </c>
      <c r="F1467" s="63"/>
    </row>
    <row r="1468" spans="1:6" x14ac:dyDescent="0.2">
      <c r="A1468" t="s">
        <v>10167</v>
      </c>
      <c r="B1468">
        <v>12403</v>
      </c>
      <c r="C1468" t="s">
        <v>11632</v>
      </c>
      <c r="D1468" t="s">
        <v>38</v>
      </c>
      <c r="E1468" t="s">
        <v>1308</v>
      </c>
      <c r="F1468" s="62"/>
    </row>
    <row r="1469" spans="1:6" x14ac:dyDescent="0.2">
      <c r="A1469" t="s">
        <v>10167</v>
      </c>
      <c r="B1469">
        <v>3463</v>
      </c>
      <c r="C1469" t="s">
        <v>11633</v>
      </c>
      <c r="D1469" t="s">
        <v>38</v>
      </c>
      <c r="E1469" t="s">
        <v>1308</v>
      </c>
      <c r="F1469" s="62"/>
    </row>
    <row r="1470" spans="1:6" x14ac:dyDescent="0.2">
      <c r="A1470" t="s">
        <v>10167</v>
      </c>
      <c r="B1470">
        <v>3464</v>
      </c>
      <c r="C1470" t="s">
        <v>11634</v>
      </c>
      <c r="D1470" t="s">
        <v>38</v>
      </c>
      <c r="E1470" t="s">
        <v>1308</v>
      </c>
      <c r="F1470" s="63"/>
    </row>
    <row r="1471" spans="1:6" x14ac:dyDescent="0.2">
      <c r="A1471" t="s">
        <v>10167</v>
      </c>
      <c r="B1471">
        <v>3466</v>
      </c>
      <c r="C1471" t="s">
        <v>11635</v>
      </c>
      <c r="D1471" t="s">
        <v>38</v>
      </c>
      <c r="E1471" t="s">
        <v>1308</v>
      </c>
      <c r="F1471" s="62"/>
    </row>
    <row r="1472" spans="1:6" x14ac:dyDescent="0.2">
      <c r="A1472" t="s">
        <v>10167</v>
      </c>
      <c r="B1472">
        <v>3467</v>
      </c>
      <c r="C1472" t="s">
        <v>11636</v>
      </c>
      <c r="D1472" t="s">
        <v>38</v>
      </c>
      <c r="E1472" t="s">
        <v>1308</v>
      </c>
      <c r="F1472" s="62"/>
    </row>
    <row r="1473" spans="1:6" x14ac:dyDescent="0.2">
      <c r="A1473" t="s">
        <v>10167</v>
      </c>
      <c r="B1473">
        <v>3462</v>
      </c>
      <c r="C1473" t="s">
        <v>11637</v>
      </c>
      <c r="D1473" t="s">
        <v>38</v>
      </c>
      <c r="E1473" t="s">
        <v>1308</v>
      </c>
      <c r="F1473" s="62"/>
    </row>
    <row r="1474" spans="1:6" x14ac:dyDescent="0.2">
      <c r="A1474" t="s">
        <v>10167</v>
      </c>
      <c r="B1474">
        <v>37416</v>
      </c>
      <c r="C1474" t="s">
        <v>11638</v>
      </c>
      <c r="D1474" t="s">
        <v>38</v>
      </c>
      <c r="E1474" t="s">
        <v>1308</v>
      </c>
      <c r="F1474" s="62"/>
    </row>
    <row r="1475" spans="1:6" x14ac:dyDescent="0.2">
      <c r="A1475" t="s">
        <v>10167</v>
      </c>
      <c r="B1475">
        <v>37417</v>
      </c>
      <c r="C1475" t="s">
        <v>11639</v>
      </c>
      <c r="D1475" t="s">
        <v>38</v>
      </c>
      <c r="E1475" t="s">
        <v>1308</v>
      </c>
      <c r="F1475" s="62"/>
    </row>
    <row r="1476" spans="1:6" x14ac:dyDescent="0.2">
      <c r="A1476" t="s">
        <v>10167</v>
      </c>
      <c r="B1476">
        <v>37413</v>
      </c>
      <c r="C1476" t="s">
        <v>11640</v>
      </c>
      <c r="D1476" t="s">
        <v>38</v>
      </c>
      <c r="E1476" t="s">
        <v>1308</v>
      </c>
      <c r="F1476" s="62"/>
    </row>
    <row r="1477" spans="1:6" x14ac:dyDescent="0.2">
      <c r="A1477" t="s">
        <v>10167</v>
      </c>
      <c r="B1477">
        <v>37414</v>
      </c>
      <c r="C1477" t="s">
        <v>11641</v>
      </c>
      <c r="D1477" t="s">
        <v>38</v>
      </c>
      <c r="E1477" t="s">
        <v>1308</v>
      </c>
      <c r="F1477" s="62"/>
    </row>
    <row r="1478" spans="1:6" x14ac:dyDescent="0.2">
      <c r="A1478" t="s">
        <v>10167</v>
      </c>
      <c r="B1478">
        <v>37415</v>
      </c>
      <c r="C1478" t="s">
        <v>11642</v>
      </c>
      <c r="D1478" t="s">
        <v>38</v>
      </c>
      <c r="E1478" t="s">
        <v>1308</v>
      </c>
      <c r="F1478" s="62"/>
    </row>
    <row r="1479" spans="1:6" x14ac:dyDescent="0.2">
      <c r="A1479" t="s">
        <v>10167</v>
      </c>
      <c r="B1479">
        <v>43590</v>
      </c>
      <c r="C1479" t="s">
        <v>11643</v>
      </c>
      <c r="D1479" t="s">
        <v>38</v>
      </c>
      <c r="E1479" t="s">
        <v>1308</v>
      </c>
      <c r="F1479" s="62">
        <v>151.37</v>
      </c>
    </row>
    <row r="1480" spans="1:6" x14ac:dyDescent="0.2">
      <c r="A1480" t="s">
        <v>10167</v>
      </c>
      <c r="B1480">
        <v>43589</v>
      </c>
      <c r="C1480" t="s">
        <v>11644</v>
      </c>
      <c r="D1480" t="s">
        <v>38</v>
      </c>
      <c r="E1480" t="s">
        <v>1308</v>
      </c>
      <c r="F1480" s="62">
        <v>27.38</v>
      </c>
    </row>
    <row r="1481" spans="1:6" x14ac:dyDescent="0.2">
      <c r="A1481" t="s">
        <v>10167</v>
      </c>
      <c r="B1481">
        <v>34519</v>
      </c>
      <c r="C1481" t="s">
        <v>11645</v>
      </c>
      <c r="D1481" t="s">
        <v>38</v>
      </c>
      <c r="E1481" t="s">
        <v>1308</v>
      </c>
      <c r="F1481" s="62"/>
    </row>
    <row r="1482" spans="1:6" x14ac:dyDescent="0.2">
      <c r="A1482" t="s">
        <v>10167</v>
      </c>
      <c r="B1482">
        <v>1649</v>
      </c>
      <c r="C1482" t="s">
        <v>11646</v>
      </c>
      <c r="D1482" t="s">
        <v>38</v>
      </c>
      <c r="E1482" t="s">
        <v>1308</v>
      </c>
      <c r="F1482" s="62"/>
    </row>
    <row r="1483" spans="1:6" x14ac:dyDescent="0.2">
      <c r="A1483" t="s">
        <v>10167</v>
      </c>
      <c r="B1483">
        <v>1653</v>
      </c>
      <c r="C1483" t="s">
        <v>11647</v>
      </c>
      <c r="D1483" t="s">
        <v>38</v>
      </c>
      <c r="E1483" t="s">
        <v>1308</v>
      </c>
      <c r="F1483" s="62"/>
    </row>
    <row r="1484" spans="1:6" x14ac:dyDescent="0.2">
      <c r="A1484" t="s">
        <v>10167</v>
      </c>
      <c r="B1484">
        <v>1648</v>
      </c>
      <c r="C1484" t="s">
        <v>11648</v>
      </c>
      <c r="D1484" t="s">
        <v>38</v>
      </c>
      <c r="E1484" t="s">
        <v>1308</v>
      </c>
      <c r="F1484" s="62"/>
    </row>
    <row r="1485" spans="1:6" x14ac:dyDescent="0.2">
      <c r="A1485" t="s">
        <v>10167</v>
      </c>
      <c r="B1485">
        <v>1647</v>
      </c>
      <c r="C1485" t="s">
        <v>11649</v>
      </c>
      <c r="D1485" t="s">
        <v>38</v>
      </c>
      <c r="E1485" t="s">
        <v>1308</v>
      </c>
      <c r="F1485" s="62"/>
    </row>
    <row r="1486" spans="1:6" x14ac:dyDescent="0.2">
      <c r="A1486" t="s">
        <v>10167</v>
      </c>
      <c r="B1486">
        <v>1651</v>
      </c>
      <c r="C1486" t="s">
        <v>11650</v>
      </c>
      <c r="D1486" t="s">
        <v>38</v>
      </c>
      <c r="E1486" t="s">
        <v>1308</v>
      </c>
      <c r="F1486" s="62"/>
    </row>
    <row r="1487" spans="1:6" x14ac:dyDescent="0.2">
      <c r="A1487" t="s">
        <v>10167</v>
      </c>
      <c r="B1487">
        <v>1650</v>
      </c>
      <c r="C1487" t="s">
        <v>11651</v>
      </c>
      <c r="D1487" t="s">
        <v>38</v>
      </c>
      <c r="E1487" t="s">
        <v>1308</v>
      </c>
      <c r="F1487" s="62"/>
    </row>
    <row r="1488" spans="1:6" x14ac:dyDescent="0.2">
      <c r="A1488" t="s">
        <v>10167</v>
      </c>
      <c r="B1488">
        <v>1652</v>
      </c>
      <c r="C1488" t="s">
        <v>11652</v>
      </c>
      <c r="D1488" t="s">
        <v>38</v>
      </c>
      <c r="E1488" t="s">
        <v>1308</v>
      </c>
      <c r="F1488" s="62"/>
    </row>
    <row r="1489" spans="1:6" x14ac:dyDescent="0.2">
      <c r="A1489" t="s">
        <v>10167</v>
      </c>
      <c r="B1489">
        <v>1654</v>
      </c>
      <c r="C1489" t="s">
        <v>11653</v>
      </c>
      <c r="D1489" t="s">
        <v>38</v>
      </c>
      <c r="E1489" t="s">
        <v>1308</v>
      </c>
      <c r="F1489" s="62"/>
    </row>
    <row r="1490" spans="1:6" x14ac:dyDescent="0.2">
      <c r="A1490" t="s">
        <v>10167</v>
      </c>
      <c r="B1490">
        <v>10510</v>
      </c>
      <c r="C1490" t="s">
        <v>11654</v>
      </c>
      <c r="D1490" t="s">
        <v>38</v>
      </c>
      <c r="E1490" t="s">
        <v>1308</v>
      </c>
      <c r="F1490" s="62">
        <v>165.69</v>
      </c>
    </row>
    <row r="1491" spans="1:6" x14ac:dyDescent="0.2">
      <c r="A1491" t="s">
        <v>10167</v>
      </c>
      <c r="B1491">
        <v>1744</v>
      </c>
      <c r="C1491" t="s">
        <v>11655</v>
      </c>
      <c r="D1491" t="s">
        <v>38</v>
      </c>
      <c r="E1491" t="s">
        <v>1308</v>
      </c>
      <c r="F1491" s="62">
        <v>140.94</v>
      </c>
    </row>
    <row r="1492" spans="1:6" x14ac:dyDescent="0.2">
      <c r="A1492" t="s">
        <v>10167</v>
      </c>
      <c r="B1492">
        <v>1743</v>
      </c>
      <c r="C1492" t="s">
        <v>11656</v>
      </c>
      <c r="D1492" t="s">
        <v>38</v>
      </c>
      <c r="E1492" t="s">
        <v>1308</v>
      </c>
      <c r="F1492" s="62">
        <v>185.08</v>
      </c>
    </row>
    <row r="1493" spans="1:6" x14ac:dyDescent="0.2">
      <c r="A1493" t="s">
        <v>10167</v>
      </c>
      <c r="B1493">
        <v>1747</v>
      </c>
      <c r="C1493" t="s">
        <v>11657</v>
      </c>
      <c r="D1493" t="s">
        <v>38</v>
      </c>
      <c r="E1493" t="s">
        <v>1308</v>
      </c>
      <c r="F1493" s="62">
        <v>203.48</v>
      </c>
    </row>
    <row r="1494" spans="1:6" x14ac:dyDescent="0.2">
      <c r="A1494" t="s">
        <v>10167</v>
      </c>
      <c r="B1494">
        <v>39640</v>
      </c>
      <c r="C1494" t="s">
        <v>11658</v>
      </c>
      <c r="D1494" t="s">
        <v>38</v>
      </c>
      <c r="E1494" t="s">
        <v>1308</v>
      </c>
      <c r="F1494" s="62">
        <v>10.46</v>
      </c>
    </row>
    <row r="1495" spans="1:6" x14ac:dyDescent="0.2">
      <c r="A1495" t="s">
        <v>10167</v>
      </c>
      <c r="B1495">
        <v>7216</v>
      </c>
      <c r="C1495" t="s">
        <v>11659</v>
      </c>
      <c r="D1495" t="s">
        <v>38</v>
      </c>
      <c r="E1495" t="s">
        <v>1308</v>
      </c>
      <c r="F1495" s="62">
        <v>56.18</v>
      </c>
    </row>
    <row r="1496" spans="1:6" x14ac:dyDescent="0.2">
      <c r="A1496" t="s">
        <v>10167</v>
      </c>
      <c r="B1496">
        <v>20235</v>
      </c>
      <c r="C1496" t="s">
        <v>11660</v>
      </c>
      <c r="D1496" t="s">
        <v>38</v>
      </c>
      <c r="E1496" t="s">
        <v>1308</v>
      </c>
      <c r="F1496" s="62">
        <v>45.17</v>
      </c>
    </row>
    <row r="1497" spans="1:6" x14ac:dyDescent="0.2">
      <c r="A1497" t="s">
        <v>10167</v>
      </c>
      <c r="B1497">
        <v>7181</v>
      </c>
      <c r="C1497" t="s">
        <v>11661</v>
      </c>
      <c r="D1497" t="s">
        <v>38</v>
      </c>
      <c r="E1497" t="s">
        <v>1308</v>
      </c>
      <c r="F1497" s="62">
        <v>4.08</v>
      </c>
    </row>
    <row r="1498" spans="1:6" x14ac:dyDescent="0.2">
      <c r="A1498" t="s">
        <v>10167</v>
      </c>
      <c r="B1498">
        <v>40742</v>
      </c>
      <c r="C1498" t="s">
        <v>11662</v>
      </c>
      <c r="D1498" t="s">
        <v>38</v>
      </c>
      <c r="E1498" t="s">
        <v>1308</v>
      </c>
      <c r="F1498" s="62">
        <v>13.43</v>
      </c>
    </row>
    <row r="1499" spans="1:6" x14ac:dyDescent="0.2">
      <c r="A1499" t="s">
        <v>10167</v>
      </c>
      <c r="B1499">
        <v>7214</v>
      </c>
      <c r="C1499" t="s">
        <v>11663</v>
      </c>
      <c r="D1499" t="s">
        <v>38</v>
      </c>
      <c r="E1499" t="s">
        <v>1308</v>
      </c>
      <c r="F1499" s="62">
        <v>54.86</v>
      </c>
    </row>
    <row r="1500" spans="1:6" x14ac:dyDescent="0.2">
      <c r="A1500" t="s">
        <v>10167</v>
      </c>
      <c r="B1500">
        <v>7219</v>
      </c>
      <c r="C1500" t="s">
        <v>11664</v>
      </c>
      <c r="D1500" t="s">
        <v>38</v>
      </c>
      <c r="E1500" t="s">
        <v>1308</v>
      </c>
      <c r="F1500" s="62">
        <v>48.66</v>
      </c>
    </row>
    <row r="1501" spans="1:6" x14ac:dyDescent="0.2">
      <c r="A1501" t="s">
        <v>10167</v>
      </c>
      <c r="B1501">
        <v>2628</v>
      </c>
      <c r="C1501" t="s">
        <v>11665</v>
      </c>
      <c r="D1501" t="s">
        <v>38</v>
      </c>
      <c r="E1501" t="s">
        <v>1308</v>
      </c>
      <c r="F1501" s="62">
        <v>207.83</v>
      </c>
    </row>
    <row r="1502" spans="1:6" x14ac:dyDescent="0.2">
      <c r="A1502" t="s">
        <v>10167</v>
      </c>
      <c r="B1502">
        <v>2622</v>
      </c>
      <c r="C1502" t="s">
        <v>11666</v>
      </c>
      <c r="D1502" t="s">
        <v>38</v>
      </c>
      <c r="E1502" t="s">
        <v>1308</v>
      </c>
      <c r="F1502" s="62">
        <v>4.93</v>
      </c>
    </row>
    <row r="1503" spans="1:6" x14ac:dyDescent="0.2">
      <c r="A1503" t="s">
        <v>10167</v>
      </c>
      <c r="B1503">
        <v>2623</v>
      </c>
      <c r="C1503" t="s">
        <v>11667</v>
      </c>
      <c r="D1503" t="s">
        <v>38</v>
      </c>
      <c r="E1503" t="s">
        <v>1308</v>
      </c>
      <c r="F1503" s="62">
        <v>5.94</v>
      </c>
    </row>
    <row r="1504" spans="1:6" x14ac:dyDescent="0.2">
      <c r="A1504" t="s">
        <v>10167</v>
      </c>
      <c r="B1504">
        <v>2624</v>
      </c>
      <c r="C1504" t="s">
        <v>11668</v>
      </c>
      <c r="D1504" t="s">
        <v>38</v>
      </c>
      <c r="E1504" t="s">
        <v>1308</v>
      </c>
      <c r="F1504" s="62">
        <v>9.44</v>
      </c>
    </row>
    <row r="1505" spans="1:6" x14ac:dyDescent="0.2">
      <c r="A1505" t="s">
        <v>10167</v>
      </c>
      <c r="B1505">
        <v>2625</v>
      </c>
      <c r="C1505" t="s">
        <v>11669</v>
      </c>
      <c r="D1505" t="s">
        <v>38</v>
      </c>
      <c r="E1505" t="s">
        <v>1308</v>
      </c>
      <c r="F1505" s="62">
        <v>19.940000000000001</v>
      </c>
    </row>
    <row r="1506" spans="1:6" x14ac:dyDescent="0.2">
      <c r="A1506" t="s">
        <v>10167</v>
      </c>
      <c r="B1506">
        <v>2626</v>
      </c>
      <c r="C1506" t="s">
        <v>11670</v>
      </c>
      <c r="D1506" t="s">
        <v>38</v>
      </c>
      <c r="E1506" t="s">
        <v>1308</v>
      </c>
      <c r="F1506" s="62">
        <v>29.22</v>
      </c>
    </row>
    <row r="1507" spans="1:6" x14ac:dyDescent="0.2">
      <c r="A1507" t="s">
        <v>10167</v>
      </c>
      <c r="B1507">
        <v>2630</v>
      </c>
      <c r="C1507" t="s">
        <v>11671</v>
      </c>
      <c r="D1507" t="s">
        <v>38</v>
      </c>
      <c r="E1507" t="s">
        <v>1308</v>
      </c>
      <c r="F1507" s="62">
        <v>44.44</v>
      </c>
    </row>
    <row r="1508" spans="1:6" x14ac:dyDescent="0.2">
      <c r="A1508" t="s">
        <v>10167</v>
      </c>
      <c r="B1508">
        <v>2627</v>
      </c>
      <c r="C1508" t="s">
        <v>11672</v>
      </c>
      <c r="D1508" t="s">
        <v>38</v>
      </c>
      <c r="E1508" t="s">
        <v>1308</v>
      </c>
      <c r="F1508" s="62">
        <v>78.28</v>
      </c>
    </row>
    <row r="1509" spans="1:6" x14ac:dyDescent="0.2">
      <c r="A1509" t="s">
        <v>10167</v>
      </c>
      <c r="B1509">
        <v>2629</v>
      </c>
      <c r="C1509" t="s">
        <v>11673</v>
      </c>
      <c r="D1509" t="s">
        <v>38</v>
      </c>
      <c r="E1509" t="s">
        <v>1308</v>
      </c>
      <c r="F1509" s="62">
        <v>105.88</v>
      </c>
    </row>
    <row r="1510" spans="1:6" x14ac:dyDescent="0.2">
      <c r="A1510" t="s">
        <v>10167</v>
      </c>
      <c r="B1510">
        <v>1880</v>
      </c>
      <c r="C1510" t="s">
        <v>11674</v>
      </c>
      <c r="D1510" t="s">
        <v>38</v>
      </c>
      <c r="E1510" t="s">
        <v>1308</v>
      </c>
      <c r="F1510" s="62">
        <v>3.75</v>
      </c>
    </row>
    <row r="1511" spans="1:6" x14ac:dyDescent="0.2">
      <c r="A1511" t="s">
        <v>10167</v>
      </c>
      <c r="B1511">
        <v>39274</v>
      </c>
      <c r="C1511" t="s">
        <v>11675</v>
      </c>
      <c r="D1511" t="s">
        <v>38</v>
      </c>
      <c r="E1511" t="s">
        <v>1308</v>
      </c>
      <c r="F1511" s="62">
        <v>2.91</v>
      </c>
    </row>
    <row r="1512" spans="1:6" x14ac:dyDescent="0.2">
      <c r="A1512" t="s">
        <v>10167</v>
      </c>
      <c r="B1512">
        <v>12033</v>
      </c>
      <c r="C1512" t="s">
        <v>11676</v>
      </c>
      <c r="D1512" t="s">
        <v>38</v>
      </c>
      <c r="E1512" t="s">
        <v>1308</v>
      </c>
      <c r="F1512" s="62">
        <v>11.97</v>
      </c>
    </row>
    <row r="1513" spans="1:6" x14ac:dyDescent="0.2">
      <c r="A1513" t="s">
        <v>10167</v>
      </c>
      <c r="B1513">
        <v>40408</v>
      </c>
      <c r="C1513" t="s">
        <v>11677</v>
      </c>
      <c r="D1513" t="s">
        <v>38</v>
      </c>
      <c r="E1513" t="s">
        <v>1308</v>
      </c>
      <c r="F1513" s="62">
        <v>7.86</v>
      </c>
    </row>
    <row r="1514" spans="1:6" x14ac:dyDescent="0.2">
      <c r="A1514" t="s">
        <v>10167</v>
      </c>
      <c r="B1514">
        <v>39276</v>
      </c>
      <c r="C1514" t="s">
        <v>11678</v>
      </c>
      <c r="D1514" t="s">
        <v>38</v>
      </c>
      <c r="E1514" t="s">
        <v>1308</v>
      </c>
      <c r="F1514" s="62">
        <v>7.09</v>
      </c>
    </row>
    <row r="1515" spans="1:6" x14ac:dyDescent="0.2">
      <c r="A1515" t="s">
        <v>10167</v>
      </c>
      <c r="B1515">
        <v>40409</v>
      </c>
      <c r="C1515" t="s">
        <v>11679</v>
      </c>
      <c r="D1515" t="s">
        <v>38</v>
      </c>
      <c r="E1515" t="s">
        <v>1308</v>
      </c>
      <c r="F1515" s="62">
        <v>2.78</v>
      </c>
    </row>
    <row r="1516" spans="1:6" x14ac:dyDescent="0.2">
      <c r="A1516" t="s">
        <v>10167</v>
      </c>
      <c r="B1516">
        <v>39277</v>
      </c>
      <c r="C1516" t="s">
        <v>11680</v>
      </c>
      <c r="D1516" t="s">
        <v>38</v>
      </c>
      <c r="E1516" t="s">
        <v>1308</v>
      </c>
      <c r="F1516" s="62">
        <v>19.13</v>
      </c>
    </row>
    <row r="1517" spans="1:6" x14ac:dyDescent="0.2">
      <c r="A1517" t="s">
        <v>10167</v>
      </c>
      <c r="B1517">
        <v>12034</v>
      </c>
      <c r="C1517" t="s">
        <v>11681</v>
      </c>
      <c r="D1517" t="s">
        <v>38</v>
      </c>
      <c r="E1517" t="s">
        <v>1308</v>
      </c>
      <c r="F1517" s="62">
        <v>5.42</v>
      </c>
    </row>
    <row r="1518" spans="1:6" x14ac:dyDescent="0.2">
      <c r="A1518" t="s">
        <v>10167</v>
      </c>
      <c r="B1518">
        <v>39879</v>
      </c>
      <c r="C1518" t="s">
        <v>11682</v>
      </c>
      <c r="D1518" t="s">
        <v>38</v>
      </c>
      <c r="E1518" t="s">
        <v>1308</v>
      </c>
      <c r="F1518" s="62">
        <v>8.99</v>
      </c>
    </row>
    <row r="1519" spans="1:6" x14ac:dyDescent="0.2">
      <c r="A1519" t="s">
        <v>10167</v>
      </c>
      <c r="B1519">
        <v>39880</v>
      </c>
      <c r="C1519" t="s">
        <v>11683</v>
      </c>
      <c r="D1519" t="s">
        <v>38</v>
      </c>
      <c r="E1519" t="s">
        <v>1308</v>
      </c>
      <c r="F1519" s="62">
        <v>19.899999999999999</v>
      </c>
    </row>
    <row r="1520" spans="1:6" x14ac:dyDescent="0.2">
      <c r="A1520" t="s">
        <v>10167</v>
      </c>
      <c r="B1520">
        <v>39881</v>
      </c>
      <c r="C1520" t="s">
        <v>11684</v>
      </c>
      <c r="D1520" t="s">
        <v>38</v>
      </c>
      <c r="E1520" t="s">
        <v>1308</v>
      </c>
      <c r="F1520" s="62">
        <v>31.95</v>
      </c>
    </row>
    <row r="1521" spans="1:6" x14ac:dyDescent="0.2">
      <c r="A1521" t="s">
        <v>10167</v>
      </c>
      <c r="B1521">
        <v>39882</v>
      </c>
      <c r="C1521" t="s">
        <v>11685</v>
      </c>
      <c r="D1521" t="s">
        <v>38</v>
      </c>
      <c r="E1521" t="s">
        <v>1308</v>
      </c>
      <c r="F1521" s="62">
        <v>84.14</v>
      </c>
    </row>
    <row r="1522" spans="1:6" x14ac:dyDescent="0.2">
      <c r="A1522" t="s">
        <v>10167</v>
      </c>
      <c r="B1522">
        <v>39883</v>
      </c>
      <c r="C1522" t="s">
        <v>11686</v>
      </c>
      <c r="D1522" t="s">
        <v>38</v>
      </c>
      <c r="E1522" t="s">
        <v>1308</v>
      </c>
      <c r="F1522" s="62">
        <v>134.36000000000001</v>
      </c>
    </row>
    <row r="1523" spans="1:6" x14ac:dyDescent="0.2">
      <c r="A1523" t="s">
        <v>10167</v>
      </c>
      <c r="B1523">
        <v>39884</v>
      </c>
      <c r="C1523" t="s">
        <v>11687</v>
      </c>
      <c r="D1523" t="s">
        <v>38</v>
      </c>
      <c r="E1523" t="s">
        <v>1308</v>
      </c>
      <c r="F1523" s="62">
        <v>199.56</v>
      </c>
    </row>
    <row r="1524" spans="1:6" x14ac:dyDescent="0.2">
      <c r="A1524" t="s">
        <v>10167</v>
      </c>
      <c r="B1524">
        <v>39885</v>
      </c>
      <c r="C1524" t="s">
        <v>11688</v>
      </c>
      <c r="D1524" t="s">
        <v>38</v>
      </c>
      <c r="E1524" t="s">
        <v>1308</v>
      </c>
      <c r="F1524" s="62">
        <v>474.28</v>
      </c>
    </row>
    <row r="1525" spans="1:6" x14ac:dyDescent="0.2">
      <c r="A1525" t="s">
        <v>10167</v>
      </c>
      <c r="B1525">
        <v>1777</v>
      </c>
      <c r="C1525" t="s">
        <v>11689</v>
      </c>
      <c r="D1525" t="s">
        <v>38</v>
      </c>
      <c r="E1525" t="s">
        <v>1308</v>
      </c>
      <c r="F1525" s="62"/>
    </row>
    <row r="1526" spans="1:6" x14ac:dyDescent="0.2">
      <c r="A1526" t="s">
        <v>10167</v>
      </c>
      <c r="B1526">
        <v>1819</v>
      </c>
      <c r="C1526" t="s">
        <v>11690</v>
      </c>
      <c r="D1526" t="s">
        <v>38</v>
      </c>
      <c r="E1526" t="s">
        <v>1308</v>
      </c>
      <c r="F1526" s="62"/>
    </row>
    <row r="1527" spans="1:6" x14ac:dyDescent="0.2">
      <c r="A1527" t="s">
        <v>10167</v>
      </c>
      <c r="B1527">
        <v>1776</v>
      </c>
      <c r="C1527" t="s">
        <v>11691</v>
      </c>
      <c r="D1527" t="s">
        <v>38</v>
      </c>
      <c r="E1527" t="s">
        <v>1308</v>
      </c>
      <c r="F1527" s="62"/>
    </row>
    <row r="1528" spans="1:6" x14ac:dyDescent="0.2">
      <c r="A1528" t="s">
        <v>10167</v>
      </c>
      <c r="B1528">
        <v>1775</v>
      </c>
      <c r="C1528" t="s">
        <v>11692</v>
      </c>
      <c r="D1528" t="s">
        <v>38</v>
      </c>
      <c r="E1528" t="s">
        <v>1308</v>
      </c>
      <c r="F1528" s="62"/>
    </row>
    <row r="1529" spans="1:6" x14ac:dyDescent="0.2">
      <c r="A1529" t="s">
        <v>10167</v>
      </c>
      <c r="B1529">
        <v>1778</v>
      </c>
      <c r="C1529" t="s">
        <v>11693</v>
      </c>
      <c r="D1529" t="s">
        <v>38</v>
      </c>
      <c r="E1529" t="s">
        <v>1308</v>
      </c>
      <c r="F1529" s="62"/>
    </row>
    <row r="1530" spans="1:6" x14ac:dyDescent="0.2">
      <c r="A1530" t="s">
        <v>10167</v>
      </c>
      <c r="B1530">
        <v>1818</v>
      </c>
      <c r="C1530" t="s">
        <v>11694</v>
      </c>
      <c r="D1530" t="s">
        <v>38</v>
      </c>
      <c r="E1530" t="s">
        <v>1308</v>
      </c>
      <c r="F1530" s="62"/>
    </row>
    <row r="1531" spans="1:6" x14ac:dyDescent="0.2">
      <c r="A1531" t="s">
        <v>10167</v>
      </c>
      <c r="B1531">
        <v>1779</v>
      </c>
      <c r="C1531" t="s">
        <v>11695</v>
      </c>
      <c r="D1531" t="s">
        <v>38</v>
      </c>
      <c r="E1531" t="s">
        <v>1308</v>
      </c>
      <c r="F1531" s="62"/>
    </row>
    <row r="1532" spans="1:6" x14ac:dyDescent="0.2">
      <c r="A1532" t="s">
        <v>10167</v>
      </c>
      <c r="B1532">
        <v>1820</v>
      </c>
      <c r="C1532" t="s">
        <v>11696</v>
      </c>
      <c r="D1532" t="s">
        <v>38</v>
      </c>
      <c r="E1532" t="s">
        <v>1308</v>
      </c>
      <c r="F1532" s="62"/>
    </row>
    <row r="1533" spans="1:6" x14ac:dyDescent="0.2">
      <c r="A1533" t="s">
        <v>10167</v>
      </c>
      <c r="B1533">
        <v>1780</v>
      </c>
      <c r="C1533" t="s">
        <v>11697</v>
      </c>
      <c r="D1533" t="s">
        <v>38</v>
      </c>
      <c r="E1533" t="s">
        <v>1308</v>
      </c>
      <c r="F1533" s="62"/>
    </row>
    <row r="1534" spans="1:6" x14ac:dyDescent="0.2">
      <c r="A1534" t="s">
        <v>10167</v>
      </c>
      <c r="B1534">
        <v>1783</v>
      </c>
      <c r="C1534" t="s">
        <v>11698</v>
      </c>
      <c r="D1534" t="s">
        <v>38</v>
      </c>
      <c r="E1534" t="s">
        <v>1308</v>
      </c>
      <c r="F1534" s="62"/>
    </row>
    <row r="1535" spans="1:6" x14ac:dyDescent="0.2">
      <c r="A1535" t="s">
        <v>10167</v>
      </c>
      <c r="B1535">
        <v>1782</v>
      </c>
      <c r="C1535" t="s">
        <v>11699</v>
      </c>
      <c r="D1535" t="s">
        <v>38</v>
      </c>
      <c r="E1535" t="s">
        <v>1308</v>
      </c>
      <c r="F1535" s="62"/>
    </row>
    <row r="1536" spans="1:6" x14ac:dyDescent="0.2">
      <c r="A1536" t="s">
        <v>10167</v>
      </c>
      <c r="B1536">
        <v>1781</v>
      </c>
      <c r="C1536" t="s">
        <v>11700</v>
      </c>
      <c r="D1536" t="s">
        <v>38</v>
      </c>
      <c r="E1536" t="s">
        <v>1308</v>
      </c>
      <c r="F1536" s="62"/>
    </row>
    <row r="1537" spans="1:6" x14ac:dyDescent="0.2">
      <c r="A1537" t="s">
        <v>10167</v>
      </c>
      <c r="B1537">
        <v>1817</v>
      </c>
      <c r="C1537" t="s">
        <v>11701</v>
      </c>
      <c r="D1537" t="s">
        <v>38</v>
      </c>
      <c r="E1537" t="s">
        <v>1308</v>
      </c>
      <c r="F1537" s="62"/>
    </row>
    <row r="1538" spans="1:6" x14ac:dyDescent="0.2">
      <c r="A1538" t="s">
        <v>10167</v>
      </c>
      <c r="B1538">
        <v>1784</v>
      </c>
      <c r="C1538" t="s">
        <v>11702</v>
      </c>
      <c r="D1538" t="s">
        <v>38</v>
      </c>
      <c r="E1538" t="s">
        <v>1308</v>
      </c>
      <c r="F1538" s="62"/>
    </row>
    <row r="1539" spans="1:6" x14ac:dyDescent="0.2">
      <c r="A1539" t="s">
        <v>10167</v>
      </c>
      <c r="B1539">
        <v>1810</v>
      </c>
      <c r="C1539" t="s">
        <v>11703</v>
      </c>
      <c r="D1539" t="s">
        <v>38</v>
      </c>
      <c r="E1539" t="s">
        <v>1308</v>
      </c>
      <c r="F1539" s="62"/>
    </row>
    <row r="1540" spans="1:6" x14ac:dyDescent="0.2">
      <c r="A1540" t="s">
        <v>10167</v>
      </c>
      <c r="B1540">
        <v>1812</v>
      </c>
      <c r="C1540" t="s">
        <v>11704</v>
      </c>
      <c r="D1540" t="s">
        <v>38</v>
      </c>
      <c r="E1540" t="s">
        <v>1308</v>
      </c>
      <c r="F1540" s="62"/>
    </row>
    <row r="1541" spans="1:6" x14ac:dyDescent="0.2">
      <c r="A1541" t="s">
        <v>10167</v>
      </c>
      <c r="B1541">
        <v>1811</v>
      </c>
      <c r="C1541" t="s">
        <v>11705</v>
      </c>
      <c r="D1541" t="s">
        <v>38</v>
      </c>
      <c r="E1541" t="s">
        <v>1308</v>
      </c>
      <c r="F1541" s="62"/>
    </row>
    <row r="1542" spans="1:6" x14ac:dyDescent="0.2">
      <c r="A1542" t="s">
        <v>10167</v>
      </c>
      <c r="B1542">
        <v>40386</v>
      </c>
      <c r="C1542" t="s">
        <v>11706</v>
      </c>
      <c r="D1542" t="s">
        <v>38</v>
      </c>
      <c r="E1542" t="s">
        <v>1308</v>
      </c>
      <c r="F1542" s="62"/>
    </row>
    <row r="1543" spans="1:6" x14ac:dyDescent="0.2">
      <c r="A1543" t="s">
        <v>10167</v>
      </c>
      <c r="B1543">
        <v>40384</v>
      </c>
      <c r="C1543" t="s">
        <v>11707</v>
      </c>
      <c r="D1543" t="s">
        <v>38</v>
      </c>
      <c r="E1543" t="s">
        <v>1308</v>
      </c>
      <c r="F1543" s="62"/>
    </row>
    <row r="1544" spans="1:6" x14ac:dyDescent="0.2">
      <c r="A1544" t="s">
        <v>10167</v>
      </c>
      <c r="B1544">
        <v>40423</v>
      </c>
      <c r="C1544" t="s">
        <v>11708</v>
      </c>
      <c r="D1544" t="s">
        <v>38</v>
      </c>
      <c r="E1544" t="s">
        <v>1308</v>
      </c>
      <c r="F1544" s="62"/>
    </row>
    <row r="1545" spans="1:6" x14ac:dyDescent="0.2">
      <c r="A1545" t="s">
        <v>10167</v>
      </c>
      <c r="B1545">
        <v>40379</v>
      </c>
      <c r="C1545" t="s">
        <v>11709</v>
      </c>
      <c r="D1545" t="s">
        <v>38</v>
      </c>
      <c r="E1545" t="s">
        <v>1308</v>
      </c>
      <c r="F1545" s="62"/>
    </row>
    <row r="1546" spans="1:6" x14ac:dyDescent="0.2">
      <c r="A1546" t="s">
        <v>10167</v>
      </c>
      <c r="B1546">
        <v>40389</v>
      </c>
      <c r="C1546" t="s">
        <v>11710</v>
      </c>
      <c r="D1546" t="s">
        <v>38</v>
      </c>
      <c r="E1546" t="s">
        <v>1308</v>
      </c>
      <c r="F1546" s="62"/>
    </row>
    <row r="1547" spans="1:6" x14ac:dyDescent="0.2">
      <c r="A1547" t="s">
        <v>10167</v>
      </c>
      <c r="B1547">
        <v>40388</v>
      </c>
      <c r="C1547" t="s">
        <v>11711</v>
      </c>
      <c r="D1547" t="s">
        <v>38</v>
      </c>
      <c r="E1547" t="s">
        <v>1308</v>
      </c>
      <c r="F1547" s="62"/>
    </row>
    <row r="1548" spans="1:6" x14ac:dyDescent="0.2">
      <c r="A1548" t="s">
        <v>10167</v>
      </c>
      <c r="B1548">
        <v>40391</v>
      </c>
      <c r="C1548" t="s">
        <v>11712</v>
      </c>
      <c r="D1548" t="s">
        <v>38</v>
      </c>
      <c r="E1548" t="s">
        <v>1308</v>
      </c>
      <c r="F1548" s="62"/>
    </row>
    <row r="1549" spans="1:6" x14ac:dyDescent="0.2">
      <c r="A1549" t="s">
        <v>10167</v>
      </c>
      <c r="B1549">
        <v>40381</v>
      </c>
      <c r="C1549" t="s">
        <v>11713</v>
      </c>
      <c r="D1549" t="s">
        <v>38</v>
      </c>
      <c r="E1549" t="s">
        <v>1308</v>
      </c>
      <c r="F1549" s="62"/>
    </row>
    <row r="1550" spans="1:6" x14ac:dyDescent="0.2">
      <c r="A1550" t="s">
        <v>10167</v>
      </c>
      <c r="B1550">
        <v>2609</v>
      </c>
      <c r="C1550" t="s">
        <v>11714</v>
      </c>
      <c r="D1550" t="s">
        <v>38</v>
      </c>
      <c r="E1550" t="s">
        <v>1308</v>
      </c>
      <c r="F1550" s="62">
        <v>4.63</v>
      </c>
    </row>
    <row r="1551" spans="1:6" x14ac:dyDescent="0.2">
      <c r="A1551" t="s">
        <v>10167</v>
      </c>
      <c r="B1551">
        <v>2634</v>
      </c>
      <c r="C1551" t="s">
        <v>11715</v>
      </c>
      <c r="D1551" t="s">
        <v>38</v>
      </c>
      <c r="E1551" t="s">
        <v>1308</v>
      </c>
      <c r="F1551" s="62">
        <v>6.09</v>
      </c>
    </row>
    <row r="1552" spans="1:6" x14ac:dyDescent="0.2">
      <c r="A1552" t="s">
        <v>10167</v>
      </c>
      <c r="B1552">
        <v>2611</v>
      </c>
      <c r="C1552" t="s">
        <v>11716</v>
      </c>
      <c r="D1552" t="s">
        <v>38</v>
      </c>
      <c r="E1552" t="s">
        <v>1308</v>
      </c>
      <c r="F1552" s="62">
        <v>17.16</v>
      </c>
    </row>
    <row r="1553" spans="1:6" x14ac:dyDescent="0.2">
      <c r="A1553" t="s">
        <v>10167</v>
      </c>
      <c r="B1553">
        <v>40414</v>
      </c>
      <c r="C1553" t="s">
        <v>11717</v>
      </c>
      <c r="D1553" t="s">
        <v>38</v>
      </c>
      <c r="E1553" t="s">
        <v>1308</v>
      </c>
      <c r="F1553" s="62"/>
    </row>
    <row r="1554" spans="1:6" x14ac:dyDescent="0.2">
      <c r="A1554" t="s">
        <v>10167</v>
      </c>
      <c r="B1554">
        <v>40416</v>
      </c>
      <c r="C1554" t="s">
        <v>11718</v>
      </c>
      <c r="D1554" t="s">
        <v>38</v>
      </c>
      <c r="E1554" t="s">
        <v>1308</v>
      </c>
      <c r="F1554" s="62"/>
    </row>
    <row r="1555" spans="1:6" x14ac:dyDescent="0.2">
      <c r="A1555" t="s">
        <v>10167</v>
      </c>
      <c r="B1555">
        <v>40418</v>
      </c>
      <c r="C1555" t="s">
        <v>11719</v>
      </c>
      <c r="D1555" t="s">
        <v>38</v>
      </c>
      <c r="E1555" t="s">
        <v>1308</v>
      </c>
      <c r="F1555" s="62"/>
    </row>
    <row r="1556" spans="1:6" x14ac:dyDescent="0.2">
      <c r="A1556" t="s">
        <v>10167</v>
      </c>
      <c r="B1556">
        <v>34359</v>
      </c>
      <c r="C1556" t="s">
        <v>11720</v>
      </c>
      <c r="D1556" t="s">
        <v>38</v>
      </c>
      <c r="E1556" t="s">
        <v>1308</v>
      </c>
      <c r="F1556" s="62"/>
    </row>
    <row r="1557" spans="1:6" x14ac:dyDescent="0.2">
      <c r="A1557" t="s">
        <v>10167</v>
      </c>
      <c r="B1557">
        <v>1789</v>
      </c>
      <c r="C1557" t="s">
        <v>11721</v>
      </c>
      <c r="D1557" t="s">
        <v>38</v>
      </c>
      <c r="E1557" t="s">
        <v>1308</v>
      </c>
      <c r="F1557" s="62"/>
    </row>
    <row r="1558" spans="1:6" x14ac:dyDescent="0.2">
      <c r="A1558" t="s">
        <v>10167</v>
      </c>
      <c r="B1558">
        <v>1788</v>
      </c>
      <c r="C1558" t="s">
        <v>11722</v>
      </c>
      <c r="D1558" t="s">
        <v>38</v>
      </c>
      <c r="E1558" t="s">
        <v>1308</v>
      </c>
      <c r="F1558" s="62"/>
    </row>
    <row r="1559" spans="1:6" x14ac:dyDescent="0.2">
      <c r="A1559" t="s">
        <v>10167</v>
      </c>
      <c r="B1559">
        <v>1787</v>
      </c>
      <c r="C1559" t="s">
        <v>11723</v>
      </c>
      <c r="D1559" t="s">
        <v>38</v>
      </c>
      <c r="E1559" t="s">
        <v>1308</v>
      </c>
      <c r="F1559" s="62"/>
    </row>
    <row r="1560" spans="1:6" x14ac:dyDescent="0.2">
      <c r="A1560" t="s">
        <v>10167</v>
      </c>
      <c r="B1560">
        <v>1786</v>
      </c>
      <c r="C1560" t="s">
        <v>11724</v>
      </c>
      <c r="D1560" t="s">
        <v>38</v>
      </c>
      <c r="E1560" t="s">
        <v>1308</v>
      </c>
      <c r="F1560" s="62"/>
    </row>
    <row r="1561" spans="1:6" x14ac:dyDescent="0.2">
      <c r="A1561" t="s">
        <v>10167</v>
      </c>
      <c r="B1561">
        <v>1791</v>
      </c>
      <c r="C1561" t="s">
        <v>11725</v>
      </c>
      <c r="D1561" t="s">
        <v>38</v>
      </c>
      <c r="E1561" t="s">
        <v>1308</v>
      </c>
      <c r="F1561" s="62"/>
    </row>
    <row r="1562" spans="1:6" x14ac:dyDescent="0.2">
      <c r="A1562" t="s">
        <v>10167</v>
      </c>
      <c r="B1562">
        <v>1790</v>
      </c>
      <c r="C1562" t="s">
        <v>11726</v>
      </c>
      <c r="D1562" t="s">
        <v>38</v>
      </c>
      <c r="E1562" t="s">
        <v>1308</v>
      </c>
      <c r="F1562" s="62"/>
    </row>
    <row r="1563" spans="1:6" x14ac:dyDescent="0.2">
      <c r="A1563" t="s">
        <v>10167</v>
      </c>
      <c r="B1563">
        <v>1792</v>
      </c>
      <c r="C1563" t="s">
        <v>11727</v>
      </c>
      <c r="D1563" t="s">
        <v>38</v>
      </c>
      <c r="E1563" t="s">
        <v>1308</v>
      </c>
      <c r="F1563" s="62"/>
    </row>
    <row r="1564" spans="1:6" x14ac:dyDescent="0.2">
      <c r="A1564" t="s">
        <v>10167</v>
      </c>
      <c r="B1564">
        <v>1813</v>
      </c>
      <c r="C1564" t="s">
        <v>11728</v>
      </c>
      <c r="D1564" t="s">
        <v>38</v>
      </c>
      <c r="E1564" t="s">
        <v>1308</v>
      </c>
      <c r="F1564" s="62"/>
    </row>
    <row r="1565" spans="1:6" x14ac:dyDescent="0.2">
      <c r="A1565" t="s">
        <v>10167</v>
      </c>
      <c r="B1565">
        <v>1793</v>
      </c>
      <c r="C1565" t="s">
        <v>11729</v>
      </c>
      <c r="D1565" t="s">
        <v>38</v>
      </c>
      <c r="E1565" t="s">
        <v>1308</v>
      </c>
      <c r="F1565" s="62"/>
    </row>
    <row r="1566" spans="1:6" x14ac:dyDescent="0.2">
      <c r="A1566" t="s">
        <v>10167</v>
      </c>
      <c r="B1566">
        <v>1797</v>
      </c>
      <c r="C1566" t="s">
        <v>11730</v>
      </c>
      <c r="D1566" t="s">
        <v>38</v>
      </c>
      <c r="E1566" t="s">
        <v>1308</v>
      </c>
      <c r="F1566" s="62"/>
    </row>
    <row r="1567" spans="1:6" x14ac:dyDescent="0.2">
      <c r="A1567" t="s">
        <v>10167</v>
      </c>
      <c r="B1567">
        <v>1796</v>
      </c>
      <c r="C1567" t="s">
        <v>11731</v>
      </c>
      <c r="D1567" t="s">
        <v>38</v>
      </c>
      <c r="E1567" t="s">
        <v>1308</v>
      </c>
      <c r="F1567" s="62"/>
    </row>
    <row r="1568" spans="1:6" x14ac:dyDescent="0.2">
      <c r="A1568" t="s">
        <v>10167</v>
      </c>
      <c r="B1568">
        <v>1816</v>
      </c>
      <c r="C1568" t="s">
        <v>11732</v>
      </c>
      <c r="D1568" t="s">
        <v>38</v>
      </c>
      <c r="E1568" t="s">
        <v>1308</v>
      </c>
      <c r="F1568" s="62"/>
    </row>
    <row r="1569" spans="1:6" x14ac:dyDescent="0.2">
      <c r="A1569" t="s">
        <v>10167</v>
      </c>
      <c r="B1569">
        <v>1794</v>
      </c>
      <c r="C1569" t="s">
        <v>11733</v>
      </c>
      <c r="D1569" t="s">
        <v>38</v>
      </c>
      <c r="E1569" t="s">
        <v>1308</v>
      </c>
      <c r="F1569" s="62"/>
    </row>
    <row r="1570" spans="1:6" x14ac:dyDescent="0.2">
      <c r="A1570" t="s">
        <v>10167</v>
      </c>
      <c r="B1570">
        <v>1815</v>
      </c>
      <c r="C1570" t="s">
        <v>11734</v>
      </c>
      <c r="D1570" t="s">
        <v>38</v>
      </c>
      <c r="E1570" t="s">
        <v>1308</v>
      </c>
      <c r="F1570" s="62"/>
    </row>
    <row r="1571" spans="1:6" x14ac:dyDescent="0.2">
      <c r="A1571" t="s">
        <v>10167</v>
      </c>
      <c r="B1571">
        <v>1798</v>
      </c>
      <c r="C1571" t="s">
        <v>11735</v>
      </c>
      <c r="D1571" t="s">
        <v>38</v>
      </c>
      <c r="E1571" t="s">
        <v>1308</v>
      </c>
      <c r="F1571" s="62"/>
    </row>
    <row r="1572" spans="1:6" x14ac:dyDescent="0.2">
      <c r="A1572" t="s">
        <v>10167</v>
      </c>
      <c r="B1572">
        <v>1799</v>
      </c>
      <c r="C1572" t="s">
        <v>11736</v>
      </c>
      <c r="D1572" t="s">
        <v>38</v>
      </c>
      <c r="E1572" t="s">
        <v>1308</v>
      </c>
      <c r="F1572" s="62"/>
    </row>
    <row r="1573" spans="1:6" x14ac:dyDescent="0.2">
      <c r="A1573" t="s">
        <v>10167</v>
      </c>
      <c r="B1573">
        <v>1795</v>
      </c>
      <c r="C1573" t="s">
        <v>11737</v>
      </c>
      <c r="D1573" t="s">
        <v>38</v>
      </c>
      <c r="E1573" t="s">
        <v>1308</v>
      </c>
      <c r="F1573" s="62"/>
    </row>
    <row r="1574" spans="1:6" x14ac:dyDescent="0.2">
      <c r="A1574" t="s">
        <v>10167</v>
      </c>
      <c r="B1574">
        <v>1800</v>
      </c>
      <c r="C1574" t="s">
        <v>11738</v>
      </c>
      <c r="D1574" t="s">
        <v>38</v>
      </c>
      <c r="E1574" t="s">
        <v>1308</v>
      </c>
      <c r="F1574" s="62"/>
    </row>
    <row r="1575" spans="1:6" x14ac:dyDescent="0.2">
      <c r="A1575" t="s">
        <v>10167</v>
      </c>
      <c r="B1575">
        <v>1802</v>
      </c>
      <c r="C1575" t="s">
        <v>11739</v>
      </c>
      <c r="D1575" t="s">
        <v>38</v>
      </c>
      <c r="E1575" t="s">
        <v>1308</v>
      </c>
      <c r="F1575" s="62"/>
    </row>
    <row r="1576" spans="1:6" x14ac:dyDescent="0.2">
      <c r="A1576" t="s">
        <v>10167</v>
      </c>
      <c r="B1576">
        <v>1809</v>
      </c>
      <c r="C1576" t="s">
        <v>11740</v>
      </c>
      <c r="D1576" t="s">
        <v>38</v>
      </c>
      <c r="E1576" t="s">
        <v>1308</v>
      </c>
      <c r="F1576" s="62"/>
    </row>
    <row r="1577" spans="1:6" x14ac:dyDescent="0.2">
      <c r="A1577" t="s">
        <v>10167</v>
      </c>
      <c r="B1577">
        <v>1814</v>
      </c>
      <c r="C1577" t="s">
        <v>11741</v>
      </c>
      <c r="D1577" t="s">
        <v>38</v>
      </c>
      <c r="E1577" t="s">
        <v>1308</v>
      </c>
      <c r="F1577" s="62"/>
    </row>
    <row r="1578" spans="1:6" x14ac:dyDescent="0.2">
      <c r="A1578" t="s">
        <v>10167</v>
      </c>
      <c r="B1578">
        <v>1805</v>
      </c>
      <c r="C1578" t="s">
        <v>11742</v>
      </c>
      <c r="D1578" t="s">
        <v>38</v>
      </c>
      <c r="E1578" t="s">
        <v>1308</v>
      </c>
      <c r="F1578" s="62"/>
    </row>
    <row r="1579" spans="1:6" x14ac:dyDescent="0.2">
      <c r="A1579" t="s">
        <v>10167</v>
      </c>
      <c r="B1579">
        <v>1803</v>
      </c>
      <c r="C1579" t="s">
        <v>11743</v>
      </c>
      <c r="D1579" t="s">
        <v>38</v>
      </c>
      <c r="E1579" t="s">
        <v>1308</v>
      </c>
      <c r="F1579" s="62"/>
    </row>
    <row r="1580" spans="1:6" x14ac:dyDescent="0.2">
      <c r="A1580" t="s">
        <v>10167</v>
      </c>
      <c r="B1580">
        <v>1821</v>
      </c>
      <c r="C1580" t="s">
        <v>11744</v>
      </c>
      <c r="D1580" t="s">
        <v>38</v>
      </c>
      <c r="E1580" t="s">
        <v>1308</v>
      </c>
      <c r="F1580" s="62"/>
    </row>
    <row r="1581" spans="1:6" x14ac:dyDescent="0.2">
      <c r="A1581" t="s">
        <v>10167</v>
      </c>
      <c r="B1581">
        <v>1806</v>
      </c>
      <c r="C1581" t="s">
        <v>11745</v>
      </c>
      <c r="D1581" t="s">
        <v>38</v>
      </c>
      <c r="E1581" t="s">
        <v>1308</v>
      </c>
      <c r="F1581" s="62"/>
    </row>
    <row r="1582" spans="1:6" x14ac:dyDescent="0.2">
      <c r="A1582" t="s">
        <v>10167</v>
      </c>
      <c r="B1582">
        <v>1807</v>
      </c>
      <c r="C1582" t="s">
        <v>11746</v>
      </c>
      <c r="D1582" t="s">
        <v>38</v>
      </c>
      <c r="E1582" t="s">
        <v>1308</v>
      </c>
      <c r="F1582" s="62"/>
    </row>
    <row r="1583" spans="1:6" x14ac:dyDescent="0.2">
      <c r="A1583" t="s">
        <v>10167</v>
      </c>
      <c r="B1583">
        <v>1804</v>
      </c>
      <c r="C1583" t="s">
        <v>11747</v>
      </c>
      <c r="D1583" t="s">
        <v>38</v>
      </c>
      <c r="E1583" t="s">
        <v>1308</v>
      </c>
      <c r="F1583" s="62"/>
    </row>
    <row r="1584" spans="1:6" x14ac:dyDescent="0.2">
      <c r="A1584" t="s">
        <v>10167</v>
      </c>
      <c r="B1584">
        <v>1808</v>
      </c>
      <c r="C1584" t="s">
        <v>11748</v>
      </c>
      <c r="D1584" t="s">
        <v>38</v>
      </c>
      <c r="E1584" t="s">
        <v>1308</v>
      </c>
      <c r="F1584" s="62"/>
    </row>
    <row r="1585" spans="1:6" x14ac:dyDescent="0.2">
      <c r="A1585" t="s">
        <v>10167</v>
      </c>
      <c r="B1585">
        <v>40385</v>
      </c>
      <c r="C1585" t="s">
        <v>11749</v>
      </c>
      <c r="D1585" t="s">
        <v>38</v>
      </c>
      <c r="E1585" t="s">
        <v>1308</v>
      </c>
      <c r="F1585" s="62"/>
    </row>
    <row r="1586" spans="1:6" x14ac:dyDescent="0.2">
      <c r="A1586" t="s">
        <v>10167</v>
      </c>
      <c r="B1586">
        <v>40383</v>
      </c>
      <c r="C1586" t="s">
        <v>11750</v>
      </c>
      <c r="D1586" t="s">
        <v>38</v>
      </c>
      <c r="E1586" t="s">
        <v>1308</v>
      </c>
      <c r="F1586" s="62"/>
    </row>
    <row r="1587" spans="1:6" x14ac:dyDescent="0.2">
      <c r="A1587" t="s">
        <v>10167</v>
      </c>
      <c r="B1587">
        <v>40382</v>
      </c>
      <c r="C1587" t="s">
        <v>11751</v>
      </c>
      <c r="D1587" t="s">
        <v>38</v>
      </c>
      <c r="E1587" t="s">
        <v>1308</v>
      </c>
      <c r="F1587" s="62"/>
    </row>
    <row r="1588" spans="1:6" x14ac:dyDescent="0.2">
      <c r="A1588" t="s">
        <v>10167</v>
      </c>
      <c r="B1588">
        <v>40378</v>
      </c>
      <c r="C1588" t="s">
        <v>11752</v>
      </c>
      <c r="D1588" t="s">
        <v>38</v>
      </c>
      <c r="E1588" t="s">
        <v>1308</v>
      </c>
      <c r="F1588" s="62"/>
    </row>
    <row r="1589" spans="1:6" x14ac:dyDescent="0.2">
      <c r="A1589" t="s">
        <v>10167</v>
      </c>
      <c r="B1589">
        <v>40422</v>
      </c>
      <c r="C1589" t="s">
        <v>11753</v>
      </c>
      <c r="D1589" t="s">
        <v>38</v>
      </c>
      <c r="E1589" t="s">
        <v>1308</v>
      </c>
      <c r="F1589" s="62"/>
    </row>
    <row r="1590" spans="1:6" x14ac:dyDescent="0.2">
      <c r="A1590" t="s">
        <v>10167</v>
      </c>
      <c r="B1590">
        <v>40387</v>
      </c>
      <c r="C1590" t="s">
        <v>11754</v>
      </c>
      <c r="D1590" t="s">
        <v>38</v>
      </c>
      <c r="E1590" t="s">
        <v>1308</v>
      </c>
      <c r="F1590" s="62"/>
    </row>
    <row r="1591" spans="1:6" x14ac:dyDescent="0.2">
      <c r="A1591" t="s">
        <v>10167</v>
      </c>
      <c r="B1591">
        <v>40390</v>
      </c>
      <c r="C1591" t="s">
        <v>11755</v>
      </c>
      <c r="D1591" t="s">
        <v>38</v>
      </c>
      <c r="E1591" t="s">
        <v>1308</v>
      </c>
      <c r="F1591" s="62"/>
    </row>
    <row r="1592" spans="1:6" x14ac:dyDescent="0.2">
      <c r="A1592" t="s">
        <v>10167</v>
      </c>
      <c r="B1592">
        <v>40380</v>
      </c>
      <c r="C1592" t="s">
        <v>11756</v>
      </c>
      <c r="D1592" t="s">
        <v>38</v>
      </c>
      <c r="E1592" t="s">
        <v>1308</v>
      </c>
      <c r="F1592" s="62"/>
    </row>
    <row r="1593" spans="1:6" x14ac:dyDescent="0.2">
      <c r="A1593" t="s">
        <v>10167</v>
      </c>
      <c r="B1593">
        <v>2621</v>
      </c>
      <c r="C1593" t="s">
        <v>11757</v>
      </c>
      <c r="D1593" t="s">
        <v>38</v>
      </c>
      <c r="E1593" t="s">
        <v>1308</v>
      </c>
      <c r="F1593" s="62">
        <v>146.84</v>
      </c>
    </row>
    <row r="1594" spans="1:6" x14ac:dyDescent="0.2">
      <c r="A1594" t="s">
        <v>10167</v>
      </c>
      <c r="B1594">
        <v>2616</v>
      </c>
      <c r="C1594" t="s">
        <v>11758</v>
      </c>
      <c r="D1594" t="s">
        <v>38</v>
      </c>
      <c r="E1594" t="s">
        <v>1308</v>
      </c>
      <c r="F1594" s="62">
        <v>4.1500000000000004</v>
      </c>
    </row>
    <row r="1595" spans="1:6" x14ac:dyDescent="0.2">
      <c r="A1595" t="s">
        <v>10167</v>
      </c>
      <c r="B1595">
        <v>2633</v>
      </c>
      <c r="C1595" t="s">
        <v>11759</v>
      </c>
      <c r="D1595" t="s">
        <v>38</v>
      </c>
      <c r="E1595" t="s">
        <v>1308</v>
      </c>
      <c r="F1595" s="62">
        <v>4.7</v>
      </c>
    </row>
    <row r="1596" spans="1:6" x14ac:dyDescent="0.2">
      <c r="A1596" t="s">
        <v>10167</v>
      </c>
      <c r="B1596">
        <v>2617</v>
      </c>
      <c r="C1596" t="s">
        <v>11760</v>
      </c>
      <c r="D1596" t="s">
        <v>38</v>
      </c>
      <c r="E1596" t="s">
        <v>1308</v>
      </c>
      <c r="F1596" s="62">
        <v>6.39</v>
      </c>
    </row>
    <row r="1597" spans="1:6" x14ac:dyDescent="0.2">
      <c r="A1597" t="s">
        <v>10167</v>
      </c>
      <c r="B1597">
        <v>2618</v>
      </c>
      <c r="C1597" t="s">
        <v>11761</v>
      </c>
      <c r="D1597" t="s">
        <v>38</v>
      </c>
      <c r="E1597" t="s">
        <v>1308</v>
      </c>
      <c r="F1597" s="62">
        <v>14.54</v>
      </c>
    </row>
    <row r="1598" spans="1:6" x14ac:dyDescent="0.2">
      <c r="A1598" t="s">
        <v>10167</v>
      </c>
      <c r="B1598">
        <v>2632</v>
      </c>
      <c r="C1598" t="s">
        <v>11762</v>
      </c>
      <c r="D1598" t="s">
        <v>38</v>
      </c>
      <c r="E1598" t="s">
        <v>1308</v>
      </c>
      <c r="F1598" s="62">
        <v>17.739999999999998</v>
      </c>
    </row>
    <row r="1599" spans="1:6" x14ac:dyDescent="0.2">
      <c r="A1599" t="s">
        <v>10167</v>
      </c>
      <c r="B1599">
        <v>2631</v>
      </c>
      <c r="C1599" t="s">
        <v>11763</v>
      </c>
      <c r="D1599" t="s">
        <v>38</v>
      </c>
      <c r="E1599" t="s">
        <v>1308</v>
      </c>
      <c r="F1599" s="62">
        <v>26.04</v>
      </c>
    </row>
    <row r="1600" spans="1:6" x14ac:dyDescent="0.2">
      <c r="A1600" t="s">
        <v>10167</v>
      </c>
      <c r="B1600">
        <v>2619</v>
      </c>
      <c r="C1600" t="s">
        <v>11764</v>
      </c>
      <c r="D1600" t="s">
        <v>38</v>
      </c>
      <c r="E1600" t="s">
        <v>1308</v>
      </c>
      <c r="F1600" s="62">
        <v>65.95</v>
      </c>
    </row>
    <row r="1601" spans="1:6" x14ac:dyDescent="0.2">
      <c r="A1601" t="s">
        <v>10167</v>
      </c>
      <c r="B1601">
        <v>2620</v>
      </c>
      <c r="C1601" t="s">
        <v>11765</v>
      </c>
      <c r="D1601" t="s">
        <v>38</v>
      </c>
      <c r="E1601" t="s">
        <v>1308</v>
      </c>
      <c r="F1601" s="62">
        <v>86.58</v>
      </c>
    </row>
    <row r="1602" spans="1:6" x14ac:dyDescent="0.2">
      <c r="A1602" t="s">
        <v>10167</v>
      </c>
      <c r="B1602">
        <v>40413</v>
      </c>
      <c r="C1602" t="s">
        <v>11766</v>
      </c>
      <c r="D1602" t="s">
        <v>38</v>
      </c>
      <c r="E1602" t="s">
        <v>1308</v>
      </c>
      <c r="F1602" s="62"/>
    </row>
    <row r="1603" spans="1:6" x14ac:dyDescent="0.2">
      <c r="A1603" t="s">
        <v>10167</v>
      </c>
      <c r="B1603">
        <v>40415</v>
      </c>
      <c r="C1603" t="s">
        <v>11767</v>
      </c>
      <c r="D1603" t="s">
        <v>38</v>
      </c>
      <c r="E1603" t="s">
        <v>1308</v>
      </c>
      <c r="F1603" s="62"/>
    </row>
    <row r="1604" spans="1:6" x14ac:dyDescent="0.2">
      <c r="A1604" t="s">
        <v>10167</v>
      </c>
      <c r="B1604">
        <v>40417</v>
      </c>
      <c r="C1604" t="s">
        <v>11768</v>
      </c>
      <c r="D1604" t="s">
        <v>38</v>
      </c>
      <c r="E1604" t="s">
        <v>1308</v>
      </c>
      <c r="F1604" s="62"/>
    </row>
    <row r="1605" spans="1:6" x14ac:dyDescent="0.2">
      <c r="A1605" t="s">
        <v>10167</v>
      </c>
      <c r="B1605">
        <v>39273</v>
      </c>
      <c r="C1605" t="s">
        <v>11769</v>
      </c>
      <c r="D1605" t="s">
        <v>38</v>
      </c>
      <c r="E1605" t="s">
        <v>1308</v>
      </c>
      <c r="F1605" s="62">
        <v>4.09</v>
      </c>
    </row>
    <row r="1606" spans="1:6" x14ac:dyDescent="0.2">
      <c r="A1606" t="s">
        <v>10167</v>
      </c>
      <c r="B1606">
        <v>39271</v>
      </c>
      <c r="C1606" t="s">
        <v>11770</v>
      </c>
      <c r="D1606" t="s">
        <v>38</v>
      </c>
      <c r="E1606" t="s">
        <v>1308</v>
      </c>
      <c r="F1606" s="62">
        <v>2.41</v>
      </c>
    </row>
    <row r="1607" spans="1:6" x14ac:dyDescent="0.2">
      <c r="A1607" t="s">
        <v>10167</v>
      </c>
      <c r="B1607">
        <v>39272</v>
      </c>
      <c r="C1607" t="s">
        <v>11771</v>
      </c>
      <c r="D1607" t="s">
        <v>38</v>
      </c>
      <c r="E1607" t="s">
        <v>1308</v>
      </c>
      <c r="F1607" s="62">
        <v>2.96</v>
      </c>
    </row>
    <row r="1608" spans="1:6" x14ac:dyDescent="0.2">
      <c r="A1608" t="s">
        <v>10167</v>
      </c>
      <c r="B1608">
        <v>1875</v>
      </c>
      <c r="C1608" t="s">
        <v>11772</v>
      </c>
      <c r="D1608" t="s">
        <v>38</v>
      </c>
      <c r="E1608" t="s">
        <v>1308</v>
      </c>
      <c r="F1608" s="62">
        <v>6.54</v>
      </c>
    </row>
    <row r="1609" spans="1:6" x14ac:dyDescent="0.2">
      <c r="A1609" t="s">
        <v>10167</v>
      </c>
      <c r="B1609">
        <v>1874</v>
      </c>
      <c r="C1609" t="s">
        <v>11773</v>
      </c>
      <c r="D1609" t="s">
        <v>38</v>
      </c>
      <c r="E1609" t="s">
        <v>1308</v>
      </c>
      <c r="F1609" s="62">
        <v>5.4</v>
      </c>
    </row>
    <row r="1610" spans="1:6" x14ac:dyDescent="0.2">
      <c r="A1610" t="s">
        <v>10167</v>
      </c>
      <c r="B1610">
        <v>1884</v>
      </c>
      <c r="C1610" t="s">
        <v>11774</v>
      </c>
      <c r="D1610" t="s">
        <v>38</v>
      </c>
      <c r="E1610" t="s">
        <v>1308</v>
      </c>
      <c r="F1610" s="62">
        <v>4.79</v>
      </c>
    </row>
    <row r="1611" spans="1:6" x14ac:dyDescent="0.2">
      <c r="A1611" t="s">
        <v>10167</v>
      </c>
      <c r="B1611">
        <v>1870</v>
      </c>
      <c r="C1611" t="s">
        <v>11775</v>
      </c>
      <c r="D1611" t="s">
        <v>38</v>
      </c>
      <c r="E1611" t="s">
        <v>5691</v>
      </c>
      <c r="F1611" s="62">
        <v>3.12</v>
      </c>
    </row>
    <row r="1612" spans="1:6" x14ac:dyDescent="0.2">
      <c r="A1612" t="s">
        <v>10167</v>
      </c>
      <c r="B1612">
        <v>1887</v>
      </c>
      <c r="C1612" t="s">
        <v>11776</v>
      </c>
      <c r="D1612" t="s">
        <v>38</v>
      </c>
      <c r="E1612" t="s">
        <v>1308</v>
      </c>
      <c r="F1612" s="62">
        <v>27.13</v>
      </c>
    </row>
    <row r="1613" spans="1:6" x14ac:dyDescent="0.2">
      <c r="A1613" t="s">
        <v>10167</v>
      </c>
      <c r="B1613">
        <v>1876</v>
      </c>
      <c r="C1613" t="s">
        <v>11777</v>
      </c>
      <c r="D1613" t="s">
        <v>38</v>
      </c>
      <c r="E1613" t="s">
        <v>1308</v>
      </c>
      <c r="F1613" s="62">
        <v>10.63</v>
      </c>
    </row>
    <row r="1614" spans="1:6" x14ac:dyDescent="0.2">
      <c r="A1614" t="s">
        <v>10167</v>
      </c>
      <c r="B1614">
        <v>1877</v>
      </c>
      <c r="C1614" t="s">
        <v>11778</v>
      </c>
      <c r="D1614" t="s">
        <v>38</v>
      </c>
      <c r="E1614" t="s">
        <v>1308</v>
      </c>
      <c r="F1614" s="62">
        <v>27.16</v>
      </c>
    </row>
    <row r="1615" spans="1:6" x14ac:dyDescent="0.2">
      <c r="A1615" t="s">
        <v>10167</v>
      </c>
      <c r="B1615">
        <v>1879</v>
      </c>
      <c r="C1615" t="s">
        <v>11779</v>
      </c>
      <c r="D1615" t="s">
        <v>38</v>
      </c>
      <c r="E1615" t="s">
        <v>1308</v>
      </c>
      <c r="F1615" s="62">
        <v>3.16</v>
      </c>
    </row>
    <row r="1616" spans="1:6" x14ac:dyDescent="0.2">
      <c r="A1616" t="s">
        <v>10167</v>
      </c>
      <c r="B1616">
        <v>1878</v>
      </c>
      <c r="C1616" t="s">
        <v>11780</v>
      </c>
      <c r="D1616" t="s">
        <v>38</v>
      </c>
      <c r="E1616" t="s">
        <v>1308</v>
      </c>
      <c r="F1616" s="62">
        <v>54.57</v>
      </c>
    </row>
    <row r="1617" spans="1:6" x14ac:dyDescent="0.2">
      <c r="A1617" t="s">
        <v>10167</v>
      </c>
      <c r="B1617">
        <v>37971</v>
      </c>
      <c r="C1617" t="s">
        <v>11781</v>
      </c>
      <c r="D1617" t="s">
        <v>38</v>
      </c>
      <c r="E1617" t="s">
        <v>1308</v>
      </c>
      <c r="F1617" s="62">
        <v>5.26</v>
      </c>
    </row>
    <row r="1618" spans="1:6" x14ac:dyDescent="0.2">
      <c r="A1618" t="s">
        <v>10167</v>
      </c>
      <c r="B1618">
        <v>37972</v>
      </c>
      <c r="C1618" t="s">
        <v>11782</v>
      </c>
      <c r="D1618" t="s">
        <v>38</v>
      </c>
      <c r="E1618" t="s">
        <v>1308</v>
      </c>
      <c r="F1618" s="62">
        <v>7.46</v>
      </c>
    </row>
    <row r="1619" spans="1:6" x14ac:dyDescent="0.2">
      <c r="A1619" t="s">
        <v>10167</v>
      </c>
      <c r="B1619">
        <v>37973</v>
      </c>
      <c r="C1619" t="s">
        <v>11783</v>
      </c>
      <c r="D1619" t="s">
        <v>38</v>
      </c>
      <c r="E1619" t="s">
        <v>1308</v>
      </c>
      <c r="F1619" s="62">
        <v>14.01</v>
      </c>
    </row>
    <row r="1620" spans="1:6" x14ac:dyDescent="0.2">
      <c r="A1620" t="s">
        <v>10167</v>
      </c>
      <c r="B1620">
        <v>1926</v>
      </c>
      <c r="C1620" t="s">
        <v>11784</v>
      </c>
      <c r="D1620" t="s">
        <v>38</v>
      </c>
      <c r="E1620" t="s">
        <v>1308</v>
      </c>
      <c r="F1620" s="62">
        <v>2.44</v>
      </c>
    </row>
    <row r="1621" spans="1:6" x14ac:dyDescent="0.2">
      <c r="A1621" t="s">
        <v>10167</v>
      </c>
      <c r="B1621">
        <v>1927</v>
      </c>
      <c r="C1621" t="s">
        <v>11785</v>
      </c>
      <c r="D1621" t="s">
        <v>38</v>
      </c>
      <c r="E1621" t="s">
        <v>1308</v>
      </c>
      <c r="F1621" s="62">
        <v>2.74</v>
      </c>
    </row>
    <row r="1622" spans="1:6" x14ac:dyDescent="0.2">
      <c r="A1622" t="s">
        <v>10167</v>
      </c>
      <c r="B1622">
        <v>1923</v>
      </c>
      <c r="C1622" t="s">
        <v>11786</v>
      </c>
      <c r="D1622" t="s">
        <v>38</v>
      </c>
      <c r="E1622" t="s">
        <v>1308</v>
      </c>
      <c r="F1622" s="62">
        <v>4.99</v>
      </c>
    </row>
    <row r="1623" spans="1:6" x14ac:dyDescent="0.2">
      <c r="A1623" t="s">
        <v>10167</v>
      </c>
      <c r="B1623">
        <v>1929</v>
      </c>
      <c r="C1623" t="s">
        <v>11787</v>
      </c>
      <c r="D1623" t="s">
        <v>38</v>
      </c>
      <c r="E1623" t="s">
        <v>1308</v>
      </c>
      <c r="F1623" s="62">
        <v>6.05</v>
      </c>
    </row>
    <row r="1624" spans="1:6" x14ac:dyDescent="0.2">
      <c r="A1624" t="s">
        <v>10167</v>
      </c>
      <c r="B1624">
        <v>1930</v>
      </c>
      <c r="C1624" t="s">
        <v>11788</v>
      </c>
      <c r="D1624" t="s">
        <v>38</v>
      </c>
      <c r="E1624" t="s">
        <v>1308</v>
      </c>
      <c r="F1624" s="62">
        <v>10.36</v>
      </c>
    </row>
    <row r="1625" spans="1:6" x14ac:dyDescent="0.2">
      <c r="A1625" t="s">
        <v>10167</v>
      </c>
      <c r="B1625">
        <v>1924</v>
      </c>
      <c r="C1625" t="s">
        <v>11789</v>
      </c>
      <c r="D1625" t="s">
        <v>38</v>
      </c>
      <c r="E1625" t="s">
        <v>1308</v>
      </c>
      <c r="F1625" s="62">
        <v>16.72</v>
      </c>
    </row>
    <row r="1626" spans="1:6" x14ac:dyDescent="0.2">
      <c r="A1626" t="s">
        <v>10167</v>
      </c>
      <c r="B1626">
        <v>1922</v>
      </c>
      <c r="C1626" t="s">
        <v>11790</v>
      </c>
      <c r="D1626" t="s">
        <v>38</v>
      </c>
      <c r="E1626" t="s">
        <v>1308</v>
      </c>
      <c r="F1626" s="62">
        <v>34.58</v>
      </c>
    </row>
    <row r="1627" spans="1:6" x14ac:dyDescent="0.2">
      <c r="A1627" t="s">
        <v>10167</v>
      </c>
      <c r="B1627">
        <v>1953</v>
      </c>
      <c r="C1627" t="s">
        <v>11791</v>
      </c>
      <c r="D1627" t="s">
        <v>38</v>
      </c>
      <c r="E1627" t="s">
        <v>1308</v>
      </c>
      <c r="F1627" s="62">
        <v>42.22</v>
      </c>
    </row>
    <row r="1628" spans="1:6" x14ac:dyDescent="0.2">
      <c r="A1628" t="s">
        <v>10167</v>
      </c>
      <c r="B1628">
        <v>1962</v>
      </c>
      <c r="C1628" t="s">
        <v>11792</v>
      </c>
      <c r="D1628" t="s">
        <v>38</v>
      </c>
      <c r="E1628" t="s">
        <v>1308</v>
      </c>
      <c r="F1628" s="62">
        <v>205.11</v>
      </c>
    </row>
    <row r="1629" spans="1:6" x14ac:dyDescent="0.2">
      <c r="A1629" t="s">
        <v>10167</v>
      </c>
      <c r="B1629">
        <v>1955</v>
      </c>
      <c r="C1629" t="s">
        <v>11793</v>
      </c>
      <c r="D1629" t="s">
        <v>38</v>
      </c>
      <c r="E1629" t="s">
        <v>1308</v>
      </c>
      <c r="F1629" s="62">
        <v>2.36</v>
      </c>
    </row>
    <row r="1630" spans="1:6" x14ac:dyDescent="0.2">
      <c r="A1630" t="s">
        <v>10167</v>
      </c>
      <c r="B1630">
        <v>1956</v>
      </c>
      <c r="C1630" t="s">
        <v>11794</v>
      </c>
      <c r="D1630" t="s">
        <v>38</v>
      </c>
      <c r="E1630" t="s">
        <v>1308</v>
      </c>
      <c r="F1630" s="62">
        <v>3.33</v>
      </c>
    </row>
    <row r="1631" spans="1:6" x14ac:dyDescent="0.2">
      <c r="A1631" t="s">
        <v>10167</v>
      </c>
      <c r="B1631">
        <v>1957</v>
      </c>
      <c r="C1631" t="s">
        <v>11795</v>
      </c>
      <c r="D1631" t="s">
        <v>38</v>
      </c>
      <c r="E1631" t="s">
        <v>1308</v>
      </c>
      <c r="F1631" s="62">
        <v>7.21</v>
      </c>
    </row>
    <row r="1632" spans="1:6" x14ac:dyDescent="0.2">
      <c r="A1632" t="s">
        <v>10167</v>
      </c>
      <c r="B1632">
        <v>1958</v>
      </c>
      <c r="C1632" t="s">
        <v>11796</v>
      </c>
      <c r="D1632" t="s">
        <v>38</v>
      </c>
      <c r="E1632" t="s">
        <v>1308</v>
      </c>
      <c r="F1632" s="62">
        <v>13.43</v>
      </c>
    </row>
    <row r="1633" spans="1:6" x14ac:dyDescent="0.2">
      <c r="A1633" t="s">
        <v>10167</v>
      </c>
      <c r="B1633">
        <v>1959</v>
      </c>
      <c r="C1633" t="s">
        <v>11797</v>
      </c>
      <c r="D1633" t="s">
        <v>38</v>
      </c>
      <c r="E1633" t="s">
        <v>1308</v>
      </c>
      <c r="F1633" s="62">
        <v>14.57</v>
      </c>
    </row>
    <row r="1634" spans="1:6" x14ac:dyDescent="0.2">
      <c r="A1634" t="s">
        <v>10167</v>
      </c>
      <c r="B1634">
        <v>1925</v>
      </c>
      <c r="C1634" t="s">
        <v>11798</v>
      </c>
      <c r="D1634" t="s">
        <v>38</v>
      </c>
      <c r="E1634" t="s">
        <v>1308</v>
      </c>
      <c r="F1634" s="62">
        <v>38.090000000000003</v>
      </c>
    </row>
    <row r="1635" spans="1:6" x14ac:dyDescent="0.2">
      <c r="A1635" t="s">
        <v>10167</v>
      </c>
      <c r="B1635">
        <v>1960</v>
      </c>
      <c r="C1635" t="s">
        <v>11799</v>
      </c>
      <c r="D1635" t="s">
        <v>38</v>
      </c>
      <c r="E1635" t="s">
        <v>1308</v>
      </c>
      <c r="F1635" s="62">
        <v>58.49</v>
      </c>
    </row>
    <row r="1636" spans="1:6" x14ac:dyDescent="0.2">
      <c r="A1636" t="s">
        <v>10167</v>
      </c>
      <c r="B1636">
        <v>1961</v>
      </c>
      <c r="C1636" t="s">
        <v>11800</v>
      </c>
      <c r="D1636" t="s">
        <v>38</v>
      </c>
      <c r="E1636" t="s">
        <v>1308</v>
      </c>
      <c r="F1636" s="62">
        <v>74.930000000000007</v>
      </c>
    </row>
    <row r="1637" spans="1:6" x14ac:dyDescent="0.2">
      <c r="A1637" t="s">
        <v>10167</v>
      </c>
      <c r="B1637">
        <v>38423</v>
      </c>
      <c r="C1637" t="s">
        <v>11801</v>
      </c>
      <c r="D1637" t="s">
        <v>38</v>
      </c>
      <c r="E1637" t="s">
        <v>1308</v>
      </c>
      <c r="F1637" s="62">
        <v>33.72</v>
      </c>
    </row>
    <row r="1638" spans="1:6" x14ac:dyDescent="0.2">
      <c r="A1638" t="s">
        <v>10167</v>
      </c>
      <c r="B1638">
        <v>39866</v>
      </c>
      <c r="C1638" t="s">
        <v>11802</v>
      </c>
      <c r="D1638" t="s">
        <v>38</v>
      </c>
      <c r="E1638" t="s">
        <v>1308</v>
      </c>
      <c r="F1638" s="62">
        <v>31.97</v>
      </c>
    </row>
    <row r="1639" spans="1:6" x14ac:dyDescent="0.2">
      <c r="A1639" t="s">
        <v>10167</v>
      </c>
      <c r="B1639">
        <v>39867</v>
      </c>
      <c r="C1639" t="s">
        <v>11803</v>
      </c>
      <c r="D1639" t="s">
        <v>38</v>
      </c>
      <c r="E1639" t="s">
        <v>1308</v>
      </c>
      <c r="F1639" s="62">
        <v>71.08</v>
      </c>
    </row>
    <row r="1640" spans="1:6" x14ac:dyDescent="0.2">
      <c r="A1640" t="s">
        <v>10167</v>
      </c>
      <c r="B1640">
        <v>39868</v>
      </c>
      <c r="C1640" t="s">
        <v>11804</v>
      </c>
      <c r="D1640" t="s">
        <v>38</v>
      </c>
      <c r="E1640" t="s">
        <v>1308</v>
      </c>
      <c r="F1640" s="62">
        <v>128.05000000000001</v>
      </c>
    </row>
    <row r="1641" spans="1:6" x14ac:dyDescent="0.2">
      <c r="A1641" t="s">
        <v>10167</v>
      </c>
      <c r="B1641">
        <v>37999</v>
      </c>
      <c r="C1641" t="s">
        <v>11805</v>
      </c>
      <c r="D1641" t="s">
        <v>38</v>
      </c>
      <c r="E1641" t="s">
        <v>1308</v>
      </c>
      <c r="F1641" s="62">
        <v>8.86</v>
      </c>
    </row>
    <row r="1642" spans="1:6" x14ac:dyDescent="0.2">
      <c r="A1642" t="s">
        <v>10167</v>
      </c>
      <c r="B1642">
        <v>38000</v>
      </c>
      <c r="C1642" t="s">
        <v>11806</v>
      </c>
      <c r="D1642" t="s">
        <v>38</v>
      </c>
      <c r="E1642" t="s">
        <v>1308</v>
      </c>
      <c r="F1642" s="63">
        <v>10.35</v>
      </c>
    </row>
    <row r="1643" spans="1:6" x14ac:dyDescent="0.2">
      <c r="A1643" t="s">
        <v>10167</v>
      </c>
      <c r="B1643">
        <v>38129</v>
      </c>
      <c r="C1643" t="s">
        <v>11807</v>
      </c>
      <c r="D1643" t="s">
        <v>38</v>
      </c>
      <c r="E1643" t="s">
        <v>1308</v>
      </c>
      <c r="F1643" s="62">
        <v>5.5</v>
      </c>
    </row>
    <row r="1644" spans="1:6" x14ac:dyDescent="0.2">
      <c r="A1644" t="s">
        <v>10167</v>
      </c>
      <c r="B1644">
        <v>38025</v>
      </c>
      <c r="C1644" t="s">
        <v>11808</v>
      </c>
      <c r="D1644" t="s">
        <v>38</v>
      </c>
      <c r="E1644" t="s">
        <v>1308</v>
      </c>
      <c r="F1644" s="62">
        <v>7.47</v>
      </c>
    </row>
    <row r="1645" spans="1:6" x14ac:dyDescent="0.2">
      <c r="A1645" t="s">
        <v>10167</v>
      </c>
      <c r="B1645">
        <v>38026</v>
      </c>
      <c r="C1645" t="s">
        <v>11809</v>
      </c>
      <c r="D1645" t="s">
        <v>38</v>
      </c>
      <c r="E1645" t="s">
        <v>1308</v>
      </c>
      <c r="F1645" s="62">
        <v>18.43</v>
      </c>
    </row>
    <row r="1646" spans="1:6" x14ac:dyDescent="0.2">
      <c r="A1646" t="s">
        <v>10167</v>
      </c>
      <c r="B1646">
        <v>1858</v>
      </c>
      <c r="C1646" t="s">
        <v>11810</v>
      </c>
      <c r="D1646" t="s">
        <v>38</v>
      </c>
      <c r="E1646" t="s">
        <v>1308</v>
      </c>
      <c r="F1646" s="62">
        <v>52.24</v>
      </c>
    </row>
    <row r="1647" spans="1:6" x14ac:dyDescent="0.2">
      <c r="A1647" t="s">
        <v>10167</v>
      </c>
      <c r="B1647">
        <v>1844</v>
      </c>
      <c r="C1647" t="s">
        <v>11811</v>
      </c>
      <c r="D1647" t="s">
        <v>38</v>
      </c>
      <c r="E1647" t="s">
        <v>1308</v>
      </c>
      <c r="F1647" s="62">
        <v>119.65</v>
      </c>
    </row>
    <row r="1648" spans="1:6" x14ac:dyDescent="0.2">
      <c r="A1648" t="s">
        <v>10167</v>
      </c>
      <c r="B1648">
        <v>1863</v>
      </c>
      <c r="C1648" t="s">
        <v>11812</v>
      </c>
      <c r="D1648" t="s">
        <v>38</v>
      </c>
      <c r="E1648" t="s">
        <v>1308</v>
      </c>
      <c r="F1648" s="62">
        <v>55.6</v>
      </c>
    </row>
    <row r="1649" spans="1:6" x14ac:dyDescent="0.2">
      <c r="A1649" t="s">
        <v>10167</v>
      </c>
      <c r="B1649">
        <v>1865</v>
      </c>
      <c r="C1649" t="s">
        <v>11813</v>
      </c>
      <c r="D1649" t="s">
        <v>38</v>
      </c>
      <c r="E1649" t="s">
        <v>1308</v>
      </c>
      <c r="F1649" s="62">
        <v>144.86000000000001</v>
      </c>
    </row>
    <row r="1650" spans="1:6" x14ac:dyDescent="0.2">
      <c r="A1650" t="s">
        <v>10167</v>
      </c>
      <c r="B1650">
        <v>36355</v>
      </c>
      <c r="C1650" t="s">
        <v>11814</v>
      </c>
      <c r="D1650" t="s">
        <v>38</v>
      </c>
      <c r="E1650" t="s">
        <v>1308</v>
      </c>
      <c r="F1650" s="62">
        <v>12.15</v>
      </c>
    </row>
    <row r="1651" spans="1:6" x14ac:dyDescent="0.2">
      <c r="A1651" t="s">
        <v>10167</v>
      </c>
      <c r="B1651">
        <v>36356</v>
      </c>
      <c r="C1651" t="s">
        <v>11815</v>
      </c>
      <c r="D1651" t="s">
        <v>38</v>
      </c>
      <c r="E1651" t="s">
        <v>1308</v>
      </c>
      <c r="F1651" s="62">
        <v>19.54</v>
      </c>
    </row>
    <row r="1652" spans="1:6" x14ac:dyDescent="0.2">
      <c r="A1652" t="s">
        <v>10167</v>
      </c>
      <c r="B1652">
        <v>1940</v>
      </c>
      <c r="C1652" t="s">
        <v>11816</v>
      </c>
      <c r="D1652" t="s">
        <v>38</v>
      </c>
      <c r="E1652" t="s">
        <v>1308</v>
      </c>
      <c r="F1652" s="62">
        <v>37.22</v>
      </c>
    </row>
    <row r="1653" spans="1:6" x14ac:dyDescent="0.2">
      <c r="A1653" t="s">
        <v>10167</v>
      </c>
      <c r="B1653">
        <v>1939</v>
      </c>
      <c r="C1653" t="s">
        <v>11817</v>
      </c>
      <c r="D1653" t="s">
        <v>38</v>
      </c>
      <c r="E1653" t="s">
        <v>1308</v>
      </c>
      <c r="F1653" s="62">
        <v>10.210000000000001</v>
      </c>
    </row>
    <row r="1654" spans="1:6" x14ac:dyDescent="0.2">
      <c r="A1654" t="s">
        <v>10167</v>
      </c>
      <c r="B1654">
        <v>1937</v>
      </c>
      <c r="C1654" t="s">
        <v>11818</v>
      </c>
      <c r="D1654" t="s">
        <v>38</v>
      </c>
      <c r="E1654" t="s">
        <v>1308</v>
      </c>
      <c r="F1654" s="62">
        <v>6.28</v>
      </c>
    </row>
    <row r="1655" spans="1:6" x14ac:dyDescent="0.2">
      <c r="A1655" t="s">
        <v>10167</v>
      </c>
      <c r="B1655">
        <v>1938</v>
      </c>
      <c r="C1655" t="s">
        <v>11819</v>
      </c>
      <c r="D1655" t="s">
        <v>38</v>
      </c>
      <c r="E1655" t="s">
        <v>1308</v>
      </c>
      <c r="F1655" s="62">
        <v>7.14</v>
      </c>
    </row>
    <row r="1656" spans="1:6" x14ac:dyDescent="0.2">
      <c r="A1656" t="s">
        <v>10167</v>
      </c>
      <c r="B1656">
        <v>1966</v>
      </c>
      <c r="C1656" t="s">
        <v>11820</v>
      </c>
      <c r="D1656" t="s">
        <v>38</v>
      </c>
      <c r="E1656" t="s">
        <v>1308</v>
      </c>
      <c r="F1656" s="62">
        <v>22.17</v>
      </c>
    </row>
    <row r="1657" spans="1:6" x14ac:dyDescent="0.2">
      <c r="A1657" t="s">
        <v>10167</v>
      </c>
      <c r="B1657">
        <v>1933</v>
      </c>
      <c r="C1657" t="s">
        <v>11821</v>
      </c>
      <c r="D1657" t="s">
        <v>38</v>
      </c>
      <c r="E1657" t="s">
        <v>1308</v>
      </c>
      <c r="F1657" s="62">
        <v>4.78</v>
      </c>
    </row>
    <row r="1658" spans="1:6" x14ac:dyDescent="0.2">
      <c r="A1658" t="s">
        <v>10167</v>
      </c>
      <c r="B1658">
        <v>1932</v>
      </c>
      <c r="C1658" t="s">
        <v>11822</v>
      </c>
      <c r="D1658" t="s">
        <v>38</v>
      </c>
      <c r="E1658" t="s">
        <v>1308</v>
      </c>
      <c r="F1658" s="62">
        <v>10.93</v>
      </c>
    </row>
    <row r="1659" spans="1:6" x14ac:dyDescent="0.2">
      <c r="A1659" t="s">
        <v>10167</v>
      </c>
      <c r="B1659">
        <v>1951</v>
      </c>
      <c r="C1659" t="s">
        <v>11823</v>
      </c>
      <c r="D1659" t="s">
        <v>38</v>
      </c>
      <c r="E1659" t="s">
        <v>1308</v>
      </c>
      <c r="F1659" s="62">
        <v>22.81</v>
      </c>
    </row>
    <row r="1660" spans="1:6" x14ac:dyDescent="0.2">
      <c r="A1660" t="s">
        <v>10167</v>
      </c>
      <c r="B1660">
        <v>1970</v>
      </c>
      <c r="C1660" t="s">
        <v>11824</v>
      </c>
      <c r="D1660" t="s">
        <v>38</v>
      </c>
      <c r="E1660" t="s">
        <v>1308</v>
      </c>
      <c r="F1660" s="62">
        <v>55.42</v>
      </c>
    </row>
    <row r="1661" spans="1:6" x14ac:dyDescent="0.2">
      <c r="A1661" t="s">
        <v>10167</v>
      </c>
      <c r="B1661">
        <v>1967</v>
      </c>
      <c r="C1661" t="s">
        <v>11825</v>
      </c>
      <c r="D1661" t="s">
        <v>38</v>
      </c>
      <c r="E1661" t="s">
        <v>1308</v>
      </c>
      <c r="F1661" s="62">
        <v>6.58</v>
      </c>
    </row>
    <row r="1662" spans="1:6" x14ac:dyDescent="0.2">
      <c r="A1662" t="s">
        <v>10167</v>
      </c>
      <c r="B1662">
        <v>1968</v>
      </c>
      <c r="C1662" t="s">
        <v>11826</v>
      </c>
      <c r="D1662" t="s">
        <v>38</v>
      </c>
      <c r="E1662" t="s">
        <v>1308</v>
      </c>
      <c r="F1662" s="62">
        <v>13.01</v>
      </c>
    </row>
    <row r="1663" spans="1:6" x14ac:dyDescent="0.2">
      <c r="A1663" t="s">
        <v>10167</v>
      </c>
      <c r="B1663">
        <v>1969</v>
      </c>
      <c r="C1663" t="s">
        <v>11827</v>
      </c>
      <c r="D1663" t="s">
        <v>38</v>
      </c>
      <c r="E1663" t="s">
        <v>1308</v>
      </c>
      <c r="F1663" s="62">
        <v>42.34</v>
      </c>
    </row>
    <row r="1664" spans="1:6" x14ac:dyDescent="0.2">
      <c r="A1664" t="s">
        <v>10167</v>
      </c>
      <c r="B1664">
        <v>1827</v>
      </c>
      <c r="C1664" t="s">
        <v>11828</v>
      </c>
      <c r="D1664" t="s">
        <v>38</v>
      </c>
      <c r="E1664" t="s">
        <v>1308</v>
      </c>
      <c r="F1664" s="62"/>
    </row>
    <row r="1665" spans="1:6" x14ac:dyDescent="0.2">
      <c r="A1665" t="s">
        <v>10167</v>
      </c>
      <c r="B1665">
        <v>1831</v>
      </c>
      <c r="C1665" t="s">
        <v>11829</v>
      </c>
      <c r="D1665" t="s">
        <v>38</v>
      </c>
      <c r="E1665" t="s">
        <v>1308</v>
      </c>
      <c r="F1665" s="62"/>
    </row>
    <row r="1666" spans="1:6" x14ac:dyDescent="0.2">
      <c r="A1666" t="s">
        <v>10167</v>
      </c>
      <c r="B1666">
        <v>1825</v>
      </c>
      <c r="C1666" t="s">
        <v>11830</v>
      </c>
      <c r="D1666" t="s">
        <v>38</v>
      </c>
      <c r="E1666" t="s">
        <v>1308</v>
      </c>
      <c r="F1666" s="62"/>
    </row>
    <row r="1667" spans="1:6" x14ac:dyDescent="0.2">
      <c r="A1667" t="s">
        <v>10167</v>
      </c>
      <c r="B1667">
        <v>1828</v>
      </c>
      <c r="C1667" t="s">
        <v>11831</v>
      </c>
      <c r="D1667" t="s">
        <v>38</v>
      </c>
      <c r="E1667" t="s">
        <v>1308</v>
      </c>
      <c r="F1667" s="62"/>
    </row>
    <row r="1668" spans="1:6" x14ac:dyDescent="0.2">
      <c r="A1668" t="s">
        <v>10167</v>
      </c>
      <c r="B1668">
        <v>1845</v>
      </c>
      <c r="C1668" t="s">
        <v>11832</v>
      </c>
      <c r="D1668" t="s">
        <v>38</v>
      </c>
      <c r="E1668" t="s">
        <v>1308</v>
      </c>
      <c r="F1668" s="62"/>
    </row>
    <row r="1669" spans="1:6" x14ac:dyDescent="0.2">
      <c r="A1669" t="s">
        <v>10167</v>
      </c>
      <c r="B1669">
        <v>1824</v>
      </c>
      <c r="C1669" t="s">
        <v>11833</v>
      </c>
      <c r="D1669" t="s">
        <v>38</v>
      </c>
      <c r="E1669" t="s">
        <v>1308</v>
      </c>
      <c r="F1669" s="62"/>
    </row>
    <row r="1670" spans="1:6" x14ac:dyDescent="0.2">
      <c r="A1670" t="s">
        <v>10167</v>
      </c>
      <c r="B1670">
        <v>42693</v>
      </c>
      <c r="C1670" t="s">
        <v>11834</v>
      </c>
      <c r="D1670" t="s">
        <v>38</v>
      </c>
      <c r="E1670" t="s">
        <v>1308</v>
      </c>
      <c r="F1670" s="62">
        <v>406.93</v>
      </c>
    </row>
    <row r="1671" spans="1:6" x14ac:dyDescent="0.2">
      <c r="A1671" t="s">
        <v>10167</v>
      </c>
      <c r="B1671">
        <v>42695</v>
      </c>
      <c r="C1671" t="s">
        <v>11835</v>
      </c>
      <c r="D1671" t="s">
        <v>38</v>
      </c>
      <c r="E1671" t="s">
        <v>1308</v>
      </c>
      <c r="F1671" s="62">
        <v>284.3</v>
      </c>
    </row>
    <row r="1672" spans="1:6" x14ac:dyDescent="0.2">
      <c r="A1672" t="s">
        <v>10167</v>
      </c>
      <c r="B1672">
        <v>42694</v>
      </c>
      <c r="C1672" t="s">
        <v>11836</v>
      </c>
      <c r="D1672" t="s">
        <v>38</v>
      </c>
      <c r="E1672" t="s">
        <v>1308</v>
      </c>
      <c r="F1672" s="62">
        <v>544.55999999999995</v>
      </c>
    </row>
    <row r="1673" spans="1:6" x14ac:dyDescent="0.2">
      <c r="A1673" t="s">
        <v>10167</v>
      </c>
      <c r="B1673">
        <v>20097</v>
      </c>
      <c r="C1673" t="s">
        <v>11837</v>
      </c>
      <c r="D1673" t="s">
        <v>38</v>
      </c>
      <c r="E1673" t="s">
        <v>1308</v>
      </c>
      <c r="F1673" s="62">
        <v>23.61</v>
      </c>
    </row>
    <row r="1674" spans="1:6" x14ac:dyDescent="0.2">
      <c r="A1674" t="s">
        <v>10167</v>
      </c>
      <c r="B1674">
        <v>20098</v>
      </c>
      <c r="C1674" t="s">
        <v>11838</v>
      </c>
      <c r="D1674" t="s">
        <v>38</v>
      </c>
      <c r="E1674" t="s">
        <v>1308</v>
      </c>
      <c r="F1674" s="62">
        <v>96.5</v>
      </c>
    </row>
    <row r="1675" spans="1:6" x14ac:dyDescent="0.2">
      <c r="A1675" t="s">
        <v>10167</v>
      </c>
      <c r="B1675">
        <v>20096</v>
      </c>
      <c r="C1675" t="s">
        <v>11839</v>
      </c>
      <c r="D1675" t="s">
        <v>38</v>
      </c>
      <c r="E1675" t="s">
        <v>1308</v>
      </c>
      <c r="F1675" s="62">
        <v>24.44</v>
      </c>
    </row>
    <row r="1676" spans="1:6" x14ac:dyDescent="0.2">
      <c r="A1676" t="s">
        <v>10340</v>
      </c>
      <c r="B1676">
        <v>44472</v>
      </c>
      <c r="C1676" t="s">
        <v>11840</v>
      </c>
      <c r="D1676" t="s">
        <v>38</v>
      </c>
      <c r="E1676" t="s">
        <v>1308</v>
      </c>
      <c r="F1676" s="62"/>
    </row>
    <row r="1677" spans="1:6" x14ac:dyDescent="0.2">
      <c r="A1677" t="s">
        <v>10167</v>
      </c>
      <c r="B1677">
        <v>38369</v>
      </c>
      <c r="C1677" t="s">
        <v>11841</v>
      </c>
      <c r="D1677" t="s">
        <v>38</v>
      </c>
      <c r="E1677" t="s">
        <v>1308</v>
      </c>
      <c r="F1677" s="62">
        <v>22.26</v>
      </c>
    </row>
    <row r="1678" spans="1:6" x14ac:dyDescent="0.2">
      <c r="A1678" t="s">
        <v>10167</v>
      </c>
      <c r="B1678">
        <v>38370</v>
      </c>
      <c r="C1678" t="s">
        <v>11842</v>
      </c>
      <c r="D1678" t="s">
        <v>38</v>
      </c>
      <c r="E1678" t="s">
        <v>1308</v>
      </c>
      <c r="F1678" s="62">
        <v>22.26</v>
      </c>
    </row>
    <row r="1679" spans="1:6" x14ac:dyDescent="0.2">
      <c r="A1679" t="s">
        <v>10167</v>
      </c>
      <c r="B1679">
        <v>38372</v>
      </c>
      <c r="C1679" t="s">
        <v>11843</v>
      </c>
      <c r="D1679" t="s">
        <v>38</v>
      </c>
      <c r="E1679" t="s">
        <v>1308</v>
      </c>
      <c r="F1679" s="62">
        <v>24.03</v>
      </c>
    </row>
    <row r="1680" spans="1:6" x14ac:dyDescent="0.2">
      <c r="A1680" t="s">
        <v>10311</v>
      </c>
      <c r="B1680">
        <v>2358</v>
      </c>
      <c r="C1680" t="s">
        <v>11844</v>
      </c>
      <c r="D1680" t="s">
        <v>40</v>
      </c>
      <c r="E1680" t="s">
        <v>1308</v>
      </c>
      <c r="F1680" s="63">
        <v>15.96</v>
      </c>
    </row>
    <row r="1681" spans="1:6" x14ac:dyDescent="0.2">
      <c r="A1681" t="s">
        <v>10311</v>
      </c>
      <c r="B1681">
        <v>40807</v>
      </c>
      <c r="C1681" t="s">
        <v>11845</v>
      </c>
      <c r="D1681" t="s">
        <v>868</v>
      </c>
      <c r="E1681" t="s">
        <v>1308</v>
      </c>
      <c r="F1681" s="62">
        <v>2847.97</v>
      </c>
    </row>
    <row r="1682" spans="1:6" x14ac:dyDescent="0.2">
      <c r="A1682" t="s">
        <v>10167</v>
      </c>
      <c r="B1682">
        <v>44330</v>
      </c>
      <c r="C1682" t="s">
        <v>11846</v>
      </c>
      <c r="D1682" t="s">
        <v>18</v>
      </c>
      <c r="E1682" t="s">
        <v>1308</v>
      </c>
      <c r="F1682" s="62">
        <v>8.89</v>
      </c>
    </row>
    <row r="1683" spans="1:6" x14ac:dyDescent="0.2">
      <c r="A1683" t="s">
        <v>10167</v>
      </c>
      <c r="B1683">
        <v>43144</v>
      </c>
      <c r="C1683" t="s">
        <v>11847</v>
      </c>
      <c r="D1683" t="s">
        <v>44</v>
      </c>
      <c r="E1683" t="s">
        <v>1308</v>
      </c>
      <c r="F1683" s="62">
        <v>44.58</v>
      </c>
    </row>
    <row r="1684" spans="1:6" x14ac:dyDescent="0.2">
      <c r="A1684" t="s">
        <v>10167</v>
      </c>
      <c r="B1684">
        <v>39397</v>
      </c>
      <c r="C1684" t="s">
        <v>11848</v>
      </c>
      <c r="D1684" t="s">
        <v>18</v>
      </c>
      <c r="E1684" t="s">
        <v>1308</v>
      </c>
      <c r="F1684" s="62">
        <v>20.32</v>
      </c>
    </row>
    <row r="1685" spans="1:6" x14ac:dyDescent="0.2">
      <c r="A1685" t="s">
        <v>10167</v>
      </c>
      <c r="B1685">
        <v>2692</v>
      </c>
      <c r="C1685" t="s">
        <v>11849</v>
      </c>
      <c r="D1685" t="s">
        <v>18</v>
      </c>
      <c r="E1685" t="s">
        <v>1308</v>
      </c>
      <c r="F1685" s="62">
        <v>8.1999999999999993</v>
      </c>
    </row>
    <row r="1686" spans="1:6" x14ac:dyDescent="0.2">
      <c r="A1686" t="s">
        <v>10167</v>
      </c>
      <c r="B1686">
        <v>44329</v>
      </c>
      <c r="C1686" t="s">
        <v>11850</v>
      </c>
      <c r="D1686" t="s">
        <v>18</v>
      </c>
      <c r="E1686" t="s">
        <v>1308</v>
      </c>
      <c r="F1686" s="62">
        <v>11.65</v>
      </c>
    </row>
    <row r="1687" spans="1:6" x14ac:dyDescent="0.2">
      <c r="A1687" t="s">
        <v>10167</v>
      </c>
      <c r="B1687">
        <v>5318</v>
      </c>
      <c r="C1687" t="s">
        <v>11851</v>
      </c>
      <c r="D1687" t="s">
        <v>18</v>
      </c>
      <c r="E1687" t="s">
        <v>5691</v>
      </c>
      <c r="F1687" s="62">
        <v>18.84</v>
      </c>
    </row>
    <row r="1688" spans="1:6" x14ac:dyDescent="0.2">
      <c r="A1688" t="s">
        <v>10167</v>
      </c>
      <c r="B1688">
        <v>5330</v>
      </c>
      <c r="C1688" t="s">
        <v>11852</v>
      </c>
      <c r="D1688" t="s">
        <v>18</v>
      </c>
      <c r="E1688" t="s">
        <v>1308</v>
      </c>
      <c r="F1688" s="62">
        <v>42.94</v>
      </c>
    </row>
    <row r="1689" spans="1:6" x14ac:dyDescent="0.2">
      <c r="A1689" t="s">
        <v>10167</v>
      </c>
      <c r="B1689">
        <v>44532</v>
      </c>
      <c r="C1689" t="s">
        <v>11853</v>
      </c>
      <c r="D1689" t="s">
        <v>38</v>
      </c>
      <c r="E1689" t="s">
        <v>1308</v>
      </c>
      <c r="F1689" s="62">
        <v>23.93</v>
      </c>
    </row>
    <row r="1690" spans="1:6" x14ac:dyDescent="0.2">
      <c r="A1690" t="s">
        <v>10167</v>
      </c>
      <c r="B1690">
        <v>44531</v>
      </c>
      <c r="C1690" t="s">
        <v>11854</v>
      </c>
      <c r="D1690" t="s">
        <v>38</v>
      </c>
      <c r="E1690" t="s">
        <v>1308</v>
      </c>
      <c r="F1690" s="62">
        <v>76.08</v>
      </c>
    </row>
    <row r="1691" spans="1:6" x14ac:dyDescent="0.2">
      <c r="A1691" t="s">
        <v>10167</v>
      </c>
      <c r="B1691">
        <v>13887</v>
      </c>
      <c r="C1691" t="s">
        <v>11855</v>
      </c>
      <c r="D1691" t="s">
        <v>38</v>
      </c>
      <c r="E1691" t="s">
        <v>1308</v>
      </c>
      <c r="F1691" s="62">
        <v>436.81</v>
      </c>
    </row>
    <row r="1692" spans="1:6" x14ac:dyDescent="0.2">
      <c r="A1692" t="s">
        <v>10167</v>
      </c>
      <c r="B1692">
        <v>38140</v>
      </c>
      <c r="C1692" t="s">
        <v>11856</v>
      </c>
      <c r="D1692" t="s">
        <v>38</v>
      </c>
      <c r="E1692" t="s">
        <v>5691</v>
      </c>
      <c r="F1692" s="62">
        <v>18.45</v>
      </c>
    </row>
    <row r="1693" spans="1:6" x14ac:dyDescent="0.2">
      <c r="A1693" t="s">
        <v>10167</v>
      </c>
      <c r="B1693">
        <v>44495</v>
      </c>
      <c r="C1693" t="s">
        <v>11857</v>
      </c>
      <c r="D1693" t="s">
        <v>38</v>
      </c>
      <c r="E1693" t="s">
        <v>1308</v>
      </c>
      <c r="F1693" s="62">
        <v>19.440000000000001</v>
      </c>
    </row>
    <row r="1694" spans="1:6" x14ac:dyDescent="0.2">
      <c r="A1694" t="s">
        <v>10167</v>
      </c>
      <c r="B1694">
        <v>44533</v>
      </c>
      <c r="C1694" t="s">
        <v>11858</v>
      </c>
      <c r="D1694" t="s">
        <v>38</v>
      </c>
      <c r="E1694" t="s">
        <v>1308</v>
      </c>
      <c r="F1694" s="62">
        <v>18.36</v>
      </c>
    </row>
    <row r="1695" spans="1:6" x14ac:dyDescent="0.2">
      <c r="A1695" t="s">
        <v>10167</v>
      </c>
      <c r="B1695">
        <v>44534</v>
      </c>
      <c r="C1695" t="s">
        <v>11859</v>
      </c>
      <c r="D1695" t="s">
        <v>38</v>
      </c>
      <c r="E1695" t="s">
        <v>1308</v>
      </c>
      <c r="F1695" s="63">
        <v>4.78</v>
      </c>
    </row>
    <row r="1696" spans="1:6" x14ac:dyDescent="0.2">
      <c r="A1696" t="s">
        <v>10167</v>
      </c>
      <c r="B1696">
        <v>34729</v>
      </c>
      <c r="C1696" t="s">
        <v>11860</v>
      </c>
      <c r="D1696" t="s">
        <v>38</v>
      </c>
      <c r="E1696" t="s">
        <v>1308</v>
      </c>
      <c r="F1696" s="63">
        <v>1799.53</v>
      </c>
    </row>
    <row r="1697" spans="1:6" x14ac:dyDescent="0.2">
      <c r="A1697" t="s">
        <v>10167</v>
      </c>
      <c r="B1697">
        <v>34734</v>
      </c>
      <c r="C1697" t="s">
        <v>11861</v>
      </c>
      <c r="D1697" t="s">
        <v>38</v>
      </c>
      <c r="E1697" t="s">
        <v>1308</v>
      </c>
      <c r="F1697" s="63">
        <v>2786.25</v>
      </c>
    </row>
    <row r="1698" spans="1:6" x14ac:dyDescent="0.2">
      <c r="A1698" t="s">
        <v>10167</v>
      </c>
      <c r="B1698">
        <v>34738</v>
      </c>
      <c r="C1698" t="s">
        <v>11862</v>
      </c>
      <c r="D1698" t="s">
        <v>38</v>
      </c>
      <c r="E1698" t="s">
        <v>1308</v>
      </c>
      <c r="F1698" s="62">
        <v>6509.54</v>
      </c>
    </row>
    <row r="1699" spans="1:6" x14ac:dyDescent="0.2">
      <c r="A1699" t="s">
        <v>10167</v>
      </c>
      <c r="B1699">
        <v>34623</v>
      </c>
      <c r="C1699" t="s">
        <v>11863</v>
      </c>
      <c r="D1699" t="s">
        <v>38</v>
      </c>
      <c r="E1699" t="s">
        <v>1308</v>
      </c>
      <c r="F1699" s="62">
        <v>78.010000000000005</v>
      </c>
    </row>
    <row r="1700" spans="1:6" x14ac:dyDescent="0.2">
      <c r="A1700" t="s">
        <v>10167</v>
      </c>
      <c r="B1700">
        <v>34616</v>
      </c>
      <c r="C1700" t="s">
        <v>11864</v>
      </c>
      <c r="D1700" t="s">
        <v>38</v>
      </c>
      <c r="E1700" t="s">
        <v>1308</v>
      </c>
      <c r="F1700" s="62">
        <v>79.22</v>
      </c>
    </row>
    <row r="1701" spans="1:6" x14ac:dyDescent="0.2">
      <c r="A1701" t="s">
        <v>10167</v>
      </c>
      <c r="B1701">
        <v>34628</v>
      </c>
      <c r="C1701" t="s">
        <v>11865</v>
      </c>
      <c r="D1701" t="s">
        <v>38</v>
      </c>
      <c r="E1701" t="s">
        <v>1308</v>
      </c>
      <c r="F1701" s="62">
        <v>111.73</v>
      </c>
    </row>
    <row r="1702" spans="1:6" x14ac:dyDescent="0.2">
      <c r="A1702" t="s">
        <v>10167</v>
      </c>
      <c r="B1702">
        <v>34686</v>
      </c>
      <c r="C1702" t="s">
        <v>11866</v>
      </c>
      <c r="D1702" t="s">
        <v>38</v>
      </c>
      <c r="E1702" t="s">
        <v>1308</v>
      </c>
      <c r="F1702" s="62">
        <v>20.49</v>
      </c>
    </row>
    <row r="1703" spans="1:6" x14ac:dyDescent="0.2">
      <c r="A1703" t="s">
        <v>10167</v>
      </c>
      <c r="B1703">
        <v>34653</v>
      </c>
      <c r="C1703" t="s">
        <v>11867</v>
      </c>
      <c r="D1703" t="s">
        <v>38</v>
      </c>
      <c r="E1703" t="s">
        <v>1308</v>
      </c>
      <c r="F1703" s="62">
        <v>13.82</v>
      </c>
    </row>
    <row r="1704" spans="1:6" x14ac:dyDescent="0.2">
      <c r="A1704" t="s">
        <v>10167</v>
      </c>
      <c r="B1704">
        <v>34688</v>
      </c>
      <c r="C1704" t="s">
        <v>11868</v>
      </c>
      <c r="D1704" t="s">
        <v>38</v>
      </c>
      <c r="E1704" t="s">
        <v>1308</v>
      </c>
      <c r="F1704" s="62">
        <v>25.05</v>
      </c>
    </row>
    <row r="1705" spans="1:6" x14ac:dyDescent="0.2">
      <c r="A1705" t="s">
        <v>10167</v>
      </c>
      <c r="B1705">
        <v>34709</v>
      </c>
      <c r="C1705" t="s">
        <v>11869</v>
      </c>
      <c r="D1705" t="s">
        <v>38</v>
      </c>
      <c r="E1705" t="s">
        <v>1308</v>
      </c>
      <c r="F1705" s="62">
        <v>97.06</v>
      </c>
    </row>
    <row r="1706" spans="1:6" x14ac:dyDescent="0.2">
      <c r="A1706" t="s">
        <v>10167</v>
      </c>
      <c r="B1706">
        <v>34714</v>
      </c>
      <c r="C1706" t="s">
        <v>11870</v>
      </c>
      <c r="D1706" t="s">
        <v>38</v>
      </c>
      <c r="E1706" t="s">
        <v>1308</v>
      </c>
      <c r="F1706" s="62">
        <v>115.93</v>
      </c>
    </row>
    <row r="1707" spans="1:6" x14ac:dyDescent="0.2">
      <c r="A1707" t="s">
        <v>10167</v>
      </c>
      <c r="B1707">
        <v>2391</v>
      </c>
      <c r="C1707" t="s">
        <v>11871</v>
      </c>
      <c r="D1707" t="s">
        <v>38</v>
      </c>
      <c r="E1707" t="s">
        <v>1308</v>
      </c>
      <c r="F1707" s="62">
        <v>529.44000000000005</v>
      </c>
    </row>
    <row r="1708" spans="1:6" x14ac:dyDescent="0.2">
      <c r="A1708" t="s">
        <v>10167</v>
      </c>
      <c r="B1708">
        <v>2374</v>
      </c>
      <c r="C1708" t="s">
        <v>11872</v>
      </c>
      <c r="D1708" t="s">
        <v>38</v>
      </c>
      <c r="E1708" t="s">
        <v>1308</v>
      </c>
      <c r="F1708" s="62">
        <v>600.63</v>
      </c>
    </row>
    <row r="1709" spans="1:6" x14ac:dyDescent="0.2">
      <c r="A1709" t="s">
        <v>10167</v>
      </c>
      <c r="B1709">
        <v>2377</v>
      </c>
      <c r="C1709" t="s">
        <v>11873</v>
      </c>
      <c r="D1709" t="s">
        <v>38</v>
      </c>
      <c r="E1709" t="s">
        <v>1308</v>
      </c>
      <c r="F1709" s="63">
        <v>842.93</v>
      </c>
    </row>
    <row r="1710" spans="1:6" x14ac:dyDescent="0.2">
      <c r="A1710" t="s">
        <v>10167</v>
      </c>
      <c r="B1710">
        <v>2393</v>
      </c>
      <c r="C1710" t="s">
        <v>11874</v>
      </c>
      <c r="D1710" t="s">
        <v>38</v>
      </c>
      <c r="E1710" t="s">
        <v>1308</v>
      </c>
      <c r="F1710" s="63">
        <v>1411.59</v>
      </c>
    </row>
    <row r="1711" spans="1:6" x14ac:dyDescent="0.2">
      <c r="A1711" t="s">
        <v>10167</v>
      </c>
      <c r="B1711">
        <v>34705</v>
      </c>
      <c r="C1711" t="s">
        <v>11875</v>
      </c>
      <c r="D1711" t="s">
        <v>38</v>
      </c>
      <c r="E1711" t="s">
        <v>1308</v>
      </c>
      <c r="F1711" s="63">
        <v>1234.6400000000001</v>
      </c>
    </row>
    <row r="1712" spans="1:6" x14ac:dyDescent="0.2">
      <c r="A1712" t="s">
        <v>10167</v>
      </c>
      <c r="B1712">
        <v>34707</v>
      </c>
      <c r="C1712" t="s">
        <v>11876</v>
      </c>
      <c r="D1712" t="s">
        <v>38</v>
      </c>
      <c r="E1712" t="s">
        <v>1308</v>
      </c>
      <c r="F1712" s="63">
        <v>2287.81</v>
      </c>
    </row>
    <row r="1713" spans="1:6" x14ac:dyDescent="0.2">
      <c r="A1713" t="s">
        <v>10167</v>
      </c>
      <c r="B1713">
        <v>34544</v>
      </c>
      <c r="C1713" t="s">
        <v>11877</v>
      </c>
      <c r="D1713" t="s">
        <v>38</v>
      </c>
      <c r="E1713" t="s">
        <v>1308</v>
      </c>
      <c r="F1713" s="63">
        <v>2287.5700000000002</v>
      </c>
    </row>
    <row r="1714" spans="1:6" x14ac:dyDescent="0.2">
      <c r="A1714" t="s">
        <v>10167</v>
      </c>
      <c r="B1714">
        <v>2378</v>
      </c>
      <c r="C1714" t="s">
        <v>11878</v>
      </c>
      <c r="D1714" t="s">
        <v>38</v>
      </c>
      <c r="E1714" t="s">
        <v>1308</v>
      </c>
      <c r="F1714" s="63">
        <v>1939.01</v>
      </c>
    </row>
    <row r="1715" spans="1:6" x14ac:dyDescent="0.2">
      <c r="A1715" t="s">
        <v>10167</v>
      </c>
      <c r="B1715">
        <v>2379</v>
      </c>
      <c r="C1715" t="s">
        <v>11879</v>
      </c>
      <c r="D1715" t="s">
        <v>38</v>
      </c>
      <c r="E1715" t="s">
        <v>1308</v>
      </c>
      <c r="F1715" s="63">
        <v>1939.01</v>
      </c>
    </row>
    <row r="1716" spans="1:6" x14ac:dyDescent="0.2">
      <c r="A1716" t="s">
        <v>10167</v>
      </c>
      <c r="B1716">
        <v>2376</v>
      </c>
      <c r="C1716" t="s">
        <v>11880</v>
      </c>
      <c r="D1716" t="s">
        <v>38</v>
      </c>
      <c r="E1716" t="s">
        <v>1308</v>
      </c>
      <c r="F1716" s="63">
        <v>3193.54</v>
      </c>
    </row>
    <row r="1717" spans="1:6" x14ac:dyDescent="0.2">
      <c r="A1717" t="s">
        <v>10167</v>
      </c>
      <c r="B1717">
        <v>2394</v>
      </c>
      <c r="C1717" t="s">
        <v>11881</v>
      </c>
      <c r="D1717" t="s">
        <v>38</v>
      </c>
      <c r="E1717" t="s">
        <v>1308</v>
      </c>
      <c r="F1717" s="62">
        <v>6827.2</v>
      </c>
    </row>
    <row r="1718" spans="1:6" x14ac:dyDescent="0.2">
      <c r="A1718" t="s">
        <v>10167</v>
      </c>
      <c r="B1718">
        <v>2388</v>
      </c>
      <c r="C1718" t="s">
        <v>11882</v>
      </c>
      <c r="D1718" t="s">
        <v>38</v>
      </c>
      <c r="E1718" t="s">
        <v>1308</v>
      </c>
      <c r="F1718" s="62">
        <v>96.34</v>
      </c>
    </row>
    <row r="1719" spans="1:6" x14ac:dyDescent="0.2">
      <c r="A1719" t="s">
        <v>10167</v>
      </c>
      <c r="B1719">
        <v>34606</v>
      </c>
      <c r="C1719" t="s">
        <v>11883</v>
      </c>
      <c r="D1719" t="s">
        <v>38</v>
      </c>
      <c r="E1719" t="s">
        <v>1308</v>
      </c>
      <c r="F1719" s="62">
        <v>147.77000000000001</v>
      </c>
    </row>
    <row r="1720" spans="1:6" x14ac:dyDescent="0.2">
      <c r="A1720" t="s">
        <v>10167</v>
      </c>
      <c r="B1720">
        <v>2370</v>
      </c>
      <c r="C1720" t="s">
        <v>11884</v>
      </c>
      <c r="D1720" t="s">
        <v>38</v>
      </c>
      <c r="E1720" t="s">
        <v>5691</v>
      </c>
      <c r="F1720" s="62">
        <v>17.899999999999999</v>
      </c>
    </row>
    <row r="1721" spans="1:6" x14ac:dyDescent="0.2">
      <c r="A1721" t="s">
        <v>10167</v>
      </c>
      <c r="B1721">
        <v>2386</v>
      </c>
      <c r="C1721" t="s">
        <v>11885</v>
      </c>
      <c r="D1721" t="s">
        <v>38</v>
      </c>
      <c r="E1721" t="s">
        <v>1308</v>
      </c>
      <c r="F1721" s="62">
        <v>30.03</v>
      </c>
    </row>
    <row r="1722" spans="1:6" x14ac:dyDescent="0.2">
      <c r="A1722" t="s">
        <v>10167</v>
      </c>
      <c r="B1722">
        <v>34689</v>
      </c>
      <c r="C1722" t="s">
        <v>11886</v>
      </c>
      <c r="D1722" t="s">
        <v>38</v>
      </c>
      <c r="E1722" t="s">
        <v>1308</v>
      </c>
      <c r="F1722" s="62">
        <v>47.05</v>
      </c>
    </row>
    <row r="1723" spans="1:6" x14ac:dyDescent="0.2">
      <c r="A1723" t="s">
        <v>10167</v>
      </c>
      <c r="B1723">
        <v>2392</v>
      </c>
      <c r="C1723" t="s">
        <v>11887</v>
      </c>
      <c r="D1723" t="s">
        <v>38</v>
      </c>
      <c r="E1723" t="s">
        <v>1308</v>
      </c>
      <c r="F1723" s="62">
        <v>120.16</v>
      </c>
    </row>
    <row r="1724" spans="1:6" x14ac:dyDescent="0.2">
      <c r="A1724" t="s">
        <v>10167</v>
      </c>
      <c r="B1724">
        <v>2373</v>
      </c>
      <c r="C1724" t="s">
        <v>11888</v>
      </c>
      <c r="D1724" t="s">
        <v>38</v>
      </c>
      <c r="E1724" t="s">
        <v>1308</v>
      </c>
      <c r="F1724" s="62">
        <v>169.29</v>
      </c>
    </row>
    <row r="1725" spans="1:6" x14ac:dyDescent="0.2">
      <c r="A1725" t="s">
        <v>10167</v>
      </c>
      <c r="B1725">
        <v>39465</v>
      </c>
      <c r="C1725" t="s">
        <v>11889</v>
      </c>
      <c r="D1725" t="s">
        <v>38</v>
      </c>
      <c r="E1725" t="s">
        <v>1308</v>
      </c>
      <c r="F1725" s="62">
        <v>103.42</v>
      </c>
    </row>
    <row r="1726" spans="1:6" x14ac:dyDescent="0.2">
      <c r="A1726" t="s">
        <v>10167</v>
      </c>
      <c r="B1726">
        <v>39466</v>
      </c>
      <c r="C1726" t="s">
        <v>11890</v>
      </c>
      <c r="D1726" t="s">
        <v>38</v>
      </c>
      <c r="E1726" t="s">
        <v>1308</v>
      </c>
      <c r="F1726" s="62">
        <v>116.35</v>
      </c>
    </row>
    <row r="1727" spans="1:6" x14ac:dyDescent="0.2">
      <c r="A1727" t="s">
        <v>10167</v>
      </c>
      <c r="B1727">
        <v>39467</v>
      </c>
      <c r="C1727" t="s">
        <v>11891</v>
      </c>
      <c r="D1727" t="s">
        <v>38</v>
      </c>
      <c r="E1727" t="s">
        <v>1308</v>
      </c>
      <c r="F1727" s="62">
        <v>148.82</v>
      </c>
    </row>
    <row r="1728" spans="1:6" x14ac:dyDescent="0.2">
      <c r="A1728" t="s">
        <v>10167</v>
      </c>
      <c r="B1728">
        <v>39468</v>
      </c>
      <c r="C1728" t="s">
        <v>11892</v>
      </c>
      <c r="D1728" t="s">
        <v>38</v>
      </c>
      <c r="E1728" t="s">
        <v>1308</v>
      </c>
      <c r="F1728" s="62">
        <v>264.52999999999997</v>
      </c>
    </row>
    <row r="1729" spans="1:6" x14ac:dyDescent="0.2">
      <c r="A1729" t="s">
        <v>10167</v>
      </c>
      <c r="B1729">
        <v>39469</v>
      </c>
      <c r="C1729" t="s">
        <v>11893</v>
      </c>
      <c r="D1729" t="s">
        <v>38</v>
      </c>
      <c r="E1729" t="s">
        <v>1308</v>
      </c>
      <c r="F1729" s="62">
        <v>107.75</v>
      </c>
    </row>
    <row r="1730" spans="1:6" x14ac:dyDescent="0.2">
      <c r="A1730" t="s">
        <v>10167</v>
      </c>
      <c r="B1730">
        <v>39470</v>
      </c>
      <c r="C1730" t="s">
        <v>11894</v>
      </c>
      <c r="D1730" t="s">
        <v>38</v>
      </c>
      <c r="E1730" t="s">
        <v>1308</v>
      </c>
      <c r="F1730" s="62">
        <v>132.4</v>
      </c>
    </row>
    <row r="1731" spans="1:6" x14ac:dyDescent="0.2">
      <c r="A1731" t="s">
        <v>10167</v>
      </c>
      <c r="B1731">
        <v>39471</v>
      </c>
      <c r="C1731" t="s">
        <v>11895</v>
      </c>
      <c r="D1731" t="s">
        <v>38</v>
      </c>
      <c r="E1731" t="s">
        <v>1308</v>
      </c>
      <c r="F1731" s="62">
        <v>159.11000000000001</v>
      </c>
    </row>
    <row r="1732" spans="1:6" x14ac:dyDescent="0.2">
      <c r="A1732" t="s">
        <v>10167</v>
      </c>
      <c r="B1732">
        <v>39472</v>
      </c>
      <c r="C1732" t="s">
        <v>11896</v>
      </c>
      <c r="D1732" t="s">
        <v>38</v>
      </c>
      <c r="E1732" t="s">
        <v>1308</v>
      </c>
      <c r="F1732" s="62">
        <v>276.45</v>
      </c>
    </row>
    <row r="1733" spans="1:6" x14ac:dyDescent="0.2">
      <c r="A1733" t="s">
        <v>10167</v>
      </c>
      <c r="B1733">
        <v>39473</v>
      </c>
      <c r="C1733" t="s">
        <v>11897</v>
      </c>
      <c r="D1733" t="s">
        <v>38</v>
      </c>
      <c r="E1733" t="s">
        <v>1308</v>
      </c>
      <c r="F1733" s="62">
        <v>178.59</v>
      </c>
    </row>
    <row r="1734" spans="1:6" x14ac:dyDescent="0.2">
      <c r="A1734" t="s">
        <v>10167</v>
      </c>
      <c r="B1734">
        <v>39474</v>
      </c>
      <c r="C1734" t="s">
        <v>11898</v>
      </c>
      <c r="D1734" t="s">
        <v>38</v>
      </c>
      <c r="E1734" t="s">
        <v>1308</v>
      </c>
      <c r="F1734" s="62">
        <v>190.38</v>
      </c>
    </row>
    <row r="1735" spans="1:6" x14ac:dyDescent="0.2">
      <c r="A1735" t="s">
        <v>10167</v>
      </c>
      <c r="B1735">
        <v>39475</v>
      </c>
      <c r="C1735" t="s">
        <v>11899</v>
      </c>
      <c r="D1735" t="s">
        <v>38</v>
      </c>
      <c r="E1735" t="s">
        <v>1308</v>
      </c>
      <c r="F1735" s="62">
        <v>216.01</v>
      </c>
    </row>
    <row r="1736" spans="1:6" x14ac:dyDescent="0.2">
      <c r="A1736" t="s">
        <v>10167</v>
      </c>
      <c r="B1736">
        <v>39476</v>
      </c>
      <c r="C1736" t="s">
        <v>11900</v>
      </c>
      <c r="D1736" t="s">
        <v>38</v>
      </c>
      <c r="E1736" t="s">
        <v>1308</v>
      </c>
      <c r="F1736" s="62">
        <v>406.62</v>
      </c>
    </row>
    <row r="1737" spans="1:6" x14ac:dyDescent="0.2">
      <c r="A1737" t="s">
        <v>10167</v>
      </c>
      <c r="B1737">
        <v>39477</v>
      </c>
      <c r="C1737" t="s">
        <v>11901</v>
      </c>
      <c r="D1737" t="s">
        <v>38</v>
      </c>
      <c r="E1737" t="s">
        <v>1308</v>
      </c>
      <c r="F1737" s="62">
        <v>199.23</v>
      </c>
    </row>
    <row r="1738" spans="1:6" x14ac:dyDescent="0.2">
      <c r="A1738" t="s">
        <v>10167</v>
      </c>
      <c r="B1738">
        <v>39478</v>
      </c>
      <c r="C1738" t="s">
        <v>11902</v>
      </c>
      <c r="D1738" t="s">
        <v>38</v>
      </c>
      <c r="E1738" t="s">
        <v>1308</v>
      </c>
      <c r="F1738" s="62">
        <v>205.4</v>
      </c>
    </row>
    <row r="1739" spans="1:6" x14ac:dyDescent="0.2">
      <c r="A1739" t="s">
        <v>10167</v>
      </c>
      <c r="B1739">
        <v>39479</v>
      </c>
      <c r="C1739" t="s">
        <v>11903</v>
      </c>
      <c r="D1739" t="s">
        <v>38</v>
      </c>
      <c r="E1739" t="s">
        <v>1308</v>
      </c>
      <c r="F1739" s="62">
        <v>242</v>
      </c>
    </row>
    <row r="1740" spans="1:6" x14ac:dyDescent="0.2">
      <c r="A1740" t="s">
        <v>10167</v>
      </c>
      <c r="B1740">
        <v>39480</v>
      </c>
      <c r="C1740" t="s">
        <v>11904</v>
      </c>
      <c r="D1740" t="s">
        <v>38</v>
      </c>
      <c r="E1740" t="s">
        <v>1308</v>
      </c>
      <c r="F1740" s="62">
        <v>499.37</v>
      </c>
    </row>
    <row r="1741" spans="1:6" x14ac:dyDescent="0.2">
      <c r="A1741" t="s">
        <v>10167</v>
      </c>
      <c r="B1741">
        <v>39459</v>
      </c>
      <c r="C1741" t="s">
        <v>11905</v>
      </c>
      <c r="D1741" t="s">
        <v>38</v>
      </c>
      <c r="E1741" t="s">
        <v>1308</v>
      </c>
      <c r="F1741" s="62">
        <v>423.84</v>
      </c>
    </row>
    <row r="1742" spans="1:6" x14ac:dyDescent="0.2">
      <c r="A1742" t="s">
        <v>10167</v>
      </c>
      <c r="B1742">
        <v>39445</v>
      </c>
      <c r="C1742" t="s">
        <v>11906</v>
      </c>
      <c r="D1742" t="s">
        <v>38</v>
      </c>
      <c r="E1742" t="s">
        <v>1308</v>
      </c>
      <c r="F1742" s="62">
        <v>212.81</v>
      </c>
    </row>
    <row r="1743" spans="1:6" x14ac:dyDescent="0.2">
      <c r="A1743" t="s">
        <v>10167</v>
      </c>
      <c r="B1743">
        <v>39446</v>
      </c>
      <c r="C1743" t="s">
        <v>11907</v>
      </c>
      <c r="D1743" t="s">
        <v>38</v>
      </c>
      <c r="E1743" t="s">
        <v>1308</v>
      </c>
      <c r="F1743" s="62">
        <v>216.59</v>
      </c>
    </row>
    <row r="1744" spans="1:6" x14ac:dyDescent="0.2">
      <c r="A1744" t="s">
        <v>10167</v>
      </c>
      <c r="B1744">
        <v>39447</v>
      </c>
      <c r="C1744" t="s">
        <v>11908</v>
      </c>
      <c r="D1744" t="s">
        <v>38</v>
      </c>
      <c r="E1744" t="s">
        <v>1308</v>
      </c>
      <c r="F1744" s="62">
        <v>231.62</v>
      </c>
    </row>
    <row r="1745" spans="1:6" x14ac:dyDescent="0.2">
      <c r="A1745" t="s">
        <v>10167</v>
      </c>
      <c r="B1745">
        <v>39448</v>
      </c>
      <c r="C1745" t="s">
        <v>11909</v>
      </c>
      <c r="D1745" t="s">
        <v>38</v>
      </c>
      <c r="E1745" t="s">
        <v>1308</v>
      </c>
      <c r="F1745" s="62">
        <v>394.96</v>
      </c>
    </row>
    <row r="1746" spans="1:6" x14ac:dyDescent="0.2">
      <c r="A1746" t="s">
        <v>10167</v>
      </c>
      <c r="B1746">
        <v>39450</v>
      </c>
      <c r="C1746" t="s">
        <v>11910</v>
      </c>
      <c r="D1746" t="s">
        <v>38</v>
      </c>
      <c r="E1746" t="s">
        <v>1308</v>
      </c>
      <c r="F1746" s="62">
        <v>240.97</v>
      </c>
    </row>
    <row r="1747" spans="1:6" x14ac:dyDescent="0.2">
      <c r="A1747" t="s">
        <v>10167</v>
      </c>
      <c r="B1747">
        <v>39451</v>
      </c>
      <c r="C1747" t="s">
        <v>11911</v>
      </c>
      <c r="D1747" t="s">
        <v>38</v>
      </c>
      <c r="E1747" t="s">
        <v>1308</v>
      </c>
      <c r="F1747" s="62">
        <v>262.83</v>
      </c>
    </row>
    <row r="1748" spans="1:6" x14ac:dyDescent="0.2">
      <c r="A1748" t="s">
        <v>10167</v>
      </c>
      <c r="B1748">
        <v>39452</v>
      </c>
      <c r="C1748" t="s">
        <v>11912</v>
      </c>
      <c r="D1748" t="s">
        <v>38</v>
      </c>
      <c r="E1748" t="s">
        <v>1308</v>
      </c>
      <c r="F1748" s="62">
        <v>264.39999999999998</v>
      </c>
    </row>
    <row r="1749" spans="1:6" x14ac:dyDescent="0.2">
      <c r="A1749" t="s">
        <v>10167</v>
      </c>
      <c r="B1749">
        <v>39523</v>
      </c>
      <c r="C1749" t="s">
        <v>11913</v>
      </c>
      <c r="D1749" t="s">
        <v>38</v>
      </c>
      <c r="E1749" t="s">
        <v>1308</v>
      </c>
      <c r="F1749" s="62">
        <v>442.46</v>
      </c>
    </row>
    <row r="1750" spans="1:6" x14ac:dyDescent="0.2">
      <c r="A1750" t="s">
        <v>10167</v>
      </c>
      <c r="B1750">
        <v>39449</v>
      </c>
      <c r="C1750" t="s">
        <v>11914</v>
      </c>
      <c r="D1750" t="s">
        <v>38</v>
      </c>
      <c r="E1750" t="s">
        <v>1308</v>
      </c>
      <c r="F1750" s="62">
        <v>490</v>
      </c>
    </row>
    <row r="1751" spans="1:6" x14ac:dyDescent="0.2">
      <c r="A1751" t="s">
        <v>10167</v>
      </c>
      <c r="B1751">
        <v>39455</v>
      </c>
      <c r="C1751" t="s">
        <v>11915</v>
      </c>
      <c r="D1751" t="s">
        <v>38</v>
      </c>
      <c r="E1751" t="s">
        <v>1308</v>
      </c>
      <c r="F1751" s="62">
        <v>242.46</v>
      </c>
    </row>
    <row r="1752" spans="1:6" x14ac:dyDescent="0.2">
      <c r="A1752" t="s">
        <v>10167</v>
      </c>
      <c r="B1752">
        <v>39456</v>
      </c>
      <c r="C1752" t="s">
        <v>11916</v>
      </c>
      <c r="D1752" t="s">
        <v>38</v>
      </c>
      <c r="E1752" t="s">
        <v>1308</v>
      </c>
      <c r="F1752" s="62">
        <v>242.64</v>
      </c>
    </row>
    <row r="1753" spans="1:6" x14ac:dyDescent="0.2">
      <c r="A1753" t="s">
        <v>10167</v>
      </c>
      <c r="B1753">
        <v>39457</v>
      </c>
      <c r="C1753" t="s">
        <v>11917</v>
      </c>
      <c r="D1753" t="s">
        <v>38</v>
      </c>
      <c r="E1753" t="s">
        <v>1308</v>
      </c>
      <c r="F1753" s="62">
        <v>264.52</v>
      </c>
    </row>
    <row r="1754" spans="1:6" x14ac:dyDescent="0.2">
      <c r="A1754" t="s">
        <v>10167</v>
      </c>
      <c r="B1754">
        <v>39458</v>
      </c>
      <c r="C1754" t="s">
        <v>11918</v>
      </c>
      <c r="D1754" t="s">
        <v>38</v>
      </c>
      <c r="E1754" t="s">
        <v>1308</v>
      </c>
      <c r="F1754" s="62">
        <v>493.61</v>
      </c>
    </row>
    <row r="1755" spans="1:6" x14ac:dyDescent="0.2">
      <c r="A1755" t="s">
        <v>10167</v>
      </c>
      <c r="B1755">
        <v>39464</v>
      </c>
      <c r="C1755" t="s">
        <v>11919</v>
      </c>
      <c r="D1755" t="s">
        <v>38</v>
      </c>
      <c r="E1755" t="s">
        <v>1308</v>
      </c>
      <c r="F1755" s="62">
        <v>793.76</v>
      </c>
    </row>
    <row r="1756" spans="1:6" x14ac:dyDescent="0.2">
      <c r="A1756" t="s">
        <v>10167</v>
      </c>
      <c r="B1756">
        <v>39460</v>
      </c>
      <c r="C1756" t="s">
        <v>11920</v>
      </c>
      <c r="D1756" t="s">
        <v>38</v>
      </c>
      <c r="E1756" t="s">
        <v>1308</v>
      </c>
      <c r="F1756" s="62">
        <v>301.05</v>
      </c>
    </row>
    <row r="1757" spans="1:6" x14ac:dyDescent="0.2">
      <c r="A1757" t="s">
        <v>10167</v>
      </c>
      <c r="B1757">
        <v>39461</v>
      </c>
      <c r="C1757" t="s">
        <v>11921</v>
      </c>
      <c r="D1757" t="s">
        <v>38</v>
      </c>
      <c r="E1757" t="s">
        <v>1308</v>
      </c>
      <c r="F1757" s="62">
        <v>352.76</v>
      </c>
    </row>
    <row r="1758" spans="1:6" x14ac:dyDescent="0.2">
      <c r="A1758" t="s">
        <v>10167</v>
      </c>
      <c r="B1758">
        <v>39462</v>
      </c>
      <c r="C1758" t="s">
        <v>11922</v>
      </c>
      <c r="D1758" t="s">
        <v>38</v>
      </c>
      <c r="E1758" t="s">
        <v>1308</v>
      </c>
      <c r="F1758" s="62">
        <v>339.98</v>
      </c>
    </row>
    <row r="1759" spans="1:6" x14ac:dyDescent="0.2">
      <c r="A1759" t="s">
        <v>10167</v>
      </c>
      <c r="B1759">
        <v>39463</v>
      </c>
      <c r="C1759" t="s">
        <v>11923</v>
      </c>
      <c r="D1759" t="s">
        <v>38</v>
      </c>
      <c r="E1759" t="s">
        <v>1308</v>
      </c>
      <c r="F1759" s="63">
        <v>787.6</v>
      </c>
    </row>
    <row r="1760" spans="1:6" x14ac:dyDescent="0.2">
      <c r="A1760" t="s">
        <v>10340</v>
      </c>
      <c r="B1760">
        <v>26039</v>
      </c>
      <c r="C1760" t="s">
        <v>11924</v>
      </c>
      <c r="D1760" t="s">
        <v>38</v>
      </c>
      <c r="E1760" t="s">
        <v>1308</v>
      </c>
      <c r="F1760" s="63"/>
    </row>
    <row r="1761" spans="1:6" x14ac:dyDescent="0.2">
      <c r="A1761" t="s">
        <v>10340</v>
      </c>
      <c r="B1761">
        <v>2401</v>
      </c>
      <c r="C1761" t="s">
        <v>11925</v>
      </c>
      <c r="D1761" t="s">
        <v>38</v>
      </c>
      <c r="E1761" t="s">
        <v>1308</v>
      </c>
      <c r="F1761" s="62"/>
    </row>
    <row r="1762" spans="1:6" x14ac:dyDescent="0.2">
      <c r="A1762" t="s">
        <v>10167</v>
      </c>
      <c r="B1762">
        <v>38870</v>
      </c>
      <c r="C1762" t="s">
        <v>11926</v>
      </c>
      <c r="D1762" t="s">
        <v>38</v>
      </c>
      <c r="E1762" t="s">
        <v>1308</v>
      </c>
      <c r="F1762" s="62"/>
    </row>
    <row r="1763" spans="1:6" x14ac:dyDescent="0.2">
      <c r="A1763" t="s">
        <v>10167</v>
      </c>
      <c r="B1763">
        <v>38869</v>
      </c>
      <c r="C1763" t="s">
        <v>11927</v>
      </c>
      <c r="D1763" t="s">
        <v>38</v>
      </c>
      <c r="E1763" t="s">
        <v>1308</v>
      </c>
      <c r="F1763" s="62"/>
    </row>
    <row r="1764" spans="1:6" x14ac:dyDescent="0.2">
      <c r="A1764" t="s">
        <v>10167</v>
      </c>
      <c r="B1764">
        <v>38872</v>
      </c>
      <c r="C1764" t="s">
        <v>11928</v>
      </c>
      <c r="D1764" t="s">
        <v>38</v>
      </c>
      <c r="E1764" t="s">
        <v>1308</v>
      </c>
      <c r="F1764" s="62"/>
    </row>
    <row r="1765" spans="1:6" x14ac:dyDescent="0.2">
      <c r="A1765" t="s">
        <v>10167</v>
      </c>
      <c r="B1765">
        <v>38871</v>
      </c>
      <c r="C1765" t="s">
        <v>11929</v>
      </c>
      <c r="D1765" t="s">
        <v>38</v>
      </c>
      <c r="E1765" t="s">
        <v>1308</v>
      </c>
      <c r="F1765" s="62"/>
    </row>
    <row r="1766" spans="1:6" x14ac:dyDescent="0.2">
      <c r="A1766" t="s">
        <v>10167</v>
      </c>
      <c r="B1766">
        <v>39283</v>
      </c>
      <c r="C1766" t="s">
        <v>11930</v>
      </c>
      <c r="D1766" t="s">
        <v>38</v>
      </c>
      <c r="E1766" t="s">
        <v>1308</v>
      </c>
      <c r="F1766" s="62"/>
    </row>
    <row r="1767" spans="1:6" x14ac:dyDescent="0.2">
      <c r="A1767" t="s">
        <v>10167</v>
      </c>
      <c r="B1767">
        <v>39285</v>
      </c>
      <c r="C1767" t="s">
        <v>11931</v>
      </c>
      <c r="D1767" t="s">
        <v>38</v>
      </c>
      <c r="E1767" t="s">
        <v>1308</v>
      </c>
      <c r="F1767" s="62"/>
    </row>
    <row r="1768" spans="1:6" x14ac:dyDescent="0.2">
      <c r="A1768" t="s">
        <v>10167</v>
      </c>
      <c r="B1768">
        <v>39286</v>
      </c>
      <c r="C1768" t="s">
        <v>11932</v>
      </c>
      <c r="D1768" t="s">
        <v>38</v>
      </c>
      <c r="E1768" t="s">
        <v>1308</v>
      </c>
      <c r="F1768" s="62"/>
    </row>
    <row r="1769" spans="1:6" x14ac:dyDescent="0.2">
      <c r="A1769" t="s">
        <v>10167</v>
      </c>
      <c r="B1769">
        <v>39288</v>
      </c>
      <c r="C1769" t="s">
        <v>11933</v>
      </c>
      <c r="D1769" t="s">
        <v>38</v>
      </c>
      <c r="E1769" t="s">
        <v>1308</v>
      </c>
      <c r="F1769" s="62"/>
    </row>
    <row r="1770" spans="1:6" x14ac:dyDescent="0.2">
      <c r="A1770" t="s">
        <v>10167</v>
      </c>
      <c r="B1770">
        <v>44476</v>
      </c>
      <c r="C1770" t="s">
        <v>11934</v>
      </c>
      <c r="D1770" t="s">
        <v>17</v>
      </c>
      <c r="E1770" t="s">
        <v>1308</v>
      </c>
      <c r="F1770" s="62">
        <v>574.04999999999995</v>
      </c>
    </row>
    <row r="1771" spans="1:6" x14ac:dyDescent="0.2">
      <c r="A1771" t="s">
        <v>10167</v>
      </c>
      <c r="B1771">
        <v>10629</v>
      </c>
      <c r="C1771" t="s">
        <v>11935</v>
      </c>
      <c r="D1771" t="s">
        <v>17</v>
      </c>
      <c r="E1771" t="s">
        <v>1308</v>
      </c>
      <c r="F1771" s="62">
        <v>533.5</v>
      </c>
    </row>
    <row r="1772" spans="1:6" x14ac:dyDescent="0.2">
      <c r="A1772" t="s">
        <v>10167</v>
      </c>
      <c r="B1772">
        <v>10698</v>
      </c>
      <c r="C1772" t="s">
        <v>11936</v>
      </c>
      <c r="D1772" t="s">
        <v>17</v>
      </c>
      <c r="E1772" t="s">
        <v>1308</v>
      </c>
      <c r="F1772" s="63"/>
    </row>
    <row r="1773" spans="1:6" x14ac:dyDescent="0.2">
      <c r="A1773" t="s">
        <v>10340</v>
      </c>
      <c r="B1773">
        <v>40521</v>
      </c>
      <c r="C1773" t="s">
        <v>11937</v>
      </c>
      <c r="D1773" t="s">
        <v>38</v>
      </c>
      <c r="E1773" t="s">
        <v>1308</v>
      </c>
      <c r="F1773" s="62">
        <v>126653.06</v>
      </c>
    </row>
    <row r="1774" spans="1:6" x14ac:dyDescent="0.2">
      <c r="A1774" t="s">
        <v>10167</v>
      </c>
      <c r="B1774">
        <v>2432</v>
      </c>
      <c r="C1774" t="s">
        <v>11938</v>
      </c>
      <c r="D1774" t="s">
        <v>38</v>
      </c>
      <c r="E1774" t="s">
        <v>1308</v>
      </c>
      <c r="F1774" s="62">
        <v>25.07</v>
      </c>
    </row>
    <row r="1775" spans="1:6" x14ac:dyDescent="0.2">
      <c r="A1775" t="s">
        <v>10167</v>
      </c>
      <c r="B1775">
        <v>2418</v>
      </c>
      <c r="C1775" t="s">
        <v>11939</v>
      </c>
      <c r="D1775" t="s">
        <v>38</v>
      </c>
      <c r="E1775" t="s">
        <v>5691</v>
      </c>
      <c r="F1775" s="62">
        <v>11.63</v>
      </c>
    </row>
    <row r="1776" spans="1:6" x14ac:dyDescent="0.2">
      <c r="A1776" t="s">
        <v>10167</v>
      </c>
      <c r="B1776">
        <v>2433</v>
      </c>
      <c r="C1776" t="s">
        <v>11940</v>
      </c>
      <c r="D1776" t="s">
        <v>38</v>
      </c>
      <c r="E1776" t="s">
        <v>1308</v>
      </c>
      <c r="F1776" s="62">
        <v>8.49</v>
      </c>
    </row>
    <row r="1777" spans="1:6" x14ac:dyDescent="0.2">
      <c r="A1777" t="s">
        <v>10167</v>
      </c>
      <c r="B1777">
        <v>2420</v>
      </c>
      <c r="C1777" t="s">
        <v>11941</v>
      </c>
      <c r="D1777" t="s">
        <v>38</v>
      </c>
      <c r="E1777" t="s">
        <v>1308</v>
      </c>
      <c r="F1777" s="62">
        <v>14.58</v>
      </c>
    </row>
    <row r="1778" spans="1:6" x14ac:dyDescent="0.2">
      <c r="A1778" t="s">
        <v>10167</v>
      </c>
      <c r="B1778">
        <v>11447</v>
      </c>
      <c r="C1778" t="s">
        <v>11942</v>
      </c>
      <c r="D1778" t="s">
        <v>38</v>
      </c>
      <c r="E1778" t="s">
        <v>1308</v>
      </c>
      <c r="F1778" s="62">
        <v>28.82</v>
      </c>
    </row>
    <row r="1779" spans="1:6" x14ac:dyDescent="0.2">
      <c r="A1779" t="s">
        <v>10167</v>
      </c>
      <c r="B1779">
        <v>11451</v>
      </c>
      <c r="C1779" t="s">
        <v>11943</v>
      </c>
      <c r="D1779" t="s">
        <v>38</v>
      </c>
      <c r="E1779" t="s">
        <v>1308</v>
      </c>
      <c r="F1779" s="62">
        <v>77.28</v>
      </c>
    </row>
    <row r="1780" spans="1:6" x14ac:dyDescent="0.2">
      <c r="A1780" t="s">
        <v>10167</v>
      </c>
      <c r="B1780">
        <v>11116</v>
      </c>
      <c r="C1780" t="s">
        <v>11944</v>
      </c>
      <c r="D1780" t="s">
        <v>38</v>
      </c>
      <c r="E1780" t="s">
        <v>1308</v>
      </c>
      <c r="F1780" s="63"/>
    </row>
    <row r="1781" spans="1:6" x14ac:dyDescent="0.2">
      <c r="A1781" t="s">
        <v>10340</v>
      </c>
      <c r="B1781">
        <v>38411</v>
      </c>
      <c r="C1781" t="s">
        <v>11945</v>
      </c>
      <c r="D1781" t="s">
        <v>38</v>
      </c>
      <c r="E1781" t="s">
        <v>1308</v>
      </c>
      <c r="F1781" s="62">
        <v>1822.08</v>
      </c>
    </row>
    <row r="1782" spans="1:6" x14ac:dyDescent="0.2">
      <c r="A1782" t="s">
        <v>10167</v>
      </c>
      <c r="B1782">
        <v>38189</v>
      </c>
      <c r="C1782" t="s">
        <v>11946</v>
      </c>
      <c r="D1782" t="s">
        <v>38</v>
      </c>
      <c r="E1782" t="s">
        <v>1308</v>
      </c>
      <c r="F1782" s="62">
        <v>170</v>
      </c>
    </row>
    <row r="1783" spans="1:6" x14ac:dyDescent="0.2">
      <c r="A1783" t="s">
        <v>10167</v>
      </c>
      <c r="B1783">
        <v>38190</v>
      </c>
      <c r="C1783" t="s">
        <v>11947</v>
      </c>
      <c r="D1783" t="s">
        <v>38</v>
      </c>
      <c r="E1783" t="s">
        <v>1308</v>
      </c>
      <c r="F1783" s="62">
        <v>358.15</v>
      </c>
    </row>
    <row r="1784" spans="1:6" x14ac:dyDescent="0.2">
      <c r="A1784" t="s">
        <v>10167</v>
      </c>
      <c r="B1784">
        <v>7608</v>
      </c>
      <c r="C1784" t="s">
        <v>11948</v>
      </c>
      <c r="D1784" t="s">
        <v>38</v>
      </c>
      <c r="E1784" t="s">
        <v>1308</v>
      </c>
      <c r="F1784" s="62">
        <v>16.690000000000001</v>
      </c>
    </row>
    <row r="1785" spans="1:6" x14ac:dyDescent="0.2">
      <c r="A1785" t="s">
        <v>10167</v>
      </c>
      <c r="B1785">
        <v>1370</v>
      </c>
      <c r="C1785" t="s">
        <v>11949</v>
      </c>
      <c r="D1785" t="s">
        <v>38</v>
      </c>
      <c r="E1785" t="s">
        <v>1308</v>
      </c>
      <c r="F1785" s="63">
        <v>109.4</v>
      </c>
    </row>
    <row r="1786" spans="1:6" x14ac:dyDescent="0.2">
      <c r="A1786" t="s">
        <v>10340</v>
      </c>
      <c r="B1786">
        <v>36516</v>
      </c>
      <c r="C1786" t="s">
        <v>11950</v>
      </c>
      <c r="D1786" t="s">
        <v>38</v>
      </c>
      <c r="E1786" t="s">
        <v>1308</v>
      </c>
      <c r="F1786" s="62"/>
    </row>
    <row r="1787" spans="1:6" x14ac:dyDescent="0.2">
      <c r="A1787" t="s">
        <v>10167</v>
      </c>
      <c r="B1787">
        <v>34777</v>
      </c>
      <c r="C1787" t="s">
        <v>11951</v>
      </c>
      <c r="D1787" t="s">
        <v>38</v>
      </c>
      <c r="E1787" t="s">
        <v>1308</v>
      </c>
      <c r="F1787" s="62">
        <v>3.28</v>
      </c>
    </row>
    <row r="1788" spans="1:6" x14ac:dyDescent="0.2">
      <c r="A1788" t="s">
        <v>10167</v>
      </c>
      <c r="B1788">
        <v>7272</v>
      </c>
      <c r="C1788" t="s">
        <v>11952</v>
      </c>
      <c r="D1788" t="s">
        <v>38</v>
      </c>
      <c r="E1788" t="s">
        <v>1308</v>
      </c>
      <c r="F1788" s="62">
        <v>2.4700000000000002</v>
      </c>
    </row>
    <row r="1789" spans="1:6" x14ac:dyDescent="0.2">
      <c r="A1789" t="s">
        <v>10167</v>
      </c>
      <c r="B1789">
        <v>10605</v>
      </c>
      <c r="C1789" t="s">
        <v>11953</v>
      </c>
      <c r="D1789" t="s">
        <v>38</v>
      </c>
      <c r="E1789" t="s">
        <v>1308</v>
      </c>
      <c r="F1789" s="62">
        <v>6.28</v>
      </c>
    </row>
    <row r="1790" spans="1:6" x14ac:dyDescent="0.2">
      <c r="A1790" t="s">
        <v>10167</v>
      </c>
      <c r="B1790">
        <v>10604</v>
      </c>
      <c r="C1790" t="s">
        <v>11954</v>
      </c>
      <c r="D1790" t="s">
        <v>38</v>
      </c>
      <c r="E1790" t="s">
        <v>1308</v>
      </c>
      <c r="F1790" s="62">
        <v>14.65</v>
      </c>
    </row>
    <row r="1791" spans="1:6" x14ac:dyDescent="0.2">
      <c r="A1791" t="s">
        <v>10167</v>
      </c>
      <c r="B1791">
        <v>672</v>
      </c>
      <c r="C1791" t="s">
        <v>11955</v>
      </c>
      <c r="D1791" t="s">
        <v>38</v>
      </c>
      <c r="E1791" t="s">
        <v>1308</v>
      </c>
      <c r="F1791" s="62">
        <v>20.14</v>
      </c>
    </row>
    <row r="1792" spans="1:6" x14ac:dyDescent="0.2">
      <c r="A1792" t="s">
        <v>10167</v>
      </c>
      <c r="B1792">
        <v>668</v>
      </c>
      <c r="C1792" t="s">
        <v>11956</v>
      </c>
      <c r="D1792" t="s">
        <v>38</v>
      </c>
      <c r="E1792" t="s">
        <v>1308</v>
      </c>
      <c r="F1792" s="62">
        <v>24.32</v>
      </c>
    </row>
    <row r="1793" spans="1:6" x14ac:dyDescent="0.2">
      <c r="A1793" t="s">
        <v>10167</v>
      </c>
      <c r="B1793">
        <v>10578</v>
      </c>
      <c r="C1793" t="s">
        <v>11957</v>
      </c>
      <c r="D1793" t="s">
        <v>38</v>
      </c>
      <c r="E1793" t="s">
        <v>1308</v>
      </c>
      <c r="F1793" s="62">
        <v>28.32</v>
      </c>
    </row>
    <row r="1794" spans="1:6" x14ac:dyDescent="0.2">
      <c r="A1794" t="s">
        <v>10167</v>
      </c>
      <c r="B1794">
        <v>666</v>
      </c>
      <c r="C1794" t="s">
        <v>11958</v>
      </c>
      <c r="D1794" t="s">
        <v>38</v>
      </c>
      <c r="E1794" t="s">
        <v>1308</v>
      </c>
      <c r="F1794" s="62">
        <v>31.5</v>
      </c>
    </row>
    <row r="1795" spans="1:6" x14ac:dyDescent="0.2">
      <c r="A1795" t="s">
        <v>10167</v>
      </c>
      <c r="B1795">
        <v>665</v>
      </c>
      <c r="C1795" t="s">
        <v>11959</v>
      </c>
      <c r="D1795" t="s">
        <v>38</v>
      </c>
      <c r="E1795" t="s">
        <v>1308</v>
      </c>
      <c r="F1795" s="62">
        <v>42.12</v>
      </c>
    </row>
    <row r="1796" spans="1:6" x14ac:dyDescent="0.2">
      <c r="A1796" t="s">
        <v>10167</v>
      </c>
      <c r="B1796">
        <v>10577</v>
      </c>
      <c r="C1796" t="s">
        <v>11960</v>
      </c>
      <c r="D1796" t="s">
        <v>38</v>
      </c>
      <c r="E1796" t="s">
        <v>1308</v>
      </c>
      <c r="F1796" s="62">
        <v>37.36</v>
      </c>
    </row>
    <row r="1797" spans="1:6" x14ac:dyDescent="0.2">
      <c r="A1797" t="s">
        <v>10167</v>
      </c>
      <c r="B1797">
        <v>10583</v>
      </c>
      <c r="C1797" t="s">
        <v>11961</v>
      </c>
      <c r="D1797" t="s">
        <v>38</v>
      </c>
      <c r="E1797" t="s">
        <v>1308</v>
      </c>
      <c r="F1797" s="62">
        <v>19.41</v>
      </c>
    </row>
    <row r="1798" spans="1:6" x14ac:dyDescent="0.2">
      <c r="A1798" t="s">
        <v>10167</v>
      </c>
      <c r="B1798">
        <v>10579</v>
      </c>
      <c r="C1798" t="s">
        <v>11962</v>
      </c>
      <c r="D1798" t="s">
        <v>38</v>
      </c>
      <c r="E1798" t="s">
        <v>1308</v>
      </c>
      <c r="F1798" s="62">
        <v>33.83</v>
      </c>
    </row>
    <row r="1799" spans="1:6" x14ac:dyDescent="0.2">
      <c r="A1799" t="s">
        <v>10167</v>
      </c>
      <c r="B1799">
        <v>10582</v>
      </c>
      <c r="C1799" t="s">
        <v>11963</v>
      </c>
      <c r="D1799" t="s">
        <v>38</v>
      </c>
      <c r="E1799" t="s">
        <v>1308</v>
      </c>
      <c r="F1799" s="62">
        <v>17.09</v>
      </c>
    </row>
    <row r="1800" spans="1:6" x14ac:dyDescent="0.2">
      <c r="A1800" t="s">
        <v>10311</v>
      </c>
      <c r="B1800">
        <v>2436</v>
      </c>
      <c r="C1800" t="s">
        <v>11964</v>
      </c>
      <c r="D1800" t="s">
        <v>40</v>
      </c>
      <c r="E1800" t="s">
        <v>5691</v>
      </c>
      <c r="F1800" s="63">
        <v>21.83</v>
      </c>
    </row>
    <row r="1801" spans="1:6" x14ac:dyDescent="0.2">
      <c r="A1801" t="s">
        <v>10311</v>
      </c>
      <c r="B1801">
        <v>40918</v>
      </c>
      <c r="C1801" t="s">
        <v>11965</v>
      </c>
      <c r="D1801" t="s">
        <v>868</v>
      </c>
      <c r="E1801" t="s">
        <v>1308</v>
      </c>
      <c r="F1801" s="62">
        <v>3890.2</v>
      </c>
    </row>
    <row r="1802" spans="1:6" x14ac:dyDescent="0.2">
      <c r="A1802" t="s">
        <v>10167</v>
      </c>
      <c r="B1802">
        <v>10998</v>
      </c>
      <c r="C1802" t="s">
        <v>11966</v>
      </c>
      <c r="D1802" t="s">
        <v>44</v>
      </c>
      <c r="E1802" t="s">
        <v>1308</v>
      </c>
      <c r="F1802" s="62">
        <v>46.12</v>
      </c>
    </row>
    <row r="1803" spans="1:6" x14ac:dyDescent="0.2">
      <c r="A1803" t="s">
        <v>10167</v>
      </c>
      <c r="B1803">
        <v>11002</v>
      </c>
      <c r="C1803" t="s">
        <v>11967</v>
      </c>
      <c r="D1803" t="s">
        <v>44</v>
      </c>
      <c r="E1803" t="s">
        <v>1308</v>
      </c>
      <c r="F1803" s="62">
        <v>42.25</v>
      </c>
    </row>
    <row r="1804" spans="1:6" x14ac:dyDescent="0.2">
      <c r="A1804" t="s">
        <v>10167</v>
      </c>
      <c r="B1804">
        <v>10999</v>
      </c>
      <c r="C1804" t="s">
        <v>11968</v>
      </c>
      <c r="D1804" t="s">
        <v>44</v>
      </c>
      <c r="E1804" t="s">
        <v>1308</v>
      </c>
      <c r="F1804" s="62">
        <v>40.590000000000003</v>
      </c>
    </row>
    <row r="1805" spans="1:6" x14ac:dyDescent="0.2">
      <c r="A1805" t="s">
        <v>10167</v>
      </c>
      <c r="B1805">
        <v>10997</v>
      </c>
      <c r="C1805" t="s">
        <v>11969</v>
      </c>
      <c r="D1805" t="s">
        <v>44</v>
      </c>
      <c r="E1805" t="s">
        <v>5691</v>
      </c>
      <c r="F1805" s="62">
        <v>44</v>
      </c>
    </row>
    <row r="1806" spans="1:6" x14ac:dyDescent="0.2">
      <c r="A1806" t="s">
        <v>10167</v>
      </c>
      <c r="B1806">
        <v>2685</v>
      </c>
      <c r="C1806" t="s">
        <v>11970</v>
      </c>
      <c r="D1806" t="s">
        <v>33</v>
      </c>
      <c r="E1806" t="s">
        <v>1308</v>
      </c>
      <c r="F1806" s="62">
        <v>9.67</v>
      </c>
    </row>
    <row r="1807" spans="1:6" x14ac:dyDescent="0.2">
      <c r="A1807" t="s">
        <v>10167</v>
      </c>
      <c r="B1807">
        <v>2680</v>
      </c>
      <c r="C1807" t="s">
        <v>11971</v>
      </c>
      <c r="D1807" t="s">
        <v>33</v>
      </c>
      <c r="E1807" t="s">
        <v>1308</v>
      </c>
      <c r="F1807" s="62">
        <v>14.15</v>
      </c>
    </row>
    <row r="1808" spans="1:6" x14ac:dyDescent="0.2">
      <c r="A1808" t="s">
        <v>10167</v>
      </c>
      <c r="B1808">
        <v>2684</v>
      </c>
      <c r="C1808" t="s">
        <v>11972</v>
      </c>
      <c r="D1808" t="s">
        <v>33</v>
      </c>
      <c r="E1808" t="s">
        <v>1308</v>
      </c>
      <c r="F1808" s="62">
        <v>12.87</v>
      </c>
    </row>
    <row r="1809" spans="1:6" x14ac:dyDescent="0.2">
      <c r="A1809" t="s">
        <v>10167</v>
      </c>
      <c r="B1809">
        <v>2673</v>
      </c>
      <c r="C1809" t="s">
        <v>11973</v>
      </c>
      <c r="D1809" t="s">
        <v>33</v>
      </c>
      <c r="E1809" t="s">
        <v>5691</v>
      </c>
      <c r="F1809" s="62">
        <v>4.97</v>
      </c>
    </row>
    <row r="1810" spans="1:6" x14ac:dyDescent="0.2">
      <c r="A1810" t="s">
        <v>10167</v>
      </c>
      <c r="B1810">
        <v>2681</v>
      </c>
      <c r="C1810" t="s">
        <v>11974</v>
      </c>
      <c r="D1810" t="s">
        <v>33</v>
      </c>
      <c r="E1810" t="s">
        <v>1308</v>
      </c>
      <c r="F1810" s="62">
        <v>23.13</v>
      </c>
    </row>
    <row r="1811" spans="1:6" x14ac:dyDescent="0.2">
      <c r="A1811" t="s">
        <v>10167</v>
      </c>
      <c r="B1811">
        <v>2682</v>
      </c>
      <c r="C1811" t="s">
        <v>11975</v>
      </c>
      <c r="D1811" t="s">
        <v>33</v>
      </c>
      <c r="E1811" t="s">
        <v>1308</v>
      </c>
      <c r="F1811" s="62">
        <v>33.74</v>
      </c>
    </row>
    <row r="1812" spans="1:6" x14ac:dyDescent="0.2">
      <c r="A1812" t="s">
        <v>10167</v>
      </c>
      <c r="B1812">
        <v>2686</v>
      </c>
      <c r="C1812" t="s">
        <v>11976</v>
      </c>
      <c r="D1812" t="s">
        <v>33</v>
      </c>
      <c r="E1812" t="s">
        <v>1308</v>
      </c>
      <c r="F1812" s="62">
        <v>42.31</v>
      </c>
    </row>
    <row r="1813" spans="1:6" x14ac:dyDescent="0.2">
      <c r="A1813" t="s">
        <v>10167</v>
      </c>
      <c r="B1813">
        <v>2674</v>
      </c>
      <c r="C1813" t="s">
        <v>11977</v>
      </c>
      <c r="D1813" t="s">
        <v>33</v>
      </c>
      <c r="E1813" t="s">
        <v>1308</v>
      </c>
      <c r="F1813" s="62">
        <v>6.19</v>
      </c>
    </row>
    <row r="1814" spans="1:6" x14ac:dyDescent="0.2">
      <c r="A1814" t="s">
        <v>10167</v>
      </c>
      <c r="B1814">
        <v>2683</v>
      </c>
      <c r="C1814" t="s">
        <v>11978</v>
      </c>
      <c r="D1814" t="s">
        <v>33</v>
      </c>
      <c r="E1814" t="s">
        <v>1308</v>
      </c>
      <c r="F1814" s="62">
        <v>66.67</v>
      </c>
    </row>
    <row r="1815" spans="1:6" x14ac:dyDescent="0.2">
      <c r="A1815" t="s">
        <v>10167</v>
      </c>
      <c r="B1815">
        <v>2676</v>
      </c>
      <c r="C1815" t="s">
        <v>11979</v>
      </c>
      <c r="D1815" t="s">
        <v>33</v>
      </c>
      <c r="E1815" t="s">
        <v>1308</v>
      </c>
      <c r="F1815" s="62">
        <v>2.89</v>
      </c>
    </row>
    <row r="1816" spans="1:6" x14ac:dyDescent="0.2">
      <c r="A1816" t="s">
        <v>10167</v>
      </c>
      <c r="B1816">
        <v>2678</v>
      </c>
      <c r="C1816" t="s">
        <v>11980</v>
      </c>
      <c r="D1816" t="s">
        <v>33</v>
      </c>
      <c r="E1816" t="s">
        <v>1308</v>
      </c>
      <c r="F1816" s="62">
        <v>3.62</v>
      </c>
    </row>
    <row r="1817" spans="1:6" x14ac:dyDescent="0.2">
      <c r="A1817" t="s">
        <v>10167</v>
      </c>
      <c r="B1817">
        <v>2679</v>
      </c>
      <c r="C1817" t="s">
        <v>11981</v>
      </c>
      <c r="D1817" t="s">
        <v>33</v>
      </c>
      <c r="E1817" t="s">
        <v>1308</v>
      </c>
      <c r="F1817" s="62">
        <v>5.58</v>
      </c>
    </row>
    <row r="1818" spans="1:6" x14ac:dyDescent="0.2">
      <c r="A1818" t="s">
        <v>10167</v>
      </c>
      <c r="B1818">
        <v>12070</v>
      </c>
      <c r="C1818" t="s">
        <v>11982</v>
      </c>
      <c r="D1818" t="s">
        <v>33</v>
      </c>
      <c r="E1818" t="s">
        <v>1308</v>
      </c>
      <c r="F1818" s="62">
        <v>7.77</v>
      </c>
    </row>
    <row r="1819" spans="1:6" x14ac:dyDescent="0.2">
      <c r="A1819" t="s">
        <v>10167</v>
      </c>
      <c r="B1819">
        <v>2675</v>
      </c>
      <c r="C1819" t="s">
        <v>11983</v>
      </c>
      <c r="D1819" t="s">
        <v>33</v>
      </c>
      <c r="E1819" t="s">
        <v>1308</v>
      </c>
      <c r="F1819" s="62">
        <v>10.1</v>
      </c>
    </row>
    <row r="1820" spans="1:6" x14ac:dyDescent="0.2">
      <c r="A1820" t="s">
        <v>10167</v>
      </c>
      <c r="B1820">
        <v>12067</v>
      </c>
      <c r="C1820" t="s">
        <v>11984</v>
      </c>
      <c r="D1820" t="s">
        <v>33</v>
      </c>
      <c r="E1820" t="s">
        <v>1308</v>
      </c>
      <c r="F1820" s="62">
        <v>13.7</v>
      </c>
    </row>
    <row r="1821" spans="1:6" x14ac:dyDescent="0.2">
      <c r="A1821" t="s">
        <v>10167</v>
      </c>
      <c r="B1821">
        <v>21128</v>
      </c>
      <c r="C1821" t="s">
        <v>11985</v>
      </c>
      <c r="D1821" t="s">
        <v>33</v>
      </c>
      <c r="E1821" t="s">
        <v>5691</v>
      </c>
      <c r="F1821" s="62">
        <v>9.6199999999999992</v>
      </c>
    </row>
    <row r="1822" spans="1:6" x14ac:dyDescent="0.2">
      <c r="A1822" t="s">
        <v>10167</v>
      </c>
      <c r="B1822">
        <v>40400</v>
      </c>
      <c r="C1822" t="s">
        <v>11986</v>
      </c>
      <c r="D1822" t="s">
        <v>33</v>
      </c>
      <c r="E1822" t="s">
        <v>1308</v>
      </c>
      <c r="F1822" s="62">
        <v>1.82</v>
      </c>
    </row>
    <row r="1823" spans="1:6" x14ac:dyDescent="0.2">
      <c r="A1823" t="s">
        <v>10167</v>
      </c>
      <c r="B1823">
        <v>40401</v>
      </c>
      <c r="C1823" t="s">
        <v>11987</v>
      </c>
      <c r="D1823" t="s">
        <v>33</v>
      </c>
      <c r="E1823" t="s">
        <v>1308</v>
      </c>
      <c r="F1823" s="62">
        <v>2.68</v>
      </c>
    </row>
    <row r="1824" spans="1:6" x14ac:dyDescent="0.2">
      <c r="A1824" t="s">
        <v>10167</v>
      </c>
      <c r="B1824">
        <v>40402</v>
      </c>
      <c r="C1824" t="s">
        <v>11988</v>
      </c>
      <c r="D1824" t="s">
        <v>33</v>
      </c>
      <c r="E1824" t="s">
        <v>1308</v>
      </c>
      <c r="F1824" s="62">
        <v>3.44</v>
      </c>
    </row>
    <row r="1825" spans="1:6" x14ac:dyDescent="0.2">
      <c r="A1825" t="s">
        <v>10167</v>
      </c>
      <c r="B1825">
        <v>21137</v>
      </c>
      <c r="C1825" t="s">
        <v>11989</v>
      </c>
      <c r="D1825" t="s">
        <v>33</v>
      </c>
      <c r="E1825" t="s">
        <v>1308</v>
      </c>
      <c r="F1825" s="62">
        <v>9.84</v>
      </c>
    </row>
    <row r="1826" spans="1:6" x14ac:dyDescent="0.2">
      <c r="A1826" t="s">
        <v>10167</v>
      </c>
      <c r="B1826">
        <v>2504</v>
      </c>
      <c r="C1826" t="s">
        <v>11990</v>
      </c>
      <c r="D1826" t="s">
        <v>33</v>
      </c>
      <c r="E1826" t="s">
        <v>1308</v>
      </c>
      <c r="F1826" s="62">
        <v>10.67</v>
      </c>
    </row>
    <row r="1827" spans="1:6" x14ac:dyDescent="0.2">
      <c r="A1827" t="s">
        <v>10167</v>
      </c>
      <c r="B1827">
        <v>2501</v>
      </c>
      <c r="C1827" t="s">
        <v>11991</v>
      </c>
      <c r="D1827" t="s">
        <v>33</v>
      </c>
      <c r="E1827" t="s">
        <v>1308</v>
      </c>
      <c r="F1827" s="62">
        <v>14</v>
      </c>
    </row>
    <row r="1828" spans="1:6" x14ac:dyDescent="0.2">
      <c r="A1828" t="s">
        <v>10167</v>
      </c>
      <c r="B1828">
        <v>2502</v>
      </c>
      <c r="C1828" t="s">
        <v>11992</v>
      </c>
      <c r="D1828" t="s">
        <v>33</v>
      </c>
      <c r="E1828" t="s">
        <v>1308</v>
      </c>
      <c r="F1828" s="62">
        <v>21.12</v>
      </c>
    </row>
    <row r="1829" spans="1:6" x14ac:dyDescent="0.2">
      <c r="A1829" t="s">
        <v>10167</v>
      </c>
      <c r="B1829">
        <v>2503</v>
      </c>
      <c r="C1829" t="s">
        <v>11993</v>
      </c>
      <c r="D1829" t="s">
        <v>33</v>
      </c>
      <c r="E1829" t="s">
        <v>1308</v>
      </c>
      <c r="F1829" s="62">
        <v>27.18</v>
      </c>
    </row>
    <row r="1830" spans="1:6" x14ac:dyDescent="0.2">
      <c r="A1830" t="s">
        <v>10167</v>
      </c>
      <c r="B1830">
        <v>2500</v>
      </c>
      <c r="C1830" t="s">
        <v>11994</v>
      </c>
      <c r="D1830" t="s">
        <v>33</v>
      </c>
      <c r="E1830" t="s">
        <v>1308</v>
      </c>
      <c r="F1830" s="62">
        <v>36.21</v>
      </c>
    </row>
    <row r="1831" spans="1:6" x14ac:dyDescent="0.2">
      <c r="A1831" t="s">
        <v>10167</v>
      </c>
      <c r="B1831">
        <v>2505</v>
      </c>
      <c r="C1831" t="s">
        <v>11995</v>
      </c>
      <c r="D1831" t="s">
        <v>33</v>
      </c>
      <c r="E1831" t="s">
        <v>1308</v>
      </c>
      <c r="F1831" s="62">
        <v>56.43</v>
      </c>
    </row>
    <row r="1832" spans="1:6" x14ac:dyDescent="0.2">
      <c r="A1832" t="s">
        <v>10167</v>
      </c>
      <c r="B1832">
        <v>12056</v>
      </c>
      <c r="C1832" t="s">
        <v>11996</v>
      </c>
      <c r="D1832" t="s">
        <v>33</v>
      </c>
      <c r="E1832" t="s">
        <v>1308</v>
      </c>
      <c r="F1832" s="62">
        <v>22.8</v>
      </c>
    </row>
    <row r="1833" spans="1:6" x14ac:dyDescent="0.2">
      <c r="A1833" t="s">
        <v>10167</v>
      </c>
      <c r="B1833">
        <v>12057</v>
      </c>
      <c r="C1833" t="s">
        <v>11997</v>
      </c>
      <c r="D1833" t="s">
        <v>33</v>
      </c>
      <c r="E1833" t="s">
        <v>1308</v>
      </c>
      <c r="F1833" s="62">
        <v>19.37</v>
      </c>
    </row>
    <row r="1834" spans="1:6" x14ac:dyDescent="0.2">
      <c r="A1834" t="s">
        <v>10167</v>
      </c>
      <c r="B1834">
        <v>12058</v>
      </c>
      <c r="C1834" t="s">
        <v>11998</v>
      </c>
      <c r="D1834" t="s">
        <v>33</v>
      </c>
      <c r="E1834" t="s">
        <v>1308</v>
      </c>
      <c r="F1834" s="62">
        <v>12.07</v>
      </c>
    </row>
    <row r="1835" spans="1:6" x14ac:dyDescent="0.2">
      <c r="A1835" t="s">
        <v>10167</v>
      </c>
      <c r="B1835">
        <v>12059</v>
      </c>
      <c r="C1835" t="s">
        <v>11999</v>
      </c>
      <c r="D1835" t="s">
        <v>33</v>
      </c>
      <c r="E1835" t="s">
        <v>1308</v>
      </c>
      <c r="F1835" s="62">
        <v>6.79</v>
      </c>
    </row>
    <row r="1836" spans="1:6" x14ac:dyDescent="0.2">
      <c r="A1836" t="s">
        <v>10167</v>
      </c>
      <c r="B1836">
        <v>12060</v>
      </c>
      <c r="C1836" t="s">
        <v>12000</v>
      </c>
      <c r="D1836" t="s">
        <v>33</v>
      </c>
      <c r="E1836" t="s">
        <v>1308</v>
      </c>
      <c r="F1836" s="62">
        <v>50.32</v>
      </c>
    </row>
    <row r="1837" spans="1:6" x14ac:dyDescent="0.2">
      <c r="A1837" t="s">
        <v>10167</v>
      </c>
      <c r="B1837">
        <v>12061</v>
      </c>
      <c r="C1837" t="s">
        <v>12001</v>
      </c>
      <c r="D1837" t="s">
        <v>33</v>
      </c>
      <c r="E1837" t="s">
        <v>1308</v>
      </c>
      <c r="F1837" s="62">
        <v>30.72</v>
      </c>
    </row>
    <row r="1838" spans="1:6" x14ac:dyDescent="0.2">
      <c r="A1838" t="s">
        <v>10167</v>
      </c>
      <c r="B1838">
        <v>12062</v>
      </c>
      <c r="C1838" t="s">
        <v>12002</v>
      </c>
      <c r="D1838" t="s">
        <v>33</v>
      </c>
      <c r="E1838" t="s">
        <v>1308</v>
      </c>
      <c r="F1838" s="62">
        <v>56.66</v>
      </c>
    </row>
    <row r="1839" spans="1:6" x14ac:dyDescent="0.2">
      <c r="A1839" t="s">
        <v>10167</v>
      </c>
      <c r="B1839">
        <v>2687</v>
      </c>
      <c r="C1839" t="s">
        <v>12003</v>
      </c>
      <c r="D1839" t="s">
        <v>33</v>
      </c>
      <c r="E1839" t="s">
        <v>1308</v>
      </c>
      <c r="F1839" s="62">
        <v>2.52</v>
      </c>
    </row>
    <row r="1840" spans="1:6" x14ac:dyDescent="0.2">
      <c r="A1840" t="s">
        <v>10167</v>
      </c>
      <c r="B1840">
        <v>2689</v>
      </c>
      <c r="C1840" t="s">
        <v>12004</v>
      </c>
      <c r="D1840" t="s">
        <v>33</v>
      </c>
      <c r="E1840" t="s">
        <v>1308</v>
      </c>
      <c r="F1840" s="62">
        <v>3</v>
      </c>
    </row>
    <row r="1841" spans="1:6" x14ac:dyDescent="0.2">
      <c r="A1841" t="s">
        <v>10167</v>
      </c>
      <c r="B1841">
        <v>2688</v>
      </c>
      <c r="C1841" t="s">
        <v>12005</v>
      </c>
      <c r="D1841" t="s">
        <v>33</v>
      </c>
      <c r="E1841" t="s">
        <v>1308</v>
      </c>
      <c r="F1841" s="62">
        <v>3.25</v>
      </c>
    </row>
    <row r="1842" spans="1:6" x14ac:dyDescent="0.2">
      <c r="A1842" t="s">
        <v>10167</v>
      </c>
      <c r="B1842">
        <v>2690</v>
      </c>
      <c r="C1842" t="s">
        <v>12006</v>
      </c>
      <c r="D1842" t="s">
        <v>33</v>
      </c>
      <c r="E1842" t="s">
        <v>1308</v>
      </c>
      <c r="F1842" s="62">
        <v>5.57</v>
      </c>
    </row>
    <row r="1843" spans="1:6" x14ac:dyDescent="0.2">
      <c r="A1843" t="s">
        <v>10167</v>
      </c>
      <c r="B1843">
        <v>39243</v>
      </c>
      <c r="C1843" t="s">
        <v>12007</v>
      </c>
      <c r="D1843" t="s">
        <v>33</v>
      </c>
      <c r="E1843" t="s">
        <v>1308</v>
      </c>
      <c r="F1843" s="62">
        <v>3.67</v>
      </c>
    </row>
    <row r="1844" spans="1:6" x14ac:dyDescent="0.2">
      <c r="A1844" t="s">
        <v>10167</v>
      </c>
      <c r="B1844">
        <v>39244</v>
      </c>
      <c r="C1844" t="s">
        <v>12008</v>
      </c>
      <c r="D1844" t="s">
        <v>33</v>
      </c>
      <c r="E1844" t="s">
        <v>1308</v>
      </c>
      <c r="F1844" s="62">
        <v>4.96</v>
      </c>
    </row>
    <row r="1845" spans="1:6" x14ac:dyDescent="0.2">
      <c r="A1845" t="s">
        <v>10167</v>
      </c>
      <c r="B1845">
        <v>39245</v>
      </c>
      <c r="C1845" t="s">
        <v>12009</v>
      </c>
      <c r="D1845" t="s">
        <v>33</v>
      </c>
      <c r="E1845" t="s">
        <v>1308</v>
      </c>
      <c r="F1845" s="62">
        <v>9.5399999999999991</v>
      </c>
    </row>
    <row r="1846" spans="1:6" x14ac:dyDescent="0.2">
      <c r="A1846" t="s">
        <v>10167</v>
      </c>
      <c r="B1846">
        <v>39255</v>
      </c>
      <c r="C1846" t="s">
        <v>12010</v>
      </c>
      <c r="D1846" t="s">
        <v>33</v>
      </c>
      <c r="E1846" t="s">
        <v>1308</v>
      </c>
      <c r="F1846" s="62">
        <v>26.41</v>
      </c>
    </row>
    <row r="1847" spans="1:6" x14ac:dyDescent="0.2">
      <c r="A1847" t="s">
        <v>10167</v>
      </c>
      <c r="B1847">
        <v>39254</v>
      </c>
      <c r="C1847" t="s">
        <v>12011</v>
      </c>
      <c r="D1847" t="s">
        <v>33</v>
      </c>
      <c r="E1847" t="s">
        <v>1308</v>
      </c>
      <c r="F1847" s="62">
        <v>14.27</v>
      </c>
    </row>
    <row r="1848" spans="1:6" x14ac:dyDescent="0.2">
      <c r="A1848" t="s">
        <v>10167</v>
      </c>
      <c r="B1848">
        <v>39253</v>
      </c>
      <c r="C1848" t="s">
        <v>12012</v>
      </c>
      <c r="D1848" t="s">
        <v>33</v>
      </c>
      <c r="E1848" t="s">
        <v>1308</v>
      </c>
      <c r="F1848" s="62">
        <v>18.190000000000001</v>
      </c>
    </row>
    <row r="1849" spans="1:6" x14ac:dyDescent="0.2">
      <c r="A1849" t="s">
        <v>10167</v>
      </c>
      <c r="B1849">
        <v>39246</v>
      </c>
      <c r="C1849" t="s">
        <v>12013</v>
      </c>
      <c r="D1849" t="s">
        <v>33</v>
      </c>
      <c r="E1849" t="s">
        <v>1308</v>
      </c>
      <c r="F1849" s="62">
        <v>4.66</v>
      </c>
    </row>
    <row r="1850" spans="1:6" x14ac:dyDescent="0.2">
      <c r="A1850" t="s">
        <v>10167</v>
      </c>
      <c r="B1850">
        <v>39247</v>
      </c>
      <c r="C1850" t="s">
        <v>12014</v>
      </c>
      <c r="D1850" t="s">
        <v>33</v>
      </c>
      <c r="E1850" t="s">
        <v>1308</v>
      </c>
      <c r="F1850" s="62">
        <v>4.0599999999999996</v>
      </c>
    </row>
    <row r="1851" spans="1:6" x14ac:dyDescent="0.2">
      <c r="A1851" t="s">
        <v>10167</v>
      </c>
      <c r="B1851">
        <v>2446</v>
      </c>
      <c r="C1851" t="s">
        <v>12015</v>
      </c>
      <c r="D1851" t="s">
        <v>33</v>
      </c>
      <c r="E1851" t="s">
        <v>5691</v>
      </c>
      <c r="F1851" s="62">
        <v>6.69</v>
      </c>
    </row>
    <row r="1852" spans="1:6" x14ac:dyDescent="0.2">
      <c r="A1852" t="s">
        <v>10167</v>
      </c>
      <c r="B1852">
        <v>2442</v>
      </c>
      <c r="C1852" t="s">
        <v>12016</v>
      </c>
      <c r="D1852" t="s">
        <v>33</v>
      </c>
      <c r="E1852" t="s">
        <v>1308</v>
      </c>
      <c r="F1852" s="62">
        <v>9.3699999999999992</v>
      </c>
    </row>
    <row r="1853" spans="1:6" x14ac:dyDescent="0.2">
      <c r="A1853" t="s">
        <v>10167</v>
      </c>
      <c r="B1853">
        <v>39248</v>
      </c>
      <c r="C1853" t="s">
        <v>12017</v>
      </c>
      <c r="D1853" t="s">
        <v>33</v>
      </c>
      <c r="E1853" t="s">
        <v>1308</v>
      </c>
      <c r="F1853" s="62">
        <v>13.06</v>
      </c>
    </row>
    <row r="1854" spans="1:6" x14ac:dyDescent="0.2">
      <c r="A1854" t="s">
        <v>10311</v>
      </c>
      <c r="B1854">
        <v>2438</v>
      </c>
      <c r="C1854" t="s">
        <v>12018</v>
      </c>
      <c r="D1854" t="s">
        <v>40</v>
      </c>
      <c r="E1854" t="s">
        <v>1308</v>
      </c>
      <c r="F1854" s="63">
        <v>28.32</v>
      </c>
    </row>
    <row r="1855" spans="1:6" x14ac:dyDescent="0.2">
      <c r="A1855" t="s">
        <v>10311</v>
      </c>
      <c r="B1855">
        <v>40922</v>
      </c>
      <c r="C1855" t="s">
        <v>12019</v>
      </c>
      <c r="D1855" t="s">
        <v>868</v>
      </c>
      <c r="E1855" t="s">
        <v>1308</v>
      </c>
      <c r="F1855" s="63">
        <v>5050.2</v>
      </c>
    </row>
    <row r="1856" spans="1:6" x14ac:dyDescent="0.2">
      <c r="A1856" t="s">
        <v>10340</v>
      </c>
      <c r="B1856">
        <v>36486</v>
      </c>
      <c r="C1856" t="s">
        <v>12020</v>
      </c>
      <c r="D1856" t="s">
        <v>38</v>
      </c>
      <c r="E1856" t="s">
        <v>1308</v>
      </c>
      <c r="F1856" s="63"/>
    </row>
    <row r="1857" spans="1:6" x14ac:dyDescent="0.2">
      <c r="A1857" t="s">
        <v>10340</v>
      </c>
      <c r="B1857">
        <v>37777</v>
      </c>
      <c r="C1857" t="s">
        <v>12021</v>
      </c>
      <c r="D1857" t="s">
        <v>38</v>
      </c>
      <c r="E1857" t="s">
        <v>1308</v>
      </c>
      <c r="F1857" s="62"/>
    </row>
    <row r="1858" spans="1:6" x14ac:dyDescent="0.2">
      <c r="A1858" t="s">
        <v>10167</v>
      </c>
      <c r="B1858">
        <v>12624</v>
      </c>
      <c r="C1858" t="s">
        <v>12022</v>
      </c>
      <c r="D1858" t="s">
        <v>38</v>
      </c>
      <c r="E1858" t="s">
        <v>1308</v>
      </c>
      <c r="F1858" s="62">
        <v>30.48</v>
      </c>
    </row>
    <row r="1859" spans="1:6" x14ac:dyDescent="0.2">
      <c r="A1859" t="s">
        <v>10167</v>
      </c>
      <c r="B1859">
        <v>517</v>
      </c>
      <c r="C1859" t="s">
        <v>12023</v>
      </c>
      <c r="D1859" t="s">
        <v>18</v>
      </c>
      <c r="E1859" t="s">
        <v>1308</v>
      </c>
      <c r="F1859" s="62">
        <v>8.7799999999999994</v>
      </c>
    </row>
    <row r="1860" spans="1:6" x14ac:dyDescent="0.2">
      <c r="A1860" t="s">
        <v>10167</v>
      </c>
      <c r="B1860">
        <v>37534</v>
      </c>
      <c r="C1860" t="s">
        <v>12024</v>
      </c>
      <c r="D1860" t="s">
        <v>44</v>
      </c>
      <c r="E1860" t="s">
        <v>1308</v>
      </c>
      <c r="F1860" s="62"/>
    </row>
    <row r="1861" spans="1:6" x14ac:dyDescent="0.2">
      <c r="A1861" t="s">
        <v>10167</v>
      </c>
      <c r="B1861">
        <v>37535</v>
      </c>
      <c r="C1861" t="s">
        <v>12025</v>
      </c>
      <c r="D1861" t="s">
        <v>44</v>
      </c>
      <c r="E1861" t="s">
        <v>1308</v>
      </c>
      <c r="F1861" s="62"/>
    </row>
    <row r="1862" spans="1:6" x14ac:dyDescent="0.2">
      <c r="A1862" t="s">
        <v>10167</v>
      </c>
      <c r="B1862">
        <v>37533</v>
      </c>
      <c r="C1862" t="s">
        <v>12026</v>
      </c>
      <c r="D1862" t="s">
        <v>44</v>
      </c>
      <c r="E1862" t="s">
        <v>1308</v>
      </c>
      <c r="F1862" s="62"/>
    </row>
    <row r="1863" spans="1:6" x14ac:dyDescent="0.2">
      <c r="A1863" t="s">
        <v>10167</v>
      </c>
      <c r="B1863">
        <v>37537</v>
      </c>
      <c r="C1863" t="s">
        <v>12027</v>
      </c>
      <c r="D1863" t="s">
        <v>44</v>
      </c>
      <c r="E1863" t="s">
        <v>1308</v>
      </c>
      <c r="F1863" s="62"/>
    </row>
    <row r="1864" spans="1:6" x14ac:dyDescent="0.2">
      <c r="A1864" t="s">
        <v>10167</v>
      </c>
      <c r="B1864">
        <v>37536</v>
      </c>
      <c r="C1864" t="s">
        <v>12028</v>
      </c>
      <c r="D1864" t="s">
        <v>44</v>
      </c>
      <c r="E1864" t="s">
        <v>1308</v>
      </c>
      <c r="F1864" s="62"/>
    </row>
    <row r="1865" spans="1:6" x14ac:dyDescent="0.2">
      <c r="A1865" t="s">
        <v>10167</v>
      </c>
      <c r="B1865">
        <v>37532</v>
      </c>
      <c r="C1865" t="s">
        <v>12029</v>
      </c>
      <c r="D1865" t="s">
        <v>44</v>
      </c>
      <c r="E1865" t="s">
        <v>5691</v>
      </c>
      <c r="F1865" s="62"/>
    </row>
    <row r="1866" spans="1:6" x14ac:dyDescent="0.2">
      <c r="A1866" t="s">
        <v>10311</v>
      </c>
      <c r="B1866">
        <v>2696</v>
      </c>
      <c r="C1866" t="s">
        <v>12030</v>
      </c>
      <c r="D1866" t="s">
        <v>40</v>
      </c>
      <c r="E1866" t="s">
        <v>5691</v>
      </c>
      <c r="F1866" s="63">
        <v>21.83</v>
      </c>
    </row>
    <row r="1867" spans="1:6" x14ac:dyDescent="0.2">
      <c r="A1867" t="s">
        <v>10311</v>
      </c>
      <c r="B1867">
        <v>40928</v>
      </c>
      <c r="C1867" t="s">
        <v>12031</v>
      </c>
      <c r="D1867" t="s">
        <v>868</v>
      </c>
      <c r="E1867" t="s">
        <v>1308</v>
      </c>
      <c r="F1867" s="62">
        <v>3890.2</v>
      </c>
    </row>
    <row r="1868" spans="1:6" x14ac:dyDescent="0.2">
      <c r="A1868" t="s">
        <v>10311</v>
      </c>
      <c r="B1868">
        <v>4083</v>
      </c>
      <c r="C1868" t="s">
        <v>12032</v>
      </c>
      <c r="D1868" t="s">
        <v>40</v>
      </c>
      <c r="E1868" t="s">
        <v>5691</v>
      </c>
      <c r="F1868" s="63">
        <v>21.83</v>
      </c>
    </row>
    <row r="1869" spans="1:6" x14ac:dyDescent="0.2">
      <c r="A1869" t="s">
        <v>10311</v>
      </c>
      <c r="B1869">
        <v>40818</v>
      </c>
      <c r="C1869" t="s">
        <v>12033</v>
      </c>
      <c r="D1869" t="s">
        <v>868</v>
      </c>
      <c r="E1869" t="s">
        <v>1308</v>
      </c>
      <c r="F1869" s="62">
        <v>3890.2</v>
      </c>
    </row>
    <row r="1870" spans="1:6" x14ac:dyDescent="0.2">
      <c r="A1870" t="s">
        <v>10167</v>
      </c>
      <c r="B1870">
        <v>43146</v>
      </c>
      <c r="C1870" t="s">
        <v>12034</v>
      </c>
      <c r="D1870" t="s">
        <v>44</v>
      </c>
      <c r="E1870" t="s">
        <v>1308</v>
      </c>
      <c r="F1870" s="62">
        <v>10.5</v>
      </c>
    </row>
    <row r="1871" spans="1:6" x14ac:dyDescent="0.2">
      <c r="A1871" t="s">
        <v>12035</v>
      </c>
      <c r="B1871">
        <v>2705</v>
      </c>
      <c r="C1871" t="s">
        <v>12036</v>
      </c>
      <c r="D1871" t="s">
        <v>12037</v>
      </c>
      <c r="E1871" t="s">
        <v>1308</v>
      </c>
      <c r="F1871" s="62">
        <v>0.72</v>
      </c>
    </row>
    <row r="1872" spans="1:6" x14ac:dyDescent="0.2">
      <c r="A1872" t="s">
        <v>12035</v>
      </c>
      <c r="B1872">
        <v>14250</v>
      </c>
      <c r="C1872" t="s">
        <v>12038</v>
      </c>
      <c r="D1872" t="s">
        <v>12037</v>
      </c>
      <c r="E1872" t="s">
        <v>5691</v>
      </c>
      <c r="F1872" s="62">
        <v>0.74</v>
      </c>
    </row>
    <row r="1873" spans="1:6" x14ac:dyDescent="0.2">
      <c r="A1873" t="s">
        <v>10167</v>
      </c>
      <c r="B1873">
        <v>11683</v>
      </c>
      <c r="C1873" t="s">
        <v>12039</v>
      </c>
      <c r="D1873" t="s">
        <v>38</v>
      </c>
      <c r="E1873" t="s">
        <v>1308</v>
      </c>
      <c r="F1873" s="62">
        <v>34.93</v>
      </c>
    </row>
    <row r="1874" spans="1:6" x14ac:dyDescent="0.2">
      <c r="A1874" t="s">
        <v>10167</v>
      </c>
      <c r="B1874">
        <v>11684</v>
      </c>
      <c r="C1874" t="s">
        <v>12040</v>
      </c>
      <c r="D1874" t="s">
        <v>38</v>
      </c>
      <c r="E1874" t="s">
        <v>1308</v>
      </c>
      <c r="F1874" s="62">
        <v>38.229999999999997</v>
      </c>
    </row>
    <row r="1875" spans="1:6" x14ac:dyDescent="0.2">
      <c r="A1875" t="s">
        <v>10167</v>
      </c>
      <c r="B1875">
        <v>6141</v>
      </c>
      <c r="C1875" t="s">
        <v>12041</v>
      </c>
      <c r="D1875" t="s">
        <v>38</v>
      </c>
      <c r="E1875" t="s">
        <v>1308</v>
      </c>
      <c r="F1875" s="62">
        <v>5.1100000000000003</v>
      </c>
    </row>
    <row r="1876" spans="1:6" x14ac:dyDescent="0.2">
      <c r="A1876" t="s">
        <v>10167</v>
      </c>
      <c r="B1876">
        <v>11681</v>
      </c>
      <c r="C1876" t="s">
        <v>12042</v>
      </c>
      <c r="D1876" t="s">
        <v>38</v>
      </c>
      <c r="E1876" t="s">
        <v>1308</v>
      </c>
      <c r="F1876" s="62">
        <v>6.44</v>
      </c>
    </row>
    <row r="1877" spans="1:6" x14ac:dyDescent="0.2">
      <c r="A1877" t="s">
        <v>10311</v>
      </c>
      <c r="B1877">
        <v>2706</v>
      </c>
      <c r="C1877" t="s">
        <v>12043</v>
      </c>
      <c r="D1877" t="s">
        <v>40</v>
      </c>
      <c r="E1877" t="s">
        <v>5691</v>
      </c>
      <c r="F1877" s="63">
        <v>123.22</v>
      </c>
    </row>
    <row r="1878" spans="1:6" x14ac:dyDescent="0.2">
      <c r="A1878" t="s">
        <v>10311</v>
      </c>
      <c r="B1878">
        <v>40811</v>
      </c>
      <c r="C1878" t="s">
        <v>12044</v>
      </c>
      <c r="D1878" t="s">
        <v>868</v>
      </c>
      <c r="E1878" t="s">
        <v>1308</v>
      </c>
      <c r="F1878" s="62">
        <v>21959.61</v>
      </c>
    </row>
    <row r="1879" spans="1:6" x14ac:dyDescent="0.2">
      <c r="A1879" t="s">
        <v>10311</v>
      </c>
      <c r="B1879">
        <v>2707</v>
      </c>
      <c r="C1879" t="s">
        <v>12045</v>
      </c>
      <c r="D1879" t="s">
        <v>40</v>
      </c>
      <c r="E1879" t="s">
        <v>1308</v>
      </c>
      <c r="F1879" s="63">
        <v>145.83000000000001</v>
      </c>
    </row>
    <row r="1880" spans="1:6" x14ac:dyDescent="0.2">
      <c r="A1880" t="s">
        <v>10311</v>
      </c>
      <c r="B1880">
        <v>40813</v>
      </c>
      <c r="C1880" t="s">
        <v>12046</v>
      </c>
      <c r="D1880" t="s">
        <v>868</v>
      </c>
      <c r="E1880" t="s">
        <v>1308</v>
      </c>
      <c r="F1880" s="62">
        <v>25988.71</v>
      </c>
    </row>
    <row r="1881" spans="1:6" x14ac:dyDescent="0.2">
      <c r="A1881" t="s">
        <v>10311</v>
      </c>
      <c r="B1881">
        <v>2708</v>
      </c>
      <c r="C1881" t="s">
        <v>12047</v>
      </c>
      <c r="D1881" t="s">
        <v>40</v>
      </c>
      <c r="E1881" t="s">
        <v>1308</v>
      </c>
      <c r="F1881" s="63">
        <v>205.17</v>
      </c>
    </row>
    <row r="1882" spans="1:6" x14ac:dyDescent="0.2">
      <c r="A1882" t="s">
        <v>10311</v>
      </c>
      <c r="B1882">
        <v>40814</v>
      </c>
      <c r="C1882" t="s">
        <v>12048</v>
      </c>
      <c r="D1882" t="s">
        <v>868</v>
      </c>
      <c r="E1882" t="s">
        <v>1308</v>
      </c>
      <c r="F1882" s="62">
        <v>36565.08</v>
      </c>
    </row>
    <row r="1883" spans="1:6" x14ac:dyDescent="0.2">
      <c r="A1883" t="s">
        <v>10167</v>
      </c>
      <c r="B1883">
        <v>38403</v>
      </c>
      <c r="C1883" t="s">
        <v>12049</v>
      </c>
      <c r="D1883" t="s">
        <v>38</v>
      </c>
      <c r="E1883" t="s">
        <v>1308</v>
      </c>
      <c r="F1883" s="62">
        <v>55.09</v>
      </c>
    </row>
    <row r="1884" spans="1:6" x14ac:dyDescent="0.2">
      <c r="A1884" t="s">
        <v>10167</v>
      </c>
      <c r="B1884">
        <v>43482</v>
      </c>
      <c r="C1884" t="s">
        <v>12050</v>
      </c>
      <c r="D1884" t="s">
        <v>40</v>
      </c>
      <c r="E1884" t="s">
        <v>5691</v>
      </c>
      <c r="F1884" s="62">
        <v>0.81</v>
      </c>
    </row>
    <row r="1885" spans="1:6" x14ac:dyDescent="0.2">
      <c r="A1885" t="s">
        <v>10167</v>
      </c>
      <c r="B1885">
        <v>43494</v>
      </c>
      <c r="C1885" t="s">
        <v>12051</v>
      </c>
      <c r="D1885" t="s">
        <v>868</v>
      </c>
      <c r="E1885" t="s">
        <v>5691</v>
      </c>
      <c r="F1885" s="62">
        <v>153.54</v>
      </c>
    </row>
    <row r="1886" spans="1:6" x14ac:dyDescent="0.2">
      <c r="A1886" t="s">
        <v>10167</v>
      </c>
      <c r="B1886">
        <v>43483</v>
      </c>
      <c r="C1886" t="s">
        <v>12052</v>
      </c>
      <c r="D1886" t="s">
        <v>40</v>
      </c>
      <c r="E1886" t="s">
        <v>5691</v>
      </c>
      <c r="F1886" s="62">
        <v>1.43</v>
      </c>
    </row>
    <row r="1887" spans="1:6" x14ac:dyDescent="0.2">
      <c r="A1887" t="s">
        <v>10167</v>
      </c>
      <c r="B1887">
        <v>43495</v>
      </c>
      <c r="C1887" t="s">
        <v>12053</v>
      </c>
      <c r="D1887" t="s">
        <v>868</v>
      </c>
      <c r="E1887" t="s">
        <v>5691</v>
      </c>
      <c r="F1887" s="62">
        <v>270.51</v>
      </c>
    </row>
    <row r="1888" spans="1:6" x14ac:dyDescent="0.2">
      <c r="A1888" t="s">
        <v>10167</v>
      </c>
      <c r="B1888">
        <v>43484</v>
      </c>
      <c r="C1888" t="s">
        <v>12054</v>
      </c>
      <c r="D1888" t="s">
        <v>40</v>
      </c>
      <c r="E1888" t="s">
        <v>5691</v>
      </c>
      <c r="F1888" s="62">
        <v>1.26</v>
      </c>
    </row>
    <row r="1889" spans="1:6" x14ac:dyDescent="0.2">
      <c r="A1889" t="s">
        <v>10167</v>
      </c>
      <c r="B1889">
        <v>43496</v>
      </c>
      <c r="C1889" t="s">
        <v>12055</v>
      </c>
      <c r="D1889" t="s">
        <v>868</v>
      </c>
      <c r="E1889" t="s">
        <v>5691</v>
      </c>
      <c r="F1889" s="62">
        <v>238.02</v>
      </c>
    </row>
    <row r="1890" spans="1:6" x14ac:dyDescent="0.2">
      <c r="A1890" t="s">
        <v>10167</v>
      </c>
      <c r="B1890">
        <v>43485</v>
      </c>
      <c r="C1890" t="s">
        <v>12056</v>
      </c>
      <c r="D1890" t="s">
        <v>40</v>
      </c>
      <c r="E1890" t="s">
        <v>5691</v>
      </c>
      <c r="F1890" s="62">
        <v>1.1299999999999999</v>
      </c>
    </row>
    <row r="1891" spans="1:6" x14ac:dyDescent="0.2">
      <c r="A1891" t="s">
        <v>10167</v>
      </c>
      <c r="B1891">
        <v>43497</v>
      </c>
      <c r="C1891" t="s">
        <v>12057</v>
      </c>
      <c r="D1891" t="s">
        <v>868</v>
      </c>
      <c r="E1891" t="s">
        <v>5691</v>
      </c>
      <c r="F1891" s="62">
        <v>212.45</v>
      </c>
    </row>
    <row r="1892" spans="1:6" x14ac:dyDescent="0.2">
      <c r="A1892" t="s">
        <v>10167</v>
      </c>
      <c r="B1892">
        <v>43487</v>
      </c>
      <c r="C1892" t="s">
        <v>12058</v>
      </c>
      <c r="D1892" t="s">
        <v>40</v>
      </c>
      <c r="E1892" t="s">
        <v>5691</v>
      </c>
      <c r="F1892" s="62">
        <v>1.28</v>
      </c>
    </row>
    <row r="1893" spans="1:6" x14ac:dyDescent="0.2">
      <c r="A1893" t="s">
        <v>10167</v>
      </c>
      <c r="B1893">
        <v>43499</v>
      </c>
      <c r="C1893" t="s">
        <v>12059</v>
      </c>
      <c r="D1893" t="s">
        <v>868</v>
      </c>
      <c r="E1893" t="s">
        <v>5691</v>
      </c>
      <c r="F1893" s="62">
        <v>241.99</v>
      </c>
    </row>
    <row r="1894" spans="1:6" x14ac:dyDescent="0.2">
      <c r="A1894" t="s">
        <v>10167</v>
      </c>
      <c r="B1894">
        <v>43486</v>
      </c>
      <c r="C1894" t="s">
        <v>12060</v>
      </c>
      <c r="D1894" t="s">
        <v>40</v>
      </c>
      <c r="E1894" t="s">
        <v>5691</v>
      </c>
      <c r="F1894" s="62">
        <v>0.77</v>
      </c>
    </row>
    <row r="1895" spans="1:6" x14ac:dyDescent="0.2">
      <c r="A1895" t="s">
        <v>10167</v>
      </c>
      <c r="B1895">
        <v>43498</v>
      </c>
      <c r="C1895" t="s">
        <v>12061</v>
      </c>
      <c r="D1895" t="s">
        <v>868</v>
      </c>
      <c r="E1895" t="s">
        <v>5691</v>
      </c>
      <c r="F1895" s="62">
        <v>146</v>
      </c>
    </row>
    <row r="1896" spans="1:6" x14ac:dyDescent="0.2">
      <c r="A1896" t="s">
        <v>10167</v>
      </c>
      <c r="B1896">
        <v>43488</v>
      </c>
      <c r="C1896" t="s">
        <v>12062</v>
      </c>
      <c r="D1896" t="s">
        <v>40</v>
      </c>
      <c r="E1896" t="s">
        <v>5691</v>
      </c>
      <c r="F1896" s="62">
        <v>0.89</v>
      </c>
    </row>
    <row r="1897" spans="1:6" x14ac:dyDescent="0.2">
      <c r="A1897" t="s">
        <v>10167</v>
      </c>
      <c r="B1897">
        <v>43500</v>
      </c>
      <c r="C1897" t="s">
        <v>12063</v>
      </c>
      <c r="D1897" t="s">
        <v>868</v>
      </c>
      <c r="E1897" t="s">
        <v>5691</v>
      </c>
      <c r="F1897" s="62">
        <v>167.95</v>
      </c>
    </row>
    <row r="1898" spans="1:6" x14ac:dyDescent="0.2">
      <c r="A1898" t="s">
        <v>10167</v>
      </c>
      <c r="B1898">
        <v>43489</v>
      </c>
      <c r="C1898" t="s">
        <v>12064</v>
      </c>
      <c r="D1898" t="s">
        <v>40</v>
      </c>
      <c r="E1898" t="s">
        <v>5691</v>
      </c>
      <c r="F1898" s="62">
        <v>1.31</v>
      </c>
    </row>
    <row r="1899" spans="1:6" x14ac:dyDescent="0.2">
      <c r="A1899" t="s">
        <v>10167</v>
      </c>
      <c r="B1899">
        <v>43501</v>
      </c>
      <c r="C1899" t="s">
        <v>12065</v>
      </c>
      <c r="D1899" t="s">
        <v>868</v>
      </c>
      <c r="E1899" t="s">
        <v>5691</v>
      </c>
      <c r="F1899" s="62">
        <v>247.11</v>
      </c>
    </row>
    <row r="1900" spans="1:6" x14ac:dyDescent="0.2">
      <c r="A1900" t="s">
        <v>10167</v>
      </c>
      <c r="B1900">
        <v>43490</v>
      </c>
      <c r="C1900" t="s">
        <v>12066</v>
      </c>
      <c r="D1900" t="s">
        <v>40</v>
      </c>
      <c r="E1900" t="s">
        <v>5691</v>
      </c>
      <c r="F1900" s="62">
        <v>1.85</v>
      </c>
    </row>
    <row r="1901" spans="1:6" x14ac:dyDescent="0.2">
      <c r="A1901" t="s">
        <v>10167</v>
      </c>
      <c r="B1901">
        <v>43502</v>
      </c>
      <c r="C1901" t="s">
        <v>12067</v>
      </c>
      <c r="D1901" t="s">
        <v>868</v>
      </c>
      <c r="E1901" t="s">
        <v>5691</v>
      </c>
      <c r="F1901" s="62">
        <v>348.39</v>
      </c>
    </row>
    <row r="1902" spans="1:6" x14ac:dyDescent="0.2">
      <c r="A1902" t="s">
        <v>10167</v>
      </c>
      <c r="B1902">
        <v>43491</v>
      </c>
      <c r="C1902" t="s">
        <v>12068</v>
      </c>
      <c r="D1902" t="s">
        <v>40</v>
      </c>
      <c r="E1902" t="s">
        <v>5691</v>
      </c>
      <c r="F1902" s="62">
        <v>1.39</v>
      </c>
    </row>
    <row r="1903" spans="1:6" x14ac:dyDescent="0.2">
      <c r="A1903" t="s">
        <v>10167</v>
      </c>
      <c r="B1903">
        <v>43503</v>
      </c>
      <c r="C1903" t="s">
        <v>12069</v>
      </c>
      <c r="D1903" t="s">
        <v>868</v>
      </c>
      <c r="E1903" t="s">
        <v>5691</v>
      </c>
      <c r="F1903" s="62">
        <v>261.93</v>
      </c>
    </row>
    <row r="1904" spans="1:6" x14ac:dyDescent="0.2">
      <c r="A1904" t="s">
        <v>10167</v>
      </c>
      <c r="B1904">
        <v>43492</v>
      </c>
      <c r="C1904" t="s">
        <v>12070</v>
      </c>
      <c r="D1904" t="s">
        <v>40</v>
      </c>
      <c r="E1904" t="s">
        <v>5691</v>
      </c>
      <c r="F1904" s="62">
        <v>1.82</v>
      </c>
    </row>
    <row r="1905" spans="1:6" x14ac:dyDescent="0.2">
      <c r="A1905" t="s">
        <v>10167</v>
      </c>
      <c r="B1905">
        <v>43504</v>
      </c>
      <c r="C1905" t="s">
        <v>12071</v>
      </c>
      <c r="D1905" t="s">
        <v>868</v>
      </c>
      <c r="E1905" t="s">
        <v>5691</v>
      </c>
      <c r="F1905" s="62">
        <v>342.83</v>
      </c>
    </row>
    <row r="1906" spans="1:6" x14ac:dyDescent="0.2">
      <c r="A1906" t="s">
        <v>10167</v>
      </c>
      <c r="B1906">
        <v>43493</v>
      </c>
      <c r="C1906" t="s">
        <v>12072</v>
      </c>
      <c r="D1906" t="s">
        <v>40</v>
      </c>
      <c r="E1906" t="s">
        <v>5691</v>
      </c>
      <c r="F1906" s="62">
        <v>0.74</v>
      </c>
    </row>
    <row r="1907" spans="1:6" x14ac:dyDescent="0.2">
      <c r="A1907" t="s">
        <v>10167</v>
      </c>
      <c r="B1907">
        <v>43505</v>
      </c>
      <c r="C1907" t="s">
        <v>12073</v>
      </c>
      <c r="D1907" t="s">
        <v>868</v>
      </c>
      <c r="E1907" t="s">
        <v>5691</v>
      </c>
      <c r="F1907" s="63">
        <v>138.97999999999999</v>
      </c>
    </row>
    <row r="1908" spans="1:6" x14ac:dyDescent="0.2">
      <c r="A1908" t="s">
        <v>10340</v>
      </c>
      <c r="B1908">
        <v>37774</v>
      </c>
      <c r="C1908" t="s">
        <v>12074</v>
      </c>
      <c r="D1908" t="s">
        <v>38</v>
      </c>
      <c r="E1908" t="s">
        <v>1308</v>
      </c>
      <c r="F1908" s="63"/>
    </row>
    <row r="1909" spans="1:6" x14ac:dyDescent="0.2">
      <c r="A1909" t="s">
        <v>10340</v>
      </c>
      <c r="B1909">
        <v>38629</v>
      </c>
      <c r="C1909" t="s">
        <v>12075</v>
      </c>
      <c r="D1909" t="s">
        <v>38</v>
      </c>
      <c r="E1909" t="s">
        <v>1308</v>
      </c>
      <c r="F1909" s="63"/>
    </row>
    <row r="1910" spans="1:6" x14ac:dyDescent="0.2">
      <c r="A1910" t="s">
        <v>10340</v>
      </c>
      <c r="B1910">
        <v>38630</v>
      </c>
      <c r="C1910" t="s">
        <v>12076</v>
      </c>
      <c r="D1910" t="s">
        <v>38</v>
      </c>
      <c r="E1910" t="s">
        <v>1308</v>
      </c>
      <c r="F1910" s="62"/>
    </row>
    <row r="1911" spans="1:6" x14ac:dyDescent="0.2">
      <c r="A1911" t="s">
        <v>10167</v>
      </c>
      <c r="B1911">
        <v>38476</v>
      </c>
      <c r="C1911" t="s">
        <v>12077</v>
      </c>
      <c r="D1911" t="s">
        <v>38</v>
      </c>
      <c r="E1911" t="s">
        <v>1308</v>
      </c>
      <c r="F1911" s="63">
        <v>414.07</v>
      </c>
    </row>
    <row r="1912" spans="1:6" x14ac:dyDescent="0.2">
      <c r="A1912" t="s">
        <v>10167</v>
      </c>
      <c r="B1912">
        <v>38477</v>
      </c>
      <c r="C1912" t="s">
        <v>12078</v>
      </c>
      <c r="D1912" t="s">
        <v>38</v>
      </c>
      <c r="E1912" t="s">
        <v>1308</v>
      </c>
      <c r="F1912" s="63">
        <v>1172.6600000000001</v>
      </c>
    </row>
    <row r="1913" spans="1:6" x14ac:dyDescent="0.2">
      <c r="A1913" t="s">
        <v>10340</v>
      </c>
      <c r="B1913">
        <v>45112</v>
      </c>
      <c r="C1913" t="s">
        <v>12079</v>
      </c>
      <c r="D1913" t="s">
        <v>38</v>
      </c>
      <c r="E1913" t="s">
        <v>1308</v>
      </c>
      <c r="F1913" s="63"/>
    </row>
    <row r="1914" spans="1:6" x14ac:dyDescent="0.2">
      <c r="A1914" t="s">
        <v>10340</v>
      </c>
      <c r="B1914">
        <v>14525</v>
      </c>
      <c r="C1914" t="s">
        <v>12080</v>
      </c>
      <c r="D1914" t="s">
        <v>38</v>
      </c>
      <c r="E1914" t="s">
        <v>1308</v>
      </c>
      <c r="F1914" s="63"/>
    </row>
    <row r="1915" spans="1:6" x14ac:dyDescent="0.2">
      <c r="A1915" t="s">
        <v>10340</v>
      </c>
      <c r="B1915">
        <v>36408</v>
      </c>
      <c r="C1915" t="s">
        <v>12081</v>
      </c>
      <c r="D1915" t="s">
        <v>38</v>
      </c>
      <c r="E1915" t="s">
        <v>1308</v>
      </c>
      <c r="F1915" s="63"/>
    </row>
    <row r="1916" spans="1:6" x14ac:dyDescent="0.2">
      <c r="A1916" t="s">
        <v>10340</v>
      </c>
      <c r="B1916">
        <v>2723</v>
      </c>
      <c r="C1916" t="s">
        <v>12082</v>
      </c>
      <c r="D1916" t="s">
        <v>38</v>
      </c>
      <c r="E1916" t="s">
        <v>1308</v>
      </c>
      <c r="F1916" s="63"/>
    </row>
    <row r="1917" spans="1:6" x14ac:dyDescent="0.2">
      <c r="A1917" t="s">
        <v>10340</v>
      </c>
      <c r="B1917">
        <v>10685</v>
      </c>
      <c r="C1917" t="s">
        <v>12083</v>
      </c>
      <c r="D1917" t="s">
        <v>38</v>
      </c>
      <c r="E1917" t="s">
        <v>5691</v>
      </c>
      <c r="F1917" s="63"/>
    </row>
    <row r="1918" spans="1:6" x14ac:dyDescent="0.2">
      <c r="A1918" t="s">
        <v>10340</v>
      </c>
      <c r="B1918">
        <v>40636</v>
      </c>
      <c r="C1918" t="s">
        <v>12084</v>
      </c>
      <c r="D1918" t="s">
        <v>38</v>
      </c>
      <c r="E1918" t="s">
        <v>1308</v>
      </c>
      <c r="F1918" s="62"/>
    </row>
    <row r="1919" spans="1:6" x14ac:dyDescent="0.2">
      <c r="A1919" t="s">
        <v>10167</v>
      </c>
      <c r="B1919">
        <v>4111</v>
      </c>
      <c r="C1919" t="s">
        <v>12085</v>
      </c>
      <c r="D1919" t="s">
        <v>38</v>
      </c>
      <c r="E1919" t="s">
        <v>1308</v>
      </c>
      <c r="F1919" s="62">
        <v>52.27</v>
      </c>
    </row>
    <row r="1920" spans="1:6" x14ac:dyDescent="0.2">
      <c r="A1920" t="s">
        <v>10167</v>
      </c>
      <c r="B1920">
        <v>44538</v>
      </c>
      <c r="C1920" t="s">
        <v>12086</v>
      </c>
      <c r="D1920" t="s">
        <v>38</v>
      </c>
      <c r="E1920" t="s">
        <v>1308</v>
      </c>
      <c r="F1920" s="62">
        <v>44.2</v>
      </c>
    </row>
    <row r="1921" spans="1:6" x14ac:dyDescent="0.2">
      <c r="A1921" t="s">
        <v>10167</v>
      </c>
      <c r="B1921">
        <v>12</v>
      </c>
      <c r="C1921" t="s">
        <v>12087</v>
      </c>
      <c r="D1921" t="s">
        <v>38</v>
      </c>
      <c r="E1921" t="s">
        <v>5691</v>
      </c>
      <c r="F1921" s="62">
        <v>10.29</v>
      </c>
    </row>
    <row r="1922" spans="1:6" x14ac:dyDescent="0.2">
      <c r="A1922" t="s">
        <v>10167</v>
      </c>
      <c r="B1922">
        <v>37554</v>
      </c>
      <c r="C1922" t="s">
        <v>12088</v>
      </c>
      <c r="D1922" t="s">
        <v>38</v>
      </c>
      <c r="E1922" t="s">
        <v>1308</v>
      </c>
      <c r="F1922" s="62">
        <v>223.13</v>
      </c>
    </row>
    <row r="1923" spans="1:6" x14ac:dyDescent="0.2">
      <c r="A1923" t="s">
        <v>10167</v>
      </c>
      <c r="B1923">
        <v>37555</v>
      </c>
      <c r="C1923" t="s">
        <v>12089</v>
      </c>
      <c r="D1923" t="s">
        <v>38</v>
      </c>
      <c r="E1923" t="s">
        <v>1308</v>
      </c>
      <c r="F1923" s="62">
        <v>271.42</v>
      </c>
    </row>
    <row r="1924" spans="1:6" x14ac:dyDescent="0.2">
      <c r="A1924" t="s">
        <v>10167</v>
      </c>
      <c r="B1924">
        <v>10902</v>
      </c>
      <c r="C1924" t="s">
        <v>12090</v>
      </c>
      <c r="D1924" t="s">
        <v>38</v>
      </c>
      <c r="E1924" t="s">
        <v>1308</v>
      </c>
      <c r="F1924" s="62">
        <v>68.11</v>
      </c>
    </row>
    <row r="1925" spans="1:6" x14ac:dyDescent="0.2">
      <c r="A1925" t="s">
        <v>10167</v>
      </c>
      <c r="B1925">
        <v>20965</v>
      </c>
      <c r="C1925" t="s">
        <v>12091</v>
      </c>
      <c r="D1925" t="s">
        <v>38</v>
      </c>
      <c r="E1925" t="s">
        <v>1308</v>
      </c>
      <c r="F1925" s="62">
        <v>68.739999999999995</v>
      </c>
    </row>
    <row r="1926" spans="1:6" x14ac:dyDescent="0.2">
      <c r="A1926" t="s">
        <v>10167</v>
      </c>
      <c r="B1926">
        <v>20966</v>
      </c>
      <c r="C1926" t="s">
        <v>12092</v>
      </c>
      <c r="D1926" t="s">
        <v>38</v>
      </c>
      <c r="E1926" t="s">
        <v>1308</v>
      </c>
      <c r="F1926" s="62">
        <v>74.010000000000005</v>
      </c>
    </row>
    <row r="1927" spans="1:6" x14ac:dyDescent="0.2">
      <c r="A1927" t="s">
        <v>10167</v>
      </c>
      <c r="B1927">
        <v>10903</v>
      </c>
      <c r="C1927" t="s">
        <v>12093</v>
      </c>
      <c r="D1927" t="s">
        <v>38</v>
      </c>
      <c r="E1927" t="s">
        <v>1308</v>
      </c>
      <c r="F1927" s="62">
        <v>112.19</v>
      </c>
    </row>
    <row r="1928" spans="1:6" x14ac:dyDescent="0.2">
      <c r="A1928" t="s">
        <v>10167</v>
      </c>
      <c r="B1928">
        <v>20967</v>
      </c>
      <c r="C1928" t="s">
        <v>12094</v>
      </c>
      <c r="D1928" t="s">
        <v>38</v>
      </c>
      <c r="E1928" t="s">
        <v>1308</v>
      </c>
      <c r="F1928" s="62">
        <v>112.19</v>
      </c>
    </row>
    <row r="1929" spans="1:6" x14ac:dyDescent="0.2">
      <c r="A1929" t="s">
        <v>10167</v>
      </c>
      <c r="B1929">
        <v>20968</v>
      </c>
      <c r="C1929" t="s">
        <v>12095</v>
      </c>
      <c r="D1929" t="s">
        <v>38</v>
      </c>
      <c r="E1929" t="s">
        <v>1308</v>
      </c>
      <c r="F1929" s="63">
        <v>123.04</v>
      </c>
    </row>
    <row r="1930" spans="1:6" x14ac:dyDescent="0.2">
      <c r="A1930" t="s">
        <v>10340</v>
      </c>
      <c r="B1930">
        <v>11359</v>
      </c>
      <c r="C1930" t="s">
        <v>12096</v>
      </c>
      <c r="D1930" t="s">
        <v>38</v>
      </c>
      <c r="E1930" t="s">
        <v>5691</v>
      </c>
      <c r="F1930" s="62">
        <v>1049.27</v>
      </c>
    </row>
    <row r="1931" spans="1:6" x14ac:dyDescent="0.2">
      <c r="A1931" t="s">
        <v>10167</v>
      </c>
      <c r="B1931">
        <v>39017</v>
      </c>
      <c r="C1931" t="s">
        <v>12097</v>
      </c>
      <c r="D1931" t="s">
        <v>38</v>
      </c>
      <c r="E1931" t="s">
        <v>1308</v>
      </c>
      <c r="F1931" s="62"/>
    </row>
    <row r="1932" spans="1:6" x14ac:dyDescent="0.2">
      <c r="A1932" t="s">
        <v>10167</v>
      </c>
      <c r="B1932">
        <v>39315</v>
      </c>
      <c r="C1932" t="s">
        <v>12098</v>
      </c>
      <c r="D1932" t="s">
        <v>38</v>
      </c>
      <c r="E1932" t="s">
        <v>1308</v>
      </c>
      <c r="F1932" s="62"/>
    </row>
    <row r="1933" spans="1:6" x14ac:dyDescent="0.2">
      <c r="A1933" t="s">
        <v>10167</v>
      </c>
      <c r="B1933">
        <v>39016</v>
      </c>
      <c r="C1933" t="s">
        <v>12099</v>
      </c>
      <c r="D1933" t="s">
        <v>38</v>
      </c>
      <c r="E1933" t="s">
        <v>1308</v>
      </c>
      <c r="F1933" s="62"/>
    </row>
    <row r="1934" spans="1:6" x14ac:dyDescent="0.2">
      <c r="A1934" t="s">
        <v>10167</v>
      </c>
      <c r="B1934">
        <v>39481</v>
      </c>
      <c r="C1934" t="s">
        <v>12100</v>
      </c>
      <c r="D1934" t="s">
        <v>38</v>
      </c>
      <c r="E1934" t="s">
        <v>1308</v>
      </c>
      <c r="F1934" s="62"/>
    </row>
    <row r="1935" spans="1:6" x14ac:dyDescent="0.2">
      <c r="A1935" t="s">
        <v>10167</v>
      </c>
      <c r="B1935">
        <v>39013</v>
      </c>
      <c r="C1935" t="s">
        <v>12101</v>
      </c>
      <c r="D1935" t="s">
        <v>38</v>
      </c>
      <c r="E1935" t="s">
        <v>1308</v>
      </c>
      <c r="F1935" s="62"/>
    </row>
    <row r="1936" spans="1:6" x14ac:dyDescent="0.2">
      <c r="A1936" t="s">
        <v>10167</v>
      </c>
      <c r="B1936">
        <v>44919</v>
      </c>
      <c r="C1936" t="s">
        <v>12102</v>
      </c>
      <c r="D1936" t="s">
        <v>38</v>
      </c>
      <c r="E1936" t="s">
        <v>1308</v>
      </c>
      <c r="F1936" s="62"/>
    </row>
    <row r="1937" spans="1:6" x14ac:dyDescent="0.2">
      <c r="A1937" t="s">
        <v>10167</v>
      </c>
      <c r="B1937">
        <v>40433</v>
      </c>
      <c r="C1937" t="s">
        <v>12103</v>
      </c>
      <c r="D1937" t="s">
        <v>38</v>
      </c>
      <c r="E1937" t="s">
        <v>1308</v>
      </c>
      <c r="F1937" s="63"/>
    </row>
    <row r="1938" spans="1:6" x14ac:dyDescent="0.2">
      <c r="A1938" t="s">
        <v>10340</v>
      </c>
      <c r="B1938">
        <v>20219</v>
      </c>
      <c r="C1938" t="s">
        <v>12104</v>
      </c>
      <c r="D1938" t="s">
        <v>38</v>
      </c>
      <c r="E1938" t="s">
        <v>5691</v>
      </c>
      <c r="F1938" s="63"/>
    </row>
    <row r="1939" spans="1:6" x14ac:dyDescent="0.2">
      <c r="A1939" t="s">
        <v>10340</v>
      </c>
      <c r="B1939">
        <v>36484</v>
      </c>
      <c r="C1939" t="s">
        <v>12105</v>
      </c>
      <c r="D1939" t="s">
        <v>38</v>
      </c>
      <c r="E1939" t="s">
        <v>1308</v>
      </c>
      <c r="F1939" s="62"/>
    </row>
    <row r="1940" spans="1:6" x14ac:dyDescent="0.2">
      <c r="A1940" t="s">
        <v>10167</v>
      </c>
      <c r="B1940">
        <v>38368</v>
      </c>
      <c r="C1940" t="s">
        <v>12106</v>
      </c>
      <c r="D1940" t="s">
        <v>38</v>
      </c>
      <c r="E1940" t="s">
        <v>1308</v>
      </c>
      <c r="F1940" s="62">
        <v>9.34</v>
      </c>
    </row>
    <row r="1941" spans="1:6" x14ac:dyDescent="0.2">
      <c r="A1941" t="s">
        <v>10167</v>
      </c>
      <c r="B1941">
        <v>38367</v>
      </c>
      <c r="C1941" t="s">
        <v>12107</v>
      </c>
      <c r="D1941" t="s">
        <v>38</v>
      </c>
      <c r="E1941" t="s">
        <v>1308</v>
      </c>
      <c r="F1941" s="62">
        <v>22.25</v>
      </c>
    </row>
    <row r="1942" spans="1:6" x14ac:dyDescent="0.2">
      <c r="A1942" t="s">
        <v>10167</v>
      </c>
      <c r="B1942">
        <v>38091</v>
      </c>
      <c r="C1942" t="s">
        <v>12108</v>
      </c>
      <c r="D1942" t="s">
        <v>38</v>
      </c>
      <c r="E1942" t="s">
        <v>1308</v>
      </c>
      <c r="F1942" s="62">
        <v>3.38</v>
      </c>
    </row>
    <row r="1943" spans="1:6" x14ac:dyDescent="0.2">
      <c r="A1943" t="s">
        <v>10167</v>
      </c>
      <c r="B1943">
        <v>38095</v>
      </c>
      <c r="C1943" t="s">
        <v>12109</v>
      </c>
      <c r="D1943" t="s">
        <v>38</v>
      </c>
      <c r="E1943" t="s">
        <v>1308</v>
      </c>
      <c r="F1943" s="62">
        <v>7.15</v>
      </c>
    </row>
    <row r="1944" spans="1:6" x14ac:dyDescent="0.2">
      <c r="A1944" t="s">
        <v>10167</v>
      </c>
      <c r="B1944">
        <v>38092</v>
      </c>
      <c r="C1944" t="s">
        <v>12110</v>
      </c>
      <c r="D1944" t="s">
        <v>38</v>
      </c>
      <c r="E1944" t="s">
        <v>1308</v>
      </c>
      <c r="F1944" s="62">
        <v>3.2</v>
      </c>
    </row>
    <row r="1945" spans="1:6" x14ac:dyDescent="0.2">
      <c r="A1945" t="s">
        <v>10167</v>
      </c>
      <c r="B1945">
        <v>38093</v>
      </c>
      <c r="C1945" t="s">
        <v>12111</v>
      </c>
      <c r="D1945" t="s">
        <v>38</v>
      </c>
      <c r="E1945" t="s">
        <v>1308</v>
      </c>
      <c r="F1945" s="62">
        <v>3.31</v>
      </c>
    </row>
    <row r="1946" spans="1:6" x14ac:dyDescent="0.2">
      <c r="A1946" t="s">
        <v>10167</v>
      </c>
      <c r="B1946">
        <v>38096</v>
      </c>
      <c r="C1946" t="s">
        <v>12112</v>
      </c>
      <c r="D1946" t="s">
        <v>38</v>
      </c>
      <c r="E1946" t="s">
        <v>1308</v>
      </c>
      <c r="F1946" s="62">
        <v>7.69</v>
      </c>
    </row>
    <row r="1947" spans="1:6" x14ac:dyDescent="0.2">
      <c r="A1947" t="s">
        <v>10167</v>
      </c>
      <c r="B1947">
        <v>38094</v>
      </c>
      <c r="C1947" t="s">
        <v>12113</v>
      </c>
      <c r="D1947" t="s">
        <v>38</v>
      </c>
      <c r="E1947" t="s">
        <v>1308</v>
      </c>
      <c r="F1947" s="62">
        <v>4.0599999999999996</v>
      </c>
    </row>
    <row r="1948" spans="1:6" x14ac:dyDescent="0.2">
      <c r="A1948" t="s">
        <v>10167</v>
      </c>
      <c r="B1948">
        <v>38097</v>
      </c>
      <c r="C1948" t="s">
        <v>12114</v>
      </c>
      <c r="D1948" t="s">
        <v>38</v>
      </c>
      <c r="E1948" t="s">
        <v>1308</v>
      </c>
      <c r="F1948" s="62">
        <v>8.24</v>
      </c>
    </row>
    <row r="1949" spans="1:6" x14ac:dyDescent="0.2">
      <c r="A1949" t="s">
        <v>10167</v>
      </c>
      <c r="B1949">
        <v>38098</v>
      </c>
      <c r="C1949" t="s">
        <v>12115</v>
      </c>
      <c r="D1949" t="s">
        <v>38</v>
      </c>
      <c r="E1949" t="s">
        <v>1308</v>
      </c>
      <c r="F1949" s="62">
        <v>8.24</v>
      </c>
    </row>
    <row r="1950" spans="1:6" x14ac:dyDescent="0.2">
      <c r="A1950" t="s">
        <v>10167</v>
      </c>
      <c r="B1950">
        <v>11186</v>
      </c>
      <c r="C1950" t="s">
        <v>12116</v>
      </c>
      <c r="D1950" t="s">
        <v>17</v>
      </c>
      <c r="E1950" t="s">
        <v>1308</v>
      </c>
      <c r="F1950" s="62">
        <v>394.16</v>
      </c>
    </row>
    <row r="1951" spans="1:6" x14ac:dyDescent="0.2">
      <c r="A1951" t="s">
        <v>10167</v>
      </c>
      <c r="B1951">
        <v>11558</v>
      </c>
      <c r="C1951" t="s">
        <v>12117</v>
      </c>
      <c r="D1951" t="s">
        <v>10580</v>
      </c>
      <c r="E1951" t="s">
        <v>1308</v>
      </c>
      <c r="F1951" s="62">
        <v>14.26</v>
      </c>
    </row>
    <row r="1952" spans="1:6" x14ac:dyDescent="0.2">
      <c r="A1952" t="s">
        <v>10167</v>
      </c>
      <c r="B1952">
        <v>11557</v>
      </c>
      <c r="C1952" t="s">
        <v>12118</v>
      </c>
      <c r="D1952" t="s">
        <v>10580</v>
      </c>
      <c r="E1952" t="s">
        <v>1308</v>
      </c>
      <c r="F1952" s="62">
        <v>36.11</v>
      </c>
    </row>
    <row r="1953" spans="1:6" x14ac:dyDescent="0.2">
      <c r="A1953" t="s">
        <v>10167</v>
      </c>
      <c r="B1953">
        <v>2759</v>
      </c>
      <c r="C1953" t="s">
        <v>12119</v>
      </c>
      <c r="D1953" t="s">
        <v>38</v>
      </c>
      <c r="E1953" t="s">
        <v>5691</v>
      </c>
      <c r="F1953" s="62"/>
    </row>
    <row r="1954" spans="1:6" x14ac:dyDescent="0.2">
      <c r="A1954" t="s">
        <v>10167</v>
      </c>
      <c r="B1954">
        <v>38124</v>
      </c>
      <c r="C1954" t="s">
        <v>12120</v>
      </c>
      <c r="D1954" t="s">
        <v>38</v>
      </c>
      <c r="E1954" t="s">
        <v>5691</v>
      </c>
      <c r="F1954" s="62">
        <v>30.03</v>
      </c>
    </row>
    <row r="1955" spans="1:6" x14ac:dyDescent="0.2">
      <c r="A1955" t="s">
        <v>10167</v>
      </c>
      <c r="B1955">
        <v>38380</v>
      </c>
      <c r="C1955" t="s">
        <v>12121</v>
      </c>
      <c r="D1955" t="s">
        <v>38</v>
      </c>
      <c r="E1955" t="s">
        <v>1308</v>
      </c>
      <c r="F1955" s="63">
        <v>35.35</v>
      </c>
    </row>
    <row r="1956" spans="1:6" x14ac:dyDescent="0.2">
      <c r="A1956" t="s">
        <v>10167</v>
      </c>
      <c r="B1956">
        <v>42429</v>
      </c>
      <c r="C1956" t="s">
        <v>12122</v>
      </c>
      <c r="D1956" t="s">
        <v>38</v>
      </c>
      <c r="E1956" t="s">
        <v>1308</v>
      </c>
      <c r="F1956" s="62"/>
    </row>
    <row r="1957" spans="1:6" x14ac:dyDescent="0.2">
      <c r="A1957" t="s">
        <v>10340</v>
      </c>
      <c r="B1957">
        <v>39616</v>
      </c>
      <c r="C1957" t="s">
        <v>12123</v>
      </c>
      <c r="D1957" t="s">
        <v>38</v>
      </c>
      <c r="E1957" t="s">
        <v>5691</v>
      </c>
      <c r="F1957" s="63">
        <v>708.48</v>
      </c>
    </row>
    <row r="1958" spans="1:6" x14ac:dyDescent="0.2">
      <c r="A1958" t="s">
        <v>10340</v>
      </c>
      <c r="B1958">
        <v>39618</v>
      </c>
      <c r="C1958" t="s">
        <v>12124</v>
      </c>
      <c r="D1958" t="s">
        <v>38</v>
      </c>
      <c r="E1958" t="s">
        <v>1308</v>
      </c>
      <c r="F1958" s="63">
        <v>1285.06</v>
      </c>
    </row>
    <row r="1959" spans="1:6" x14ac:dyDescent="0.2">
      <c r="A1959" t="s">
        <v>10340</v>
      </c>
      <c r="B1959">
        <v>39619</v>
      </c>
      <c r="C1959" t="s">
        <v>12125</v>
      </c>
      <c r="D1959" t="s">
        <v>38</v>
      </c>
      <c r="E1959" t="s">
        <v>1308</v>
      </c>
      <c r="F1959" s="62">
        <v>1760.02</v>
      </c>
    </row>
    <row r="1960" spans="1:6" x14ac:dyDescent="0.2">
      <c r="A1960" t="s">
        <v>10340</v>
      </c>
      <c r="B1960">
        <v>39613</v>
      </c>
      <c r="C1960" t="s">
        <v>12126</v>
      </c>
      <c r="D1960" t="s">
        <v>38</v>
      </c>
      <c r="E1960" t="s">
        <v>1308</v>
      </c>
      <c r="F1960" s="62">
        <v>281.42</v>
      </c>
    </row>
    <row r="1961" spans="1:6" x14ac:dyDescent="0.2">
      <c r="A1961" t="s">
        <v>10340</v>
      </c>
      <c r="B1961">
        <v>39614</v>
      </c>
      <c r="C1961" t="s">
        <v>12127</v>
      </c>
      <c r="D1961" t="s">
        <v>38</v>
      </c>
      <c r="E1961" t="s">
        <v>1308</v>
      </c>
      <c r="F1961" s="62">
        <v>410.57</v>
      </c>
    </row>
    <row r="1962" spans="1:6" x14ac:dyDescent="0.2">
      <c r="A1962" t="s">
        <v>10167</v>
      </c>
      <c r="B1962">
        <v>38538</v>
      </c>
      <c r="C1962" t="s">
        <v>12128</v>
      </c>
      <c r="D1962" t="s">
        <v>33</v>
      </c>
      <c r="E1962" t="s">
        <v>5691</v>
      </c>
      <c r="F1962" s="62"/>
    </row>
    <row r="1963" spans="1:6" x14ac:dyDescent="0.2">
      <c r="A1963" t="s">
        <v>10167</v>
      </c>
      <c r="B1963">
        <v>38539</v>
      </c>
      <c r="C1963" t="s">
        <v>12129</v>
      </c>
      <c r="D1963" t="s">
        <v>33</v>
      </c>
      <c r="E1963" t="s">
        <v>1308</v>
      </c>
      <c r="F1963" s="62"/>
    </row>
    <row r="1964" spans="1:6" x14ac:dyDescent="0.2">
      <c r="A1964" t="s">
        <v>10167</v>
      </c>
      <c r="B1964">
        <v>38540</v>
      </c>
      <c r="C1964" t="s">
        <v>12130</v>
      </c>
      <c r="D1964" t="s">
        <v>33</v>
      </c>
      <c r="E1964" t="s">
        <v>1308</v>
      </c>
      <c r="F1964" s="62"/>
    </row>
    <row r="1965" spans="1:6" x14ac:dyDescent="0.2">
      <c r="A1965" t="s">
        <v>10167</v>
      </c>
      <c r="B1965">
        <v>38384</v>
      </c>
      <c r="C1965" t="s">
        <v>12131</v>
      </c>
      <c r="D1965" t="s">
        <v>38</v>
      </c>
      <c r="E1965" t="s">
        <v>1308</v>
      </c>
      <c r="F1965" s="62">
        <v>24.21</v>
      </c>
    </row>
    <row r="1966" spans="1:6" x14ac:dyDescent="0.2">
      <c r="A1966" t="s">
        <v>10167</v>
      </c>
      <c r="B1966">
        <v>13</v>
      </c>
      <c r="C1966" t="s">
        <v>12132</v>
      </c>
      <c r="D1966" t="s">
        <v>44</v>
      </c>
      <c r="E1966" t="s">
        <v>1308</v>
      </c>
      <c r="F1966" s="62">
        <v>15.84</v>
      </c>
    </row>
    <row r="1967" spans="1:6" x14ac:dyDescent="0.2">
      <c r="A1967" t="s">
        <v>10167</v>
      </c>
      <c r="B1967">
        <v>2762</v>
      </c>
      <c r="C1967" t="s">
        <v>12133</v>
      </c>
      <c r="D1967" t="s">
        <v>33</v>
      </c>
      <c r="E1967" t="s">
        <v>1308</v>
      </c>
      <c r="F1967" s="62"/>
    </row>
    <row r="1968" spans="1:6" x14ac:dyDescent="0.2">
      <c r="A1968" t="s">
        <v>10167</v>
      </c>
      <c r="B1968">
        <v>21142</v>
      </c>
      <c r="C1968" t="s">
        <v>12134</v>
      </c>
      <c r="D1968" t="s">
        <v>38</v>
      </c>
      <c r="E1968" t="s">
        <v>1308</v>
      </c>
      <c r="F1968" s="62"/>
    </row>
    <row r="1969" spans="1:6" x14ac:dyDescent="0.2">
      <c r="A1969" t="s">
        <v>10167</v>
      </c>
      <c r="B1969">
        <v>4223</v>
      </c>
      <c r="C1969" t="s">
        <v>12135</v>
      </c>
      <c r="D1969" t="s">
        <v>18</v>
      </c>
      <c r="E1969" t="s">
        <v>5691</v>
      </c>
      <c r="F1969" s="62">
        <v>4.78</v>
      </c>
    </row>
    <row r="1970" spans="1:6" x14ac:dyDescent="0.2">
      <c r="A1970" t="s">
        <v>10167</v>
      </c>
      <c r="B1970">
        <v>37372</v>
      </c>
      <c r="C1970" t="s">
        <v>12136</v>
      </c>
      <c r="D1970" t="s">
        <v>40</v>
      </c>
      <c r="E1970" t="s">
        <v>5691</v>
      </c>
      <c r="F1970" s="62">
        <v>1.43</v>
      </c>
    </row>
    <row r="1971" spans="1:6" x14ac:dyDescent="0.2">
      <c r="A1971" t="s">
        <v>10167</v>
      </c>
      <c r="B1971">
        <v>40863</v>
      </c>
      <c r="C1971" t="s">
        <v>12137</v>
      </c>
      <c r="D1971" t="s">
        <v>868</v>
      </c>
      <c r="E1971" t="s">
        <v>5691</v>
      </c>
      <c r="F1971" s="62">
        <v>270.51</v>
      </c>
    </row>
    <row r="1972" spans="1:6" x14ac:dyDescent="0.2">
      <c r="A1972" t="s">
        <v>10167</v>
      </c>
      <c r="B1972">
        <v>38475</v>
      </c>
      <c r="C1972" t="s">
        <v>12138</v>
      </c>
      <c r="D1972" t="s">
        <v>38</v>
      </c>
      <c r="E1972" t="s">
        <v>1308</v>
      </c>
      <c r="F1972" s="62">
        <v>34.200000000000003</v>
      </c>
    </row>
    <row r="1973" spans="1:6" x14ac:dyDescent="0.2">
      <c r="A1973" t="s">
        <v>10167</v>
      </c>
      <c r="B1973">
        <v>38474</v>
      </c>
      <c r="C1973" t="s">
        <v>12139</v>
      </c>
      <c r="D1973" t="s">
        <v>38</v>
      </c>
      <c r="E1973" t="s">
        <v>1308</v>
      </c>
      <c r="F1973" s="62">
        <v>42.27</v>
      </c>
    </row>
    <row r="1974" spans="1:6" x14ac:dyDescent="0.2">
      <c r="A1974" t="s">
        <v>10167</v>
      </c>
      <c r="B1974">
        <v>10886</v>
      </c>
      <c r="C1974" t="s">
        <v>12140</v>
      </c>
      <c r="D1974" t="s">
        <v>38</v>
      </c>
      <c r="E1974" t="s">
        <v>1308</v>
      </c>
      <c r="F1974" s="62">
        <v>210</v>
      </c>
    </row>
    <row r="1975" spans="1:6" x14ac:dyDescent="0.2">
      <c r="A1975" t="s">
        <v>10167</v>
      </c>
      <c r="B1975">
        <v>10888</v>
      </c>
      <c r="C1975" t="s">
        <v>12141</v>
      </c>
      <c r="D1975" t="s">
        <v>38</v>
      </c>
      <c r="E1975" t="s">
        <v>1308</v>
      </c>
      <c r="F1975" s="62">
        <v>664.61</v>
      </c>
    </row>
    <row r="1976" spans="1:6" x14ac:dyDescent="0.2">
      <c r="A1976" t="s">
        <v>10167</v>
      </c>
      <c r="B1976">
        <v>10889</v>
      </c>
      <c r="C1976" t="s">
        <v>12142</v>
      </c>
      <c r="D1976" t="s">
        <v>38</v>
      </c>
      <c r="E1976" t="s">
        <v>1308</v>
      </c>
      <c r="F1976" s="62">
        <v>720</v>
      </c>
    </row>
    <row r="1977" spans="1:6" x14ac:dyDescent="0.2">
      <c r="A1977" t="s">
        <v>10167</v>
      </c>
      <c r="B1977">
        <v>10890</v>
      </c>
      <c r="C1977" t="s">
        <v>12143</v>
      </c>
      <c r="D1977" t="s">
        <v>38</v>
      </c>
      <c r="E1977" t="s">
        <v>1308</v>
      </c>
      <c r="F1977" s="62">
        <v>332.3</v>
      </c>
    </row>
    <row r="1978" spans="1:6" x14ac:dyDescent="0.2">
      <c r="A1978" t="s">
        <v>10167</v>
      </c>
      <c r="B1978">
        <v>10891</v>
      </c>
      <c r="C1978" t="s">
        <v>12144</v>
      </c>
      <c r="D1978" t="s">
        <v>38</v>
      </c>
      <c r="E1978" t="s">
        <v>1308</v>
      </c>
      <c r="F1978" s="62">
        <v>203.07</v>
      </c>
    </row>
    <row r="1979" spans="1:6" x14ac:dyDescent="0.2">
      <c r="A1979" t="s">
        <v>10167</v>
      </c>
      <c r="B1979">
        <v>10892</v>
      </c>
      <c r="C1979" t="s">
        <v>12145</v>
      </c>
      <c r="D1979" t="s">
        <v>38</v>
      </c>
      <c r="E1979" t="s">
        <v>5691</v>
      </c>
      <c r="F1979" s="62">
        <v>240</v>
      </c>
    </row>
    <row r="1980" spans="1:6" x14ac:dyDescent="0.2">
      <c r="A1980" t="s">
        <v>10167</v>
      </c>
      <c r="B1980">
        <v>20977</v>
      </c>
      <c r="C1980" t="s">
        <v>12146</v>
      </c>
      <c r="D1980" t="s">
        <v>38</v>
      </c>
      <c r="E1980" t="s">
        <v>1308</v>
      </c>
      <c r="F1980" s="62">
        <v>286.14999999999998</v>
      </c>
    </row>
    <row r="1981" spans="1:6" x14ac:dyDescent="0.2">
      <c r="A1981" t="s">
        <v>10167</v>
      </c>
      <c r="B1981">
        <v>3073</v>
      </c>
      <c r="C1981" t="s">
        <v>12147</v>
      </c>
      <c r="D1981" t="s">
        <v>38</v>
      </c>
      <c r="E1981" t="s">
        <v>1308</v>
      </c>
      <c r="F1981" s="62"/>
    </row>
    <row r="1982" spans="1:6" x14ac:dyDescent="0.2">
      <c r="A1982" t="s">
        <v>10167</v>
      </c>
      <c r="B1982">
        <v>3074</v>
      </c>
      <c r="C1982" t="s">
        <v>12148</v>
      </c>
      <c r="D1982" t="s">
        <v>38</v>
      </c>
      <c r="E1982" t="s">
        <v>1308</v>
      </c>
      <c r="F1982" s="62"/>
    </row>
    <row r="1983" spans="1:6" x14ac:dyDescent="0.2">
      <c r="A1983" t="s">
        <v>10167</v>
      </c>
      <c r="B1983">
        <v>3076</v>
      </c>
      <c r="C1983" t="s">
        <v>12149</v>
      </c>
      <c r="D1983" t="s">
        <v>38</v>
      </c>
      <c r="E1983" t="s">
        <v>1308</v>
      </c>
      <c r="F1983" s="62"/>
    </row>
    <row r="1984" spans="1:6" x14ac:dyDescent="0.2">
      <c r="A1984" t="s">
        <v>10167</v>
      </c>
      <c r="B1984">
        <v>3075</v>
      </c>
      <c r="C1984" t="s">
        <v>12150</v>
      </c>
      <c r="D1984" t="s">
        <v>38</v>
      </c>
      <c r="E1984" t="s">
        <v>1308</v>
      </c>
      <c r="F1984" s="62"/>
    </row>
    <row r="1985" spans="1:6" x14ac:dyDescent="0.2">
      <c r="A1985" t="s">
        <v>10167</v>
      </c>
      <c r="B1985">
        <v>10781</v>
      </c>
      <c r="C1985" t="s">
        <v>12151</v>
      </c>
      <c r="D1985" t="s">
        <v>38</v>
      </c>
      <c r="E1985" t="s">
        <v>1308</v>
      </c>
      <c r="F1985" s="62"/>
    </row>
    <row r="1986" spans="1:6" x14ac:dyDescent="0.2">
      <c r="A1986" t="s">
        <v>10167</v>
      </c>
      <c r="B1986">
        <v>11480</v>
      </c>
      <c r="C1986" t="s">
        <v>12152</v>
      </c>
      <c r="D1986" t="s">
        <v>11536</v>
      </c>
      <c r="E1986" t="s">
        <v>1308</v>
      </c>
      <c r="F1986" s="62">
        <v>146.66999999999999</v>
      </c>
    </row>
    <row r="1987" spans="1:6" x14ac:dyDescent="0.2">
      <c r="A1987" t="s">
        <v>10167</v>
      </c>
      <c r="B1987">
        <v>43612</v>
      </c>
      <c r="C1987" t="s">
        <v>12153</v>
      </c>
      <c r="D1987" t="s">
        <v>11536</v>
      </c>
      <c r="E1987" t="s">
        <v>1308</v>
      </c>
      <c r="F1987" s="62">
        <v>115.44</v>
      </c>
    </row>
    <row r="1988" spans="1:6" x14ac:dyDescent="0.2">
      <c r="A1988" t="s">
        <v>10167</v>
      </c>
      <c r="B1988">
        <v>43613</v>
      </c>
      <c r="C1988" t="s">
        <v>12154</v>
      </c>
      <c r="D1988" t="s">
        <v>11536</v>
      </c>
      <c r="E1988" t="s">
        <v>1308</v>
      </c>
      <c r="F1988" s="62">
        <v>95.57</v>
      </c>
    </row>
    <row r="1989" spans="1:6" x14ac:dyDescent="0.2">
      <c r="A1989" t="s">
        <v>10167</v>
      </c>
      <c r="B1989">
        <v>11469</v>
      </c>
      <c r="C1989" t="s">
        <v>12155</v>
      </c>
      <c r="D1989" t="s">
        <v>38</v>
      </c>
      <c r="E1989" t="s">
        <v>1308</v>
      </c>
      <c r="F1989" s="62">
        <v>15.66</v>
      </c>
    </row>
    <row r="1990" spans="1:6" x14ac:dyDescent="0.2">
      <c r="A1990" t="s">
        <v>10167</v>
      </c>
      <c r="B1990">
        <v>11468</v>
      </c>
      <c r="C1990" t="s">
        <v>12156</v>
      </c>
      <c r="D1990" t="s">
        <v>38</v>
      </c>
      <c r="E1990" t="s">
        <v>1308</v>
      </c>
      <c r="F1990" s="62">
        <v>15.67</v>
      </c>
    </row>
    <row r="1991" spans="1:6" x14ac:dyDescent="0.2">
      <c r="A1991" t="s">
        <v>10167</v>
      </c>
      <c r="B1991">
        <v>11484</v>
      </c>
      <c r="C1991" t="s">
        <v>12157</v>
      </c>
      <c r="D1991" t="s">
        <v>38</v>
      </c>
      <c r="E1991" t="s">
        <v>1308</v>
      </c>
      <c r="F1991" s="62">
        <v>68.81</v>
      </c>
    </row>
    <row r="1992" spans="1:6" x14ac:dyDescent="0.2">
      <c r="A1992" t="s">
        <v>10167</v>
      </c>
      <c r="B1992">
        <v>38155</v>
      </c>
      <c r="C1992" t="s">
        <v>12158</v>
      </c>
      <c r="D1992" t="s">
        <v>38</v>
      </c>
      <c r="E1992" t="s">
        <v>1308</v>
      </c>
      <c r="F1992" s="62">
        <v>106.83</v>
      </c>
    </row>
    <row r="1993" spans="1:6" x14ac:dyDescent="0.2">
      <c r="A1993" t="s">
        <v>10167</v>
      </c>
      <c r="B1993">
        <v>11467</v>
      </c>
      <c r="C1993" t="s">
        <v>12159</v>
      </c>
      <c r="D1993" t="s">
        <v>38</v>
      </c>
      <c r="E1993" t="s">
        <v>1308</v>
      </c>
      <c r="F1993" s="62">
        <v>24.41</v>
      </c>
    </row>
    <row r="1994" spans="1:6" x14ac:dyDescent="0.2">
      <c r="A1994" t="s">
        <v>10167</v>
      </c>
      <c r="B1994">
        <v>38153</v>
      </c>
      <c r="C1994" t="s">
        <v>12160</v>
      </c>
      <c r="D1994" t="s">
        <v>11536</v>
      </c>
      <c r="E1994" t="s">
        <v>1308</v>
      </c>
      <c r="F1994" s="62">
        <v>62.36</v>
      </c>
    </row>
    <row r="1995" spans="1:6" x14ac:dyDescent="0.2">
      <c r="A1995" t="s">
        <v>10167</v>
      </c>
      <c r="B1995">
        <v>43607</v>
      </c>
      <c r="C1995" t="s">
        <v>12161</v>
      </c>
      <c r="D1995" t="s">
        <v>11536</v>
      </c>
      <c r="E1995" t="s">
        <v>1308</v>
      </c>
      <c r="F1995" s="62">
        <v>117.94</v>
      </c>
    </row>
    <row r="1996" spans="1:6" x14ac:dyDescent="0.2">
      <c r="A1996" t="s">
        <v>10167</v>
      </c>
      <c r="B1996">
        <v>3080</v>
      </c>
      <c r="C1996" t="s">
        <v>12162</v>
      </c>
      <c r="D1996" t="s">
        <v>11536</v>
      </c>
      <c r="E1996" t="s">
        <v>5691</v>
      </c>
      <c r="F1996" s="62">
        <v>79.3</v>
      </c>
    </row>
    <row r="1997" spans="1:6" x14ac:dyDescent="0.2">
      <c r="A1997" t="s">
        <v>10167</v>
      </c>
      <c r="B1997">
        <v>3081</v>
      </c>
      <c r="C1997" t="s">
        <v>12163</v>
      </c>
      <c r="D1997" t="s">
        <v>11536</v>
      </c>
      <c r="E1997" t="s">
        <v>1308</v>
      </c>
      <c r="F1997" s="62">
        <v>156.88999999999999</v>
      </c>
    </row>
    <row r="1998" spans="1:6" x14ac:dyDescent="0.2">
      <c r="A1998" t="s">
        <v>10167</v>
      </c>
      <c r="B1998">
        <v>3090</v>
      </c>
      <c r="C1998" t="s">
        <v>12164</v>
      </c>
      <c r="D1998" t="s">
        <v>11536</v>
      </c>
      <c r="E1998" t="s">
        <v>1308</v>
      </c>
      <c r="F1998" s="62">
        <v>70.78</v>
      </c>
    </row>
    <row r="1999" spans="1:6" x14ac:dyDescent="0.2">
      <c r="A1999" t="s">
        <v>10167</v>
      </c>
      <c r="B1999">
        <v>43611</v>
      </c>
      <c r="C1999" t="s">
        <v>12165</v>
      </c>
      <c r="D1999" t="s">
        <v>11536</v>
      </c>
      <c r="E1999" t="s">
        <v>1308</v>
      </c>
      <c r="F1999" s="62">
        <v>117.45</v>
      </c>
    </row>
    <row r="2000" spans="1:6" x14ac:dyDescent="0.2">
      <c r="A2000" t="s">
        <v>10167</v>
      </c>
      <c r="B2000">
        <v>3103</v>
      </c>
      <c r="C2000" t="s">
        <v>12166</v>
      </c>
      <c r="D2000" t="s">
        <v>38</v>
      </c>
      <c r="E2000" t="s">
        <v>1308</v>
      </c>
      <c r="F2000" s="62">
        <v>58.68</v>
      </c>
    </row>
    <row r="2001" spans="1:6" x14ac:dyDescent="0.2">
      <c r="A2001" t="s">
        <v>10167</v>
      </c>
      <c r="B2001">
        <v>3097</v>
      </c>
      <c r="C2001" t="s">
        <v>12167</v>
      </c>
      <c r="D2001" t="s">
        <v>11536</v>
      </c>
      <c r="E2001" t="s">
        <v>1308</v>
      </c>
      <c r="F2001" s="62">
        <v>88.79</v>
      </c>
    </row>
    <row r="2002" spans="1:6" x14ac:dyDescent="0.2">
      <c r="A2002" t="s">
        <v>10167</v>
      </c>
      <c r="B2002">
        <v>3099</v>
      </c>
      <c r="C2002" t="s">
        <v>12168</v>
      </c>
      <c r="D2002" t="s">
        <v>11536</v>
      </c>
      <c r="E2002" t="s">
        <v>1308</v>
      </c>
      <c r="F2002" s="62">
        <v>142.16999999999999</v>
      </c>
    </row>
    <row r="2003" spans="1:6" x14ac:dyDescent="0.2">
      <c r="A2003" t="s">
        <v>10167</v>
      </c>
      <c r="B2003">
        <v>38151</v>
      </c>
      <c r="C2003" t="s">
        <v>12169</v>
      </c>
      <c r="D2003" t="s">
        <v>11536</v>
      </c>
      <c r="E2003" t="s">
        <v>1308</v>
      </c>
      <c r="F2003" s="62">
        <v>103.07</v>
      </c>
    </row>
    <row r="2004" spans="1:6" x14ac:dyDescent="0.2">
      <c r="A2004" t="s">
        <v>10167</v>
      </c>
      <c r="B2004">
        <v>38152</v>
      </c>
      <c r="C2004" t="s">
        <v>12170</v>
      </c>
      <c r="D2004" t="s">
        <v>11536</v>
      </c>
      <c r="E2004" t="s">
        <v>1308</v>
      </c>
      <c r="F2004" s="62">
        <v>166.26</v>
      </c>
    </row>
    <row r="2005" spans="1:6" x14ac:dyDescent="0.2">
      <c r="A2005" t="s">
        <v>10167</v>
      </c>
      <c r="B2005">
        <v>43610</v>
      </c>
      <c r="C2005" t="s">
        <v>12171</v>
      </c>
      <c r="D2005" t="s">
        <v>11536</v>
      </c>
      <c r="E2005" t="s">
        <v>1308</v>
      </c>
      <c r="F2005" s="62">
        <v>88.1</v>
      </c>
    </row>
    <row r="2006" spans="1:6" x14ac:dyDescent="0.2">
      <c r="A2006" t="s">
        <v>10167</v>
      </c>
      <c r="B2006">
        <v>3093</v>
      </c>
      <c r="C2006" t="s">
        <v>12172</v>
      </c>
      <c r="D2006" t="s">
        <v>11536</v>
      </c>
      <c r="E2006" t="s">
        <v>1308</v>
      </c>
      <c r="F2006" s="62">
        <v>142.16999999999999</v>
      </c>
    </row>
    <row r="2007" spans="1:6" x14ac:dyDescent="0.2">
      <c r="A2007" t="s">
        <v>10167</v>
      </c>
      <c r="B2007">
        <v>38165</v>
      </c>
      <c r="C2007" t="s">
        <v>12173</v>
      </c>
      <c r="D2007" t="s">
        <v>11536</v>
      </c>
      <c r="E2007" t="s">
        <v>1308</v>
      </c>
      <c r="F2007" s="62">
        <v>68.62</v>
      </c>
    </row>
    <row r="2008" spans="1:6" x14ac:dyDescent="0.2">
      <c r="A2008" t="s">
        <v>10167</v>
      </c>
      <c r="B2008">
        <v>38177</v>
      </c>
      <c r="C2008" t="s">
        <v>12174</v>
      </c>
      <c r="D2008" t="s">
        <v>38</v>
      </c>
      <c r="E2008" t="s">
        <v>1308</v>
      </c>
      <c r="F2008" s="62">
        <v>20.39</v>
      </c>
    </row>
    <row r="2009" spans="1:6" x14ac:dyDescent="0.2">
      <c r="A2009" t="s">
        <v>10167</v>
      </c>
      <c r="B2009">
        <v>11458</v>
      </c>
      <c r="C2009" t="s">
        <v>12175</v>
      </c>
      <c r="D2009" t="s">
        <v>38</v>
      </c>
      <c r="E2009" t="s">
        <v>1308</v>
      </c>
      <c r="F2009" s="62">
        <v>24.34</v>
      </c>
    </row>
    <row r="2010" spans="1:6" x14ac:dyDescent="0.2">
      <c r="A2010" t="s">
        <v>10167</v>
      </c>
      <c r="B2010">
        <v>3108</v>
      </c>
      <c r="C2010" t="s">
        <v>12176</v>
      </c>
      <c r="D2010" t="s">
        <v>38</v>
      </c>
      <c r="E2010" t="s">
        <v>1308</v>
      </c>
      <c r="F2010" s="62">
        <v>103.49</v>
      </c>
    </row>
    <row r="2011" spans="1:6" x14ac:dyDescent="0.2">
      <c r="A2011" t="s">
        <v>10167</v>
      </c>
      <c r="B2011">
        <v>3105</v>
      </c>
      <c r="C2011" t="s">
        <v>12177</v>
      </c>
      <c r="D2011" t="s">
        <v>38</v>
      </c>
      <c r="E2011" t="s">
        <v>1308</v>
      </c>
      <c r="F2011" s="62">
        <v>135.36000000000001</v>
      </c>
    </row>
    <row r="2012" spans="1:6" x14ac:dyDescent="0.2">
      <c r="A2012" t="s">
        <v>10167</v>
      </c>
      <c r="B2012">
        <v>38178</v>
      </c>
      <c r="C2012" t="s">
        <v>12178</v>
      </c>
      <c r="D2012" t="s">
        <v>38</v>
      </c>
      <c r="E2012" t="s">
        <v>1308</v>
      </c>
      <c r="F2012" s="62">
        <v>22.43</v>
      </c>
    </row>
    <row r="2013" spans="1:6" x14ac:dyDescent="0.2">
      <c r="A2013" t="s">
        <v>10167</v>
      </c>
      <c r="B2013">
        <v>43575</v>
      </c>
      <c r="C2013" t="s">
        <v>12179</v>
      </c>
      <c r="D2013" t="s">
        <v>38</v>
      </c>
      <c r="E2013" t="s">
        <v>1308</v>
      </c>
      <c r="F2013" s="62">
        <v>48.61</v>
      </c>
    </row>
    <row r="2014" spans="1:6" x14ac:dyDescent="0.2">
      <c r="A2014" t="s">
        <v>10167</v>
      </c>
      <c r="B2014">
        <v>43577</v>
      </c>
      <c r="C2014" t="s">
        <v>12180</v>
      </c>
      <c r="D2014" t="s">
        <v>38</v>
      </c>
      <c r="E2014" t="s">
        <v>1308</v>
      </c>
      <c r="F2014" s="62">
        <v>84.52</v>
      </c>
    </row>
    <row r="2015" spans="1:6" x14ac:dyDescent="0.2">
      <c r="A2015" t="s">
        <v>10167</v>
      </c>
      <c r="B2015">
        <v>43458</v>
      </c>
      <c r="C2015" t="s">
        <v>12181</v>
      </c>
      <c r="D2015" t="s">
        <v>40</v>
      </c>
      <c r="E2015" t="s">
        <v>5691</v>
      </c>
      <c r="F2015" s="62">
        <v>0.06</v>
      </c>
    </row>
    <row r="2016" spans="1:6" x14ac:dyDescent="0.2">
      <c r="A2016" t="s">
        <v>10167</v>
      </c>
      <c r="B2016">
        <v>43470</v>
      </c>
      <c r="C2016" t="s">
        <v>12182</v>
      </c>
      <c r="D2016" t="s">
        <v>868</v>
      </c>
      <c r="E2016" t="s">
        <v>5691</v>
      </c>
      <c r="F2016" s="62">
        <v>11.14</v>
      </c>
    </row>
    <row r="2017" spans="1:6" x14ac:dyDescent="0.2">
      <c r="A2017" t="s">
        <v>10167</v>
      </c>
      <c r="B2017">
        <v>43459</v>
      </c>
      <c r="C2017" t="s">
        <v>12183</v>
      </c>
      <c r="D2017" t="s">
        <v>40</v>
      </c>
      <c r="E2017" t="s">
        <v>5691</v>
      </c>
      <c r="F2017" s="62">
        <v>0.44</v>
      </c>
    </row>
    <row r="2018" spans="1:6" x14ac:dyDescent="0.2">
      <c r="A2018" t="s">
        <v>10167</v>
      </c>
      <c r="B2018">
        <v>43471</v>
      </c>
      <c r="C2018" t="s">
        <v>12184</v>
      </c>
      <c r="D2018" t="s">
        <v>868</v>
      </c>
      <c r="E2018" t="s">
        <v>5691</v>
      </c>
      <c r="F2018" s="62">
        <v>82.31</v>
      </c>
    </row>
    <row r="2019" spans="1:6" x14ac:dyDescent="0.2">
      <c r="A2019" t="s">
        <v>10167</v>
      </c>
      <c r="B2019">
        <v>43460</v>
      </c>
      <c r="C2019" t="s">
        <v>12185</v>
      </c>
      <c r="D2019" t="s">
        <v>40</v>
      </c>
      <c r="E2019" t="s">
        <v>5691</v>
      </c>
      <c r="F2019" s="62">
        <v>0.86</v>
      </c>
    </row>
    <row r="2020" spans="1:6" x14ac:dyDescent="0.2">
      <c r="A2020" t="s">
        <v>10167</v>
      </c>
      <c r="B2020">
        <v>43472</v>
      </c>
      <c r="C2020" t="s">
        <v>12186</v>
      </c>
      <c r="D2020" t="s">
        <v>868</v>
      </c>
      <c r="E2020" t="s">
        <v>5691</v>
      </c>
      <c r="F2020" s="62">
        <v>161.72999999999999</v>
      </c>
    </row>
    <row r="2021" spans="1:6" x14ac:dyDescent="0.2">
      <c r="A2021" t="s">
        <v>10167</v>
      </c>
      <c r="B2021">
        <v>43461</v>
      </c>
      <c r="C2021" t="s">
        <v>12187</v>
      </c>
      <c r="D2021" t="s">
        <v>40</v>
      </c>
      <c r="E2021" t="s">
        <v>5691</v>
      </c>
      <c r="F2021" s="62">
        <v>0.31</v>
      </c>
    </row>
    <row r="2022" spans="1:6" x14ac:dyDescent="0.2">
      <c r="A2022" t="s">
        <v>10167</v>
      </c>
      <c r="B2022">
        <v>43473</v>
      </c>
      <c r="C2022" t="s">
        <v>12188</v>
      </c>
      <c r="D2022" t="s">
        <v>868</v>
      </c>
      <c r="E2022" t="s">
        <v>5691</v>
      </c>
      <c r="F2022" s="62">
        <v>59.01</v>
      </c>
    </row>
    <row r="2023" spans="1:6" x14ac:dyDescent="0.2">
      <c r="A2023" t="s">
        <v>10167</v>
      </c>
      <c r="B2023">
        <v>43463</v>
      </c>
      <c r="C2023" t="s">
        <v>12189</v>
      </c>
      <c r="D2023" t="s">
        <v>40</v>
      </c>
      <c r="E2023" t="s">
        <v>5691</v>
      </c>
      <c r="F2023" s="62">
        <v>0.08</v>
      </c>
    </row>
    <row r="2024" spans="1:6" x14ac:dyDescent="0.2">
      <c r="A2024" t="s">
        <v>10167</v>
      </c>
      <c r="B2024">
        <v>43475</v>
      </c>
      <c r="C2024" t="s">
        <v>12190</v>
      </c>
      <c r="D2024" t="s">
        <v>868</v>
      </c>
      <c r="E2024" t="s">
        <v>5691</v>
      </c>
      <c r="F2024" s="62">
        <v>15.46</v>
      </c>
    </row>
    <row r="2025" spans="1:6" x14ac:dyDescent="0.2">
      <c r="A2025" t="s">
        <v>10167</v>
      </c>
      <c r="B2025">
        <v>43462</v>
      </c>
      <c r="C2025" t="s">
        <v>12191</v>
      </c>
      <c r="D2025" t="s">
        <v>40</v>
      </c>
      <c r="E2025" t="s">
        <v>5691</v>
      </c>
      <c r="F2025" s="62">
        <v>0.01</v>
      </c>
    </row>
    <row r="2026" spans="1:6" x14ac:dyDescent="0.2">
      <c r="A2026" t="s">
        <v>10167</v>
      </c>
      <c r="B2026">
        <v>43474</v>
      </c>
      <c r="C2026" t="s">
        <v>12192</v>
      </c>
      <c r="D2026" t="s">
        <v>868</v>
      </c>
      <c r="E2026" t="s">
        <v>5691</v>
      </c>
      <c r="F2026" s="62">
        <v>2.35</v>
      </c>
    </row>
    <row r="2027" spans="1:6" x14ac:dyDescent="0.2">
      <c r="A2027" t="s">
        <v>10167</v>
      </c>
      <c r="B2027">
        <v>43464</v>
      </c>
      <c r="C2027" t="s">
        <v>12193</v>
      </c>
      <c r="D2027" t="s">
        <v>40</v>
      </c>
      <c r="E2027" t="s">
        <v>5691</v>
      </c>
      <c r="F2027" s="62">
        <v>0.01</v>
      </c>
    </row>
    <row r="2028" spans="1:6" x14ac:dyDescent="0.2">
      <c r="A2028" t="s">
        <v>10167</v>
      </c>
      <c r="B2028">
        <v>43476</v>
      </c>
      <c r="C2028" t="s">
        <v>12194</v>
      </c>
      <c r="D2028" t="s">
        <v>868</v>
      </c>
      <c r="E2028" t="s">
        <v>5691</v>
      </c>
      <c r="F2028" s="62">
        <v>0.01</v>
      </c>
    </row>
    <row r="2029" spans="1:6" x14ac:dyDescent="0.2">
      <c r="A2029" t="s">
        <v>10167</v>
      </c>
      <c r="B2029">
        <v>43465</v>
      </c>
      <c r="C2029" t="s">
        <v>12195</v>
      </c>
      <c r="D2029" t="s">
        <v>40</v>
      </c>
      <c r="E2029" t="s">
        <v>5691</v>
      </c>
      <c r="F2029" s="62">
        <v>0.78</v>
      </c>
    </row>
    <row r="2030" spans="1:6" x14ac:dyDescent="0.2">
      <c r="A2030" t="s">
        <v>10167</v>
      </c>
      <c r="B2030">
        <v>43477</v>
      </c>
      <c r="C2030" t="s">
        <v>12196</v>
      </c>
      <c r="D2030" t="s">
        <v>868</v>
      </c>
      <c r="E2030" t="s">
        <v>5691</v>
      </c>
      <c r="F2030" s="62">
        <v>147.87</v>
      </c>
    </row>
    <row r="2031" spans="1:6" x14ac:dyDescent="0.2">
      <c r="A2031" t="s">
        <v>10167</v>
      </c>
      <c r="B2031">
        <v>43466</v>
      </c>
      <c r="C2031" t="s">
        <v>12197</v>
      </c>
      <c r="D2031" t="s">
        <v>40</v>
      </c>
      <c r="E2031" t="s">
        <v>5691</v>
      </c>
      <c r="F2031" s="62">
        <v>2.0499999999999998</v>
      </c>
    </row>
    <row r="2032" spans="1:6" x14ac:dyDescent="0.2">
      <c r="A2032" t="s">
        <v>10167</v>
      </c>
      <c r="B2032">
        <v>43478</v>
      </c>
      <c r="C2032" t="s">
        <v>12198</v>
      </c>
      <c r="D2032" t="s">
        <v>868</v>
      </c>
      <c r="E2032" t="s">
        <v>5691</v>
      </c>
      <c r="F2032" s="62">
        <v>387.36</v>
      </c>
    </row>
    <row r="2033" spans="1:6" x14ac:dyDescent="0.2">
      <c r="A2033" t="s">
        <v>10167</v>
      </c>
      <c r="B2033">
        <v>43467</v>
      </c>
      <c r="C2033" t="s">
        <v>12199</v>
      </c>
      <c r="D2033" t="s">
        <v>40</v>
      </c>
      <c r="E2033" t="s">
        <v>5691</v>
      </c>
      <c r="F2033" s="62">
        <v>0.61</v>
      </c>
    </row>
    <row r="2034" spans="1:6" x14ac:dyDescent="0.2">
      <c r="A2034" t="s">
        <v>10167</v>
      </c>
      <c r="B2034">
        <v>43479</v>
      </c>
      <c r="C2034" t="s">
        <v>12200</v>
      </c>
      <c r="D2034" t="s">
        <v>868</v>
      </c>
      <c r="E2034" t="s">
        <v>5691</v>
      </c>
      <c r="F2034" s="62">
        <v>114.77</v>
      </c>
    </row>
    <row r="2035" spans="1:6" x14ac:dyDescent="0.2">
      <c r="A2035" t="s">
        <v>10167</v>
      </c>
      <c r="B2035">
        <v>43468</v>
      </c>
      <c r="C2035" t="s">
        <v>12201</v>
      </c>
      <c r="D2035" t="s">
        <v>40</v>
      </c>
      <c r="E2035" t="s">
        <v>5691</v>
      </c>
      <c r="F2035" s="62">
        <v>1.21</v>
      </c>
    </row>
    <row r="2036" spans="1:6" x14ac:dyDescent="0.2">
      <c r="A2036" t="s">
        <v>10167</v>
      </c>
      <c r="B2036">
        <v>43480</v>
      </c>
      <c r="C2036" t="s">
        <v>12202</v>
      </c>
      <c r="D2036" t="s">
        <v>868</v>
      </c>
      <c r="E2036" t="s">
        <v>5691</v>
      </c>
      <c r="F2036" s="62">
        <v>228.92</v>
      </c>
    </row>
    <row r="2037" spans="1:6" x14ac:dyDescent="0.2">
      <c r="A2037" t="s">
        <v>10167</v>
      </c>
      <c r="B2037">
        <v>43469</v>
      </c>
      <c r="C2037" t="s">
        <v>12203</v>
      </c>
      <c r="D2037" t="s">
        <v>40</v>
      </c>
      <c r="E2037" t="s">
        <v>5691</v>
      </c>
      <c r="F2037" s="62">
        <v>0.05</v>
      </c>
    </row>
    <row r="2038" spans="1:6" x14ac:dyDescent="0.2">
      <c r="A2038" t="s">
        <v>10167</v>
      </c>
      <c r="B2038">
        <v>43481</v>
      </c>
      <c r="C2038" t="s">
        <v>12204</v>
      </c>
      <c r="D2038" t="s">
        <v>868</v>
      </c>
      <c r="E2038" t="s">
        <v>5691</v>
      </c>
      <c r="F2038" s="62">
        <v>9.89</v>
      </c>
    </row>
    <row r="2039" spans="1:6" x14ac:dyDescent="0.2">
      <c r="A2039" t="s">
        <v>10167</v>
      </c>
      <c r="B2039">
        <v>3119</v>
      </c>
      <c r="C2039" t="s">
        <v>12205</v>
      </c>
      <c r="D2039" t="s">
        <v>38</v>
      </c>
      <c r="E2039" t="s">
        <v>1308</v>
      </c>
      <c r="F2039" s="62">
        <v>2.63</v>
      </c>
    </row>
    <row r="2040" spans="1:6" x14ac:dyDescent="0.2">
      <c r="A2040" t="s">
        <v>10167</v>
      </c>
      <c r="B2040">
        <v>3122</v>
      </c>
      <c r="C2040" t="s">
        <v>12206</v>
      </c>
      <c r="D2040" t="s">
        <v>38</v>
      </c>
      <c r="E2040" t="s">
        <v>1308</v>
      </c>
      <c r="F2040" s="62">
        <v>5.36</v>
      </c>
    </row>
    <row r="2041" spans="1:6" x14ac:dyDescent="0.2">
      <c r="A2041" t="s">
        <v>10167</v>
      </c>
      <c r="B2041">
        <v>3121</v>
      </c>
      <c r="C2041" t="s">
        <v>12207</v>
      </c>
      <c r="D2041" t="s">
        <v>38</v>
      </c>
      <c r="E2041" t="s">
        <v>1308</v>
      </c>
      <c r="F2041" s="62">
        <v>6.08</v>
      </c>
    </row>
    <row r="2042" spans="1:6" x14ac:dyDescent="0.2">
      <c r="A2042" t="s">
        <v>10167</v>
      </c>
      <c r="B2042">
        <v>3120</v>
      </c>
      <c r="C2042" t="s">
        <v>12208</v>
      </c>
      <c r="D2042" t="s">
        <v>38</v>
      </c>
      <c r="E2042" t="s">
        <v>1308</v>
      </c>
      <c r="F2042" s="62">
        <v>11.52</v>
      </c>
    </row>
    <row r="2043" spans="1:6" x14ac:dyDescent="0.2">
      <c r="A2043" t="s">
        <v>10167</v>
      </c>
      <c r="B2043">
        <v>11455</v>
      </c>
      <c r="C2043" t="s">
        <v>12209</v>
      </c>
      <c r="D2043" t="s">
        <v>38</v>
      </c>
      <c r="E2043" t="s">
        <v>1308</v>
      </c>
      <c r="F2043" s="62">
        <v>16.670000000000002</v>
      </c>
    </row>
    <row r="2044" spans="1:6" x14ac:dyDescent="0.2">
      <c r="A2044" t="s">
        <v>10167</v>
      </c>
      <c r="B2044">
        <v>11456</v>
      </c>
      <c r="C2044" t="s">
        <v>12210</v>
      </c>
      <c r="D2044" t="s">
        <v>38</v>
      </c>
      <c r="E2044" t="s">
        <v>1308</v>
      </c>
      <c r="F2044" s="62">
        <v>19.920000000000002</v>
      </c>
    </row>
    <row r="2045" spans="1:6" x14ac:dyDescent="0.2">
      <c r="A2045" t="s">
        <v>10167</v>
      </c>
      <c r="B2045">
        <v>3107</v>
      </c>
      <c r="C2045" t="s">
        <v>12211</v>
      </c>
      <c r="D2045" t="s">
        <v>38</v>
      </c>
      <c r="E2045" t="s">
        <v>1308</v>
      </c>
      <c r="F2045" s="62">
        <v>8.4</v>
      </c>
    </row>
    <row r="2046" spans="1:6" x14ac:dyDescent="0.2">
      <c r="A2046" t="s">
        <v>10167</v>
      </c>
      <c r="B2046">
        <v>43583</v>
      </c>
      <c r="C2046" t="s">
        <v>12212</v>
      </c>
      <c r="D2046" t="s">
        <v>38</v>
      </c>
      <c r="E2046" t="s">
        <v>1308</v>
      </c>
      <c r="F2046" s="62">
        <v>9.48</v>
      </c>
    </row>
    <row r="2047" spans="1:6" x14ac:dyDescent="0.2">
      <c r="A2047" t="s">
        <v>10167</v>
      </c>
      <c r="B2047">
        <v>43586</v>
      </c>
      <c r="C2047" t="s">
        <v>12213</v>
      </c>
      <c r="D2047" t="s">
        <v>38</v>
      </c>
      <c r="E2047" t="s">
        <v>1308</v>
      </c>
      <c r="F2047" s="62">
        <v>9.7100000000000009</v>
      </c>
    </row>
    <row r="2048" spans="1:6" x14ac:dyDescent="0.2">
      <c r="A2048" t="s">
        <v>10167</v>
      </c>
      <c r="B2048">
        <v>11461</v>
      </c>
      <c r="C2048" t="s">
        <v>12214</v>
      </c>
      <c r="D2048" t="s">
        <v>38</v>
      </c>
      <c r="E2048" t="s">
        <v>1308</v>
      </c>
      <c r="F2048" s="62">
        <v>10.58</v>
      </c>
    </row>
    <row r="2049" spans="1:6" x14ac:dyDescent="0.2">
      <c r="A2049" t="s">
        <v>10167</v>
      </c>
      <c r="B2049">
        <v>43587</v>
      </c>
      <c r="C2049" t="s">
        <v>12215</v>
      </c>
      <c r="D2049" t="s">
        <v>38</v>
      </c>
      <c r="E2049" t="s">
        <v>1308</v>
      </c>
      <c r="F2049" s="62">
        <v>12.21</v>
      </c>
    </row>
    <row r="2050" spans="1:6" x14ac:dyDescent="0.2">
      <c r="A2050" t="s">
        <v>10167</v>
      </c>
      <c r="B2050">
        <v>3106</v>
      </c>
      <c r="C2050" t="s">
        <v>12216</v>
      </c>
      <c r="D2050" t="s">
        <v>38</v>
      </c>
      <c r="E2050" t="s">
        <v>1308</v>
      </c>
      <c r="F2050" s="62">
        <v>15.49</v>
      </c>
    </row>
    <row r="2051" spans="1:6" x14ac:dyDescent="0.2">
      <c r="A2051" t="s">
        <v>10167</v>
      </c>
      <c r="B2051">
        <v>44539</v>
      </c>
      <c r="C2051" t="s">
        <v>12217</v>
      </c>
      <c r="D2051" t="s">
        <v>44</v>
      </c>
      <c r="E2051" t="s">
        <v>1308</v>
      </c>
      <c r="F2051" s="62">
        <v>3.64</v>
      </c>
    </row>
    <row r="2052" spans="1:6" x14ac:dyDescent="0.2">
      <c r="A2052" t="s">
        <v>10167</v>
      </c>
      <c r="B2052">
        <v>3123</v>
      </c>
      <c r="C2052" t="s">
        <v>12218</v>
      </c>
      <c r="D2052" t="s">
        <v>44</v>
      </c>
      <c r="E2052" t="s">
        <v>5691</v>
      </c>
      <c r="F2052" s="62">
        <v>3.4</v>
      </c>
    </row>
    <row r="2053" spans="1:6" x14ac:dyDescent="0.2">
      <c r="A2053" t="s">
        <v>10167</v>
      </c>
      <c r="B2053">
        <v>38125</v>
      </c>
      <c r="C2053" t="s">
        <v>12219</v>
      </c>
      <c r="D2053" t="s">
        <v>44</v>
      </c>
      <c r="E2053" t="s">
        <v>1308</v>
      </c>
      <c r="F2053" s="62">
        <v>1.28</v>
      </c>
    </row>
    <row r="2054" spans="1:6" x14ac:dyDescent="0.2">
      <c r="A2054" t="s">
        <v>10167</v>
      </c>
      <c r="B2054">
        <v>39014</v>
      </c>
      <c r="C2054" t="s">
        <v>12220</v>
      </c>
      <c r="D2054" t="s">
        <v>44</v>
      </c>
      <c r="E2054" t="s">
        <v>1308</v>
      </c>
      <c r="F2054" s="63">
        <v>9.3000000000000007</v>
      </c>
    </row>
    <row r="2055" spans="1:6" x14ac:dyDescent="0.2">
      <c r="A2055" t="s">
        <v>10167</v>
      </c>
      <c r="B2055">
        <v>39365</v>
      </c>
      <c r="C2055" t="s">
        <v>12221</v>
      </c>
      <c r="D2055" t="s">
        <v>38</v>
      </c>
      <c r="E2055" t="s">
        <v>1308</v>
      </c>
      <c r="F2055" s="63">
        <v>2187.9899999999998</v>
      </c>
    </row>
    <row r="2056" spans="1:6" x14ac:dyDescent="0.2">
      <c r="A2056" t="s">
        <v>10167</v>
      </c>
      <c r="B2056">
        <v>39366</v>
      </c>
      <c r="C2056" t="s">
        <v>12222</v>
      </c>
      <c r="D2056" t="s">
        <v>38</v>
      </c>
      <c r="E2056" t="s">
        <v>1308</v>
      </c>
      <c r="F2056" s="63">
        <v>3319.55</v>
      </c>
    </row>
    <row r="2057" spans="1:6" x14ac:dyDescent="0.2">
      <c r="A2057" t="s">
        <v>10167</v>
      </c>
      <c r="B2057">
        <v>39367</v>
      </c>
      <c r="C2057" t="s">
        <v>12223</v>
      </c>
      <c r="D2057" t="s">
        <v>38</v>
      </c>
      <c r="E2057" t="s">
        <v>1308</v>
      </c>
      <c r="F2057" s="62">
        <v>5687.82</v>
      </c>
    </row>
    <row r="2058" spans="1:6" x14ac:dyDescent="0.2">
      <c r="A2058" t="s">
        <v>10167</v>
      </c>
      <c r="B2058">
        <v>37394</v>
      </c>
      <c r="C2058" t="s">
        <v>12224</v>
      </c>
      <c r="D2058" t="s">
        <v>12225</v>
      </c>
      <c r="E2058" t="s">
        <v>1308</v>
      </c>
      <c r="F2058" s="62"/>
    </row>
    <row r="2059" spans="1:6" x14ac:dyDescent="0.2">
      <c r="A2059" t="s">
        <v>10167</v>
      </c>
      <c r="B2059">
        <v>14146</v>
      </c>
      <c r="C2059" t="s">
        <v>12226</v>
      </c>
      <c r="D2059" t="s">
        <v>12225</v>
      </c>
      <c r="E2059" t="s">
        <v>5691</v>
      </c>
      <c r="F2059" s="62"/>
    </row>
    <row r="2060" spans="1:6" x14ac:dyDescent="0.2">
      <c r="A2060" t="s">
        <v>10167</v>
      </c>
      <c r="B2060">
        <v>938</v>
      </c>
      <c r="C2060" t="s">
        <v>12227</v>
      </c>
      <c r="D2060" t="s">
        <v>33</v>
      </c>
      <c r="E2060" t="s">
        <v>1308</v>
      </c>
      <c r="F2060" s="62">
        <v>2.0099999999999998</v>
      </c>
    </row>
    <row r="2061" spans="1:6" x14ac:dyDescent="0.2">
      <c r="A2061" t="s">
        <v>10167</v>
      </c>
      <c r="B2061">
        <v>937</v>
      </c>
      <c r="C2061" t="s">
        <v>12228</v>
      </c>
      <c r="D2061" t="s">
        <v>33</v>
      </c>
      <c r="E2061" t="s">
        <v>1308</v>
      </c>
      <c r="F2061" s="62">
        <v>11.75</v>
      </c>
    </row>
    <row r="2062" spans="1:6" x14ac:dyDescent="0.2">
      <c r="A2062" t="s">
        <v>10167</v>
      </c>
      <c r="B2062">
        <v>939</v>
      </c>
      <c r="C2062" t="s">
        <v>12229</v>
      </c>
      <c r="D2062" t="s">
        <v>33</v>
      </c>
      <c r="E2062" t="s">
        <v>1308</v>
      </c>
      <c r="F2062" s="62">
        <v>3.26</v>
      </c>
    </row>
    <row r="2063" spans="1:6" x14ac:dyDescent="0.2">
      <c r="A2063" t="s">
        <v>10167</v>
      </c>
      <c r="B2063">
        <v>944</v>
      </c>
      <c r="C2063" t="s">
        <v>12230</v>
      </c>
      <c r="D2063" t="s">
        <v>33</v>
      </c>
      <c r="E2063" t="s">
        <v>1308</v>
      </c>
      <c r="F2063" s="62">
        <v>5.15</v>
      </c>
    </row>
    <row r="2064" spans="1:6" x14ac:dyDescent="0.2">
      <c r="A2064" t="s">
        <v>10167</v>
      </c>
      <c r="B2064">
        <v>940</v>
      </c>
      <c r="C2064" t="s">
        <v>12231</v>
      </c>
      <c r="D2064" t="s">
        <v>33</v>
      </c>
      <c r="E2064" t="s">
        <v>1308</v>
      </c>
      <c r="F2064" s="62">
        <v>7.43</v>
      </c>
    </row>
    <row r="2065" spans="1:6" x14ac:dyDescent="0.2">
      <c r="A2065" t="s">
        <v>10167</v>
      </c>
      <c r="B2065">
        <v>44397</v>
      </c>
      <c r="C2065" t="s">
        <v>12232</v>
      </c>
      <c r="D2065" t="s">
        <v>33</v>
      </c>
      <c r="E2065" t="s">
        <v>1308</v>
      </c>
      <c r="F2065" s="62">
        <v>4.26</v>
      </c>
    </row>
    <row r="2066" spans="1:6" x14ac:dyDescent="0.2">
      <c r="A2066" t="s">
        <v>10167</v>
      </c>
      <c r="B2066">
        <v>406</v>
      </c>
      <c r="C2066" t="s">
        <v>12233</v>
      </c>
      <c r="D2066" t="s">
        <v>38</v>
      </c>
      <c r="E2066" t="s">
        <v>1308</v>
      </c>
      <c r="F2066" s="62">
        <v>87.93</v>
      </c>
    </row>
    <row r="2067" spans="1:6" x14ac:dyDescent="0.2">
      <c r="A2067" t="s">
        <v>10167</v>
      </c>
      <c r="B2067">
        <v>42529</v>
      </c>
      <c r="C2067" t="s">
        <v>12234</v>
      </c>
      <c r="D2067" t="s">
        <v>33</v>
      </c>
      <c r="E2067" t="s">
        <v>1308</v>
      </c>
      <c r="F2067" s="62">
        <v>1.37</v>
      </c>
    </row>
    <row r="2068" spans="1:6" x14ac:dyDescent="0.2">
      <c r="A2068" t="s">
        <v>10167</v>
      </c>
      <c r="B2068">
        <v>39634</v>
      </c>
      <c r="C2068" t="s">
        <v>12235</v>
      </c>
      <c r="D2068" t="s">
        <v>33</v>
      </c>
      <c r="E2068" t="s">
        <v>1308</v>
      </c>
      <c r="F2068" s="62">
        <v>7.79</v>
      </c>
    </row>
    <row r="2069" spans="1:6" x14ac:dyDescent="0.2">
      <c r="A2069" t="s">
        <v>10167</v>
      </c>
      <c r="B2069">
        <v>39701</v>
      </c>
      <c r="C2069" t="s">
        <v>12236</v>
      </c>
      <c r="D2069" t="s">
        <v>38</v>
      </c>
      <c r="E2069" t="s">
        <v>1308</v>
      </c>
      <c r="F2069" s="62">
        <v>88.91</v>
      </c>
    </row>
    <row r="2070" spans="1:6" x14ac:dyDescent="0.2">
      <c r="A2070" t="s">
        <v>10167</v>
      </c>
      <c r="B2070">
        <v>12815</v>
      </c>
      <c r="C2070" t="s">
        <v>12237</v>
      </c>
      <c r="D2070" t="s">
        <v>38</v>
      </c>
      <c r="E2070" t="s">
        <v>1308</v>
      </c>
      <c r="F2070" s="62">
        <v>10.66</v>
      </c>
    </row>
    <row r="2071" spans="1:6" x14ac:dyDescent="0.2">
      <c r="A2071" t="s">
        <v>10167</v>
      </c>
      <c r="B2071">
        <v>39431</v>
      </c>
      <c r="C2071" t="s">
        <v>12238</v>
      </c>
      <c r="D2071" t="s">
        <v>33</v>
      </c>
      <c r="E2071" t="s">
        <v>1308</v>
      </c>
      <c r="F2071" s="62">
        <v>0.27</v>
      </c>
    </row>
    <row r="2072" spans="1:6" x14ac:dyDescent="0.2">
      <c r="A2072" t="s">
        <v>10167</v>
      </c>
      <c r="B2072">
        <v>39432</v>
      </c>
      <c r="C2072" t="s">
        <v>12239</v>
      </c>
      <c r="D2072" t="s">
        <v>33</v>
      </c>
      <c r="E2072" t="s">
        <v>1308</v>
      </c>
      <c r="F2072" s="62">
        <v>2.46</v>
      </c>
    </row>
    <row r="2073" spans="1:6" x14ac:dyDescent="0.2">
      <c r="A2073" t="s">
        <v>10167</v>
      </c>
      <c r="B2073">
        <v>20111</v>
      </c>
      <c r="C2073" t="s">
        <v>12240</v>
      </c>
      <c r="D2073" t="s">
        <v>38</v>
      </c>
      <c r="E2073" t="s">
        <v>5691</v>
      </c>
      <c r="F2073" s="62">
        <v>11.2</v>
      </c>
    </row>
    <row r="2074" spans="1:6" x14ac:dyDescent="0.2">
      <c r="A2074" t="s">
        <v>10167</v>
      </c>
      <c r="B2074">
        <v>21127</v>
      </c>
      <c r="C2074" t="s">
        <v>12241</v>
      </c>
      <c r="D2074" t="s">
        <v>38</v>
      </c>
      <c r="E2074" t="s">
        <v>1308</v>
      </c>
      <c r="F2074" s="62">
        <v>4.2300000000000004</v>
      </c>
    </row>
    <row r="2075" spans="1:6" x14ac:dyDescent="0.2">
      <c r="A2075" t="s">
        <v>10167</v>
      </c>
      <c r="B2075">
        <v>404</v>
      </c>
      <c r="C2075" t="s">
        <v>12242</v>
      </c>
      <c r="D2075" t="s">
        <v>33</v>
      </c>
      <c r="E2075" t="s">
        <v>1308</v>
      </c>
      <c r="F2075" s="62">
        <v>1.52</v>
      </c>
    </row>
    <row r="2076" spans="1:6" x14ac:dyDescent="0.2">
      <c r="A2076" t="s">
        <v>10167</v>
      </c>
      <c r="B2076">
        <v>14151</v>
      </c>
      <c r="C2076" t="s">
        <v>12243</v>
      </c>
      <c r="D2076" t="s">
        <v>38</v>
      </c>
      <c r="E2076" t="s">
        <v>1308</v>
      </c>
      <c r="F2076" s="62"/>
    </row>
    <row r="2077" spans="1:6" x14ac:dyDescent="0.2">
      <c r="A2077" t="s">
        <v>10167</v>
      </c>
      <c r="B2077">
        <v>14153</v>
      </c>
      <c r="C2077" t="s">
        <v>12244</v>
      </c>
      <c r="D2077" t="s">
        <v>38</v>
      </c>
      <c r="E2077" t="s">
        <v>1308</v>
      </c>
      <c r="F2077" s="62"/>
    </row>
    <row r="2078" spans="1:6" x14ac:dyDescent="0.2">
      <c r="A2078" t="s">
        <v>10167</v>
      </c>
      <c r="B2078">
        <v>14152</v>
      </c>
      <c r="C2078" t="s">
        <v>12245</v>
      </c>
      <c r="D2078" t="s">
        <v>38</v>
      </c>
      <c r="E2078" t="s">
        <v>1308</v>
      </c>
      <c r="F2078" s="62"/>
    </row>
    <row r="2079" spans="1:6" x14ac:dyDescent="0.2">
      <c r="A2079" t="s">
        <v>10167</v>
      </c>
      <c r="B2079">
        <v>14154</v>
      </c>
      <c r="C2079" t="s">
        <v>12246</v>
      </c>
      <c r="D2079" t="s">
        <v>38</v>
      </c>
      <c r="E2079" t="s">
        <v>1308</v>
      </c>
      <c r="F2079" s="62"/>
    </row>
    <row r="2080" spans="1:6" x14ac:dyDescent="0.2">
      <c r="A2080" t="s">
        <v>10167</v>
      </c>
      <c r="B2080">
        <v>3143</v>
      </c>
      <c r="C2080" t="s">
        <v>12247</v>
      </c>
      <c r="D2080" t="s">
        <v>38</v>
      </c>
      <c r="E2080" t="s">
        <v>1308</v>
      </c>
      <c r="F2080" s="62">
        <v>9.1</v>
      </c>
    </row>
    <row r="2081" spans="1:6" x14ac:dyDescent="0.2">
      <c r="A2081" t="s">
        <v>10167</v>
      </c>
      <c r="B2081">
        <v>3146</v>
      </c>
      <c r="C2081" t="s">
        <v>12248</v>
      </c>
      <c r="D2081" t="s">
        <v>38</v>
      </c>
      <c r="E2081" t="s">
        <v>5691</v>
      </c>
      <c r="F2081" s="62">
        <v>4</v>
      </c>
    </row>
    <row r="2082" spans="1:6" x14ac:dyDescent="0.2">
      <c r="A2082" t="s">
        <v>10167</v>
      </c>
      <c r="B2082">
        <v>3148</v>
      </c>
      <c r="C2082" t="s">
        <v>12249</v>
      </c>
      <c r="D2082" t="s">
        <v>38</v>
      </c>
      <c r="E2082" t="s">
        <v>1308</v>
      </c>
      <c r="F2082" s="62">
        <v>14.75</v>
      </c>
    </row>
    <row r="2083" spans="1:6" x14ac:dyDescent="0.2">
      <c r="A2083" t="s">
        <v>10167</v>
      </c>
      <c r="B2083">
        <v>4310</v>
      </c>
      <c r="C2083" t="s">
        <v>12250</v>
      </c>
      <c r="D2083" t="s">
        <v>38</v>
      </c>
      <c r="E2083" t="s">
        <v>1308</v>
      </c>
      <c r="F2083" s="62"/>
    </row>
    <row r="2084" spans="1:6" x14ac:dyDescent="0.2">
      <c r="A2084" t="s">
        <v>10167</v>
      </c>
      <c r="B2084">
        <v>4311</v>
      </c>
      <c r="C2084" t="s">
        <v>12251</v>
      </c>
      <c r="D2084" t="s">
        <v>38</v>
      </c>
      <c r="E2084" t="s">
        <v>1308</v>
      </c>
      <c r="F2084" s="62"/>
    </row>
    <row r="2085" spans="1:6" x14ac:dyDescent="0.2">
      <c r="A2085" t="s">
        <v>10167</v>
      </c>
      <c r="B2085">
        <v>4312</v>
      </c>
      <c r="C2085" t="s">
        <v>12252</v>
      </c>
      <c r="D2085" t="s">
        <v>38</v>
      </c>
      <c r="E2085" t="s">
        <v>1308</v>
      </c>
      <c r="F2085" s="62"/>
    </row>
    <row r="2086" spans="1:6" x14ac:dyDescent="0.2">
      <c r="A2086" t="s">
        <v>10167</v>
      </c>
      <c r="B2086">
        <v>13261</v>
      </c>
      <c r="C2086" t="s">
        <v>12253</v>
      </c>
      <c r="D2086" t="s">
        <v>38</v>
      </c>
      <c r="E2086" t="s">
        <v>1308</v>
      </c>
      <c r="F2086" s="62">
        <v>2.4300000000000002</v>
      </c>
    </row>
    <row r="2087" spans="1:6" x14ac:dyDescent="0.2">
      <c r="A2087" t="s">
        <v>10167</v>
      </c>
      <c r="B2087">
        <v>3272</v>
      </c>
      <c r="C2087" t="s">
        <v>12254</v>
      </c>
      <c r="D2087" t="s">
        <v>38</v>
      </c>
      <c r="E2087" t="s">
        <v>1308</v>
      </c>
      <c r="F2087" s="62"/>
    </row>
    <row r="2088" spans="1:6" x14ac:dyDescent="0.2">
      <c r="A2088" t="s">
        <v>10167</v>
      </c>
      <c r="B2088">
        <v>3265</v>
      </c>
      <c r="C2088" t="s">
        <v>12255</v>
      </c>
      <c r="D2088" t="s">
        <v>38</v>
      </c>
      <c r="E2088" t="s">
        <v>1308</v>
      </c>
      <c r="F2088" s="62"/>
    </row>
    <row r="2089" spans="1:6" x14ac:dyDescent="0.2">
      <c r="A2089" t="s">
        <v>10167</v>
      </c>
      <c r="B2089">
        <v>3264</v>
      </c>
      <c r="C2089" t="s">
        <v>12256</v>
      </c>
      <c r="D2089" t="s">
        <v>38</v>
      </c>
      <c r="E2089" t="s">
        <v>1308</v>
      </c>
      <c r="F2089" s="62"/>
    </row>
    <row r="2090" spans="1:6" x14ac:dyDescent="0.2">
      <c r="A2090" t="s">
        <v>10167</v>
      </c>
      <c r="B2090">
        <v>3262</v>
      </c>
      <c r="C2090" t="s">
        <v>12257</v>
      </c>
      <c r="D2090" t="s">
        <v>38</v>
      </c>
      <c r="E2090" t="s">
        <v>1308</v>
      </c>
      <c r="F2090" s="62"/>
    </row>
    <row r="2091" spans="1:6" x14ac:dyDescent="0.2">
      <c r="A2091" t="s">
        <v>10167</v>
      </c>
      <c r="B2091">
        <v>3267</v>
      </c>
      <c r="C2091" t="s">
        <v>12258</v>
      </c>
      <c r="D2091" t="s">
        <v>38</v>
      </c>
      <c r="E2091" t="s">
        <v>1308</v>
      </c>
      <c r="F2091" s="62"/>
    </row>
    <row r="2092" spans="1:6" x14ac:dyDescent="0.2">
      <c r="A2092" t="s">
        <v>10167</v>
      </c>
      <c r="B2092">
        <v>3266</v>
      </c>
      <c r="C2092" t="s">
        <v>12259</v>
      </c>
      <c r="D2092" t="s">
        <v>38</v>
      </c>
      <c r="E2092" t="s">
        <v>1308</v>
      </c>
      <c r="F2092" s="62"/>
    </row>
    <row r="2093" spans="1:6" x14ac:dyDescent="0.2">
      <c r="A2093" t="s">
        <v>10167</v>
      </c>
      <c r="B2093">
        <v>3268</v>
      </c>
      <c r="C2093" t="s">
        <v>12260</v>
      </c>
      <c r="D2093" t="s">
        <v>38</v>
      </c>
      <c r="E2093" t="s">
        <v>1308</v>
      </c>
      <c r="F2093" s="62"/>
    </row>
    <row r="2094" spans="1:6" x14ac:dyDescent="0.2">
      <c r="A2094" t="s">
        <v>10167</v>
      </c>
      <c r="B2094">
        <v>3263</v>
      </c>
      <c r="C2094" t="s">
        <v>12261</v>
      </c>
      <c r="D2094" t="s">
        <v>38</v>
      </c>
      <c r="E2094" t="s">
        <v>1308</v>
      </c>
      <c r="F2094" s="62"/>
    </row>
    <row r="2095" spans="1:6" x14ac:dyDescent="0.2">
      <c r="A2095" t="s">
        <v>10167</v>
      </c>
      <c r="B2095">
        <v>3271</v>
      </c>
      <c r="C2095" t="s">
        <v>12262</v>
      </c>
      <c r="D2095" t="s">
        <v>38</v>
      </c>
      <c r="E2095" t="s">
        <v>1308</v>
      </c>
      <c r="F2095" s="62"/>
    </row>
    <row r="2096" spans="1:6" x14ac:dyDescent="0.2">
      <c r="A2096" t="s">
        <v>10167</v>
      </c>
      <c r="B2096">
        <v>3270</v>
      </c>
      <c r="C2096" t="s">
        <v>12263</v>
      </c>
      <c r="D2096" t="s">
        <v>38</v>
      </c>
      <c r="E2096" t="s">
        <v>1308</v>
      </c>
      <c r="F2096" s="62"/>
    </row>
    <row r="2097" spans="1:6" x14ac:dyDescent="0.2">
      <c r="A2097" t="s">
        <v>10167</v>
      </c>
      <c r="B2097">
        <v>3275</v>
      </c>
      <c r="C2097" t="s">
        <v>12264</v>
      </c>
      <c r="D2097" t="s">
        <v>17</v>
      </c>
      <c r="E2097" t="s">
        <v>1308</v>
      </c>
      <c r="F2097" s="62">
        <v>105.06</v>
      </c>
    </row>
    <row r="2098" spans="1:6" x14ac:dyDescent="0.2">
      <c r="A2098" t="s">
        <v>10167</v>
      </c>
      <c r="B2098">
        <v>39512</v>
      </c>
      <c r="C2098" t="s">
        <v>12265</v>
      </c>
      <c r="D2098" t="s">
        <v>17</v>
      </c>
      <c r="E2098" t="s">
        <v>1308</v>
      </c>
      <c r="F2098" s="62"/>
    </row>
    <row r="2099" spans="1:6" x14ac:dyDescent="0.2">
      <c r="A2099" t="s">
        <v>10167</v>
      </c>
      <c r="B2099">
        <v>39511</v>
      </c>
      <c r="C2099" t="s">
        <v>12266</v>
      </c>
      <c r="D2099" t="s">
        <v>17</v>
      </c>
      <c r="E2099" t="s">
        <v>1308</v>
      </c>
      <c r="F2099" s="62"/>
    </row>
    <row r="2100" spans="1:6" x14ac:dyDescent="0.2">
      <c r="A2100" t="s">
        <v>10167</v>
      </c>
      <c r="B2100">
        <v>39513</v>
      </c>
      <c r="C2100" t="s">
        <v>12267</v>
      </c>
      <c r="D2100" t="s">
        <v>17</v>
      </c>
      <c r="E2100" t="s">
        <v>1308</v>
      </c>
      <c r="F2100" s="62"/>
    </row>
    <row r="2101" spans="1:6" x14ac:dyDescent="0.2">
      <c r="A2101" t="s">
        <v>10167</v>
      </c>
      <c r="B2101">
        <v>3286</v>
      </c>
      <c r="C2101" t="s">
        <v>12268</v>
      </c>
      <c r="D2101" t="s">
        <v>17</v>
      </c>
      <c r="E2101" t="s">
        <v>1308</v>
      </c>
      <c r="F2101" s="62">
        <v>59.55</v>
      </c>
    </row>
    <row r="2102" spans="1:6" x14ac:dyDescent="0.2">
      <c r="A2102" t="s">
        <v>10167</v>
      </c>
      <c r="B2102">
        <v>3287</v>
      </c>
      <c r="C2102" t="s">
        <v>12269</v>
      </c>
      <c r="D2102" t="s">
        <v>17</v>
      </c>
      <c r="E2102" t="s">
        <v>1308</v>
      </c>
      <c r="F2102" s="62">
        <v>90</v>
      </c>
    </row>
    <row r="2103" spans="1:6" x14ac:dyDescent="0.2">
      <c r="A2103" t="s">
        <v>10167</v>
      </c>
      <c r="B2103">
        <v>3283</v>
      </c>
      <c r="C2103" t="s">
        <v>12270</v>
      </c>
      <c r="D2103" t="s">
        <v>17</v>
      </c>
      <c r="E2103" t="s">
        <v>1308</v>
      </c>
      <c r="F2103" s="62">
        <v>18.899999999999999</v>
      </c>
    </row>
    <row r="2104" spans="1:6" x14ac:dyDescent="0.2">
      <c r="A2104" t="s">
        <v>10167</v>
      </c>
      <c r="B2104">
        <v>11587</v>
      </c>
      <c r="C2104" t="s">
        <v>12271</v>
      </c>
      <c r="D2104" t="s">
        <v>17</v>
      </c>
      <c r="E2104" t="s">
        <v>1308</v>
      </c>
      <c r="F2104" s="62">
        <v>72.040000000000006</v>
      </c>
    </row>
    <row r="2105" spans="1:6" x14ac:dyDescent="0.2">
      <c r="A2105" t="s">
        <v>10167</v>
      </c>
      <c r="B2105">
        <v>36225</v>
      </c>
      <c r="C2105" t="s">
        <v>12272</v>
      </c>
      <c r="D2105" t="s">
        <v>17</v>
      </c>
      <c r="E2105" t="s">
        <v>1308</v>
      </c>
      <c r="F2105" s="62">
        <v>29.26</v>
      </c>
    </row>
    <row r="2106" spans="1:6" x14ac:dyDescent="0.2">
      <c r="A2106" t="s">
        <v>10167</v>
      </c>
      <c r="B2106">
        <v>36230</v>
      </c>
      <c r="C2106" t="s">
        <v>12273</v>
      </c>
      <c r="D2106" t="s">
        <v>17</v>
      </c>
      <c r="E2106" t="s">
        <v>5691</v>
      </c>
      <c r="F2106" s="62">
        <v>21.5</v>
      </c>
    </row>
    <row r="2107" spans="1:6" x14ac:dyDescent="0.2">
      <c r="A2107" t="s">
        <v>10167</v>
      </c>
      <c r="B2107">
        <v>36238</v>
      </c>
      <c r="C2107" t="s">
        <v>12274</v>
      </c>
      <c r="D2107" t="s">
        <v>17</v>
      </c>
      <c r="E2107" t="s">
        <v>1308</v>
      </c>
      <c r="F2107" s="63">
        <v>21.01</v>
      </c>
    </row>
    <row r="2108" spans="1:6" x14ac:dyDescent="0.2">
      <c r="A2108" t="s">
        <v>10167</v>
      </c>
      <c r="B2108">
        <v>39363</v>
      </c>
      <c r="C2108" t="s">
        <v>12275</v>
      </c>
      <c r="D2108" t="s">
        <v>38</v>
      </c>
      <c r="E2108" t="s">
        <v>1308</v>
      </c>
      <c r="F2108" s="63">
        <v>6449.46</v>
      </c>
    </row>
    <row r="2109" spans="1:6" x14ac:dyDescent="0.2">
      <c r="A2109" t="s">
        <v>10167</v>
      </c>
      <c r="B2109">
        <v>39361</v>
      </c>
      <c r="C2109" t="s">
        <v>12276</v>
      </c>
      <c r="D2109" t="s">
        <v>38</v>
      </c>
      <c r="E2109" t="s">
        <v>1308</v>
      </c>
      <c r="F2109" s="63">
        <v>1970.35</v>
      </c>
    </row>
    <row r="2110" spans="1:6" x14ac:dyDescent="0.2">
      <c r="A2110" t="s">
        <v>10167</v>
      </c>
      <c r="B2110">
        <v>39362</v>
      </c>
      <c r="C2110" t="s">
        <v>12277</v>
      </c>
      <c r="D2110" t="s">
        <v>38</v>
      </c>
      <c r="E2110" t="s">
        <v>1308</v>
      </c>
      <c r="F2110" s="63">
        <v>3480.73</v>
      </c>
    </row>
    <row r="2111" spans="1:6" x14ac:dyDescent="0.2">
      <c r="A2111" t="s">
        <v>10167</v>
      </c>
      <c r="B2111">
        <v>39364</v>
      </c>
      <c r="C2111" t="s">
        <v>12278</v>
      </c>
      <c r="D2111" t="s">
        <v>38</v>
      </c>
      <c r="E2111" t="s">
        <v>1308</v>
      </c>
      <c r="F2111" s="63">
        <v>13603.62</v>
      </c>
    </row>
    <row r="2112" spans="1:6" x14ac:dyDescent="0.2">
      <c r="A2112" t="s">
        <v>10340</v>
      </c>
      <c r="B2112">
        <v>14576</v>
      </c>
      <c r="C2112" t="s">
        <v>12279</v>
      </c>
      <c r="D2112" t="s">
        <v>38</v>
      </c>
      <c r="E2112" t="s">
        <v>1308</v>
      </c>
      <c r="F2112" s="63"/>
    </row>
    <row r="2113" spans="1:6" x14ac:dyDescent="0.2">
      <c r="A2113" t="s">
        <v>10340</v>
      </c>
      <c r="B2113">
        <v>13877</v>
      </c>
      <c r="C2113" t="s">
        <v>12280</v>
      </c>
      <c r="D2113" t="s">
        <v>38</v>
      </c>
      <c r="E2113" t="s">
        <v>1308</v>
      </c>
      <c r="F2113" s="62"/>
    </row>
    <row r="2114" spans="1:6" x14ac:dyDescent="0.2">
      <c r="A2114" t="s">
        <v>10167</v>
      </c>
      <c r="B2114">
        <v>7307</v>
      </c>
      <c r="C2114" t="s">
        <v>12281</v>
      </c>
      <c r="D2114" t="s">
        <v>18</v>
      </c>
      <c r="E2114" t="s">
        <v>1308</v>
      </c>
      <c r="F2114" s="62">
        <v>47.91</v>
      </c>
    </row>
    <row r="2115" spans="1:6" x14ac:dyDescent="0.2">
      <c r="A2115" t="s">
        <v>10167</v>
      </c>
      <c r="B2115">
        <v>38122</v>
      </c>
      <c r="C2115" t="s">
        <v>12282</v>
      </c>
      <c r="D2115" t="s">
        <v>18</v>
      </c>
      <c r="E2115" t="s">
        <v>1308</v>
      </c>
      <c r="F2115" s="62">
        <v>22.29</v>
      </c>
    </row>
    <row r="2116" spans="1:6" x14ac:dyDescent="0.2">
      <c r="A2116" t="s">
        <v>10167</v>
      </c>
      <c r="B2116">
        <v>43653</v>
      </c>
      <c r="C2116" t="s">
        <v>12283</v>
      </c>
      <c r="D2116" t="s">
        <v>18</v>
      </c>
      <c r="E2116" t="s">
        <v>1308</v>
      </c>
      <c r="F2116" s="62">
        <v>39.94</v>
      </c>
    </row>
    <row r="2117" spans="1:6" x14ac:dyDescent="0.2">
      <c r="A2117" t="s">
        <v>10167</v>
      </c>
      <c r="B2117">
        <v>45334</v>
      </c>
      <c r="C2117" t="s">
        <v>12284</v>
      </c>
      <c r="D2117" t="s">
        <v>38</v>
      </c>
      <c r="E2117" t="s">
        <v>1308</v>
      </c>
      <c r="F2117" s="62">
        <v>18.649999999999999</v>
      </c>
    </row>
    <row r="2118" spans="1:6" x14ac:dyDescent="0.2">
      <c r="A2118" t="s">
        <v>10167</v>
      </c>
      <c r="B2118">
        <v>12344</v>
      </c>
      <c r="C2118" t="s">
        <v>12285</v>
      </c>
      <c r="D2118" t="s">
        <v>38</v>
      </c>
      <c r="E2118" t="s">
        <v>1308</v>
      </c>
      <c r="F2118" s="62">
        <v>6.03</v>
      </c>
    </row>
    <row r="2119" spans="1:6" x14ac:dyDescent="0.2">
      <c r="A2119" t="s">
        <v>10167</v>
      </c>
      <c r="B2119">
        <v>12343</v>
      </c>
      <c r="C2119" t="s">
        <v>12286</v>
      </c>
      <c r="D2119" t="s">
        <v>38</v>
      </c>
      <c r="E2119" t="s">
        <v>1308</v>
      </c>
      <c r="F2119" s="62">
        <v>9.35</v>
      </c>
    </row>
    <row r="2120" spans="1:6" x14ac:dyDescent="0.2">
      <c r="A2120" t="s">
        <v>10167</v>
      </c>
      <c r="B2120">
        <v>3295</v>
      </c>
      <c r="C2120" t="s">
        <v>12287</v>
      </c>
      <c r="D2120" t="s">
        <v>38</v>
      </c>
      <c r="E2120" t="s">
        <v>1308</v>
      </c>
      <c r="F2120" s="62">
        <v>32.65</v>
      </c>
    </row>
    <row r="2121" spans="1:6" x14ac:dyDescent="0.2">
      <c r="A2121" t="s">
        <v>10167</v>
      </c>
      <c r="B2121">
        <v>3302</v>
      </c>
      <c r="C2121" t="s">
        <v>12288</v>
      </c>
      <c r="D2121" t="s">
        <v>38</v>
      </c>
      <c r="E2121" t="s">
        <v>1308</v>
      </c>
      <c r="F2121" s="62">
        <v>34.130000000000003</v>
      </c>
    </row>
    <row r="2122" spans="1:6" x14ac:dyDescent="0.2">
      <c r="A2122" t="s">
        <v>10167</v>
      </c>
      <c r="B2122">
        <v>3297</v>
      </c>
      <c r="C2122" t="s">
        <v>12289</v>
      </c>
      <c r="D2122" t="s">
        <v>38</v>
      </c>
      <c r="E2122" t="s">
        <v>1308</v>
      </c>
      <c r="F2122" s="62">
        <v>36.43</v>
      </c>
    </row>
    <row r="2123" spans="1:6" x14ac:dyDescent="0.2">
      <c r="A2123" t="s">
        <v>10167</v>
      </c>
      <c r="B2123">
        <v>3294</v>
      </c>
      <c r="C2123" t="s">
        <v>12290</v>
      </c>
      <c r="D2123" t="s">
        <v>38</v>
      </c>
      <c r="E2123" t="s">
        <v>1308</v>
      </c>
      <c r="F2123" s="62">
        <v>36.99</v>
      </c>
    </row>
    <row r="2124" spans="1:6" x14ac:dyDescent="0.2">
      <c r="A2124" t="s">
        <v>10167</v>
      </c>
      <c r="B2124">
        <v>3292</v>
      </c>
      <c r="C2124" t="s">
        <v>12291</v>
      </c>
      <c r="D2124" t="s">
        <v>38</v>
      </c>
      <c r="E2124" t="s">
        <v>5691</v>
      </c>
      <c r="F2124" s="62">
        <v>34.75</v>
      </c>
    </row>
    <row r="2125" spans="1:6" x14ac:dyDescent="0.2">
      <c r="A2125" t="s">
        <v>10167</v>
      </c>
      <c r="B2125">
        <v>3298</v>
      </c>
      <c r="C2125" t="s">
        <v>12292</v>
      </c>
      <c r="D2125" t="s">
        <v>38</v>
      </c>
      <c r="E2125" t="s">
        <v>1308</v>
      </c>
      <c r="F2125" s="63">
        <v>81.44</v>
      </c>
    </row>
    <row r="2126" spans="1:6" x14ac:dyDescent="0.2">
      <c r="A2126" t="s">
        <v>10167</v>
      </c>
      <c r="B2126">
        <v>34802</v>
      </c>
      <c r="C2126" t="s">
        <v>12293</v>
      </c>
      <c r="D2126" t="s">
        <v>38</v>
      </c>
      <c r="E2126" t="s">
        <v>1308</v>
      </c>
      <c r="F2126" s="63">
        <v>1092.04</v>
      </c>
    </row>
    <row r="2127" spans="1:6" x14ac:dyDescent="0.2">
      <c r="A2127" t="s">
        <v>10167</v>
      </c>
      <c r="B2127">
        <v>11588</v>
      </c>
      <c r="C2127" t="s">
        <v>12294</v>
      </c>
      <c r="D2127" t="s">
        <v>38</v>
      </c>
      <c r="E2127" t="s">
        <v>1308</v>
      </c>
      <c r="F2127" s="63">
        <v>1178.1300000000001</v>
      </c>
    </row>
    <row r="2128" spans="1:6" x14ac:dyDescent="0.2">
      <c r="A2128" t="s">
        <v>10167</v>
      </c>
      <c r="B2128">
        <v>34383</v>
      </c>
      <c r="C2128" t="s">
        <v>12295</v>
      </c>
      <c r="D2128" t="s">
        <v>38</v>
      </c>
      <c r="E2128" t="s">
        <v>1308</v>
      </c>
      <c r="F2128" s="62">
        <v>1296.03</v>
      </c>
    </row>
    <row r="2129" spans="1:6" x14ac:dyDescent="0.2">
      <c r="A2129" t="s">
        <v>10167</v>
      </c>
      <c r="B2129">
        <v>40451</v>
      </c>
      <c r="C2129" t="s">
        <v>12296</v>
      </c>
      <c r="D2129" t="s">
        <v>17</v>
      </c>
      <c r="E2129" t="s">
        <v>1308</v>
      </c>
      <c r="F2129" s="62">
        <v>104.76</v>
      </c>
    </row>
    <row r="2130" spans="1:6" x14ac:dyDescent="0.2">
      <c r="A2130" t="s">
        <v>10167</v>
      </c>
      <c r="B2130">
        <v>40453</v>
      </c>
      <c r="C2130" t="s">
        <v>12297</v>
      </c>
      <c r="D2130" t="s">
        <v>17</v>
      </c>
      <c r="E2130" t="s">
        <v>1308</v>
      </c>
      <c r="F2130" s="62">
        <v>113.35</v>
      </c>
    </row>
    <row r="2131" spans="1:6" x14ac:dyDescent="0.2">
      <c r="A2131" t="s">
        <v>10167</v>
      </c>
      <c r="B2131">
        <v>40452</v>
      </c>
      <c r="C2131" t="s">
        <v>12298</v>
      </c>
      <c r="D2131" t="s">
        <v>17</v>
      </c>
      <c r="E2131" t="s">
        <v>1308</v>
      </c>
      <c r="F2131" s="62">
        <v>124.33</v>
      </c>
    </row>
    <row r="2132" spans="1:6" x14ac:dyDescent="0.2">
      <c r="A2132" t="s">
        <v>10167</v>
      </c>
      <c r="B2132">
        <v>11594</v>
      </c>
      <c r="C2132" t="s">
        <v>12299</v>
      </c>
      <c r="D2132" t="s">
        <v>38</v>
      </c>
      <c r="E2132" t="s">
        <v>1308</v>
      </c>
      <c r="F2132" s="62">
        <v>375.5</v>
      </c>
    </row>
    <row r="2133" spans="1:6" x14ac:dyDescent="0.2">
      <c r="A2133" t="s">
        <v>10167</v>
      </c>
      <c r="B2133">
        <v>3311</v>
      </c>
      <c r="C2133" t="s">
        <v>12300</v>
      </c>
      <c r="D2133" t="s">
        <v>13</v>
      </c>
      <c r="E2133" t="s">
        <v>1308</v>
      </c>
      <c r="F2133" s="62">
        <v>375.5</v>
      </c>
    </row>
    <row r="2134" spans="1:6" x14ac:dyDescent="0.2">
      <c r="A2134" t="s">
        <v>10167</v>
      </c>
      <c r="B2134">
        <v>11599</v>
      </c>
      <c r="C2134" t="s">
        <v>12301</v>
      </c>
      <c r="D2134" t="s">
        <v>38</v>
      </c>
      <c r="E2134" t="s">
        <v>1308</v>
      </c>
      <c r="F2134" s="62">
        <v>499.38</v>
      </c>
    </row>
    <row r="2135" spans="1:6" x14ac:dyDescent="0.2">
      <c r="A2135" t="s">
        <v>10167</v>
      </c>
      <c r="B2135">
        <v>11593</v>
      </c>
      <c r="C2135" t="s">
        <v>12302</v>
      </c>
      <c r="D2135" t="s">
        <v>38</v>
      </c>
      <c r="E2135" t="s">
        <v>1308</v>
      </c>
      <c r="F2135" s="62">
        <v>700.1</v>
      </c>
    </row>
    <row r="2136" spans="1:6" x14ac:dyDescent="0.2">
      <c r="A2136" t="s">
        <v>10167</v>
      </c>
      <c r="B2136">
        <v>3314</v>
      </c>
      <c r="C2136" t="s">
        <v>12303</v>
      </c>
      <c r="D2136" t="s">
        <v>13</v>
      </c>
      <c r="E2136" t="s">
        <v>1308</v>
      </c>
      <c r="F2136" s="62">
        <v>500.71</v>
      </c>
    </row>
    <row r="2137" spans="1:6" x14ac:dyDescent="0.2">
      <c r="A2137" t="s">
        <v>10167</v>
      </c>
      <c r="B2137">
        <v>11597</v>
      </c>
      <c r="C2137" t="s">
        <v>12304</v>
      </c>
      <c r="D2137" t="s">
        <v>38</v>
      </c>
      <c r="E2137" t="s">
        <v>1308</v>
      </c>
      <c r="F2137" s="62">
        <v>582.26</v>
      </c>
    </row>
    <row r="2138" spans="1:6" x14ac:dyDescent="0.2">
      <c r="A2138" t="s">
        <v>10167</v>
      </c>
      <c r="B2138">
        <v>3309</v>
      </c>
      <c r="C2138" t="s">
        <v>12305</v>
      </c>
      <c r="D2138" t="s">
        <v>13</v>
      </c>
      <c r="E2138" t="s">
        <v>1308</v>
      </c>
      <c r="F2138" s="62">
        <v>397.63</v>
      </c>
    </row>
    <row r="2139" spans="1:6" x14ac:dyDescent="0.2">
      <c r="A2139" t="s">
        <v>10167</v>
      </c>
      <c r="B2139">
        <v>40440</v>
      </c>
      <c r="C2139" t="s">
        <v>12306</v>
      </c>
      <c r="D2139" t="s">
        <v>13</v>
      </c>
      <c r="E2139" t="s">
        <v>1308</v>
      </c>
      <c r="F2139" s="62">
        <v>521.54</v>
      </c>
    </row>
    <row r="2140" spans="1:6" x14ac:dyDescent="0.2">
      <c r="A2140" t="s">
        <v>10167</v>
      </c>
      <c r="B2140">
        <v>40441</v>
      </c>
      <c r="C2140" t="s">
        <v>12307</v>
      </c>
      <c r="D2140" t="s">
        <v>13</v>
      </c>
      <c r="E2140" t="s">
        <v>1308</v>
      </c>
      <c r="F2140" s="63">
        <v>332.97</v>
      </c>
    </row>
    <row r="2141" spans="1:6" x14ac:dyDescent="0.2">
      <c r="A2141" t="s">
        <v>10167</v>
      </c>
      <c r="B2141">
        <v>34612</v>
      </c>
      <c r="C2141" t="s">
        <v>12308</v>
      </c>
      <c r="D2141" t="s">
        <v>38</v>
      </c>
      <c r="E2141" t="s">
        <v>1308</v>
      </c>
      <c r="F2141" s="62">
        <v>720.16</v>
      </c>
    </row>
    <row r="2142" spans="1:6" x14ac:dyDescent="0.2">
      <c r="A2142" t="s">
        <v>10167</v>
      </c>
      <c r="B2142">
        <v>34635</v>
      </c>
      <c r="C2142" t="s">
        <v>12309</v>
      </c>
      <c r="D2142" t="s">
        <v>38</v>
      </c>
      <c r="E2142" t="s">
        <v>1308</v>
      </c>
      <c r="F2142" s="62">
        <v>926.09</v>
      </c>
    </row>
    <row r="2143" spans="1:6" x14ac:dyDescent="0.2">
      <c r="A2143" t="s">
        <v>10167</v>
      </c>
      <c r="B2143">
        <v>34633</v>
      </c>
      <c r="C2143" t="s">
        <v>12310</v>
      </c>
      <c r="D2143" t="s">
        <v>38</v>
      </c>
      <c r="E2143" t="s">
        <v>1308</v>
      </c>
      <c r="F2143" s="62">
        <v>1020.8</v>
      </c>
    </row>
    <row r="2144" spans="1:6" x14ac:dyDescent="0.2">
      <c r="A2144" t="s">
        <v>10167</v>
      </c>
      <c r="B2144">
        <v>40449</v>
      </c>
      <c r="C2144" t="s">
        <v>12311</v>
      </c>
      <c r="D2144" t="s">
        <v>13</v>
      </c>
      <c r="E2144" t="s">
        <v>1308</v>
      </c>
      <c r="F2144" s="62">
        <v>279.92</v>
      </c>
    </row>
    <row r="2145" spans="1:6" x14ac:dyDescent="0.2">
      <c r="A2145" t="s">
        <v>10167</v>
      </c>
      <c r="B2145">
        <v>11592</v>
      </c>
      <c r="C2145" t="s">
        <v>12312</v>
      </c>
      <c r="D2145" t="s">
        <v>38</v>
      </c>
      <c r="E2145" t="s">
        <v>1308</v>
      </c>
      <c r="F2145" s="62">
        <v>500.71</v>
      </c>
    </row>
    <row r="2146" spans="1:6" x14ac:dyDescent="0.2">
      <c r="A2146" t="s">
        <v>10167</v>
      </c>
      <c r="B2146">
        <v>34800</v>
      </c>
      <c r="C2146" t="s">
        <v>12313</v>
      </c>
      <c r="D2146" t="s">
        <v>13</v>
      </c>
      <c r="E2146" t="s">
        <v>1308</v>
      </c>
      <c r="F2146" s="62">
        <v>350.04</v>
      </c>
    </row>
    <row r="2147" spans="1:6" x14ac:dyDescent="0.2">
      <c r="A2147" t="s">
        <v>10167</v>
      </c>
      <c r="B2147">
        <v>11596</v>
      </c>
      <c r="C2147" t="s">
        <v>12314</v>
      </c>
      <c r="D2147" t="s">
        <v>38</v>
      </c>
      <c r="E2147" t="s">
        <v>1308</v>
      </c>
      <c r="F2147" s="62">
        <v>397.63</v>
      </c>
    </row>
    <row r="2148" spans="1:6" x14ac:dyDescent="0.2">
      <c r="A2148" t="s">
        <v>10167</v>
      </c>
      <c r="B2148">
        <v>40438</v>
      </c>
      <c r="C2148" t="s">
        <v>12315</v>
      </c>
      <c r="D2148" t="s">
        <v>13</v>
      </c>
      <c r="E2148" t="s">
        <v>1308</v>
      </c>
      <c r="F2148" s="62">
        <v>233.21</v>
      </c>
    </row>
    <row r="2149" spans="1:6" x14ac:dyDescent="0.2">
      <c r="A2149" t="s">
        <v>10167</v>
      </c>
      <c r="B2149">
        <v>40436</v>
      </c>
      <c r="C2149" t="s">
        <v>12316</v>
      </c>
      <c r="D2149" t="s">
        <v>13</v>
      </c>
      <c r="E2149" t="s">
        <v>1308</v>
      </c>
      <c r="F2149" s="62">
        <v>290.79000000000002</v>
      </c>
    </row>
    <row r="2150" spans="1:6" x14ac:dyDescent="0.2">
      <c r="A2150" t="s">
        <v>10167</v>
      </c>
      <c r="B2150">
        <v>4315</v>
      </c>
      <c r="C2150" t="s">
        <v>12317</v>
      </c>
      <c r="D2150" t="s">
        <v>38</v>
      </c>
      <c r="E2150" t="s">
        <v>1308</v>
      </c>
      <c r="F2150" s="62"/>
    </row>
    <row r="2151" spans="1:6" x14ac:dyDescent="0.2">
      <c r="A2151" t="s">
        <v>10167</v>
      </c>
      <c r="B2151">
        <v>402</v>
      </c>
      <c r="C2151" t="s">
        <v>12318</v>
      </c>
      <c r="D2151" t="s">
        <v>38</v>
      </c>
      <c r="E2151" t="s">
        <v>1308</v>
      </c>
      <c r="F2151" s="62">
        <v>24.54</v>
      </c>
    </row>
    <row r="2152" spans="1:6" x14ac:dyDescent="0.2">
      <c r="A2152" t="s">
        <v>10167</v>
      </c>
      <c r="B2152">
        <v>4226</v>
      </c>
      <c r="C2152" t="s">
        <v>12319</v>
      </c>
      <c r="D2152" t="s">
        <v>44</v>
      </c>
      <c r="E2152" t="s">
        <v>5691</v>
      </c>
      <c r="F2152" s="62">
        <v>7.84</v>
      </c>
    </row>
    <row r="2153" spans="1:6" x14ac:dyDescent="0.2">
      <c r="A2153" t="s">
        <v>10167</v>
      </c>
      <c r="B2153">
        <v>4222</v>
      </c>
      <c r="C2153" t="s">
        <v>12320</v>
      </c>
      <c r="D2153" t="s">
        <v>18</v>
      </c>
      <c r="E2153" t="s">
        <v>5691</v>
      </c>
      <c r="F2153" s="62">
        <v>6.61</v>
      </c>
    </row>
    <row r="2154" spans="1:6" x14ac:dyDescent="0.2">
      <c r="A2154" t="s">
        <v>10167</v>
      </c>
      <c r="B2154">
        <v>34804</v>
      </c>
      <c r="C2154" t="s">
        <v>12321</v>
      </c>
      <c r="D2154" t="s">
        <v>17</v>
      </c>
      <c r="E2154" t="s">
        <v>1308</v>
      </c>
      <c r="F2154" s="62">
        <v>42.27</v>
      </c>
    </row>
    <row r="2155" spans="1:6" x14ac:dyDescent="0.2">
      <c r="A2155" t="s">
        <v>10167</v>
      </c>
      <c r="B2155">
        <v>4013</v>
      </c>
      <c r="C2155" t="s">
        <v>12322</v>
      </c>
      <c r="D2155" t="s">
        <v>17</v>
      </c>
      <c r="E2155" t="s">
        <v>1308</v>
      </c>
      <c r="F2155" s="62">
        <v>6.27</v>
      </c>
    </row>
    <row r="2156" spans="1:6" x14ac:dyDescent="0.2">
      <c r="A2156" t="s">
        <v>10167</v>
      </c>
      <c r="B2156">
        <v>4011</v>
      </c>
      <c r="C2156" t="s">
        <v>12323</v>
      </c>
      <c r="D2156" t="s">
        <v>17</v>
      </c>
      <c r="E2156" t="s">
        <v>1308</v>
      </c>
      <c r="F2156" s="62">
        <v>7</v>
      </c>
    </row>
    <row r="2157" spans="1:6" x14ac:dyDescent="0.2">
      <c r="A2157" t="s">
        <v>10167</v>
      </c>
      <c r="B2157">
        <v>4021</v>
      </c>
      <c r="C2157" t="s">
        <v>12324</v>
      </c>
      <c r="D2157" t="s">
        <v>17</v>
      </c>
      <c r="E2157" t="s">
        <v>1308</v>
      </c>
      <c r="F2157" s="62">
        <v>8.73</v>
      </c>
    </row>
    <row r="2158" spans="1:6" x14ac:dyDescent="0.2">
      <c r="A2158" t="s">
        <v>10167</v>
      </c>
      <c r="B2158">
        <v>4019</v>
      </c>
      <c r="C2158" t="s">
        <v>12325</v>
      </c>
      <c r="D2158" t="s">
        <v>17</v>
      </c>
      <c r="E2158" t="s">
        <v>1308</v>
      </c>
      <c r="F2158" s="62">
        <v>10.49</v>
      </c>
    </row>
    <row r="2159" spans="1:6" x14ac:dyDescent="0.2">
      <c r="A2159" t="s">
        <v>10167</v>
      </c>
      <c r="B2159">
        <v>4012</v>
      </c>
      <c r="C2159" t="s">
        <v>12326</v>
      </c>
      <c r="D2159" t="s">
        <v>17</v>
      </c>
      <c r="E2159" t="s">
        <v>1308</v>
      </c>
      <c r="F2159" s="62">
        <v>14.05</v>
      </c>
    </row>
    <row r="2160" spans="1:6" x14ac:dyDescent="0.2">
      <c r="A2160" t="s">
        <v>10167</v>
      </c>
      <c r="B2160">
        <v>4020</v>
      </c>
      <c r="C2160" t="s">
        <v>12327</v>
      </c>
      <c r="D2160" t="s">
        <v>17</v>
      </c>
      <c r="E2160" t="s">
        <v>1308</v>
      </c>
      <c r="F2160" s="62">
        <v>17.59</v>
      </c>
    </row>
    <row r="2161" spans="1:6" x14ac:dyDescent="0.2">
      <c r="A2161" t="s">
        <v>10167</v>
      </c>
      <c r="B2161">
        <v>4018</v>
      </c>
      <c r="C2161" t="s">
        <v>12328</v>
      </c>
      <c r="D2161" t="s">
        <v>17</v>
      </c>
      <c r="E2161" t="s">
        <v>1308</v>
      </c>
      <c r="F2161" s="63">
        <v>21.08</v>
      </c>
    </row>
    <row r="2162" spans="1:6" x14ac:dyDescent="0.2">
      <c r="A2162" t="s">
        <v>10340</v>
      </c>
      <c r="B2162">
        <v>36498</v>
      </c>
      <c r="C2162" t="s">
        <v>12329</v>
      </c>
      <c r="D2162" t="s">
        <v>38</v>
      </c>
      <c r="E2162" t="s">
        <v>1308</v>
      </c>
      <c r="F2162" s="62"/>
    </row>
    <row r="2163" spans="1:6" x14ac:dyDescent="0.2">
      <c r="A2163" t="s">
        <v>10311</v>
      </c>
      <c r="B2163">
        <v>12872</v>
      </c>
      <c r="C2163" t="s">
        <v>12330</v>
      </c>
      <c r="D2163" t="s">
        <v>40</v>
      </c>
      <c r="E2163" t="s">
        <v>1308</v>
      </c>
      <c r="F2163" s="63">
        <v>21.83</v>
      </c>
    </row>
    <row r="2164" spans="1:6" x14ac:dyDescent="0.2">
      <c r="A2164" t="s">
        <v>10311</v>
      </c>
      <c r="B2164">
        <v>41075</v>
      </c>
      <c r="C2164" t="s">
        <v>12331</v>
      </c>
      <c r="D2164" t="s">
        <v>868</v>
      </c>
      <c r="E2164" t="s">
        <v>1308</v>
      </c>
      <c r="F2164" s="62">
        <v>3890.2</v>
      </c>
    </row>
    <row r="2165" spans="1:6" x14ac:dyDescent="0.2">
      <c r="A2165" t="s">
        <v>10167</v>
      </c>
      <c r="B2165">
        <v>44324</v>
      </c>
      <c r="C2165" t="s">
        <v>12332</v>
      </c>
      <c r="D2165" t="s">
        <v>44</v>
      </c>
      <c r="E2165" t="s">
        <v>1308</v>
      </c>
      <c r="F2165" s="62">
        <v>2.4300000000000002</v>
      </c>
    </row>
    <row r="2166" spans="1:6" x14ac:dyDescent="0.2">
      <c r="A2166" t="s">
        <v>10167</v>
      </c>
      <c r="B2166">
        <v>3315</v>
      </c>
      <c r="C2166" t="s">
        <v>12333</v>
      </c>
      <c r="D2166" t="s">
        <v>44</v>
      </c>
      <c r="E2166" t="s">
        <v>1308</v>
      </c>
      <c r="F2166" s="62">
        <v>0.7</v>
      </c>
    </row>
    <row r="2167" spans="1:6" x14ac:dyDescent="0.2">
      <c r="A2167" t="s">
        <v>10167</v>
      </c>
      <c r="B2167">
        <v>36870</v>
      </c>
      <c r="C2167" t="s">
        <v>12334</v>
      </c>
      <c r="D2167" t="s">
        <v>44</v>
      </c>
      <c r="E2167" t="s">
        <v>1308</v>
      </c>
      <c r="F2167" s="62">
        <v>0.54</v>
      </c>
    </row>
    <row r="2168" spans="1:6" x14ac:dyDescent="0.2">
      <c r="A2168" t="s">
        <v>10167</v>
      </c>
      <c r="B2168">
        <v>5092</v>
      </c>
      <c r="C2168" t="s">
        <v>12335</v>
      </c>
      <c r="D2168" t="s">
        <v>10580</v>
      </c>
      <c r="E2168" t="s">
        <v>1308</v>
      </c>
      <c r="F2168" s="62">
        <v>17.46</v>
      </c>
    </row>
    <row r="2169" spans="1:6" x14ac:dyDescent="0.2">
      <c r="A2169" t="s">
        <v>10167</v>
      </c>
      <c r="B2169">
        <v>11462</v>
      </c>
      <c r="C2169" t="s">
        <v>12336</v>
      </c>
      <c r="D2169" t="s">
        <v>10580</v>
      </c>
      <c r="E2169" t="s">
        <v>1308</v>
      </c>
      <c r="F2169" s="63">
        <v>17.850000000000001</v>
      </c>
    </row>
    <row r="2170" spans="1:6" x14ac:dyDescent="0.2">
      <c r="A2170" t="s">
        <v>10340</v>
      </c>
      <c r="B2170">
        <v>36529</v>
      </c>
      <c r="C2170" t="s">
        <v>12337</v>
      </c>
      <c r="D2170" t="s">
        <v>38</v>
      </c>
      <c r="E2170" t="s">
        <v>1308</v>
      </c>
      <c r="F2170" s="63"/>
    </row>
    <row r="2171" spans="1:6" x14ac:dyDescent="0.2">
      <c r="A2171" t="s">
        <v>10340</v>
      </c>
      <c r="B2171">
        <v>3318</v>
      </c>
      <c r="C2171" t="s">
        <v>12338</v>
      </c>
      <c r="D2171" t="s">
        <v>38</v>
      </c>
      <c r="E2171" t="s">
        <v>5691</v>
      </c>
      <c r="F2171" s="62"/>
    </row>
    <row r="2172" spans="1:6" x14ac:dyDescent="0.2">
      <c r="A2172" t="s">
        <v>10167</v>
      </c>
      <c r="B2172">
        <v>3324</v>
      </c>
      <c r="C2172" t="s">
        <v>12339</v>
      </c>
      <c r="D2172" t="s">
        <v>17</v>
      </c>
      <c r="E2172" t="s">
        <v>1308</v>
      </c>
      <c r="F2172" s="62">
        <v>12.85</v>
      </c>
    </row>
    <row r="2173" spans="1:6" x14ac:dyDescent="0.2">
      <c r="A2173" t="s">
        <v>10167</v>
      </c>
      <c r="B2173">
        <v>3322</v>
      </c>
      <c r="C2173" t="s">
        <v>12340</v>
      </c>
      <c r="D2173" t="s">
        <v>17</v>
      </c>
      <c r="E2173" t="s">
        <v>5691</v>
      </c>
      <c r="F2173" s="62">
        <v>18</v>
      </c>
    </row>
    <row r="2174" spans="1:6" x14ac:dyDescent="0.2">
      <c r="A2174" t="s">
        <v>10167</v>
      </c>
      <c r="B2174">
        <v>5076</v>
      </c>
      <c r="C2174" t="s">
        <v>12341</v>
      </c>
      <c r="D2174" t="s">
        <v>44</v>
      </c>
      <c r="E2174" t="s">
        <v>1308</v>
      </c>
      <c r="F2174" s="62">
        <v>19.52</v>
      </c>
    </row>
    <row r="2175" spans="1:6" x14ac:dyDescent="0.2">
      <c r="A2175" t="s">
        <v>10167</v>
      </c>
      <c r="B2175">
        <v>5077</v>
      </c>
      <c r="C2175" t="s">
        <v>12342</v>
      </c>
      <c r="D2175" t="s">
        <v>44</v>
      </c>
      <c r="E2175" t="s">
        <v>1308</v>
      </c>
      <c r="F2175" s="62">
        <v>21.58</v>
      </c>
    </row>
    <row r="2176" spans="1:6" x14ac:dyDescent="0.2">
      <c r="A2176" t="s">
        <v>10167</v>
      </c>
      <c r="B2176">
        <v>11837</v>
      </c>
      <c r="C2176" t="s">
        <v>12343</v>
      </c>
      <c r="D2176" t="s">
        <v>38</v>
      </c>
      <c r="E2176" t="s">
        <v>1308</v>
      </c>
      <c r="F2176" s="62">
        <v>61.39</v>
      </c>
    </row>
    <row r="2177" spans="1:6" x14ac:dyDescent="0.2">
      <c r="A2177" t="s">
        <v>10167</v>
      </c>
      <c r="B2177">
        <v>415</v>
      </c>
      <c r="C2177" t="s">
        <v>12344</v>
      </c>
      <c r="D2177" t="s">
        <v>38</v>
      </c>
      <c r="E2177" t="s">
        <v>1308</v>
      </c>
      <c r="F2177" s="62">
        <v>25.17</v>
      </c>
    </row>
    <row r="2178" spans="1:6" x14ac:dyDescent="0.2">
      <c r="A2178" t="s">
        <v>10167</v>
      </c>
      <c r="B2178">
        <v>38055</v>
      </c>
      <c r="C2178" t="s">
        <v>12345</v>
      </c>
      <c r="D2178" t="s">
        <v>38</v>
      </c>
      <c r="E2178" t="s">
        <v>1308</v>
      </c>
      <c r="F2178" s="62">
        <v>5.57</v>
      </c>
    </row>
    <row r="2179" spans="1:6" x14ac:dyDescent="0.2">
      <c r="A2179" t="s">
        <v>10167</v>
      </c>
      <c r="B2179">
        <v>416</v>
      </c>
      <c r="C2179" t="s">
        <v>12346</v>
      </c>
      <c r="D2179" t="s">
        <v>38</v>
      </c>
      <c r="E2179" t="s">
        <v>1308</v>
      </c>
      <c r="F2179" s="62">
        <v>9.2100000000000009</v>
      </c>
    </row>
    <row r="2180" spans="1:6" x14ac:dyDescent="0.2">
      <c r="A2180" t="s">
        <v>10167</v>
      </c>
      <c r="B2180">
        <v>425</v>
      </c>
      <c r="C2180" t="s">
        <v>12347</v>
      </c>
      <c r="D2180" t="s">
        <v>38</v>
      </c>
      <c r="E2180" t="s">
        <v>1308</v>
      </c>
      <c r="F2180" s="62">
        <v>5.71</v>
      </c>
    </row>
    <row r="2181" spans="1:6" x14ac:dyDescent="0.2">
      <c r="A2181" t="s">
        <v>10167</v>
      </c>
      <c r="B2181">
        <v>426</v>
      </c>
      <c r="C2181" t="s">
        <v>12348</v>
      </c>
      <c r="D2181" t="s">
        <v>38</v>
      </c>
      <c r="E2181" t="s">
        <v>1308</v>
      </c>
      <c r="F2181" s="62">
        <v>31.46</v>
      </c>
    </row>
    <row r="2182" spans="1:6" x14ac:dyDescent="0.2">
      <c r="A2182" t="s">
        <v>10167</v>
      </c>
      <c r="B2182">
        <v>38056</v>
      </c>
      <c r="C2182" t="s">
        <v>12349</v>
      </c>
      <c r="D2182" t="s">
        <v>38</v>
      </c>
      <c r="E2182" t="s">
        <v>1308</v>
      </c>
      <c r="F2182" s="62">
        <v>30.72</v>
      </c>
    </row>
    <row r="2183" spans="1:6" x14ac:dyDescent="0.2">
      <c r="A2183" t="s">
        <v>10167</v>
      </c>
      <c r="B2183">
        <v>1564</v>
      </c>
      <c r="C2183" t="s">
        <v>12350</v>
      </c>
      <c r="D2183" t="s">
        <v>38</v>
      </c>
      <c r="E2183" t="s">
        <v>1308</v>
      </c>
      <c r="F2183" s="62">
        <v>11.72</v>
      </c>
    </row>
    <row r="2184" spans="1:6" x14ac:dyDescent="0.2">
      <c r="A2184" t="s">
        <v>10167</v>
      </c>
      <c r="B2184">
        <v>11032</v>
      </c>
      <c r="C2184" t="s">
        <v>12351</v>
      </c>
      <c r="D2184" t="s">
        <v>38</v>
      </c>
      <c r="E2184" t="s">
        <v>1308</v>
      </c>
      <c r="F2184" s="62"/>
    </row>
    <row r="2185" spans="1:6" x14ac:dyDescent="0.2">
      <c r="A2185" t="s">
        <v>10167</v>
      </c>
      <c r="B2185">
        <v>36786</v>
      </c>
      <c r="C2185" t="s">
        <v>12352</v>
      </c>
      <c r="D2185" t="s">
        <v>1300</v>
      </c>
      <c r="E2185" t="s">
        <v>1308</v>
      </c>
      <c r="F2185" s="62"/>
    </row>
    <row r="2186" spans="1:6" x14ac:dyDescent="0.2">
      <c r="A2186" t="s">
        <v>10167</v>
      </c>
      <c r="B2186">
        <v>36785</v>
      </c>
      <c r="C2186" t="s">
        <v>12353</v>
      </c>
      <c r="D2186" t="s">
        <v>1300</v>
      </c>
      <c r="E2186" t="s">
        <v>1308</v>
      </c>
      <c r="F2186" s="62"/>
    </row>
    <row r="2187" spans="1:6" x14ac:dyDescent="0.2">
      <c r="A2187" t="s">
        <v>10167</v>
      </c>
      <c r="B2187">
        <v>36782</v>
      </c>
      <c r="C2187" t="s">
        <v>12354</v>
      </c>
      <c r="D2187" t="s">
        <v>1300</v>
      </c>
      <c r="E2187" t="s">
        <v>1308</v>
      </c>
      <c r="F2187" s="62"/>
    </row>
    <row r="2188" spans="1:6" x14ac:dyDescent="0.2">
      <c r="A2188" t="s">
        <v>10167</v>
      </c>
      <c r="B2188">
        <v>44481</v>
      </c>
      <c r="C2188" t="s">
        <v>12355</v>
      </c>
      <c r="D2188" t="s">
        <v>1300</v>
      </c>
      <c r="E2188" t="s">
        <v>5691</v>
      </c>
      <c r="F2188" s="62"/>
    </row>
    <row r="2189" spans="1:6" x14ac:dyDescent="0.2">
      <c r="A2189" t="s">
        <v>10167</v>
      </c>
      <c r="B2189">
        <v>4824</v>
      </c>
      <c r="C2189" t="s">
        <v>12356</v>
      </c>
      <c r="D2189" t="s">
        <v>44</v>
      </c>
      <c r="E2189" t="s">
        <v>1308</v>
      </c>
      <c r="F2189" s="62">
        <v>0.49</v>
      </c>
    </row>
    <row r="2190" spans="1:6" x14ac:dyDescent="0.2">
      <c r="A2190" t="s">
        <v>10167</v>
      </c>
      <c r="B2190">
        <v>11795</v>
      </c>
      <c r="C2190" t="s">
        <v>12357</v>
      </c>
      <c r="D2190" t="s">
        <v>17</v>
      </c>
      <c r="E2190" t="s">
        <v>1308</v>
      </c>
      <c r="F2190" s="62">
        <v>517.94000000000005</v>
      </c>
    </row>
    <row r="2191" spans="1:6" x14ac:dyDescent="0.2">
      <c r="A2191" t="s">
        <v>10167</v>
      </c>
      <c r="B2191">
        <v>134</v>
      </c>
      <c r="C2191" t="s">
        <v>12358</v>
      </c>
      <c r="D2191" t="s">
        <v>44</v>
      </c>
      <c r="E2191" t="s">
        <v>1308</v>
      </c>
      <c r="F2191" s="62">
        <v>2.0099999999999998</v>
      </c>
    </row>
    <row r="2192" spans="1:6" x14ac:dyDescent="0.2">
      <c r="A2192" t="s">
        <v>10167</v>
      </c>
      <c r="B2192">
        <v>4229</v>
      </c>
      <c r="C2192" t="s">
        <v>12359</v>
      </c>
      <c r="D2192" t="s">
        <v>44</v>
      </c>
      <c r="E2192" t="s">
        <v>1308</v>
      </c>
      <c r="F2192" s="62">
        <v>48.26</v>
      </c>
    </row>
    <row r="2193" spans="1:6" x14ac:dyDescent="0.2">
      <c r="A2193" t="s">
        <v>10167</v>
      </c>
      <c r="B2193">
        <v>11731</v>
      </c>
      <c r="C2193" t="s">
        <v>12360</v>
      </c>
      <c r="D2193" t="s">
        <v>38</v>
      </c>
      <c r="E2193" t="s">
        <v>1308</v>
      </c>
      <c r="F2193" s="62">
        <v>13.94</v>
      </c>
    </row>
    <row r="2194" spans="1:6" x14ac:dyDescent="0.2">
      <c r="A2194" t="s">
        <v>10167</v>
      </c>
      <c r="B2194">
        <v>11732</v>
      </c>
      <c r="C2194" t="s">
        <v>12361</v>
      </c>
      <c r="D2194" t="s">
        <v>38</v>
      </c>
      <c r="E2194" t="s">
        <v>1308</v>
      </c>
      <c r="F2194" s="62">
        <v>36.53</v>
      </c>
    </row>
    <row r="2195" spans="1:6" x14ac:dyDescent="0.2">
      <c r="A2195" t="s">
        <v>10167</v>
      </c>
      <c r="B2195">
        <v>11244</v>
      </c>
      <c r="C2195" t="s">
        <v>12362</v>
      </c>
      <c r="D2195" t="s">
        <v>38</v>
      </c>
      <c r="E2195" t="s">
        <v>1308</v>
      </c>
      <c r="F2195" s="62"/>
    </row>
    <row r="2196" spans="1:6" x14ac:dyDescent="0.2">
      <c r="A2196" t="s">
        <v>10167</v>
      </c>
      <c r="B2196">
        <v>11235</v>
      </c>
      <c r="C2196" t="s">
        <v>12363</v>
      </c>
      <c r="D2196" t="s">
        <v>38</v>
      </c>
      <c r="E2196" t="s">
        <v>1308</v>
      </c>
      <c r="F2196" s="62"/>
    </row>
    <row r="2197" spans="1:6" x14ac:dyDescent="0.2">
      <c r="A2197" t="s">
        <v>10167</v>
      </c>
      <c r="B2197">
        <v>11236</v>
      </c>
      <c r="C2197" t="s">
        <v>12364</v>
      </c>
      <c r="D2197" t="s">
        <v>38</v>
      </c>
      <c r="E2197" t="s">
        <v>1308</v>
      </c>
      <c r="F2197" s="62"/>
    </row>
    <row r="2198" spans="1:6" x14ac:dyDescent="0.2">
      <c r="A2198" t="s">
        <v>10167</v>
      </c>
      <c r="B2198">
        <v>11245</v>
      </c>
      <c r="C2198" t="s">
        <v>12365</v>
      </c>
      <c r="D2198" t="s">
        <v>38</v>
      </c>
      <c r="E2198" t="s">
        <v>1308</v>
      </c>
      <c r="F2198" s="63"/>
    </row>
    <row r="2199" spans="1:6" x14ac:dyDescent="0.2">
      <c r="A2199" t="s">
        <v>10340</v>
      </c>
      <c r="B2199">
        <v>36494</v>
      </c>
      <c r="C2199" t="s">
        <v>12366</v>
      </c>
      <c r="D2199" t="s">
        <v>38</v>
      </c>
      <c r="E2199" t="s">
        <v>1308</v>
      </c>
      <c r="F2199" s="63"/>
    </row>
    <row r="2200" spans="1:6" x14ac:dyDescent="0.2">
      <c r="A2200" t="s">
        <v>10340</v>
      </c>
      <c r="B2200">
        <v>36493</v>
      </c>
      <c r="C2200" t="s">
        <v>12367</v>
      </c>
      <c r="D2200" t="s">
        <v>38</v>
      </c>
      <c r="E2200" t="s">
        <v>1308</v>
      </c>
      <c r="F2200" s="63"/>
    </row>
    <row r="2201" spans="1:6" x14ac:dyDescent="0.2">
      <c r="A2201" t="s">
        <v>10340</v>
      </c>
      <c r="B2201">
        <v>36492</v>
      </c>
      <c r="C2201" t="s">
        <v>12368</v>
      </c>
      <c r="D2201" t="s">
        <v>38</v>
      </c>
      <c r="E2201" t="s">
        <v>1308</v>
      </c>
      <c r="F2201" s="63"/>
    </row>
    <row r="2202" spans="1:6" x14ac:dyDescent="0.2">
      <c r="A2202" t="s">
        <v>10340</v>
      </c>
      <c r="B2202">
        <v>36499</v>
      </c>
      <c r="C2202" t="s">
        <v>12369</v>
      </c>
      <c r="D2202" t="s">
        <v>38</v>
      </c>
      <c r="E2202" t="s">
        <v>1308</v>
      </c>
      <c r="F2202" s="63"/>
    </row>
    <row r="2203" spans="1:6" x14ac:dyDescent="0.2">
      <c r="A2203" t="s">
        <v>10340</v>
      </c>
      <c r="B2203">
        <v>13533</v>
      </c>
      <c r="C2203" t="s">
        <v>12370</v>
      </c>
      <c r="D2203" t="s">
        <v>38</v>
      </c>
      <c r="E2203" t="s">
        <v>1308</v>
      </c>
      <c r="F2203" s="63"/>
    </row>
    <row r="2204" spans="1:6" x14ac:dyDescent="0.2">
      <c r="A2204" t="s">
        <v>10340</v>
      </c>
      <c r="B2204">
        <v>13333</v>
      </c>
      <c r="C2204" t="s">
        <v>12371</v>
      </c>
      <c r="D2204" t="s">
        <v>38</v>
      </c>
      <c r="E2204" t="s">
        <v>1308</v>
      </c>
      <c r="F2204" s="63"/>
    </row>
    <row r="2205" spans="1:6" x14ac:dyDescent="0.2">
      <c r="A2205" t="s">
        <v>10340</v>
      </c>
      <c r="B2205">
        <v>39585</v>
      </c>
      <c r="C2205" t="s">
        <v>12372</v>
      </c>
      <c r="D2205" t="s">
        <v>38</v>
      </c>
      <c r="E2205" t="s">
        <v>1308</v>
      </c>
      <c r="F2205" s="63"/>
    </row>
    <row r="2206" spans="1:6" x14ac:dyDescent="0.2">
      <c r="A2206" t="s">
        <v>10340</v>
      </c>
      <c r="B2206">
        <v>39586</v>
      </c>
      <c r="C2206" t="s">
        <v>12373</v>
      </c>
      <c r="D2206" t="s">
        <v>38</v>
      </c>
      <c r="E2206" t="s">
        <v>1308</v>
      </c>
      <c r="F2206" s="63"/>
    </row>
    <row r="2207" spans="1:6" x14ac:dyDescent="0.2">
      <c r="A2207" t="s">
        <v>10340</v>
      </c>
      <c r="B2207">
        <v>39587</v>
      </c>
      <c r="C2207" t="s">
        <v>12374</v>
      </c>
      <c r="D2207" t="s">
        <v>38</v>
      </c>
      <c r="E2207" t="s">
        <v>1308</v>
      </c>
      <c r="F2207" s="63"/>
    </row>
    <row r="2208" spans="1:6" x14ac:dyDescent="0.2">
      <c r="A2208" t="s">
        <v>10340</v>
      </c>
      <c r="B2208">
        <v>39588</v>
      </c>
      <c r="C2208" t="s">
        <v>12375</v>
      </c>
      <c r="D2208" t="s">
        <v>38</v>
      </c>
      <c r="E2208" t="s">
        <v>1308</v>
      </c>
      <c r="F2208" s="63"/>
    </row>
    <row r="2209" spans="1:6" x14ac:dyDescent="0.2">
      <c r="A2209" t="s">
        <v>10340</v>
      </c>
      <c r="B2209">
        <v>39584</v>
      </c>
      <c r="C2209" t="s">
        <v>12376</v>
      </c>
      <c r="D2209" t="s">
        <v>38</v>
      </c>
      <c r="E2209" t="s">
        <v>1308</v>
      </c>
      <c r="F2209" s="63"/>
    </row>
    <row r="2210" spans="1:6" x14ac:dyDescent="0.2">
      <c r="A2210" t="s">
        <v>10340</v>
      </c>
      <c r="B2210">
        <v>39590</v>
      </c>
      <c r="C2210" t="s">
        <v>12377</v>
      </c>
      <c r="D2210" t="s">
        <v>38</v>
      </c>
      <c r="E2210" t="s">
        <v>1308</v>
      </c>
      <c r="F2210" s="63"/>
    </row>
    <row r="2211" spans="1:6" x14ac:dyDescent="0.2">
      <c r="A2211" t="s">
        <v>10340</v>
      </c>
      <c r="B2211">
        <v>39592</v>
      </c>
      <c r="C2211" t="s">
        <v>12378</v>
      </c>
      <c r="D2211" t="s">
        <v>38</v>
      </c>
      <c r="E2211" t="s">
        <v>1308</v>
      </c>
      <c r="F2211" s="63"/>
    </row>
    <row r="2212" spans="1:6" x14ac:dyDescent="0.2">
      <c r="A2212" t="s">
        <v>10340</v>
      </c>
      <c r="B2212">
        <v>39593</v>
      </c>
      <c r="C2212" t="s">
        <v>12379</v>
      </c>
      <c r="D2212" t="s">
        <v>38</v>
      </c>
      <c r="E2212" t="s">
        <v>1308</v>
      </c>
      <c r="F2212" s="63"/>
    </row>
    <row r="2213" spans="1:6" x14ac:dyDescent="0.2">
      <c r="A2213" t="s">
        <v>10340</v>
      </c>
      <c r="B2213">
        <v>14254</v>
      </c>
      <c r="C2213" t="s">
        <v>12380</v>
      </c>
      <c r="D2213" t="s">
        <v>38</v>
      </c>
      <c r="E2213" t="s">
        <v>5691</v>
      </c>
      <c r="F2213" s="63"/>
    </row>
    <row r="2214" spans="1:6" x14ac:dyDescent="0.2">
      <c r="A2214" t="s">
        <v>10340</v>
      </c>
      <c r="B2214">
        <v>44494</v>
      </c>
      <c r="C2214" t="s">
        <v>12381</v>
      </c>
      <c r="D2214" t="s">
        <v>38</v>
      </c>
      <c r="E2214" t="s">
        <v>1308</v>
      </c>
      <c r="F2214" s="63"/>
    </row>
    <row r="2215" spans="1:6" x14ac:dyDescent="0.2">
      <c r="A2215" t="s">
        <v>10340</v>
      </c>
      <c r="B2215">
        <v>25019</v>
      </c>
      <c r="C2215" t="s">
        <v>12382</v>
      </c>
      <c r="D2215" t="s">
        <v>38</v>
      </c>
      <c r="E2215" t="s">
        <v>1308</v>
      </c>
      <c r="F2215" s="63"/>
    </row>
    <row r="2216" spans="1:6" x14ac:dyDescent="0.2">
      <c r="A2216" t="s">
        <v>10340</v>
      </c>
      <c r="B2216">
        <v>36501</v>
      </c>
      <c r="C2216" t="s">
        <v>12383</v>
      </c>
      <c r="D2216" t="s">
        <v>38</v>
      </c>
      <c r="E2216" t="s">
        <v>1308</v>
      </c>
      <c r="F2216" s="63"/>
    </row>
    <row r="2217" spans="1:6" x14ac:dyDescent="0.2">
      <c r="A2217" t="s">
        <v>10340</v>
      </c>
      <c r="B2217">
        <v>44493</v>
      </c>
      <c r="C2217" t="s">
        <v>12384</v>
      </c>
      <c r="D2217" t="s">
        <v>38</v>
      </c>
      <c r="E2217" t="s">
        <v>1308</v>
      </c>
      <c r="F2217" s="63"/>
    </row>
    <row r="2218" spans="1:6" x14ac:dyDescent="0.2">
      <c r="A2218" t="s">
        <v>10340</v>
      </c>
      <c r="B2218">
        <v>36500</v>
      </c>
      <c r="C2218" t="s">
        <v>12385</v>
      </c>
      <c r="D2218" t="s">
        <v>38</v>
      </c>
      <c r="E2218" t="s">
        <v>1308</v>
      </c>
      <c r="F2218" s="62"/>
    </row>
    <row r="2219" spans="1:6" x14ac:dyDescent="0.2">
      <c r="A2219" t="s">
        <v>10167</v>
      </c>
      <c r="B2219">
        <v>20017</v>
      </c>
      <c r="C2219" t="s">
        <v>12386</v>
      </c>
      <c r="D2219" t="s">
        <v>33</v>
      </c>
      <c r="E2219" t="s">
        <v>1308</v>
      </c>
      <c r="F2219" s="62">
        <v>10.16</v>
      </c>
    </row>
    <row r="2220" spans="1:6" x14ac:dyDescent="0.2">
      <c r="A2220" t="s">
        <v>10167</v>
      </c>
      <c r="B2220">
        <v>20007</v>
      </c>
      <c r="C2220" t="s">
        <v>12387</v>
      </c>
      <c r="D2220" t="s">
        <v>33</v>
      </c>
      <c r="E2220" t="s">
        <v>1308</v>
      </c>
      <c r="F2220" s="62">
        <v>6.06</v>
      </c>
    </row>
    <row r="2221" spans="1:6" x14ac:dyDescent="0.2">
      <c r="A2221" t="s">
        <v>10167</v>
      </c>
      <c r="B2221">
        <v>39831</v>
      </c>
      <c r="C2221" t="s">
        <v>12388</v>
      </c>
      <c r="D2221" t="s">
        <v>10615</v>
      </c>
      <c r="E2221" t="s">
        <v>1308</v>
      </c>
      <c r="F2221" s="62">
        <v>297.88</v>
      </c>
    </row>
    <row r="2222" spans="1:6" x14ac:dyDescent="0.2">
      <c r="A2222" t="s">
        <v>10167</v>
      </c>
      <c r="B2222">
        <v>36888</v>
      </c>
      <c r="C2222" t="s">
        <v>12389</v>
      </c>
      <c r="D2222" t="s">
        <v>33</v>
      </c>
      <c r="E2222" t="s">
        <v>1308</v>
      </c>
      <c r="F2222" s="62">
        <v>35.04</v>
      </c>
    </row>
    <row r="2223" spans="1:6" x14ac:dyDescent="0.2">
      <c r="A2223" t="s">
        <v>10167</v>
      </c>
      <c r="B2223">
        <v>39836</v>
      </c>
      <c r="C2223" t="s">
        <v>12390</v>
      </c>
      <c r="D2223" t="s">
        <v>10615</v>
      </c>
      <c r="E2223" t="s">
        <v>1308</v>
      </c>
      <c r="F2223" s="62">
        <v>261.74</v>
      </c>
    </row>
    <row r="2224" spans="1:6" x14ac:dyDescent="0.2">
      <c r="A2224" t="s">
        <v>10167</v>
      </c>
      <c r="B2224">
        <v>39830</v>
      </c>
      <c r="C2224" t="s">
        <v>12391</v>
      </c>
      <c r="D2224" t="s">
        <v>10615</v>
      </c>
      <c r="E2224" t="s">
        <v>1308</v>
      </c>
      <c r="F2224" s="63">
        <v>298.51</v>
      </c>
    </row>
    <row r="2225" spans="1:6" x14ac:dyDescent="0.2">
      <c r="A2225" t="s">
        <v>10340</v>
      </c>
      <c r="B2225">
        <v>36497</v>
      </c>
      <c r="C2225" t="s">
        <v>12392</v>
      </c>
      <c r="D2225" t="s">
        <v>38</v>
      </c>
      <c r="E2225" t="s">
        <v>1308</v>
      </c>
      <c r="F2225" s="63"/>
    </row>
    <row r="2226" spans="1:6" x14ac:dyDescent="0.2">
      <c r="A2226" t="s">
        <v>10340</v>
      </c>
      <c r="B2226">
        <v>40527</v>
      </c>
      <c r="C2226" t="s">
        <v>12393</v>
      </c>
      <c r="D2226" t="s">
        <v>38</v>
      </c>
      <c r="E2226" t="s">
        <v>1308</v>
      </c>
      <c r="F2226" s="63"/>
    </row>
    <row r="2227" spans="1:6" x14ac:dyDescent="0.2">
      <c r="A2227" t="s">
        <v>10340</v>
      </c>
      <c r="B2227">
        <v>36487</v>
      </c>
      <c r="C2227" t="s">
        <v>12394</v>
      </c>
      <c r="D2227" t="s">
        <v>38</v>
      </c>
      <c r="E2227" t="s">
        <v>1308</v>
      </c>
      <c r="F2227" s="63"/>
    </row>
    <row r="2228" spans="1:6" x14ac:dyDescent="0.2">
      <c r="A2228" t="s">
        <v>10340</v>
      </c>
      <c r="B2228">
        <v>44475</v>
      </c>
      <c r="C2228" t="s">
        <v>12395</v>
      </c>
      <c r="D2228" t="s">
        <v>38</v>
      </c>
      <c r="E2228" t="s">
        <v>1308</v>
      </c>
      <c r="F2228" s="63"/>
    </row>
    <row r="2229" spans="1:6" x14ac:dyDescent="0.2">
      <c r="A2229" t="s">
        <v>10340</v>
      </c>
      <c r="B2229">
        <v>44474</v>
      </c>
      <c r="C2229" t="s">
        <v>12396</v>
      </c>
      <c r="D2229" t="s">
        <v>38</v>
      </c>
      <c r="E2229" t="s">
        <v>1308</v>
      </c>
      <c r="F2229" s="63"/>
    </row>
    <row r="2230" spans="1:6" x14ac:dyDescent="0.2">
      <c r="A2230" t="s">
        <v>10340</v>
      </c>
      <c r="B2230">
        <v>44490</v>
      </c>
      <c r="C2230" t="s">
        <v>12397</v>
      </c>
      <c r="D2230" t="s">
        <v>38</v>
      </c>
      <c r="E2230" t="s">
        <v>1308</v>
      </c>
      <c r="F2230" s="63"/>
    </row>
    <row r="2231" spans="1:6" x14ac:dyDescent="0.2">
      <c r="A2231" t="s">
        <v>10340</v>
      </c>
      <c r="B2231">
        <v>37776</v>
      </c>
      <c r="C2231" t="s">
        <v>12398</v>
      </c>
      <c r="D2231" t="s">
        <v>38</v>
      </c>
      <c r="E2231" t="s">
        <v>1308</v>
      </c>
      <c r="F2231" s="63"/>
    </row>
    <row r="2232" spans="1:6" x14ac:dyDescent="0.2">
      <c r="A2232" t="s">
        <v>10340</v>
      </c>
      <c r="B2232">
        <v>37775</v>
      </c>
      <c r="C2232" t="s">
        <v>12399</v>
      </c>
      <c r="D2232" t="s">
        <v>38</v>
      </c>
      <c r="E2232" t="s">
        <v>1308</v>
      </c>
      <c r="F2232" s="63"/>
    </row>
    <row r="2233" spans="1:6" x14ac:dyDescent="0.2">
      <c r="A2233" t="s">
        <v>10340</v>
      </c>
      <c r="B2233">
        <v>36491</v>
      </c>
      <c r="C2233" t="s">
        <v>12400</v>
      </c>
      <c r="D2233" t="s">
        <v>38</v>
      </c>
      <c r="E2233" t="s">
        <v>1308</v>
      </c>
      <c r="F2233" s="63"/>
    </row>
    <row r="2234" spans="1:6" x14ac:dyDescent="0.2">
      <c r="A2234" t="s">
        <v>10340</v>
      </c>
      <c r="B2234">
        <v>10712</v>
      </c>
      <c r="C2234" t="s">
        <v>12401</v>
      </c>
      <c r="D2234" t="s">
        <v>38</v>
      </c>
      <c r="E2234" t="s">
        <v>1308</v>
      </c>
      <c r="F2234" s="63"/>
    </row>
    <row r="2235" spans="1:6" x14ac:dyDescent="0.2">
      <c r="A2235" t="s">
        <v>10340</v>
      </c>
      <c r="B2235">
        <v>3363</v>
      </c>
      <c r="C2235" t="s">
        <v>12402</v>
      </c>
      <c r="D2235" t="s">
        <v>38</v>
      </c>
      <c r="E2235" t="s">
        <v>5691</v>
      </c>
      <c r="F2235" s="63"/>
    </row>
    <row r="2236" spans="1:6" x14ac:dyDescent="0.2">
      <c r="A2236" t="s">
        <v>10340</v>
      </c>
      <c r="B2236">
        <v>3365</v>
      </c>
      <c r="C2236" t="s">
        <v>12403</v>
      </c>
      <c r="D2236" t="s">
        <v>38</v>
      </c>
      <c r="E2236" t="s">
        <v>1308</v>
      </c>
      <c r="F2236" s="62"/>
    </row>
    <row r="2237" spans="1:6" x14ac:dyDescent="0.2">
      <c r="A2237" t="s">
        <v>10167</v>
      </c>
      <c r="B2237">
        <v>7569</v>
      </c>
      <c r="C2237" t="s">
        <v>12404</v>
      </c>
      <c r="D2237" t="s">
        <v>38</v>
      </c>
      <c r="E2237" t="s">
        <v>1308</v>
      </c>
      <c r="F2237" s="62">
        <v>114.6</v>
      </c>
    </row>
    <row r="2238" spans="1:6" x14ac:dyDescent="0.2">
      <c r="A2238" t="s">
        <v>10167</v>
      </c>
      <c r="B2238">
        <v>3378</v>
      </c>
      <c r="C2238" t="s">
        <v>12405</v>
      </c>
      <c r="D2238" t="s">
        <v>38</v>
      </c>
      <c r="E2238" t="s">
        <v>1308</v>
      </c>
      <c r="F2238" s="62">
        <v>89.11</v>
      </c>
    </row>
    <row r="2239" spans="1:6" x14ac:dyDescent="0.2">
      <c r="A2239" t="s">
        <v>10167</v>
      </c>
      <c r="B2239">
        <v>3380</v>
      </c>
      <c r="C2239" t="s">
        <v>12406</v>
      </c>
      <c r="D2239" t="s">
        <v>38</v>
      </c>
      <c r="E2239" t="s">
        <v>5691</v>
      </c>
      <c r="F2239" s="62">
        <v>62.38</v>
      </c>
    </row>
    <row r="2240" spans="1:6" x14ac:dyDescent="0.2">
      <c r="A2240" t="s">
        <v>10167</v>
      </c>
      <c r="B2240">
        <v>3379</v>
      </c>
      <c r="C2240" t="s">
        <v>12407</v>
      </c>
      <c r="D2240" t="s">
        <v>38</v>
      </c>
      <c r="E2240" t="s">
        <v>1308</v>
      </c>
      <c r="F2240" s="62">
        <v>60.22</v>
      </c>
    </row>
    <row r="2241" spans="1:6" x14ac:dyDescent="0.2">
      <c r="A2241" t="s">
        <v>10167</v>
      </c>
      <c r="B2241">
        <v>11991</v>
      </c>
      <c r="C2241" t="s">
        <v>12408</v>
      </c>
      <c r="D2241" t="s">
        <v>38</v>
      </c>
      <c r="E2241" t="s">
        <v>1308</v>
      </c>
      <c r="F2241" s="63">
        <v>69.92</v>
      </c>
    </row>
    <row r="2242" spans="1:6" x14ac:dyDescent="0.2">
      <c r="A2242" t="s">
        <v>10340</v>
      </c>
      <c r="B2242">
        <v>44305</v>
      </c>
      <c r="C2242" t="s">
        <v>12409</v>
      </c>
      <c r="D2242" t="s">
        <v>38</v>
      </c>
      <c r="E2242" t="s">
        <v>1308</v>
      </c>
      <c r="F2242" s="62"/>
    </row>
    <row r="2243" spans="1:6" x14ac:dyDescent="0.2">
      <c r="A2243" t="s">
        <v>10167</v>
      </c>
      <c r="B2243">
        <v>34349</v>
      </c>
      <c r="C2243" t="s">
        <v>12410</v>
      </c>
      <c r="D2243" t="s">
        <v>38</v>
      </c>
      <c r="E2243" t="s">
        <v>1308</v>
      </c>
      <c r="F2243" s="62">
        <v>24.01</v>
      </c>
    </row>
    <row r="2244" spans="1:6" x14ac:dyDescent="0.2">
      <c r="A2244" t="s">
        <v>10167</v>
      </c>
      <c r="B2244">
        <v>11029</v>
      </c>
      <c r="C2244" t="s">
        <v>12411</v>
      </c>
      <c r="D2244" t="s">
        <v>11536</v>
      </c>
      <c r="E2244" t="s">
        <v>1308</v>
      </c>
      <c r="F2244" s="62"/>
    </row>
    <row r="2245" spans="1:6" x14ac:dyDescent="0.2">
      <c r="A2245" t="s">
        <v>10167</v>
      </c>
      <c r="B2245">
        <v>4316</v>
      </c>
      <c r="C2245" t="s">
        <v>12412</v>
      </c>
      <c r="D2245" t="s">
        <v>38</v>
      </c>
      <c r="E2245" t="s">
        <v>1308</v>
      </c>
      <c r="F2245" s="62"/>
    </row>
    <row r="2246" spans="1:6" x14ac:dyDescent="0.2">
      <c r="A2246" t="s">
        <v>10167</v>
      </c>
      <c r="B2246">
        <v>4313</v>
      </c>
      <c r="C2246" t="s">
        <v>12413</v>
      </c>
      <c r="D2246" t="s">
        <v>11536</v>
      </c>
      <c r="E2246" t="s">
        <v>1308</v>
      </c>
      <c r="F2246" s="62"/>
    </row>
    <row r="2247" spans="1:6" x14ac:dyDescent="0.2">
      <c r="A2247" t="s">
        <v>10167</v>
      </c>
      <c r="B2247">
        <v>4317</v>
      </c>
      <c r="C2247" t="s">
        <v>12414</v>
      </c>
      <c r="D2247" t="s">
        <v>38</v>
      </c>
      <c r="E2247" t="s">
        <v>1308</v>
      </c>
      <c r="F2247" s="62"/>
    </row>
    <row r="2248" spans="1:6" x14ac:dyDescent="0.2">
      <c r="A2248" t="s">
        <v>10167</v>
      </c>
      <c r="B2248">
        <v>4314</v>
      </c>
      <c r="C2248" t="s">
        <v>12415</v>
      </c>
      <c r="D2248" t="s">
        <v>11536</v>
      </c>
      <c r="E2248" t="s">
        <v>1308</v>
      </c>
      <c r="F2248" s="63"/>
    </row>
    <row r="2249" spans="1:6" x14ac:dyDescent="0.2">
      <c r="A2249" t="s">
        <v>10167</v>
      </c>
      <c r="B2249">
        <v>10921</v>
      </c>
      <c r="C2249" t="s">
        <v>12416</v>
      </c>
      <c r="D2249" t="s">
        <v>38</v>
      </c>
      <c r="E2249" t="s">
        <v>5691</v>
      </c>
      <c r="F2249" s="63"/>
    </row>
    <row r="2250" spans="1:6" x14ac:dyDescent="0.2">
      <c r="A2250" t="s">
        <v>10167</v>
      </c>
      <c r="B2250">
        <v>10922</v>
      </c>
      <c r="C2250" t="s">
        <v>12417</v>
      </c>
      <c r="D2250" t="s">
        <v>38</v>
      </c>
      <c r="E2250" t="s">
        <v>1308</v>
      </c>
      <c r="F2250" s="63"/>
    </row>
    <row r="2251" spans="1:6" x14ac:dyDescent="0.2">
      <c r="A2251" t="s">
        <v>10167</v>
      </c>
      <c r="B2251">
        <v>10923</v>
      </c>
      <c r="C2251" t="s">
        <v>12418</v>
      </c>
      <c r="D2251" t="s">
        <v>38</v>
      </c>
      <c r="E2251" t="s">
        <v>1308</v>
      </c>
      <c r="F2251" s="63"/>
    </row>
    <row r="2252" spans="1:6" x14ac:dyDescent="0.2">
      <c r="A2252" t="s">
        <v>10167</v>
      </c>
      <c r="B2252">
        <v>10924</v>
      </c>
      <c r="C2252" t="s">
        <v>12419</v>
      </c>
      <c r="D2252" t="s">
        <v>38</v>
      </c>
      <c r="E2252" t="s">
        <v>1308</v>
      </c>
      <c r="F2252" s="63"/>
    </row>
    <row r="2253" spans="1:6" x14ac:dyDescent="0.2">
      <c r="A2253" t="s">
        <v>10340</v>
      </c>
      <c r="B2253">
        <v>37772</v>
      </c>
      <c r="C2253" t="s">
        <v>12420</v>
      </c>
      <c r="D2253" t="s">
        <v>38</v>
      </c>
      <c r="E2253" t="s">
        <v>1308</v>
      </c>
      <c r="F2253" s="63"/>
    </row>
    <row r="2254" spans="1:6" x14ac:dyDescent="0.2">
      <c r="A2254" t="s">
        <v>10340</v>
      </c>
      <c r="B2254">
        <v>37771</v>
      </c>
      <c r="C2254" t="s">
        <v>12421</v>
      </c>
      <c r="D2254" t="s">
        <v>38</v>
      </c>
      <c r="E2254" t="s">
        <v>1308</v>
      </c>
      <c r="F2254" s="62"/>
    </row>
    <row r="2255" spans="1:6" x14ac:dyDescent="0.2">
      <c r="A2255" t="s">
        <v>10167</v>
      </c>
      <c r="B2255">
        <v>12772</v>
      </c>
      <c r="C2255" t="s">
        <v>12422</v>
      </c>
      <c r="D2255" t="s">
        <v>38</v>
      </c>
      <c r="E2255" t="s">
        <v>1308</v>
      </c>
      <c r="F2255" s="62"/>
    </row>
    <row r="2256" spans="1:6" x14ac:dyDescent="0.2">
      <c r="A2256" t="s">
        <v>10167</v>
      </c>
      <c r="B2256">
        <v>12770</v>
      </c>
      <c r="C2256" t="s">
        <v>12423</v>
      </c>
      <c r="D2256" t="s">
        <v>38</v>
      </c>
      <c r="E2256" t="s">
        <v>1308</v>
      </c>
      <c r="F2256" s="62"/>
    </row>
    <row r="2257" spans="1:6" x14ac:dyDescent="0.2">
      <c r="A2257" t="s">
        <v>10167</v>
      </c>
      <c r="B2257">
        <v>12775</v>
      </c>
      <c r="C2257" t="s">
        <v>12424</v>
      </c>
      <c r="D2257" t="s">
        <v>38</v>
      </c>
      <c r="E2257" t="s">
        <v>1308</v>
      </c>
      <c r="F2257" s="63"/>
    </row>
    <row r="2258" spans="1:6" x14ac:dyDescent="0.2">
      <c r="A2258" t="s">
        <v>10167</v>
      </c>
      <c r="B2258">
        <v>12768</v>
      </c>
      <c r="C2258" t="s">
        <v>12425</v>
      </c>
      <c r="D2258" t="s">
        <v>38</v>
      </c>
      <c r="E2258" t="s">
        <v>1308</v>
      </c>
      <c r="F2258" s="62"/>
    </row>
    <row r="2259" spans="1:6" x14ac:dyDescent="0.2">
      <c r="A2259" t="s">
        <v>10167</v>
      </c>
      <c r="B2259">
        <v>12769</v>
      </c>
      <c r="C2259" t="s">
        <v>12426</v>
      </c>
      <c r="D2259" t="s">
        <v>38</v>
      </c>
      <c r="E2259" t="s">
        <v>5691</v>
      </c>
      <c r="F2259" s="62"/>
    </row>
    <row r="2260" spans="1:6" x14ac:dyDescent="0.2">
      <c r="A2260" t="s">
        <v>10167</v>
      </c>
      <c r="B2260">
        <v>12773</v>
      </c>
      <c r="C2260" t="s">
        <v>12427</v>
      </c>
      <c r="D2260" t="s">
        <v>38</v>
      </c>
      <c r="E2260" t="s">
        <v>1308</v>
      </c>
      <c r="F2260" s="62"/>
    </row>
    <row r="2261" spans="1:6" x14ac:dyDescent="0.2">
      <c r="A2261" t="s">
        <v>10167</v>
      </c>
      <c r="B2261">
        <v>12774</v>
      </c>
      <c r="C2261" t="s">
        <v>12428</v>
      </c>
      <c r="D2261" t="s">
        <v>38</v>
      </c>
      <c r="E2261" t="s">
        <v>1308</v>
      </c>
      <c r="F2261" s="63"/>
    </row>
    <row r="2262" spans="1:6" x14ac:dyDescent="0.2">
      <c r="A2262" t="s">
        <v>10167</v>
      </c>
      <c r="B2262">
        <v>12776</v>
      </c>
      <c r="C2262" t="s">
        <v>12429</v>
      </c>
      <c r="D2262" t="s">
        <v>38</v>
      </c>
      <c r="E2262" t="s">
        <v>1308</v>
      </c>
      <c r="F2262" s="63"/>
    </row>
    <row r="2263" spans="1:6" x14ac:dyDescent="0.2">
      <c r="A2263" t="s">
        <v>10167</v>
      </c>
      <c r="B2263">
        <v>12777</v>
      </c>
      <c r="C2263" t="s">
        <v>12430</v>
      </c>
      <c r="D2263" t="s">
        <v>38</v>
      </c>
      <c r="E2263" t="s">
        <v>1308</v>
      </c>
      <c r="F2263" s="62"/>
    </row>
    <row r="2264" spans="1:6" x14ac:dyDescent="0.2">
      <c r="A2264" t="s">
        <v>10311</v>
      </c>
      <c r="B2264">
        <v>12873</v>
      </c>
      <c r="C2264" t="s">
        <v>12431</v>
      </c>
      <c r="D2264" t="s">
        <v>40</v>
      </c>
      <c r="E2264" t="s">
        <v>1308</v>
      </c>
      <c r="F2264" s="63">
        <v>21.83</v>
      </c>
    </row>
    <row r="2265" spans="1:6" x14ac:dyDescent="0.2">
      <c r="A2265" t="s">
        <v>10311</v>
      </c>
      <c r="B2265">
        <v>41076</v>
      </c>
      <c r="C2265" t="s">
        <v>12432</v>
      </c>
      <c r="D2265" t="s">
        <v>868</v>
      </c>
      <c r="E2265" t="s">
        <v>1308</v>
      </c>
      <c r="F2265" s="62">
        <v>3890.2</v>
      </c>
    </row>
    <row r="2266" spans="1:6" x14ac:dyDescent="0.2">
      <c r="A2266" t="s">
        <v>10167</v>
      </c>
      <c r="B2266">
        <v>140</v>
      </c>
      <c r="C2266" t="s">
        <v>12433</v>
      </c>
      <c r="D2266" t="s">
        <v>44</v>
      </c>
      <c r="E2266" t="s">
        <v>1308</v>
      </c>
      <c r="F2266" s="62">
        <v>22.43</v>
      </c>
    </row>
    <row r="2267" spans="1:6" x14ac:dyDescent="0.2">
      <c r="A2267" t="s">
        <v>10167</v>
      </c>
      <c r="B2267">
        <v>151</v>
      </c>
      <c r="C2267" t="s">
        <v>12434</v>
      </c>
      <c r="D2267" t="s">
        <v>18</v>
      </c>
      <c r="E2267" t="s">
        <v>1308</v>
      </c>
      <c r="F2267" s="62">
        <v>33.1</v>
      </c>
    </row>
    <row r="2268" spans="1:6" x14ac:dyDescent="0.2">
      <c r="A2268" t="s">
        <v>10167</v>
      </c>
      <c r="B2268">
        <v>7340</v>
      </c>
      <c r="C2268" t="s">
        <v>12435</v>
      </c>
      <c r="D2268" t="s">
        <v>18</v>
      </c>
      <c r="E2268" t="s">
        <v>1308</v>
      </c>
      <c r="F2268" s="63">
        <v>30.57</v>
      </c>
    </row>
    <row r="2269" spans="1:6" x14ac:dyDescent="0.2">
      <c r="A2269" t="s">
        <v>10311</v>
      </c>
      <c r="B2269">
        <v>40929</v>
      </c>
      <c r="C2269" t="s">
        <v>12436</v>
      </c>
      <c r="D2269" t="s">
        <v>868</v>
      </c>
      <c r="E2269" t="s">
        <v>1308</v>
      </c>
      <c r="F2269" s="62">
        <v>3037.34</v>
      </c>
    </row>
    <row r="2270" spans="1:6" x14ac:dyDescent="0.2">
      <c r="A2270" t="s">
        <v>10311</v>
      </c>
      <c r="B2270">
        <v>2701</v>
      </c>
      <c r="C2270" t="s">
        <v>12437</v>
      </c>
      <c r="D2270" t="s">
        <v>40</v>
      </c>
      <c r="E2270" t="s">
        <v>1308</v>
      </c>
      <c r="F2270" s="62">
        <v>17.03</v>
      </c>
    </row>
    <row r="2271" spans="1:6" x14ac:dyDescent="0.2">
      <c r="A2271" t="s">
        <v>10167</v>
      </c>
      <c r="B2271">
        <v>38064</v>
      </c>
      <c r="C2271" t="s">
        <v>12438</v>
      </c>
      <c r="D2271" t="s">
        <v>38</v>
      </c>
      <c r="E2271" t="s">
        <v>1308</v>
      </c>
      <c r="F2271" s="62">
        <v>27.73</v>
      </c>
    </row>
    <row r="2272" spans="1:6" x14ac:dyDescent="0.2">
      <c r="A2272" t="s">
        <v>10167</v>
      </c>
      <c r="B2272">
        <v>38114</v>
      </c>
      <c r="C2272" t="s">
        <v>12439</v>
      </c>
      <c r="D2272" t="s">
        <v>38</v>
      </c>
      <c r="E2272" t="s">
        <v>1308</v>
      </c>
      <c r="F2272" s="62">
        <v>24.8</v>
      </c>
    </row>
    <row r="2273" spans="1:6" x14ac:dyDescent="0.2">
      <c r="A2273" t="s">
        <v>10167</v>
      </c>
      <c r="B2273">
        <v>38115</v>
      </c>
      <c r="C2273" t="s">
        <v>12440</v>
      </c>
      <c r="D2273" t="s">
        <v>38</v>
      </c>
      <c r="E2273" t="s">
        <v>1308</v>
      </c>
      <c r="F2273" s="62">
        <v>26.48</v>
      </c>
    </row>
    <row r="2274" spans="1:6" x14ac:dyDescent="0.2">
      <c r="A2274" t="s">
        <v>10167</v>
      </c>
      <c r="B2274">
        <v>38065</v>
      </c>
      <c r="C2274" t="s">
        <v>12441</v>
      </c>
      <c r="D2274" t="s">
        <v>38</v>
      </c>
      <c r="E2274" t="s">
        <v>1308</v>
      </c>
      <c r="F2274" s="62">
        <v>39.340000000000003</v>
      </c>
    </row>
    <row r="2275" spans="1:6" x14ac:dyDescent="0.2">
      <c r="A2275" t="s">
        <v>10167</v>
      </c>
      <c r="B2275">
        <v>38078</v>
      </c>
      <c r="C2275" t="s">
        <v>12442</v>
      </c>
      <c r="D2275" t="s">
        <v>38</v>
      </c>
      <c r="E2275" t="s">
        <v>1308</v>
      </c>
      <c r="F2275" s="62">
        <v>22.95</v>
      </c>
    </row>
    <row r="2276" spans="1:6" x14ac:dyDescent="0.2">
      <c r="A2276" t="s">
        <v>10167</v>
      </c>
      <c r="B2276">
        <v>38113</v>
      </c>
      <c r="C2276" t="s">
        <v>12443</v>
      </c>
      <c r="D2276" t="s">
        <v>38</v>
      </c>
      <c r="E2276" t="s">
        <v>1308</v>
      </c>
      <c r="F2276" s="62">
        <v>12.47</v>
      </c>
    </row>
    <row r="2277" spans="1:6" x14ac:dyDescent="0.2">
      <c r="A2277" t="s">
        <v>10167</v>
      </c>
      <c r="B2277">
        <v>38063</v>
      </c>
      <c r="C2277" t="s">
        <v>12444</v>
      </c>
      <c r="D2277" t="s">
        <v>38</v>
      </c>
      <c r="E2277" t="s">
        <v>1308</v>
      </c>
      <c r="F2277" s="62">
        <v>13.38</v>
      </c>
    </row>
    <row r="2278" spans="1:6" x14ac:dyDescent="0.2">
      <c r="A2278" t="s">
        <v>10167</v>
      </c>
      <c r="B2278">
        <v>38073</v>
      </c>
      <c r="C2278" t="s">
        <v>12445</v>
      </c>
      <c r="D2278" t="s">
        <v>38</v>
      </c>
      <c r="E2278" t="s">
        <v>1308</v>
      </c>
      <c r="F2278" s="62">
        <v>32.46</v>
      </c>
    </row>
    <row r="2279" spans="1:6" x14ac:dyDescent="0.2">
      <c r="A2279" t="s">
        <v>10167</v>
      </c>
      <c r="B2279">
        <v>38080</v>
      </c>
      <c r="C2279" t="s">
        <v>12446</v>
      </c>
      <c r="D2279" t="s">
        <v>38</v>
      </c>
      <c r="E2279" t="s">
        <v>1308</v>
      </c>
      <c r="F2279" s="62">
        <v>39.86</v>
      </c>
    </row>
    <row r="2280" spans="1:6" x14ac:dyDescent="0.2">
      <c r="A2280" t="s">
        <v>10167</v>
      </c>
      <c r="B2280">
        <v>38069</v>
      </c>
      <c r="C2280" t="s">
        <v>12447</v>
      </c>
      <c r="D2280" t="s">
        <v>38</v>
      </c>
      <c r="E2280" t="s">
        <v>1308</v>
      </c>
      <c r="F2280" s="62">
        <v>21.8</v>
      </c>
    </row>
    <row r="2281" spans="1:6" x14ac:dyDescent="0.2">
      <c r="A2281" t="s">
        <v>10167</v>
      </c>
      <c r="B2281">
        <v>38077</v>
      </c>
      <c r="C2281" t="s">
        <v>12448</v>
      </c>
      <c r="D2281" t="s">
        <v>38</v>
      </c>
      <c r="E2281" t="s">
        <v>1308</v>
      </c>
      <c r="F2281" s="62">
        <v>21.3</v>
      </c>
    </row>
    <row r="2282" spans="1:6" x14ac:dyDescent="0.2">
      <c r="A2282" t="s">
        <v>10167</v>
      </c>
      <c r="B2282">
        <v>38112</v>
      </c>
      <c r="C2282" t="s">
        <v>12449</v>
      </c>
      <c r="D2282" t="s">
        <v>38</v>
      </c>
      <c r="E2282" t="s">
        <v>1308</v>
      </c>
      <c r="F2282" s="62">
        <v>9.57</v>
      </c>
    </row>
    <row r="2283" spans="1:6" x14ac:dyDescent="0.2">
      <c r="A2283" t="s">
        <v>10167</v>
      </c>
      <c r="B2283">
        <v>38062</v>
      </c>
      <c r="C2283" t="s">
        <v>12450</v>
      </c>
      <c r="D2283" t="s">
        <v>38</v>
      </c>
      <c r="E2283" t="s">
        <v>1308</v>
      </c>
      <c r="F2283" s="62">
        <v>9.83</v>
      </c>
    </row>
    <row r="2284" spans="1:6" x14ac:dyDescent="0.2">
      <c r="A2284" t="s">
        <v>10167</v>
      </c>
      <c r="B2284">
        <v>12129</v>
      </c>
      <c r="C2284" t="s">
        <v>12451</v>
      </c>
      <c r="D2284" t="s">
        <v>38</v>
      </c>
      <c r="E2284" t="s">
        <v>1308</v>
      </c>
      <c r="F2284" s="62">
        <v>17.36</v>
      </c>
    </row>
    <row r="2285" spans="1:6" x14ac:dyDescent="0.2">
      <c r="A2285" t="s">
        <v>10167</v>
      </c>
      <c r="B2285">
        <v>12128</v>
      </c>
      <c r="C2285" t="s">
        <v>12452</v>
      </c>
      <c r="D2285" t="s">
        <v>38</v>
      </c>
      <c r="E2285" t="s">
        <v>1308</v>
      </c>
      <c r="F2285" s="62">
        <v>13.13</v>
      </c>
    </row>
    <row r="2286" spans="1:6" x14ac:dyDescent="0.2">
      <c r="A2286" t="s">
        <v>10167</v>
      </c>
      <c r="B2286">
        <v>38081</v>
      </c>
      <c r="C2286" t="s">
        <v>12453</v>
      </c>
      <c r="D2286" t="s">
        <v>38</v>
      </c>
      <c r="E2286" t="s">
        <v>1308</v>
      </c>
      <c r="F2286" s="62">
        <v>33.81</v>
      </c>
    </row>
    <row r="2287" spans="1:6" x14ac:dyDescent="0.2">
      <c r="A2287" t="s">
        <v>10167</v>
      </c>
      <c r="B2287">
        <v>38070</v>
      </c>
      <c r="C2287" t="s">
        <v>12454</v>
      </c>
      <c r="D2287" t="s">
        <v>38</v>
      </c>
      <c r="E2287" t="s">
        <v>1308</v>
      </c>
      <c r="F2287" s="62">
        <v>23.3</v>
      </c>
    </row>
    <row r="2288" spans="1:6" x14ac:dyDescent="0.2">
      <c r="A2288" t="s">
        <v>10167</v>
      </c>
      <c r="B2288">
        <v>38074</v>
      </c>
      <c r="C2288" t="s">
        <v>12455</v>
      </c>
      <c r="D2288" t="s">
        <v>38</v>
      </c>
      <c r="E2288" t="s">
        <v>1308</v>
      </c>
      <c r="F2288" s="62">
        <v>35.43</v>
      </c>
    </row>
    <row r="2289" spans="1:6" x14ac:dyDescent="0.2">
      <c r="A2289" t="s">
        <v>10167</v>
      </c>
      <c r="B2289">
        <v>38072</v>
      </c>
      <c r="C2289" t="s">
        <v>12456</v>
      </c>
      <c r="D2289" t="s">
        <v>38</v>
      </c>
      <c r="E2289" t="s">
        <v>1308</v>
      </c>
      <c r="F2289" s="62">
        <v>29.22</v>
      </c>
    </row>
    <row r="2290" spans="1:6" x14ac:dyDescent="0.2">
      <c r="A2290" t="s">
        <v>10167</v>
      </c>
      <c r="B2290">
        <v>38079</v>
      </c>
      <c r="C2290" t="s">
        <v>12457</v>
      </c>
      <c r="D2290" t="s">
        <v>38</v>
      </c>
      <c r="E2290" t="s">
        <v>1308</v>
      </c>
      <c r="F2290" s="62">
        <v>30.41</v>
      </c>
    </row>
    <row r="2291" spans="1:6" x14ac:dyDescent="0.2">
      <c r="A2291" t="s">
        <v>10167</v>
      </c>
      <c r="B2291">
        <v>38068</v>
      </c>
      <c r="C2291" t="s">
        <v>12458</v>
      </c>
      <c r="D2291" t="s">
        <v>38</v>
      </c>
      <c r="E2291" t="s">
        <v>1308</v>
      </c>
      <c r="F2291" s="62">
        <v>20.170000000000002</v>
      </c>
    </row>
    <row r="2292" spans="1:6" x14ac:dyDescent="0.2">
      <c r="A2292" t="s">
        <v>10167</v>
      </c>
      <c r="B2292">
        <v>38071</v>
      </c>
      <c r="C2292" t="s">
        <v>12459</v>
      </c>
      <c r="D2292" t="s">
        <v>38</v>
      </c>
      <c r="E2292" t="s">
        <v>1308</v>
      </c>
      <c r="F2292" s="62">
        <v>24.12</v>
      </c>
    </row>
    <row r="2293" spans="1:6" x14ac:dyDescent="0.2">
      <c r="A2293" t="s">
        <v>10340</v>
      </c>
      <c r="B2293">
        <v>38412</v>
      </c>
      <c r="C2293" t="s">
        <v>12460</v>
      </c>
      <c r="D2293" t="s">
        <v>38</v>
      </c>
      <c r="E2293" t="s">
        <v>5691</v>
      </c>
      <c r="F2293" s="62">
        <v>899.9</v>
      </c>
    </row>
    <row r="2294" spans="1:6" x14ac:dyDescent="0.2">
      <c r="A2294" t="s">
        <v>10167</v>
      </c>
      <c r="B2294">
        <v>3405</v>
      </c>
      <c r="C2294" t="s">
        <v>12461</v>
      </c>
      <c r="D2294" t="s">
        <v>38</v>
      </c>
      <c r="E2294" t="s">
        <v>1308</v>
      </c>
      <c r="F2294" s="62">
        <v>78.11</v>
      </c>
    </row>
    <row r="2295" spans="1:6" x14ac:dyDescent="0.2">
      <c r="A2295" t="s">
        <v>10167</v>
      </c>
      <c r="B2295">
        <v>3394</v>
      </c>
      <c r="C2295" t="s">
        <v>12462</v>
      </c>
      <c r="D2295" t="s">
        <v>38</v>
      </c>
      <c r="E2295" t="s">
        <v>1308</v>
      </c>
      <c r="F2295" s="62">
        <v>412.34</v>
      </c>
    </row>
    <row r="2296" spans="1:6" x14ac:dyDescent="0.2">
      <c r="A2296" t="s">
        <v>10167</v>
      </c>
      <c r="B2296">
        <v>3393</v>
      </c>
      <c r="C2296" t="s">
        <v>12463</v>
      </c>
      <c r="D2296" t="s">
        <v>38</v>
      </c>
      <c r="E2296" t="s">
        <v>1308</v>
      </c>
      <c r="F2296" s="62">
        <v>702.05</v>
      </c>
    </row>
    <row r="2297" spans="1:6" x14ac:dyDescent="0.2">
      <c r="A2297" t="s">
        <v>10167</v>
      </c>
      <c r="B2297">
        <v>3406</v>
      </c>
      <c r="C2297" t="s">
        <v>12464</v>
      </c>
      <c r="D2297" t="s">
        <v>38</v>
      </c>
      <c r="E2297" t="s">
        <v>5691</v>
      </c>
      <c r="F2297" s="62">
        <v>23.91</v>
      </c>
    </row>
    <row r="2298" spans="1:6" x14ac:dyDescent="0.2">
      <c r="A2298" t="s">
        <v>10167</v>
      </c>
      <c r="B2298">
        <v>3395</v>
      </c>
      <c r="C2298" t="s">
        <v>12465</v>
      </c>
      <c r="D2298" t="s">
        <v>38</v>
      </c>
      <c r="E2298" t="s">
        <v>1308</v>
      </c>
      <c r="F2298" s="62">
        <v>100.86</v>
      </c>
    </row>
    <row r="2299" spans="1:6" x14ac:dyDescent="0.2">
      <c r="A2299" t="s">
        <v>10167</v>
      </c>
      <c r="B2299">
        <v>3398</v>
      </c>
      <c r="C2299" t="s">
        <v>12466</v>
      </c>
      <c r="D2299" t="s">
        <v>38</v>
      </c>
      <c r="E2299" t="s">
        <v>1308</v>
      </c>
      <c r="F2299" s="62">
        <v>4.79</v>
      </c>
    </row>
    <row r="2300" spans="1:6" x14ac:dyDescent="0.2">
      <c r="A2300" t="s">
        <v>10167</v>
      </c>
      <c r="B2300">
        <v>40662</v>
      </c>
      <c r="C2300" t="s">
        <v>12467</v>
      </c>
      <c r="D2300" t="s">
        <v>38</v>
      </c>
      <c r="E2300" t="s">
        <v>1308</v>
      </c>
      <c r="F2300" s="62"/>
    </row>
    <row r="2301" spans="1:6" x14ac:dyDescent="0.2">
      <c r="A2301" t="s">
        <v>10167</v>
      </c>
      <c r="B2301">
        <v>3437</v>
      </c>
      <c r="C2301" t="s">
        <v>12468</v>
      </c>
      <c r="D2301" t="s">
        <v>17</v>
      </c>
      <c r="E2301" t="s">
        <v>1308</v>
      </c>
      <c r="F2301" s="62"/>
    </row>
    <row r="2302" spans="1:6" x14ac:dyDescent="0.2">
      <c r="A2302" t="s">
        <v>10167</v>
      </c>
      <c r="B2302">
        <v>11190</v>
      </c>
      <c r="C2302" t="s">
        <v>12469</v>
      </c>
      <c r="D2302" t="s">
        <v>38</v>
      </c>
      <c r="E2302" t="s">
        <v>5691</v>
      </c>
      <c r="F2302" s="62"/>
    </row>
    <row r="2303" spans="1:6" x14ac:dyDescent="0.2">
      <c r="A2303" t="s">
        <v>10167</v>
      </c>
      <c r="B2303">
        <v>34377</v>
      </c>
      <c r="C2303" t="s">
        <v>12470</v>
      </c>
      <c r="D2303" t="s">
        <v>38</v>
      </c>
      <c r="E2303" t="s">
        <v>1308</v>
      </c>
      <c r="F2303" s="62">
        <v>246.75</v>
      </c>
    </row>
    <row r="2304" spans="1:6" x14ac:dyDescent="0.2">
      <c r="A2304" t="s">
        <v>10167</v>
      </c>
      <c r="B2304">
        <v>40659</v>
      </c>
      <c r="C2304" t="s">
        <v>12471</v>
      </c>
      <c r="D2304" t="s">
        <v>17</v>
      </c>
      <c r="E2304" t="s">
        <v>1308</v>
      </c>
      <c r="F2304" s="62"/>
    </row>
    <row r="2305" spans="1:6" x14ac:dyDescent="0.2">
      <c r="A2305" t="s">
        <v>10167</v>
      </c>
      <c r="B2305">
        <v>40660</v>
      </c>
      <c r="C2305" t="s">
        <v>12472</v>
      </c>
      <c r="D2305" t="s">
        <v>17</v>
      </c>
      <c r="E2305" t="s">
        <v>1308</v>
      </c>
      <c r="F2305" s="62"/>
    </row>
    <row r="2306" spans="1:6" x14ac:dyDescent="0.2">
      <c r="A2306" t="s">
        <v>10167</v>
      </c>
      <c r="B2306">
        <v>40661</v>
      </c>
      <c r="C2306" t="s">
        <v>12473</v>
      </c>
      <c r="D2306" t="s">
        <v>17</v>
      </c>
      <c r="E2306" t="s">
        <v>1308</v>
      </c>
      <c r="F2306" s="62"/>
    </row>
    <row r="2307" spans="1:6" x14ac:dyDescent="0.2">
      <c r="A2307" t="s">
        <v>10167</v>
      </c>
      <c r="B2307">
        <v>3428</v>
      </c>
      <c r="C2307" t="s">
        <v>12474</v>
      </c>
      <c r="D2307" t="s">
        <v>17</v>
      </c>
      <c r="E2307" t="s">
        <v>5691</v>
      </c>
      <c r="F2307" s="62"/>
    </row>
    <row r="2308" spans="1:6" x14ac:dyDescent="0.2">
      <c r="A2308" t="s">
        <v>10167</v>
      </c>
      <c r="B2308">
        <v>3429</v>
      </c>
      <c r="C2308" t="s">
        <v>12475</v>
      </c>
      <c r="D2308" t="s">
        <v>17</v>
      </c>
      <c r="E2308" t="s">
        <v>1308</v>
      </c>
      <c r="F2308" s="62"/>
    </row>
    <row r="2309" spans="1:6" x14ac:dyDescent="0.2">
      <c r="A2309" t="s">
        <v>10167</v>
      </c>
      <c r="B2309">
        <v>11199</v>
      </c>
      <c r="C2309" t="s">
        <v>12476</v>
      </c>
      <c r="D2309" t="s">
        <v>38</v>
      </c>
      <c r="E2309" t="s">
        <v>1308</v>
      </c>
      <c r="F2309" s="62"/>
    </row>
    <row r="2310" spans="1:6" x14ac:dyDescent="0.2">
      <c r="A2310" t="s">
        <v>10167</v>
      </c>
      <c r="B2310">
        <v>36896</v>
      </c>
      <c r="C2310" t="s">
        <v>12477</v>
      </c>
      <c r="D2310" t="s">
        <v>38</v>
      </c>
      <c r="E2310" t="s">
        <v>5691</v>
      </c>
      <c r="F2310" s="62">
        <v>477.9</v>
      </c>
    </row>
    <row r="2311" spans="1:6" x14ac:dyDescent="0.2">
      <c r="A2311" t="s">
        <v>10167</v>
      </c>
      <c r="B2311">
        <v>34367</v>
      </c>
      <c r="C2311" t="s">
        <v>12478</v>
      </c>
      <c r="D2311" t="s">
        <v>38</v>
      </c>
      <c r="E2311" t="s">
        <v>1308</v>
      </c>
      <c r="F2311" s="62">
        <v>615.94000000000005</v>
      </c>
    </row>
    <row r="2312" spans="1:6" x14ac:dyDescent="0.2">
      <c r="A2312" t="s">
        <v>10167</v>
      </c>
      <c r="B2312">
        <v>36897</v>
      </c>
      <c r="C2312" t="s">
        <v>12479</v>
      </c>
      <c r="D2312" t="s">
        <v>38</v>
      </c>
      <c r="E2312" t="s">
        <v>1308</v>
      </c>
      <c r="F2312" s="63">
        <v>745.75</v>
      </c>
    </row>
    <row r="2313" spans="1:6" x14ac:dyDescent="0.2">
      <c r="A2313" t="s">
        <v>10167</v>
      </c>
      <c r="B2313">
        <v>34369</v>
      </c>
      <c r="C2313" t="s">
        <v>12480</v>
      </c>
      <c r="D2313" t="s">
        <v>38</v>
      </c>
      <c r="E2313" t="s">
        <v>1308</v>
      </c>
      <c r="F2313" s="62">
        <v>858.22</v>
      </c>
    </row>
    <row r="2314" spans="1:6" x14ac:dyDescent="0.2">
      <c r="A2314" t="s">
        <v>10167</v>
      </c>
      <c r="B2314">
        <v>34364</v>
      </c>
      <c r="C2314" t="s">
        <v>12481</v>
      </c>
      <c r="D2314" t="s">
        <v>38</v>
      </c>
      <c r="E2314" t="s">
        <v>1308</v>
      </c>
      <c r="F2314" s="62">
        <v>809.63</v>
      </c>
    </row>
    <row r="2315" spans="1:6" x14ac:dyDescent="0.2">
      <c r="A2315" t="s">
        <v>10167</v>
      </c>
      <c r="B2315">
        <v>3421</v>
      </c>
      <c r="C2315" t="s">
        <v>12482</v>
      </c>
      <c r="D2315" t="s">
        <v>17</v>
      </c>
      <c r="E2315" t="s">
        <v>1308</v>
      </c>
      <c r="F2315" s="62"/>
    </row>
    <row r="2316" spans="1:6" x14ac:dyDescent="0.2">
      <c r="A2316" t="s">
        <v>10167</v>
      </c>
      <c r="B2316">
        <v>599</v>
      </c>
      <c r="C2316" t="s">
        <v>12483</v>
      </c>
      <c r="D2316" t="s">
        <v>17</v>
      </c>
      <c r="E2316" t="s">
        <v>1308</v>
      </c>
      <c r="F2316" s="63">
        <v>871.58</v>
      </c>
    </row>
    <row r="2317" spans="1:6" x14ac:dyDescent="0.2">
      <c r="A2317" t="s">
        <v>10167</v>
      </c>
      <c r="B2317">
        <v>44053</v>
      </c>
      <c r="C2317" t="s">
        <v>12484</v>
      </c>
      <c r="D2317" t="s">
        <v>38</v>
      </c>
      <c r="E2317" t="s">
        <v>1308</v>
      </c>
      <c r="F2317" s="62">
        <v>1934.51</v>
      </c>
    </row>
    <row r="2318" spans="1:6" x14ac:dyDescent="0.2">
      <c r="A2318" t="s">
        <v>10167</v>
      </c>
      <c r="B2318">
        <v>3423</v>
      </c>
      <c r="C2318" t="s">
        <v>12485</v>
      </c>
      <c r="D2318" t="s">
        <v>17</v>
      </c>
      <c r="E2318" t="s">
        <v>1308</v>
      </c>
      <c r="F2318" s="62"/>
    </row>
    <row r="2319" spans="1:6" x14ac:dyDescent="0.2">
      <c r="A2319" t="s">
        <v>10167</v>
      </c>
      <c r="B2319">
        <v>34797</v>
      </c>
      <c r="C2319" t="s">
        <v>12486</v>
      </c>
      <c r="D2319" t="s">
        <v>38</v>
      </c>
      <c r="E2319" t="s">
        <v>1308</v>
      </c>
      <c r="F2319" s="62"/>
    </row>
    <row r="2320" spans="1:6" x14ac:dyDescent="0.2">
      <c r="A2320" t="s">
        <v>10167</v>
      </c>
      <c r="B2320">
        <v>34381</v>
      </c>
      <c r="C2320" t="s">
        <v>12487</v>
      </c>
      <c r="D2320" t="s">
        <v>38</v>
      </c>
      <c r="E2320" t="s">
        <v>1308</v>
      </c>
      <c r="F2320" s="62">
        <v>351.93</v>
      </c>
    </row>
    <row r="2321" spans="1:6" x14ac:dyDescent="0.2">
      <c r="A2321" t="s">
        <v>10167</v>
      </c>
      <c r="B2321">
        <v>44054</v>
      </c>
      <c r="C2321" t="s">
        <v>12488</v>
      </c>
      <c r="D2321" t="s">
        <v>38</v>
      </c>
      <c r="E2321" t="s">
        <v>1308</v>
      </c>
      <c r="F2321" s="62">
        <v>693.98</v>
      </c>
    </row>
    <row r="2322" spans="1:6" x14ac:dyDescent="0.2">
      <c r="A2322" t="s">
        <v>10167</v>
      </c>
      <c r="B2322">
        <v>44399</v>
      </c>
      <c r="C2322" t="s">
        <v>12489</v>
      </c>
      <c r="D2322" t="s">
        <v>38</v>
      </c>
      <c r="E2322" t="s">
        <v>1308</v>
      </c>
      <c r="F2322" s="62">
        <v>948.21</v>
      </c>
    </row>
    <row r="2323" spans="1:6" x14ac:dyDescent="0.2">
      <c r="A2323" t="s">
        <v>10311</v>
      </c>
      <c r="B2323">
        <v>44503</v>
      </c>
      <c r="C2323" t="s">
        <v>12490</v>
      </c>
      <c r="D2323" t="s">
        <v>40</v>
      </c>
      <c r="E2323" t="s">
        <v>1308</v>
      </c>
      <c r="F2323" s="63">
        <v>18.86</v>
      </c>
    </row>
    <row r="2324" spans="1:6" x14ac:dyDescent="0.2">
      <c r="A2324" t="s">
        <v>10311</v>
      </c>
      <c r="B2324">
        <v>41077</v>
      </c>
      <c r="C2324" t="s">
        <v>12491</v>
      </c>
      <c r="D2324" t="s">
        <v>868</v>
      </c>
      <c r="E2324" t="s">
        <v>1308</v>
      </c>
      <c r="F2324" s="62">
        <v>3362.83</v>
      </c>
    </row>
    <row r="2325" spans="1:6" x14ac:dyDescent="0.2">
      <c r="A2325" t="s">
        <v>10167</v>
      </c>
      <c r="B2325">
        <v>37963</v>
      </c>
      <c r="C2325" t="s">
        <v>12492</v>
      </c>
      <c r="D2325" t="s">
        <v>38</v>
      </c>
      <c r="E2325" t="s">
        <v>1308</v>
      </c>
      <c r="F2325" s="62">
        <v>4.59</v>
      </c>
    </row>
    <row r="2326" spans="1:6" x14ac:dyDescent="0.2">
      <c r="A2326" t="s">
        <v>10167</v>
      </c>
      <c r="B2326">
        <v>37964</v>
      </c>
      <c r="C2326" t="s">
        <v>12493</v>
      </c>
      <c r="D2326" t="s">
        <v>38</v>
      </c>
      <c r="E2326" t="s">
        <v>1308</v>
      </c>
      <c r="F2326" s="62">
        <v>6.14</v>
      </c>
    </row>
    <row r="2327" spans="1:6" x14ac:dyDescent="0.2">
      <c r="A2327" t="s">
        <v>10167</v>
      </c>
      <c r="B2327">
        <v>37965</v>
      </c>
      <c r="C2327" t="s">
        <v>12494</v>
      </c>
      <c r="D2327" t="s">
        <v>38</v>
      </c>
      <c r="E2327" t="s">
        <v>1308</v>
      </c>
      <c r="F2327" s="62">
        <v>8.85</v>
      </c>
    </row>
    <row r="2328" spans="1:6" x14ac:dyDescent="0.2">
      <c r="A2328" t="s">
        <v>10167</v>
      </c>
      <c r="B2328">
        <v>37966</v>
      </c>
      <c r="C2328" t="s">
        <v>12495</v>
      </c>
      <c r="D2328" t="s">
        <v>38</v>
      </c>
      <c r="E2328" t="s">
        <v>1308</v>
      </c>
      <c r="F2328" s="62">
        <v>15.55</v>
      </c>
    </row>
    <row r="2329" spans="1:6" x14ac:dyDescent="0.2">
      <c r="A2329" t="s">
        <v>10167</v>
      </c>
      <c r="B2329">
        <v>37967</v>
      </c>
      <c r="C2329" t="s">
        <v>12496</v>
      </c>
      <c r="D2329" t="s">
        <v>38</v>
      </c>
      <c r="E2329" t="s">
        <v>1308</v>
      </c>
      <c r="F2329" s="62">
        <v>26.13</v>
      </c>
    </row>
    <row r="2330" spans="1:6" x14ac:dyDescent="0.2">
      <c r="A2330" t="s">
        <v>10167</v>
      </c>
      <c r="B2330">
        <v>37968</v>
      </c>
      <c r="C2330" t="s">
        <v>12497</v>
      </c>
      <c r="D2330" t="s">
        <v>38</v>
      </c>
      <c r="E2330" t="s">
        <v>1308</v>
      </c>
      <c r="F2330" s="62">
        <v>55.47</v>
      </c>
    </row>
    <row r="2331" spans="1:6" x14ac:dyDescent="0.2">
      <c r="A2331" t="s">
        <v>10167</v>
      </c>
      <c r="B2331">
        <v>37969</v>
      </c>
      <c r="C2331" t="s">
        <v>12498</v>
      </c>
      <c r="D2331" t="s">
        <v>38</v>
      </c>
      <c r="E2331" t="s">
        <v>1308</v>
      </c>
      <c r="F2331" s="62">
        <v>140.16999999999999</v>
      </c>
    </row>
    <row r="2332" spans="1:6" x14ac:dyDescent="0.2">
      <c r="A2332" t="s">
        <v>10167</v>
      </c>
      <c r="B2332">
        <v>37970</v>
      </c>
      <c r="C2332" t="s">
        <v>12499</v>
      </c>
      <c r="D2332" t="s">
        <v>38</v>
      </c>
      <c r="E2332" t="s">
        <v>1308</v>
      </c>
      <c r="F2332" s="62">
        <v>202.8</v>
      </c>
    </row>
    <row r="2333" spans="1:6" x14ac:dyDescent="0.2">
      <c r="A2333" t="s">
        <v>10167</v>
      </c>
      <c r="B2333">
        <v>44251</v>
      </c>
      <c r="C2333" t="s">
        <v>12500</v>
      </c>
      <c r="D2333" t="s">
        <v>38</v>
      </c>
      <c r="E2333" t="s">
        <v>1308</v>
      </c>
      <c r="F2333" s="62">
        <v>234.25</v>
      </c>
    </row>
    <row r="2334" spans="1:6" x14ac:dyDescent="0.2">
      <c r="A2334" t="s">
        <v>10167</v>
      </c>
      <c r="B2334">
        <v>21118</v>
      </c>
      <c r="C2334" t="s">
        <v>12501</v>
      </c>
      <c r="D2334" t="s">
        <v>38</v>
      </c>
      <c r="E2334" t="s">
        <v>1308</v>
      </c>
      <c r="F2334" s="62">
        <v>3.65</v>
      </c>
    </row>
    <row r="2335" spans="1:6" x14ac:dyDescent="0.2">
      <c r="A2335" t="s">
        <v>10167</v>
      </c>
      <c r="B2335">
        <v>37956</v>
      </c>
      <c r="C2335" t="s">
        <v>12502</v>
      </c>
      <c r="D2335" t="s">
        <v>38</v>
      </c>
      <c r="E2335" t="s">
        <v>1308</v>
      </c>
      <c r="F2335" s="62">
        <v>4.4800000000000004</v>
      </c>
    </row>
    <row r="2336" spans="1:6" x14ac:dyDescent="0.2">
      <c r="A2336" t="s">
        <v>10167</v>
      </c>
      <c r="B2336">
        <v>37957</v>
      </c>
      <c r="C2336" t="s">
        <v>12503</v>
      </c>
      <c r="D2336" t="s">
        <v>38</v>
      </c>
      <c r="E2336" t="s">
        <v>1308</v>
      </c>
      <c r="F2336" s="62">
        <v>9.5399999999999991</v>
      </c>
    </row>
    <row r="2337" spans="1:6" x14ac:dyDescent="0.2">
      <c r="A2337" t="s">
        <v>10167</v>
      </c>
      <c r="B2337">
        <v>37958</v>
      </c>
      <c r="C2337" t="s">
        <v>12504</v>
      </c>
      <c r="D2337" t="s">
        <v>38</v>
      </c>
      <c r="E2337" t="s">
        <v>1308</v>
      </c>
      <c r="F2337" s="62">
        <v>17.239999999999998</v>
      </c>
    </row>
    <row r="2338" spans="1:6" x14ac:dyDescent="0.2">
      <c r="A2338" t="s">
        <v>10167</v>
      </c>
      <c r="B2338">
        <v>37959</v>
      </c>
      <c r="C2338" t="s">
        <v>12505</v>
      </c>
      <c r="D2338" t="s">
        <v>38</v>
      </c>
      <c r="E2338" t="s">
        <v>1308</v>
      </c>
      <c r="F2338" s="62">
        <v>26.54</v>
      </c>
    </row>
    <row r="2339" spans="1:6" x14ac:dyDescent="0.2">
      <c r="A2339" t="s">
        <v>10167</v>
      </c>
      <c r="B2339">
        <v>37960</v>
      </c>
      <c r="C2339" t="s">
        <v>12506</v>
      </c>
      <c r="D2339" t="s">
        <v>38</v>
      </c>
      <c r="E2339" t="s">
        <v>1308</v>
      </c>
      <c r="F2339" s="62">
        <v>67.819999999999993</v>
      </c>
    </row>
    <row r="2340" spans="1:6" x14ac:dyDescent="0.2">
      <c r="A2340" t="s">
        <v>10167</v>
      </c>
      <c r="B2340">
        <v>37961</v>
      </c>
      <c r="C2340" t="s">
        <v>12507</v>
      </c>
      <c r="D2340" t="s">
        <v>38</v>
      </c>
      <c r="E2340" t="s">
        <v>1308</v>
      </c>
      <c r="F2340" s="62">
        <v>145.76</v>
      </c>
    </row>
    <row r="2341" spans="1:6" x14ac:dyDescent="0.2">
      <c r="A2341" t="s">
        <v>10167</v>
      </c>
      <c r="B2341">
        <v>37962</v>
      </c>
      <c r="C2341" t="s">
        <v>12508</v>
      </c>
      <c r="D2341" t="s">
        <v>38</v>
      </c>
      <c r="E2341" t="s">
        <v>1308</v>
      </c>
      <c r="F2341" s="62">
        <v>168.04</v>
      </c>
    </row>
    <row r="2342" spans="1:6" x14ac:dyDescent="0.2">
      <c r="A2342" t="s">
        <v>10167</v>
      </c>
      <c r="B2342">
        <v>3533</v>
      </c>
      <c r="C2342" t="s">
        <v>12509</v>
      </c>
      <c r="D2342" t="s">
        <v>38</v>
      </c>
      <c r="E2342" t="s">
        <v>1308</v>
      </c>
      <c r="F2342" s="62">
        <v>3.06</v>
      </c>
    </row>
    <row r="2343" spans="1:6" x14ac:dyDescent="0.2">
      <c r="A2343" t="s">
        <v>10167</v>
      </c>
      <c r="B2343">
        <v>3538</v>
      </c>
      <c r="C2343" t="s">
        <v>12510</v>
      </c>
      <c r="D2343" t="s">
        <v>38</v>
      </c>
      <c r="E2343" t="s">
        <v>1308</v>
      </c>
      <c r="F2343" s="62">
        <v>5.79</v>
      </c>
    </row>
    <row r="2344" spans="1:6" x14ac:dyDescent="0.2">
      <c r="A2344" t="s">
        <v>10167</v>
      </c>
      <c r="B2344">
        <v>3498</v>
      </c>
      <c r="C2344" t="s">
        <v>12511</v>
      </c>
      <c r="D2344" t="s">
        <v>38</v>
      </c>
      <c r="E2344" t="s">
        <v>1308</v>
      </c>
      <c r="F2344" s="62">
        <v>5.61</v>
      </c>
    </row>
    <row r="2345" spans="1:6" x14ac:dyDescent="0.2">
      <c r="A2345" t="s">
        <v>10167</v>
      </c>
      <c r="B2345">
        <v>3496</v>
      </c>
      <c r="C2345" t="s">
        <v>12512</v>
      </c>
      <c r="D2345" t="s">
        <v>38</v>
      </c>
      <c r="E2345" t="s">
        <v>1308</v>
      </c>
      <c r="F2345" s="62">
        <v>3.75</v>
      </c>
    </row>
    <row r="2346" spans="1:6" x14ac:dyDescent="0.2">
      <c r="A2346" t="s">
        <v>10167</v>
      </c>
      <c r="B2346">
        <v>38429</v>
      </c>
      <c r="C2346" t="s">
        <v>12513</v>
      </c>
      <c r="D2346" t="s">
        <v>38</v>
      </c>
      <c r="E2346" t="s">
        <v>1308</v>
      </c>
      <c r="F2346" s="62">
        <v>12.41</v>
      </c>
    </row>
    <row r="2347" spans="1:6" x14ac:dyDescent="0.2">
      <c r="A2347" t="s">
        <v>10167</v>
      </c>
      <c r="B2347">
        <v>38431</v>
      </c>
      <c r="C2347" t="s">
        <v>12514</v>
      </c>
      <c r="D2347" t="s">
        <v>38</v>
      </c>
      <c r="E2347" t="s">
        <v>1308</v>
      </c>
      <c r="F2347" s="62">
        <v>15.57</v>
      </c>
    </row>
    <row r="2348" spans="1:6" x14ac:dyDescent="0.2">
      <c r="A2348" t="s">
        <v>10167</v>
      </c>
      <c r="B2348">
        <v>38430</v>
      </c>
      <c r="C2348" t="s">
        <v>12515</v>
      </c>
      <c r="D2348" t="s">
        <v>38</v>
      </c>
      <c r="E2348" t="s">
        <v>1308</v>
      </c>
      <c r="F2348" s="62">
        <v>24.14</v>
      </c>
    </row>
    <row r="2349" spans="1:6" x14ac:dyDescent="0.2">
      <c r="A2349" t="s">
        <v>10167</v>
      </c>
      <c r="B2349">
        <v>36348</v>
      </c>
      <c r="C2349" t="s">
        <v>12516</v>
      </c>
      <c r="D2349" t="s">
        <v>38</v>
      </c>
      <c r="E2349" t="s">
        <v>1308</v>
      </c>
      <c r="F2349" s="62">
        <v>2.5099999999999998</v>
      </c>
    </row>
    <row r="2350" spans="1:6" x14ac:dyDescent="0.2">
      <c r="A2350" t="s">
        <v>10167</v>
      </c>
      <c r="B2350">
        <v>36349</v>
      </c>
      <c r="C2350" t="s">
        <v>12517</v>
      </c>
      <c r="D2350" t="s">
        <v>38</v>
      </c>
      <c r="E2350" t="s">
        <v>1308</v>
      </c>
      <c r="F2350" s="62">
        <v>3.47</v>
      </c>
    </row>
    <row r="2351" spans="1:6" x14ac:dyDescent="0.2">
      <c r="A2351" t="s">
        <v>10167</v>
      </c>
      <c r="B2351">
        <v>38987</v>
      </c>
      <c r="C2351" t="s">
        <v>12518</v>
      </c>
      <c r="D2351" t="s">
        <v>38</v>
      </c>
      <c r="E2351" t="s">
        <v>1308</v>
      </c>
      <c r="F2351" s="62">
        <v>16.670000000000002</v>
      </c>
    </row>
    <row r="2352" spans="1:6" x14ac:dyDescent="0.2">
      <c r="A2352" t="s">
        <v>10167</v>
      </c>
      <c r="B2352">
        <v>38988</v>
      </c>
      <c r="C2352" t="s">
        <v>12519</v>
      </c>
      <c r="D2352" t="s">
        <v>38</v>
      </c>
      <c r="E2352" t="s">
        <v>1308</v>
      </c>
      <c r="F2352" s="62">
        <v>27.16</v>
      </c>
    </row>
    <row r="2353" spans="1:6" x14ac:dyDescent="0.2">
      <c r="A2353" t="s">
        <v>10167</v>
      </c>
      <c r="B2353">
        <v>38989</v>
      </c>
      <c r="C2353" t="s">
        <v>12520</v>
      </c>
      <c r="D2353" t="s">
        <v>38</v>
      </c>
      <c r="E2353" t="s">
        <v>1308</v>
      </c>
      <c r="F2353" s="62">
        <v>45.7</v>
      </c>
    </row>
    <row r="2354" spans="1:6" x14ac:dyDescent="0.2">
      <c r="A2354" t="s">
        <v>10167</v>
      </c>
      <c r="B2354">
        <v>38990</v>
      </c>
      <c r="C2354" t="s">
        <v>12521</v>
      </c>
      <c r="D2354" t="s">
        <v>38</v>
      </c>
      <c r="E2354" t="s">
        <v>1308</v>
      </c>
      <c r="F2354" s="62">
        <v>91.32</v>
      </c>
    </row>
    <row r="2355" spans="1:6" x14ac:dyDescent="0.2">
      <c r="A2355" t="s">
        <v>10167</v>
      </c>
      <c r="B2355">
        <v>38991</v>
      </c>
      <c r="C2355" t="s">
        <v>12522</v>
      </c>
      <c r="D2355" t="s">
        <v>38</v>
      </c>
      <c r="E2355" t="s">
        <v>1308</v>
      </c>
      <c r="F2355" s="62">
        <v>164.34</v>
      </c>
    </row>
    <row r="2356" spans="1:6" x14ac:dyDescent="0.2">
      <c r="A2356" t="s">
        <v>10167</v>
      </c>
      <c r="B2356">
        <v>38433</v>
      </c>
      <c r="C2356" t="s">
        <v>12523</v>
      </c>
      <c r="D2356" t="s">
        <v>38</v>
      </c>
      <c r="E2356" t="s">
        <v>1308</v>
      </c>
      <c r="F2356" s="62">
        <v>8.5</v>
      </c>
    </row>
    <row r="2357" spans="1:6" x14ac:dyDescent="0.2">
      <c r="A2357" t="s">
        <v>10167</v>
      </c>
      <c r="B2357">
        <v>38440</v>
      </c>
      <c r="C2357" t="s">
        <v>12524</v>
      </c>
      <c r="D2357" t="s">
        <v>38</v>
      </c>
      <c r="E2357" t="s">
        <v>1308</v>
      </c>
      <c r="F2357" s="62">
        <v>358.15</v>
      </c>
    </row>
    <row r="2358" spans="1:6" x14ac:dyDescent="0.2">
      <c r="A2358" t="s">
        <v>10167</v>
      </c>
      <c r="B2358">
        <v>36359</v>
      </c>
      <c r="C2358" t="s">
        <v>12525</v>
      </c>
      <c r="D2358" t="s">
        <v>38</v>
      </c>
      <c r="E2358" t="s">
        <v>1308</v>
      </c>
      <c r="F2358" s="62">
        <v>2.23</v>
      </c>
    </row>
    <row r="2359" spans="1:6" x14ac:dyDescent="0.2">
      <c r="A2359" t="s">
        <v>10167</v>
      </c>
      <c r="B2359">
        <v>36360</v>
      </c>
      <c r="C2359" t="s">
        <v>12526</v>
      </c>
      <c r="D2359" t="s">
        <v>38</v>
      </c>
      <c r="E2359" t="s">
        <v>1308</v>
      </c>
      <c r="F2359" s="62">
        <v>3</v>
      </c>
    </row>
    <row r="2360" spans="1:6" x14ac:dyDescent="0.2">
      <c r="A2360" t="s">
        <v>10167</v>
      </c>
      <c r="B2360">
        <v>38434</v>
      </c>
      <c r="C2360" t="s">
        <v>12527</v>
      </c>
      <c r="D2360" t="s">
        <v>38</v>
      </c>
      <c r="E2360" t="s">
        <v>1308</v>
      </c>
      <c r="F2360" s="62">
        <v>4.58</v>
      </c>
    </row>
    <row r="2361" spans="1:6" x14ac:dyDescent="0.2">
      <c r="A2361" t="s">
        <v>10167</v>
      </c>
      <c r="B2361">
        <v>38435</v>
      </c>
      <c r="C2361" t="s">
        <v>12528</v>
      </c>
      <c r="D2361" t="s">
        <v>38</v>
      </c>
      <c r="E2361" t="s">
        <v>1308</v>
      </c>
      <c r="F2361" s="62">
        <v>10.3</v>
      </c>
    </row>
    <row r="2362" spans="1:6" x14ac:dyDescent="0.2">
      <c r="A2362" t="s">
        <v>10167</v>
      </c>
      <c r="B2362">
        <v>38436</v>
      </c>
      <c r="C2362" t="s">
        <v>12529</v>
      </c>
      <c r="D2362" t="s">
        <v>38</v>
      </c>
      <c r="E2362" t="s">
        <v>1308</v>
      </c>
      <c r="F2362" s="62">
        <v>17.07</v>
      </c>
    </row>
    <row r="2363" spans="1:6" x14ac:dyDescent="0.2">
      <c r="A2363" t="s">
        <v>10167</v>
      </c>
      <c r="B2363">
        <v>38437</v>
      </c>
      <c r="C2363" t="s">
        <v>12530</v>
      </c>
      <c r="D2363" t="s">
        <v>38</v>
      </c>
      <c r="E2363" t="s">
        <v>1308</v>
      </c>
      <c r="F2363" s="62">
        <v>27.7</v>
      </c>
    </row>
    <row r="2364" spans="1:6" x14ac:dyDescent="0.2">
      <c r="A2364" t="s">
        <v>10167</v>
      </c>
      <c r="B2364">
        <v>38438</v>
      </c>
      <c r="C2364" t="s">
        <v>12531</v>
      </c>
      <c r="D2364" t="s">
        <v>38</v>
      </c>
      <c r="E2364" t="s">
        <v>1308</v>
      </c>
      <c r="F2364" s="62">
        <v>80.34</v>
      </c>
    </row>
    <row r="2365" spans="1:6" x14ac:dyDescent="0.2">
      <c r="A2365" t="s">
        <v>10167</v>
      </c>
      <c r="B2365">
        <v>38439</v>
      </c>
      <c r="C2365" t="s">
        <v>12532</v>
      </c>
      <c r="D2365" t="s">
        <v>38</v>
      </c>
      <c r="E2365" t="s">
        <v>1308</v>
      </c>
      <c r="F2365" s="62">
        <v>102.1</v>
      </c>
    </row>
    <row r="2366" spans="1:6" x14ac:dyDescent="0.2">
      <c r="A2366" t="s">
        <v>10167</v>
      </c>
      <c r="B2366">
        <v>10836</v>
      </c>
      <c r="C2366" t="s">
        <v>12533</v>
      </c>
      <c r="D2366" t="s">
        <v>38</v>
      </c>
      <c r="E2366" t="s">
        <v>1308</v>
      </c>
      <c r="F2366" s="62">
        <v>19.3</v>
      </c>
    </row>
    <row r="2367" spans="1:6" x14ac:dyDescent="0.2">
      <c r="A2367" t="s">
        <v>10167</v>
      </c>
      <c r="B2367">
        <v>3510</v>
      </c>
      <c r="C2367" t="s">
        <v>12534</v>
      </c>
      <c r="D2367" t="s">
        <v>38</v>
      </c>
      <c r="E2367" t="s">
        <v>1308</v>
      </c>
      <c r="F2367" s="62">
        <v>14.08</v>
      </c>
    </row>
    <row r="2368" spans="1:6" x14ac:dyDescent="0.2">
      <c r="A2368" t="s">
        <v>10167</v>
      </c>
      <c r="B2368">
        <v>10835</v>
      </c>
      <c r="C2368" t="s">
        <v>12535</v>
      </c>
      <c r="D2368" t="s">
        <v>38</v>
      </c>
      <c r="E2368" t="s">
        <v>1308</v>
      </c>
      <c r="F2368" s="62">
        <v>5.39</v>
      </c>
    </row>
    <row r="2369" spans="1:6" x14ac:dyDescent="0.2">
      <c r="A2369" t="s">
        <v>10167</v>
      </c>
      <c r="B2369">
        <v>3485</v>
      </c>
      <c r="C2369" t="s">
        <v>12536</v>
      </c>
      <c r="D2369" t="s">
        <v>38</v>
      </c>
      <c r="E2369" t="s">
        <v>1308</v>
      </c>
      <c r="F2369" s="62">
        <v>14.81</v>
      </c>
    </row>
    <row r="2370" spans="1:6" x14ac:dyDescent="0.2">
      <c r="A2370" t="s">
        <v>10167</v>
      </c>
      <c r="B2370">
        <v>3475</v>
      </c>
      <c r="C2370" t="s">
        <v>12537</v>
      </c>
      <c r="D2370" t="s">
        <v>38</v>
      </c>
      <c r="E2370" t="s">
        <v>1308</v>
      </c>
      <c r="F2370" s="62">
        <v>5.36</v>
      </c>
    </row>
    <row r="2371" spans="1:6" x14ac:dyDescent="0.2">
      <c r="A2371" t="s">
        <v>10167</v>
      </c>
      <c r="B2371">
        <v>3534</v>
      </c>
      <c r="C2371" t="s">
        <v>12538</v>
      </c>
      <c r="D2371" t="s">
        <v>38</v>
      </c>
      <c r="E2371" t="s">
        <v>1308</v>
      </c>
      <c r="F2371" s="62">
        <v>8.49</v>
      </c>
    </row>
    <row r="2372" spans="1:6" x14ac:dyDescent="0.2">
      <c r="A2372" t="s">
        <v>10167</v>
      </c>
      <c r="B2372">
        <v>3482</v>
      </c>
      <c r="C2372" t="s">
        <v>12539</v>
      </c>
      <c r="D2372" t="s">
        <v>38</v>
      </c>
      <c r="E2372" t="s">
        <v>1308</v>
      </c>
      <c r="F2372" s="62">
        <v>6.07</v>
      </c>
    </row>
    <row r="2373" spans="1:6" x14ac:dyDescent="0.2">
      <c r="A2373" t="s">
        <v>10167</v>
      </c>
      <c r="B2373">
        <v>3543</v>
      </c>
      <c r="C2373" t="s">
        <v>12540</v>
      </c>
      <c r="D2373" t="s">
        <v>38</v>
      </c>
      <c r="E2373" t="s">
        <v>1308</v>
      </c>
      <c r="F2373" s="62">
        <v>1.97</v>
      </c>
    </row>
    <row r="2374" spans="1:6" x14ac:dyDescent="0.2">
      <c r="A2374" t="s">
        <v>10167</v>
      </c>
      <c r="B2374">
        <v>3505</v>
      </c>
      <c r="C2374" t="s">
        <v>12541</v>
      </c>
      <c r="D2374" t="s">
        <v>38</v>
      </c>
      <c r="E2374" t="s">
        <v>1308</v>
      </c>
      <c r="F2374" s="62">
        <v>2.93</v>
      </c>
    </row>
    <row r="2375" spans="1:6" x14ac:dyDescent="0.2">
      <c r="A2375" t="s">
        <v>10167</v>
      </c>
      <c r="B2375">
        <v>3521</v>
      </c>
      <c r="C2375" t="s">
        <v>12542</v>
      </c>
      <c r="D2375" t="s">
        <v>38</v>
      </c>
      <c r="E2375" t="s">
        <v>1308</v>
      </c>
      <c r="F2375" s="62">
        <v>2.21</v>
      </c>
    </row>
    <row r="2376" spans="1:6" x14ac:dyDescent="0.2">
      <c r="A2376" t="s">
        <v>10167</v>
      </c>
      <c r="B2376">
        <v>3531</v>
      </c>
      <c r="C2376" t="s">
        <v>12543</v>
      </c>
      <c r="D2376" t="s">
        <v>38</v>
      </c>
      <c r="E2376" t="s">
        <v>1308</v>
      </c>
      <c r="F2376" s="62">
        <v>4.21</v>
      </c>
    </row>
    <row r="2377" spans="1:6" x14ac:dyDescent="0.2">
      <c r="A2377" t="s">
        <v>10167</v>
      </c>
      <c r="B2377">
        <v>3522</v>
      </c>
      <c r="C2377" t="s">
        <v>12544</v>
      </c>
      <c r="D2377" t="s">
        <v>38</v>
      </c>
      <c r="E2377" t="s">
        <v>1308</v>
      </c>
      <c r="F2377" s="62">
        <v>2.71</v>
      </c>
    </row>
    <row r="2378" spans="1:6" x14ac:dyDescent="0.2">
      <c r="A2378" t="s">
        <v>10167</v>
      </c>
      <c r="B2378">
        <v>3527</v>
      </c>
      <c r="C2378" t="s">
        <v>12545</v>
      </c>
      <c r="D2378" t="s">
        <v>38</v>
      </c>
      <c r="E2378" t="s">
        <v>1308</v>
      </c>
      <c r="F2378" s="62">
        <v>14.27</v>
      </c>
    </row>
    <row r="2379" spans="1:6" x14ac:dyDescent="0.2">
      <c r="A2379" t="s">
        <v>10167</v>
      </c>
      <c r="B2379">
        <v>3530</v>
      </c>
      <c r="C2379" t="s">
        <v>12546</v>
      </c>
      <c r="D2379" t="s">
        <v>38</v>
      </c>
      <c r="E2379" t="s">
        <v>1308</v>
      </c>
      <c r="F2379" s="62">
        <v>231.07</v>
      </c>
    </row>
    <row r="2380" spans="1:6" x14ac:dyDescent="0.2">
      <c r="A2380" t="s">
        <v>10167</v>
      </c>
      <c r="B2380">
        <v>3542</v>
      </c>
      <c r="C2380" t="s">
        <v>12547</v>
      </c>
      <c r="D2380" t="s">
        <v>38</v>
      </c>
      <c r="E2380" t="s">
        <v>1308</v>
      </c>
      <c r="F2380" s="62">
        <v>0.66</v>
      </c>
    </row>
    <row r="2381" spans="1:6" x14ac:dyDescent="0.2">
      <c r="A2381" t="s">
        <v>10167</v>
      </c>
      <c r="B2381">
        <v>3529</v>
      </c>
      <c r="C2381" t="s">
        <v>12548</v>
      </c>
      <c r="D2381" t="s">
        <v>38</v>
      </c>
      <c r="E2381" t="s">
        <v>1308</v>
      </c>
      <c r="F2381" s="62">
        <v>0.81</v>
      </c>
    </row>
    <row r="2382" spans="1:6" x14ac:dyDescent="0.2">
      <c r="A2382" t="s">
        <v>10167</v>
      </c>
      <c r="B2382">
        <v>3536</v>
      </c>
      <c r="C2382" t="s">
        <v>12549</v>
      </c>
      <c r="D2382" t="s">
        <v>38</v>
      </c>
      <c r="E2382" t="s">
        <v>1308</v>
      </c>
      <c r="F2382" s="62">
        <v>2.71</v>
      </c>
    </row>
    <row r="2383" spans="1:6" x14ac:dyDescent="0.2">
      <c r="A2383" t="s">
        <v>10167</v>
      </c>
      <c r="B2383">
        <v>3535</v>
      </c>
      <c r="C2383" t="s">
        <v>12550</v>
      </c>
      <c r="D2383" t="s">
        <v>38</v>
      </c>
      <c r="E2383" t="s">
        <v>1308</v>
      </c>
      <c r="F2383" s="62">
        <v>6.59</v>
      </c>
    </row>
    <row r="2384" spans="1:6" x14ac:dyDescent="0.2">
      <c r="A2384" t="s">
        <v>10167</v>
      </c>
      <c r="B2384">
        <v>3540</v>
      </c>
      <c r="C2384" t="s">
        <v>12551</v>
      </c>
      <c r="D2384" t="s">
        <v>38</v>
      </c>
      <c r="E2384" t="s">
        <v>1308</v>
      </c>
      <c r="F2384" s="62">
        <v>5.58</v>
      </c>
    </row>
    <row r="2385" spans="1:6" x14ac:dyDescent="0.2">
      <c r="A2385" t="s">
        <v>10167</v>
      </c>
      <c r="B2385">
        <v>3539</v>
      </c>
      <c r="C2385" t="s">
        <v>12552</v>
      </c>
      <c r="D2385" t="s">
        <v>38</v>
      </c>
      <c r="E2385" t="s">
        <v>1308</v>
      </c>
      <c r="F2385" s="62">
        <v>32.340000000000003</v>
      </c>
    </row>
    <row r="2386" spans="1:6" x14ac:dyDescent="0.2">
      <c r="A2386" t="s">
        <v>10167</v>
      </c>
      <c r="B2386">
        <v>3513</v>
      </c>
      <c r="C2386" t="s">
        <v>12553</v>
      </c>
      <c r="D2386" t="s">
        <v>38</v>
      </c>
      <c r="E2386" t="s">
        <v>1308</v>
      </c>
      <c r="F2386" s="62">
        <v>114.04</v>
      </c>
    </row>
    <row r="2387" spans="1:6" x14ac:dyDescent="0.2">
      <c r="A2387" t="s">
        <v>10167</v>
      </c>
      <c r="B2387">
        <v>3516</v>
      </c>
      <c r="C2387" t="s">
        <v>12554</v>
      </c>
      <c r="D2387" t="s">
        <v>38</v>
      </c>
      <c r="E2387" t="s">
        <v>1308</v>
      </c>
      <c r="F2387" s="62">
        <v>2.2200000000000002</v>
      </c>
    </row>
    <row r="2388" spans="1:6" x14ac:dyDescent="0.2">
      <c r="A2388" t="s">
        <v>10167</v>
      </c>
      <c r="B2388">
        <v>3517</v>
      </c>
      <c r="C2388" t="s">
        <v>12555</v>
      </c>
      <c r="D2388" t="s">
        <v>38</v>
      </c>
      <c r="E2388" t="s">
        <v>1308</v>
      </c>
      <c r="F2388" s="62">
        <v>2.0099999999999998</v>
      </c>
    </row>
    <row r="2389" spans="1:6" x14ac:dyDescent="0.2">
      <c r="A2389" t="s">
        <v>10167</v>
      </c>
      <c r="B2389">
        <v>3515</v>
      </c>
      <c r="C2389" t="s">
        <v>12556</v>
      </c>
      <c r="D2389" t="s">
        <v>38</v>
      </c>
      <c r="E2389" t="s">
        <v>1308</v>
      </c>
      <c r="F2389" s="62">
        <v>7.28</v>
      </c>
    </row>
    <row r="2390" spans="1:6" x14ac:dyDescent="0.2">
      <c r="A2390" t="s">
        <v>10167</v>
      </c>
      <c r="B2390">
        <v>20147</v>
      </c>
      <c r="C2390" t="s">
        <v>12557</v>
      </c>
      <c r="D2390" t="s">
        <v>38</v>
      </c>
      <c r="E2390" t="s">
        <v>1308</v>
      </c>
      <c r="F2390" s="62">
        <v>5.98</v>
      </c>
    </row>
    <row r="2391" spans="1:6" x14ac:dyDescent="0.2">
      <c r="A2391" t="s">
        <v>10167</v>
      </c>
      <c r="B2391">
        <v>3524</v>
      </c>
      <c r="C2391" t="s">
        <v>12558</v>
      </c>
      <c r="D2391" t="s">
        <v>38</v>
      </c>
      <c r="E2391" t="s">
        <v>1308</v>
      </c>
      <c r="F2391" s="62">
        <v>9.01</v>
      </c>
    </row>
    <row r="2392" spans="1:6" x14ac:dyDescent="0.2">
      <c r="A2392" t="s">
        <v>10167</v>
      </c>
      <c r="B2392">
        <v>3532</v>
      </c>
      <c r="C2392" t="s">
        <v>12559</v>
      </c>
      <c r="D2392" t="s">
        <v>38</v>
      </c>
      <c r="E2392" t="s">
        <v>1308</v>
      </c>
      <c r="F2392" s="62">
        <v>20.81</v>
      </c>
    </row>
    <row r="2393" spans="1:6" x14ac:dyDescent="0.2">
      <c r="A2393" t="s">
        <v>10167</v>
      </c>
      <c r="B2393">
        <v>3528</v>
      </c>
      <c r="C2393" t="s">
        <v>12560</v>
      </c>
      <c r="D2393" t="s">
        <v>38</v>
      </c>
      <c r="E2393" t="s">
        <v>1308</v>
      </c>
      <c r="F2393" s="62">
        <v>8.69</v>
      </c>
    </row>
    <row r="2394" spans="1:6" x14ac:dyDescent="0.2">
      <c r="A2394" t="s">
        <v>10167</v>
      </c>
      <c r="B2394">
        <v>37952</v>
      </c>
      <c r="C2394" t="s">
        <v>12561</v>
      </c>
      <c r="D2394" t="s">
        <v>38</v>
      </c>
      <c r="E2394" t="s">
        <v>1308</v>
      </c>
      <c r="F2394" s="62">
        <v>62.29</v>
      </c>
    </row>
    <row r="2395" spans="1:6" x14ac:dyDescent="0.2">
      <c r="A2395" t="s">
        <v>10167</v>
      </c>
      <c r="B2395">
        <v>37951</v>
      </c>
      <c r="C2395" t="s">
        <v>12562</v>
      </c>
      <c r="D2395" t="s">
        <v>38</v>
      </c>
      <c r="E2395" t="s">
        <v>1308</v>
      </c>
      <c r="F2395" s="62">
        <v>2.34</v>
      </c>
    </row>
    <row r="2396" spans="1:6" x14ac:dyDescent="0.2">
      <c r="A2396" t="s">
        <v>10167</v>
      </c>
      <c r="B2396">
        <v>3518</v>
      </c>
      <c r="C2396" t="s">
        <v>12563</v>
      </c>
      <c r="D2396" t="s">
        <v>38</v>
      </c>
      <c r="E2396" t="s">
        <v>1308</v>
      </c>
      <c r="F2396" s="62">
        <v>3.6</v>
      </c>
    </row>
    <row r="2397" spans="1:6" x14ac:dyDescent="0.2">
      <c r="A2397" t="s">
        <v>10167</v>
      </c>
      <c r="B2397">
        <v>3519</v>
      </c>
      <c r="C2397" t="s">
        <v>12564</v>
      </c>
      <c r="D2397" t="s">
        <v>38</v>
      </c>
      <c r="E2397" t="s">
        <v>1308</v>
      </c>
      <c r="F2397" s="62">
        <v>7.54</v>
      </c>
    </row>
    <row r="2398" spans="1:6" x14ac:dyDescent="0.2">
      <c r="A2398" t="s">
        <v>10167</v>
      </c>
      <c r="B2398">
        <v>3520</v>
      </c>
      <c r="C2398" t="s">
        <v>12565</v>
      </c>
      <c r="D2398" t="s">
        <v>38</v>
      </c>
      <c r="E2398" t="s">
        <v>1308</v>
      </c>
      <c r="F2398" s="62">
        <v>7.9</v>
      </c>
    </row>
    <row r="2399" spans="1:6" x14ac:dyDescent="0.2">
      <c r="A2399" t="s">
        <v>10167</v>
      </c>
      <c r="B2399">
        <v>37950</v>
      </c>
      <c r="C2399" t="s">
        <v>12566</v>
      </c>
      <c r="D2399" t="s">
        <v>38</v>
      </c>
      <c r="E2399" t="s">
        <v>1308</v>
      </c>
      <c r="F2399" s="62">
        <v>57.35</v>
      </c>
    </row>
    <row r="2400" spans="1:6" x14ac:dyDescent="0.2">
      <c r="A2400" t="s">
        <v>10167</v>
      </c>
      <c r="B2400">
        <v>37949</v>
      </c>
      <c r="C2400" t="s">
        <v>12567</v>
      </c>
      <c r="D2400" t="s">
        <v>38</v>
      </c>
      <c r="E2400" t="s">
        <v>1308</v>
      </c>
      <c r="F2400" s="62">
        <v>2.11</v>
      </c>
    </row>
    <row r="2401" spans="1:6" x14ac:dyDescent="0.2">
      <c r="A2401" t="s">
        <v>10167</v>
      </c>
      <c r="B2401">
        <v>3526</v>
      </c>
      <c r="C2401" t="s">
        <v>12568</v>
      </c>
      <c r="D2401" t="s">
        <v>38</v>
      </c>
      <c r="E2401" t="s">
        <v>1308</v>
      </c>
      <c r="F2401" s="62">
        <v>2.91</v>
      </c>
    </row>
    <row r="2402" spans="1:6" x14ac:dyDescent="0.2">
      <c r="A2402" t="s">
        <v>10167</v>
      </c>
      <c r="B2402">
        <v>3509</v>
      </c>
      <c r="C2402" t="s">
        <v>12569</v>
      </c>
      <c r="D2402" t="s">
        <v>38</v>
      </c>
      <c r="E2402" t="s">
        <v>1308</v>
      </c>
      <c r="F2402" s="62">
        <v>6.61</v>
      </c>
    </row>
    <row r="2403" spans="1:6" x14ac:dyDescent="0.2">
      <c r="A2403" t="s">
        <v>10167</v>
      </c>
      <c r="B2403">
        <v>20151</v>
      </c>
      <c r="C2403" t="s">
        <v>12570</v>
      </c>
      <c r="D2403" t="s">
        <v>38</v>
      </c>
      <c r="E2403" t="s">
        <v>1308</v>
      </c>
      <c r="F2403" s="62">
        <v>19.420000000000002</v>
      </c>
    </row>
    <row r="2404" spans="1:6" x14ac:dyDescent="0.2">
      <c r="A2404" t="s">
        <v>10167</v>
      </c>
      <c r="B2404">
        <v>20152</v>
      </c>
      <c r="C2404" t="s">
        <v>12571</v>
      </c>
      <c r="D2404" t="s">
        <v>38</v>
      </c>
      <c r="E2404" t="s">
        <v>1308</v>
      </c>
      <c r="F2404" s="62">
        <v>70.290000000000006</v>
      </c>
    </row>
    <row r="2405" spans="1:6" x14ac:dyDescent="0.2">
      <c r="A2405" t="s">
        <v>10167</v>
      </c>
      <c r="B2405">
        <v>20148</v>
      </c>
      <c r="C2405" t="s">
        <v>12572</v>
      </c>
      <c r="D2405" t="s">
        <v>38</v>
      </c>
      <c r="E2405" t="s">
        <v>1308</v>
      </c>
      <c r="F2405" s="62">
        <v>3.82</v>
      </c>
    </row>
    <row r="2406" spans="1:6" x14ac:dyDescent="0.2">
      <c r="A2406" t="s">
        <v>10167</v>
      </c>
      <c r="B2406">
        <v>20149</v>
      </c>
      <c r="C2406" t="s">
        <v>12573</v>
      </c>
      <c r="D2406" t="s">
        <v>38</v>
      </c>
      <c r="E2406" t="s">
        <v>1308</v>
      </c>
      <c r="F2406" s="62">
        <v>6.38</v>
      </c>
    </row>
    <row r="2407" spans="1:6" x14ac:dyDescent="0.2">
      <c r="A2407" t="s">
        <v>10167</v>
      </c>
      <c r="B2407">
        <v>20150</v>
      </c>
      <c r="C2407" t="s">
        <v>12574</v>
      </c>
      <c r="D2407" t="s">
        <v>38</v>
      </c>
      <c r="E2407" t="s">
        <v>1308</v>
      </c>
      <c r="F2407" s="62">
        <v>16.440000000000001</v>
      </c>
    </row>
    <row r="2408" spans="1:6" x14ac:dyDescent="0.2">
      <c r="A2408" t="s">
        <v>10167</v>
      </c>
      <c r="B2408">
        <v>20157</v>
      </c>
      <c r="C2408" t="s">
        <v>12575</v>
      </c>
      <c r="D2408" t="s">
        <v>38</v>
      </c>
      <c r="E2408" t="s">
        <v>1308</v>
      </c>
      <c r="F2408" s="62">
        <v>18.45</v>
      </c>
    </row>
    <row r="2409" spans="1:6" x14ac:dyDescent="0.2">
      <c r="A2409" t="s">
        <v>10167</v>
      </c>
      <c r="B2409">
        <v>20158</v>
      </c>
      <c r="C2409" t="s">
        <v>12576</v>
      </c>
      <c r="D2409" t="s">
        <v>38</v>
      </c>
      <c r="E2409" t="s">
        <v>1308</v>
      </c>
      <c r="F2409" s="62">
        <v>73.28</v>
      </c>
    </row>
    <row r="2410" spans="1:6" x14ac:dyDescent="0.2">
      <c r="A2410" t="s">
        <v>10167</v>
      </c>
      <c r="B2410">
        <v>20154</v>
      </c>
      <c r="C2410" t="s">
        <v>12577</v>
      </c>
      <c r="D2410" t="s">
        <v>38</v>
      </c>
      <c r="E2410" t="s">
        <v>1308</v>
      </c>
      <c r="F2410" s="62">
        <v>3.74</v>
      </c>
    </row>
    <row r="2411" spans="1:6" x14ac:dyDescent="0.2">
      <c r="A2411" t="s">
        <v>10167</v>
      </c>
      <c r="B2411">
        <v>20155</v>
      </c>
      <c r="C2411" t="s">
        <v>12578</v>
      </c>
      <c r="D2411" t="s">
        <v>38</v>
      </c>
      <c r="E2411" t="s">
        <v>1308</v>
      </c>
      <c r="F2411" s="62">
        <v>5.69</v>
      </c>
    </row>
    <row r="2412" spans="1:6" x14ac:dyDescent="0.2">
      <c r="A2412" t="s">
        <v>10167</v>
      </c>
      <c r="B2412">
        <v>20156</v>
      </c>
      <c r="C2412" t="s">
        <v>12579</v>
      </c>
      <c r="D2412" t="s">
        <v>38</v>
      </c>
      <c r="E2412" t="s">
        <v>1308</v>
      </c>
      <c r="F2412" s="62">
        <v>16</v>
      </c>
    </row>
    <row r="2413" spans="1:6" x14ac:dyDescent="0.2">
      <c r="A2413" t="s">
        <v>10167</v>
      </c>
      <c r="B2413">
        <v>3499</v>
      </c>
      <c r="C2413" t="s">
        <v>12580</v>
      </c>
      <c r="D2413" t="s">
        <v>38</v>
      </c>
      <c r="E2413" t="s">
        <v>1308</v>
      </c>
      <c r="F2413" s="62">
        <v>1.26</v>
      </c>
    </row>
    <row r="2414" spans="1:6" x14ac:dyDescent="0.2">
      <c r="A2414" t="s">
        <v>10167</v>
      </c>
      <c r="B2414">
        <v>3500</v>
      </c>
      <c r="C2414" t="s">
        <v>12581</v>
      </c>
      <c r="D2414" t="s">
        <v>38</v>
      </c>
      <c r="E2414" t="s">
        <v>1308</v>
      </c>
      <c r="F2414" s="62">
        <v>1.68</v>
      </c>
    </row>
    <row r="2415" spans="1:6" x14ac:dyDescent="0.2">
      <c r="A2415" t="s">
        <v>10167</v>
      </c>
      <c r="B2415">
        <v>3501</v>
      </c>
      <c r="C2415" t="s">
        <v>12582</v>
      </c>
      <c r="D2415" t="s">
        <v>38</v>
      </c>
      <c r="E2415" t="s">
        <v>1308</v>
      </c>
      <c r="F2415" s="62">
        <v>4.63</v>
      </c>
    </row>
    <row r="2416" spans="1:6" x14ac:dyDescent="0.2">
      <c r="A2416" t="s">
        <v>10167</v>
      </c>
      <c r="B2416">
        <v>3502</v>
      </c>
      <c r="C2416" t="s">
        <v>12583</v>
      </c>
      <c r="D2416" t="s">
        <v>38</v>
      </c>
      <c r="E2416" t="s">
        <v>1308</v>
      </c>
      <c r="F2416" s="62">
        <v>6.66</v>
      </c>
    </row>
    <row r="2417" spans="1:6" x14ac:dyDescent="0.2">
      <c r="A2417" t="s">
        <v>10167</v>
      </c>
      <c r="B2417">
        <v>3503</v>
      </c>
      <c r="C2417" t="s">
        <v>12584</v>
      </c>
      <c r="D2417" t="s">
        <v>38</v>
      </c>
      <c r="E2417" t="s">
        <v>1308</v>
      </c>
      <c r="F2417" s="62">
        <v>8.36</v>
      </c>
    </row>
    <row r="2418" spans="1:6" x14ac:dyDescent="0.2">
      <c r="A2418" t="s">
        <v>10167</v>
      </c>
      <c r="B2418">
        <v>3477</v>
      </c>
      <c r="C2418" t="s">
        <v>12585</v>
      </c>
      <c r="D2418" t="s">
        <v>38</v>
      </c>
      <c r="E2418" t="s">
        <v>1308</v>
      </c>
      <c r="F2418" s="62">
        <v>30.39</v>
      </c>
    </row>
    <row r="2419" spans="1:6" x14ac:dyDescent="0.2">
      <c r="A2419" t="s">
        <v>10167</v>
      </c>
      <c r="B2419">
        <v>3478</v>
      </c>
      <c r="C2419" t="s">
        <v>12586</v>
      </c>
      <c r="D2419" t="s">
        <v>38</v>
      </c>
      <c r="E2419" t="s">
        <v>1308</v>
      </c>
      <c r="F2419" s="62">
        <v>72.86</v>
      </c>
    </row>
    <row r="2420" spans="1:6" x14ac:dyDescent="0.2">
      <c r="A2420" t="s">
        <v>10167</v>
      </c>
      <c r="B2420">
        <v>3525</v>
      </c>
      <c r="C2420" t="s">
        <v>12587</v>
      </c>
      <c r="D2420" t="s">
        <v>38</v>
      </c>
      <c r="E2420" t="s">
        <v>1308</v>
      </c>
      <c r="F2420" s="62">
        <v>89.92</v>
      </c>
    </row>
    <row r="2421" spans="1:6" x14ac:dyDescent="0.2">
      <c r="A2421" t="s">
        <v>10167</v>
      </c>
      <c r="B2421">
        <v>3511</v>
      </c>
      <c r="C2421" t="s">
        <v>12588</v>
      </c>
      <c r="D2421" t="s">
        <v>38</v>
      </c>
      <c r="E2421" t="s">
        <v>1308</v>
      </c>
      <c r="F2421" s="62">
        <v>95.38</v>
      </c>
    </row>
    <row r="2422" spans="1:6" x14ac:dyDescent="0.2">
      <c r="A2422" t="s">
        <v>10167</v>
      </c>
      <c r="B2422">
        <v>38913</v>
      </c>
      <c r="C2422" t="s">
        <v>12589</v>
      </c>
      <c r="D2422" t="s">
        <v>38</v>
      </c>
      <c r="E2422" t="s">
        <v>1308</v>
      </c>
      <c r="F2422" s="62"/>
    </row>
    <row r="2423" spans="1:6" x14ac:dyDescent="0.2">
      <c r="A2423" t="s">
        <v>10167</v>
      </c>
      <c r="B2423">
        <v>38914</v>
      </c>
      <c r="C2423" t="s">
        <v>12590</v>
      </c>
      <c r="D2423" t="s">
        <v>38</v>
      </c>
      <c r="E2423" t="s">
        <v>1308</v>
      </c>
      <c r="F2423" s="62"/>
    </row>
    <row r="2424" spans="1:6" x14ac:dyDescent="0.2">
      <c r="A2424" t="s">
        <v>10167</v>
      </c>
      <c r="B2424">
        <v>38915</v>
      </c>
      <c r="C2424" t="s">
        <v>12591</v>
      </c>
      <c r="D2424" t="s">
        <v>38</v>
      </c>
      <c r="E2424" t="s">
        <v>1308</v>
      </c>
      <c r="F2424" s="62"/>
    </row>
    <row r="2425" spans="1:6" x14ac:dyDescent="0.2">
      <c r="A2425" t="s">
        <v>10167</v>
      </c>
      <c r="B2425">
        <v>38916</v>
      </c>
      <c r="C2425" t="s">
        <v>12592</v>
      </c>
      <c r="D2425" t="s">
        <v>38</v>
      </c>
      <c r="E2425" t="s">
        <v>1308</v>
      </c>
      <c r="F2425" s="62"/>
    </row>
    <row r="2426" spans="1:6" x14ac:dyDescent="0.2">
      <c r="A2426" t="s">
        <v>10167</v>
      </c>
      <c r="B2426">
        <v>39300</v>
      </c>
      <c r="C2426" t="s">
        <v>12593</v>
      </c>
      <c r="D2426" t="s">
        <v>38</v>
      </c>
      <c r="E2426" t="s">
        <v>1308</v>
      </c>
      <c r="F2426" s="62"/>
    </row>
    <row r="2427" spans="1:6" x14ac:dyDescent="0.2">
      <c r="A2427" t="s">
        <v>10167</v>
      </c>
      <c r="B2427">
        <v>39301</v>
      </c>
      <c r="C2427" t="s">
        <v>12594</v>
      </c>
      <c r="D2427" t="s">
        <v>38</v>
      </c>
      <c r="E2427" t="s">
        <v>1308</v>
      </c>
      <c r="F2427" s="62"/>
    </row>
    <row r="2428" spans="1:6" x14ac:dyDescent="0.2">
      <c r="A2428" t="s">
        <v>10167</v>
      </c>
      <c r="B2428">
        <v>39302</v>
      </c>
      <c r="C2428" t="s">
        <v>12595</v>
      </c>
      <c r="D2428" t="s">
        <v>38</v>
      </c>
      <c r="E2428" t="s">
        <v>1308</v>
      </c>
      <c r="F2428" s="62"/>
    </row>
    <row r="2429" spans="1:6" x14ac:dyDescent="0.2">
      <c r="A2429" t="s">
        <v>10167</v>
      </c>
      <c r="B2429">
        <v>38941</v>
      </c>
      <c r="C2429" t="s">
        <v>12596</v>
      </c>
      <c r="D2429" t="s">
        <v>38</v>
      </c>
      <c r="E2429" t="s">
        <v>1308</v>
      </c>
      <c r="F2429" s="62"/>
    </row>
    <row r="2430" spans="1:6" x14ac:dyDescent="0.2">
      <c r="A2430" t="s">
        <v>10167</v>
      </c>
      <c r="B2430">
        <v>38923</v>
      </c>
      <c r="C2430" t="s">
        <v>12597</v>
      </c>
      <c r="D2430" t="s">
        <v>38</v>
      </c>
      <c r="E2430" t="s">
        <v>1308</v>
      </c>
      <c r="F2430" s="62"/>
    </row>
    <row r="2431" spans="1:6" x14ac:dyDescent="0.2">
      <c r="A2431" t="s">
        <v>10167</v>
      </c>
      <c r="B2431">
        <v>38925</v>
      </c>
      <c r="C2431" t="s">
        <v>12598</v>
      </c>
      <c r="D2431" t="s">
        <v>38</v>
      </c>
      <c r="E2431" t="s">
        <v>1308</v>
      </c>
      <c r="F2431" s="62"/>
    </row>
    <row r="2432" spans="1:6" x14ac:dyDescent="0.2">
      <c r="A2432" t="s">
        <v>10167</v>
      </c>
      <c r="B2432">
        <v>38926</v>
      </c>
      <c r="C2432" t="s">
        <v>12599</v>
      </c>
      <c r="D2432" t="s">
        <v>38</v>
      </c>
      <c r="E2432" t="s">
        <v>1308</v>
      </c>
      <c r="F2432" s="62"/>
    </row>
    <row r="2433" spans="1:6" x14ac:dyDescent="0.2">
      <c r="A2433" t="s">
        <v>10167</v>
      </c>
      <c r="B2433">
        <v>38927</v>
      </c>
      <c r="C2433" t="s">
        <v>12600</v>
      </c>
      <c r="D2433" t="s">
        <v>38</v>
      </c>
      <c r="E2433" t="s">
        <v>1308</v>
      </c>
      <c r="F2433" s="62"/>
    </row>
    <row r="2434" spans="1:6" x14ac:dyDescent="0.2">
      <c r="A2434" t="s">
        <v>10167</v>
      </c>
      <c r="B2434">
        <v>39304</v>
      </c>
      <c r="C2434" t="s">
        <v>12601</v>
      </c>
      <c r="D2434" t="s">
        <v>38</v>
      </c>
      <c r="E2434" t="s">
        <v>1308</v>
      </c>
      <c r="F2434" s="62"/>
    </row>
    <row r="2435" spans="1:6" x14ac:dyDescent="0.2">
      <c r="A2435" t="s">
        <v>10167</v>
      </c>
      <c r="B2435">
        <v>39305</v>
      </c>
      <c r="C2435" t="s">
        <v>12602</v>
      </c>
      <c r="D2435" t="s">
        <v>38</v>
      </c>
      <c r="E2435" t="s">
        <v>1308</v>
      </c>
      <c r="F2435" s="62"/>
    </row>
    <row r="2436" spans="1:6" x14ac:dyDescent="0.2">
      <c r="A2436" t="s">
        <v>10167</v>
      </c>
      <c r="B2436">
        <v>39306</v>
      </c>
      <c r="C2436" t="s">
        <v>12603</v>
      </c>
      <c r="D2436" t="s">
        <v>38</v>
      </c>
      <c r="E2436" t="s">
        <v>1308</v>
      </c>
      <c r="F2436" s="62"/>
    </row>
    <row r="2437" spans="1:6" x14ac:dyDescent="0.2">
      <c r="A2437" t="s">
        <v>10167</v>
      </c>
      <c r="B2437">
        <v>38928</v>
      </c>
      <c r="C2437" t="s">
        <v>12604</v>
      </c>
      <c r="D2437" t="s">
        <v>38</v>
      </c>
      <c r="E2437" t="s">
        <v>1308</v>
      </c>
      <c r="F2437" s="62"/>
    </row>
    <row r="2438" spans="1:6" x14ac:dyDescent="0.2">
      <c r="A2438" t="s">
        <v>10167</v>
      </c>
      <c r="B2438">
        <v>38917</v>
      </c>
      <c r="C2438" t="s">
        <v>12605</v>
      </c>
      <c r="D2438" t="s">
        <v>38</v>
      </c>
      <c r="E2438" t="s">
        <v>1308</v>
      </c>
      <c r="F2438" s="62"/>
    </row>
    <row r="2439" spans="1:6" x14ac:dyDescent="0.2">
      <c r="A2439" t="s">
        <v>10167</v>
      </c>
      <c r="B2439">
        <v>38919</v>
      </c>
      <c r="C2439" t="s">
        <v>12606</v>
      </c>
      <c r="D2439" t="s">
        <v>38</v>
      </c>
      <c r="E2439" t="s">
        <v>1308</v>
      </c>
      <c r="F2439" s="62"/>
    </row>
    <row r="2440" spans="1:6" x14ac:dyDescent="0.2">
      <c r="A2440" t="s">
        <v>10167</v>
      </c>
      <c r="B2440">
        <v>38922</v>
      </c>
      <c r="C2440" t="s">
        <v>12607</v>
      </c>
      <c r="D2440" t="s">
        <v>38</v>
      </c>
      <c r="E2440" t="s">
        <v>1308</v>
      </c>
      <c r="F2440" s="62"/>
    </row>
    <row r="2441" spans="1:6" x14ac:dyDescent="0.2">
      <c r="A2441" t="s">
        <v>10167</v>
      </c>
      <c r="B2441">
        <v>12032</v>
      </c>
      <c r="C2441" t="s">
        <v>12608</v>
      </c>
      <c r="D2441" t="s">
        <v>10615</v>
      </c>
      <c r="E2441" t="s">
        <v>1308</v>
      </c>
      <c r="F2441" s="62">
        <v>54.34</v>
      </c>
    </row>
    <row r="2442" spans="1:6" x14ac:dyDescent="0.2">
      <c r="A2442" t="s">
        <v>10167</v>
      </c>
      <c r="B2442">
        <v>12030</v>
      </c>
      <c r="C2442" t="s">
        <v>12609</v>
      </c>
      <c r="D2442" t="s">
        <v>10615</v>
      </c>
      <c r="E2442" t="s">
        <v>1308</v>
      </c>
      <c r="F2442" s="62">
        <v>51.06</v>
      </c>
    </row>
    <row r="2443" spans="1:6" x14ac:dyDescent="0.2">
      <c r="A2443" t="s">
        <v>10167</v>
      </c>
      <c r="B2443">
        <v>14157</v>
      </c>
      <c r="C2443" t="s">
        <v>12610</v>
      </c>
      <c r="D2443" t="s">
        <v>38</v>
      </c>
      <c r="E2443" t="s">
        <v>1308</v>
      </c>
      <c r="F2443" s="62"/>
    </row>
    <row r="2444" spans="1:6" x14ac:dyDescent="0.2">
      <c r="A2444" t="s">
        <v>10167</v>
      </c>
      <c r="B2444">
        <v>10908</v>
      </c>
      <c r="C2444" t="s">
        <v>12611</v>
      </c>
      <c r="D2444" t="s">
        <v>38</v>
      </c>
      <c r="E2444" t="s">
        <v>1308</v>
      </c>
      <c r="F2444" s="62">
        <v>18.14</v>
      </c>
    </row>
    <row r="2445" spans="1:6" x14ac:dyDescent="0.2">
      <c r="A2445" t="s">
        <v>10167</v>
      </c>
      <c r="B2445">
        <v>10909</v>
      </c>
      <c r="C2445" t="s">
        <v>12612</v>
      </c>
      <c r="D2445" t="s">
        <v>38</v>
      </c>
      <c r="E2445" t="s">
        <v>1308</v>
      </c>
      <c r="F2445" s="62">
        <v>21.1</v>
      </c>
    </row>
    <row r="2446" spans="1:6" x14ac:dyDescent="0.2">
      <c r="A2446" t="s">
        <v>10167</v>
      </c>
      <c r="B2446">
        <v>3669</v>
      </c>
      <c r="C2446" t="s">
        <v>12613</v>
      </c>
      <c r="D2446" t="s">
        <v>38</v>
      </c>
      <c r="E2446" t="s">
        <v>1308</v>
      </c>
      <c r="F2446" s="62">
        <v>12.96</v>
      </c>
    </row>
    <row r="2447" spans="1:6" x14ac:dyDescent="0.2">
      <c r="A2447" t="s">
        <v>10167</v>
      </c>
      <c r="B2447">
        <v>20139</v>
      </c>
      <c r="C2447" t="s">
        <v>12614</v>
      </c>
      <c r="D2447" t="s">
        <v>38</v>
      </c>
      <c r="E2447" t="s">
        <v>1308</v>
      </c>
      <c r="F2447" s="62">
        <v>111.48</v>
      </c>
    </row>
    <row r="2448" spans="1:6" x14ac:dyDescent="0.2">
      <c r="A2448" t="s">
        <v>10167</v>
      </c>
      <c r="B2448">
        <v>3668</v>
      </c>
      <c r="C2448" t="s">
        <v>12615</v>
      </c>
      <c r="D2448" t="s">
        <v>38</v>
      </c>
      <c r="E2448" t="s">
        <v>1308</v>
      </c>
      <c r="F2448" s="62">
        <v>39.82</v>
      </c>
    </row>
    <row r="2449" spans="1:6" x14ac:dyDescent="0.2">
      <c r="A2449" t="s">
        <v>10167</v>
      </c>
      <c r="B2449">
        <v>10911</v>
      </c>
      <c r="C2449" t="s">
        <v>12616</v>
      </c>
      <c r="D2449" t="s">
        <v>38</v>
      </c>
      <c r="E2449" t="s">
        <v>1308</v>
      </c>
      <c r="F2449" s="62">
        <v>17.46</v>
      </c>
    </row>
    <row r="2450" spans="1:6" x14ac:dyDescent="0.2">
      <c r="A2450" t="s">
        <v>10167</v>
      </c>
      <c r="B2450">
        <v>3659</v>
      </c>
      <c r="C2450" t="s">
        <v>12617</v>
      </c>
      <c r="D2450" t="s">
        <v>38</v>
      </c>
      <c r="E2450" t="s">
        <v>1308</v>
      </c>
      <c r="F2450" s="62">
        <v>17.79</v>
      </c>
    </row>
    <row r="2451" spans="1:6" x14ac:dyDescent="0.2">
      <c r="A2451" t="s">
        <v>10167</v>
      </c>
      <c r="B2451">
        <v>3660</v>
      </c>
      <c r="C2451" t="s">
        <v>12618</v>
      </c>
      <c r="D2451" t="s">
        <v>38</v>
      </c>
      <c r="E2451" t="s">
        <v>1308</v>
      </c>
      <c r="F2451" s="62">
        <v>23</v>
      </c>
    </row>
    <row r="2452" spans="1:6" x14ac:dyDescent="0.2">
      <c r="A2452" t="s">
        <v>10167</v>
      </c>
      <c r="B2452">
        <v>20144</v>
      </c>
      <c r="C2452" t="s">
        <v>12619</v>
      </c>
      <c r="D2452" t="s">
        <v>38</v>
      </c>
      <c r="E2452" t="s">
        <v>1308</v>
      </c>
      <c r="F2452" s="62">
        <v>51.51</v>
      </c>
    </row>
    <row r="2453" spans="1:6" x14ac:dyDescent="0.2">
      <c r="A2453" t="s">
        <v>10167</v>
      </c>
      <c r="B2453">
        <v>20143</v>
      </c>
      <c r="C2453" t="s">
        <v>12620</v>
      </c>
      <c r="D2453" t="s">
        <v>38</v>
      </c>
      <c r="E2453" t="s">
        <v>1308</v>
      </c>
      <c r="F2453" s="62">
        <v>65.900000000000006</v>
      </c>
    </row>
    <row r="2454" spans="1:6" x14ac:dyDescent="0.2">
      <c r="A2454" t="s">
        <v>10167</v>
      </c>
      <c r="B2454">
        <v>20145</v>
      </c>
      <c r="C2454" t="s">
        <v>12621</v>
      </c>
      <c r="D2454" t="s">
        <v>38</v>
      </c>
      <c r="E2454" t="s">
        <v>1308</v>
      </c>
      <c r="F2454" s="62">
        <v>127.12</v>
      </c>
    </row>
    <row r="2455" spans="1:6" x14ac:dyDescent="0.2">
      <c r="A2455" t="s">
        <v>10167</v>
      </c>
      <c r="B2455">
        <v>20146</v>
      </c>
      <c r="C2455" t="s">
        <v>12622</v>
      </c>
      <c r="D2455" t="s">
        <v>38</v>
      </c>
      <c r="E2455" t="s">
        <v>1308</v>
      </c>
      <c r="F2455" s="62">
        <v>173.77</v>
      </c>
    </row>
    <row r="2456" spans="1:6" x14ac:dyDescent="0.2">
      <c r="A2456" t="s">
        <v>10167</v>
      </c>
      <c r="B2456">
        <v>20140</v>
      </c>
      <c r="C2456" t="s">
        <v>12623</v>
      </c>
      <c r="D2456" t="s">
        <v>38</v>
      </c>
      <c r="E2456" t="s">
        <v>1308</v>
      </c>
      <c r="F2456" s="62">
        <v>8.15</v>
      </c>
    </row>
    <row r="2457" spans="1:6" x14ac:dyDescent="0.2">
      <c r="A2457" t="s">
        <v>10167</v>
      </c>
      <c r="B2457">
        <v>20141</v>
      </c>
      <c r="C2457" t="s">
        <v>12624</v>
      </c>
      <c r="D2457" t="s">
        <v>38</v>
      </c>
      <c r="E2457" t="s">
        <v>1308</v>
      </c>
      <c r="F2457" s="62">
        <v>19.96</v>
      </c>
    </row>
    <row r="2458" spans="1:6" x14ac:dyDescent="0.2">
      <c r="A2458" t="s">
        <v>10167</v>
      </c>
      <c r="B2458">
        <v>20142</v>
      </c>
      <c r="C2458" t="s">
        <v>12625</v>
      </c>
      <c r="D2458" t="s">
        <v>38</v>
      </c>
      <c r="E2458" t="s">
        <v>1308</v>
      </c>
      <c r="F2458" s="62">
        <v>35.119999999999997</v>
      </c>
    </row>
    <row r="2459" spans="1:6" x14ac:dyDescent="0.2">
      <c r="A2459" t="s">
        <v>10167</v>
      </c>
      <c r="B2459">
        <v>3670</v>
      </c>
      <c r="C2459" t="s">
        <v>12626</v>
      </c>
      <c r="D2459" t="s">
        <v>38</v>
      </c>
      <c r="E2459" t="s">
        <v>1308</v>
      </c>
      <c r="F2459" s="62">
        <v>22.84</v>
      </c>
    </row>
    <row r="2460" spans="1:6" x14ac:dyDescent="0.2">
      <c r="A2460" t="s">
        <v>10167</v>
      </c>
      <c r="B2460">
        <v>3666</v>
      </c>
      <c r="C2460" t="s">
        <v>12627</v>
      </c>
      <c r="D2460" t="s">
        <v>38</v>
      </c>
      <c r="E2460" t="s">
        <v>1308</v>
      </c>
      <c r="F2460" s="62">
        <v>3.59</v>
      </c>
    </row>
    <row r="2461" spans="1:6" x14ac:dyDescent="0.2">
      <c r="A2461" t="s">
        <v>10167</v>
      </c>
      <c r="B2461">
        <v>3662</v>
      </c>
      <c r="C2461" t="s">
        <v>12628</v>
      </c>
      <c r="D2461" t="s">
        <v>38</v>
      </c>
      <c r="E2461" t="s">
        <v>1308</v>
      </c>
      <c r="F2461" s="62">
        <v>9.3699999999999992</v>
      </c>
    </row>
    <row r="2462" spans="1:6" x14ac:dyDescent="0.2">
      <c r="A2462" t="s">
        <v>10167</v>
      </c>
      <c r="B2462">
        <v>3658</v>
      </c>
      <c r="C2462" t="s">
        <v>12629</v>
      </c>
      <c r="D2462" t="s">
        <v>38</v>
      </c>
      <c r="E2462" t="s">
        <v>1308</v>
      </c>
      <c r="F2462" s="62">
        <v>17.75</v>
      </c>
    </row>
    <row r="2463" spans="1:6" x14ac:dyDescent="0.2">
      <c r="A2463" t="s">
        <v>10167</v>
      </c>
      <c r="B2463">
        <v>42696</v>
      </c>
      <c r="C2463" t="s">
        <v>12630</v>
      </c>
      <c r="D2463" t="s">
        <v>38</v>
      </c>
      <c r="E2463" t="s">
        <v>1308</v>
      </c>
      <c r="F2463" s="63">
        <v>140.81</v>
      </c>
    </row>
    <row r="2464" spans="1:6" x14ac:dyDescent="0.2">
      <c r="A2464" t="s">
        <v>10167</v>
      </c>
      <c r="B2464">
        <v>39875</v>
      </c>
      <c r="C2464" t="s">
        <v>12631</v>
      </c>
      <c r="D2464" t="s">
        <v>38</v>
      </c>
      <c r="E2464" t="s">
        <v>1308</v>
      </c>
      <c r="F2464" s="63">
        <v>1136.8499999999999</v>
      </c>
    </row>
    <row r="2465" spans="1:6" x14ac:dyDescent="0.2">
      <c r="A2465" t="s">
        <v>10167</v>
      </c>
      <c r="B2465">
        <v>39876</v>
      </c>
      <c r="C2465" t="s">
        <v>12632</v>
      </c>
      <c r="D2465" t="s">
        <v>38</v>
      </c>
      <c r="E2465" t="s">
        <v>1308</v>
      </c>
      <c r="F2465" s="63">
        <v>1423.33</v>
      </c>
    </row>
    <row r="2466" spans="1:6" x14ac:dyDescent="0.2">
      <c r="A2466" t="s">
        <v>10167</v>
      </c>
      <c r="B2466">
        <v>39877</v>
      </c>
      <c r="C2466" t="s">
        <v>12633</v>
      </c>
      <c r="D2466" t="s">
        <v>38</v>
      </c>
      <c r="E2466" t="s">
        <v>1308</v>
      </c>
      <c r="F2466" s="63">
        <v>1974.1</v>
      </c>
    </row>
    <row r="2467" spans="1:6" x14ac:dyDescent="0.2">
      <c r="A2467" t="s">
        <v>10167</v>
      </c>
      <c r="B2467">
        <v>39878</v>
      </c>
      <c r="C2467" t="s">
        <v>12634</v>
      </c>
      <c r="D2467" t="s">
        <v>38</v>
      </c>
      <c r="E2467" t="s">
        <v>1308</v>
      </c>
      <c r="F2467" s="62">
        <v>2607.46</v>
      </c>
    </row>
    <row r="2468" spans="1:6" x14ac:dyDescent="0.2">
      <c r="A2468" t="s">
        <v>10167</v>
      </c>
      <c r="B2468">
        <v>39872</v>
      </c>
      <c r="C2468" t="s">
        <v>12635</v>
      </c>
      <c r="D2468" t="s">
        <v>38</v>
      </c>
      <c r="E2468" t="s">
        <v>1308</v>
      </c>
      <c r="F2468" s="62">
        <v>779.62</v>
      </c>
    </row>
    <row r="2469" spans="1:6" x14ac:dyDescent="0.2">
      <c r="A2469" t="s">
        <v>10167</v>
      </c>
      <c r="B2469">
        <v>39873</v>
      </c>
      <c r="C2469" t="s">
        <v>12636</v>
      </c>
      <c r="D2469" t="s">
        <v>38</v>
      </c>
      <c r="E2469" t="s">
        <v>1308</v>
      </c>
      <c r="F2469" s="62">
        <v>904.32</v>
      </c>
    </row>
    <row r="2470" spans="1:6" x14ac:dyDescent="0.2">
      <c r="A2470" t="s">
        <v>10167</v>
      </c>
      <c r="B2470">
        <v>39874</v>
      </c>
      <c r="C2470" t="s">
        <v>12637</v>
      </c>
      <c r="D2470" t="s">
        <v>38</v>
      </c>
      <c r="E2470" t="s">
        <v>1308</v>
      </c>
      <c r="F2470" s="62">
        <v>993.27</v>
      </c>
    </row>
    <row r="2471" spans="1:6" x14ac:dyDescent="0.2">
      <c r="A2471" t="s">
        <v>10167</v>
      </c>
      <c r="B2471">
        <v>3674</v>
      </c>
      <c r="C2471" t="s">
        <v>12638</v>
      </c>
      <c r="D2471" t="s">
        <v>33</v>
      </c>
      <c r="E2471" t="s">
        <v>1308</v>
      </c>
      <c r="F2471" s="62"/>
    </row>
    <row r="2472" spans="1:6" x14ac:dyDescent="0.2">
      <c r="A2472" t="s">
        <v>10167</v>
      </c>
      <c r="B2472">
        <v>3681</v>
      </c>
      <c r="C2472" t="s">
        <v>12639</v>
      </c>
      <c r="D2472" t="s">
        <v>33</v>
      </c>
      <c r="E2472" t="s">
        <v>1308</v>
      </c>
      <c r="F2472" s="62"/>
    </row>
    <row r="2473" spans="1:6" x14ac:dyDescent="0.2">
      <c r="A2473" t="s">
        <v>10167</v>
      </c>
      <c r="B2473">
        <v>3676</v>
      </c>
      <c r="C2473" t="s">
        <v>12640</v>
      </c>
      <c r="D2473" t="s">
        <v>33</v>
      </c>
      <c r="E2473" t="s">
        <v>1308</v>
      </c>
      <c r="F2473" s="62"/>
    </row>
    <row r="2474" spans="1:6" x14ac:dyDescent="0.2">
      <c r="A2474" t="s">
        <v>10167</v>
      </c>
      <c r="B2474">
        <v>3679</v>
      </c>
      <c r="C2474" t="s">
        <v>12641</v>
      </c>
      <c r="D2474" t="s">
        <v>33</v>
      </c>
      <c r="E2474" t="s">
        <v>1308</v>
      </c>
      <c r="F2474" s="62"/>
    </row>
    <row r="2475" spans="1:6" x14ac:dyDescent="0.2">
      <c r="A2475" t="s">
        <v>10167</v>
      </c>
      <c r="B2475">
        <v>3672</v>
      </c>
      <c r="C2475" t="s">
        <v>12642</v>
      </c>
      <c r="D2475" t="s">
        <v>33</v>
      </c>
      <c r="E2475" t="s">
        <v>1308</v>
      </c>
      <c r="F2475" s="62"/>
    </row>
    <row r="2476" spans="1:6" x14ac:dyDescent="0.2">
      <c r="A2476" t="s">
        <v>10167</v>
      </c>
      <c r="B2476">
        <v>3671</v>
      </c>
      <c r="C2476" t="s">
        <v>12643</v>
      </c>
      <c r="D2476" t="s">
        <v>33</v>
      </c>
      <c r="E2476" t="s">
        <v>5691</v>
      </c>
      <c r="F2476" s="62"/>
    </row>
    <row r="2477" spans="1:6" x14ac:dyDescent="0.2">
      <c r="A2477" t="s">
        <v>10167</v>
      </c>
      <c r="B2477">
        <v>3673</v>
      </c>
      <c r="C2477" t="s">
        <v>12644</v>
      </c>
      <c r="D2477" t="s">
        <v>33</v>
      </c>
      <c r="E2477" t="s">
        <v>1308</v>
      </c>
      <c r="F2477" s="62"/>
    </row>
    <row r="2478" spans="1:6" x14ac:dyDescent="0.2">
      <c r="A2478" t="s">
        <v>10167</v>
      </c>
      <c r="B2478">
        <v>38394</v>
      </c>
      <c r="C2478" t="s">
        <v>12645</v>
      </c>
      <c r="D2478" t="s">
        <v>38</v>
      </c>
      <c r="E2478" t="s">
        <v>1308</v>
      </c>
      <c r="F2478" s="62">
        <v>382.04</v>
      </c>
    </row>
    <row r="2479" spans="1:6" x14ac:dyDescent="0.2">
      <c r="A2479" t="s">
        <v>10167</v>
      </c>
      <c r="B2479">
        <v>3729</v>
      </c>
      <c r="C2479" t="s">
        <v>12646</v>
      </c>
      <c r="D2479" t="s">
        <v>38</v>
      </c>
      <c r="E2479" t="s">
        <v>1308</v>
      </c>
      <c r="F2479" s="62">
        <v>154.94</v>
      </c>
    </row>
    <row r="2480" spans="1:6" x14ac:dyDescent="0.2">
      <c r="A2480" t="s">
        <v>10167</v>
      </c>
      <c r="B2480">
        <v>39357</v>
      </c>
      <c r="C2480" t="s">
        <v>12647</v>
      </c>
      <c r="D2480" t="s">
        <v>38</v>
      </c>
      <c r="E2480" t="s">
        <v>1308</v>
      </c>
      <c r="F2480" s="62"/>
    </row>
    <row r="2481" spans="1:6" x14ac:dyDescent="0.2">
      <c r="A2481" t="s">
        <v>10167</v>
      </c>
      <c r="B2481">
        <v>39358</v>
      </c>
      <c r="C2481" t="s">
        <v>12648</v>
      </c>
      <c r="D2481" t="s">
        <v>38</v>
      </c>
      <c r="E2481" t="s">
        <v>1308</v>
      </c>
      <c r="F2481" s="62"/>
    </row>
    <row r="2482" spans="1:6" x14ac:dyDescent="0.2">
      <c r="A2482" t="s">
        <v>10167</v>
      </c>
      <c r="B2482">
        <v>39355</v>
      </c>
      <c r="C2482" t="s">
        <v>12649</v>
      </c>
      <c r="D2482" t="s">
        <v>38</v>
      </c>
      <c r="E2482" t="s">
        <v>1308</v>
      </c>
      <c r="F2482" s="62"/>
    </row>
    <row r="2483" spans="1:6" x14ac:dyDescent="0.2">
      <c r="A2483" t="s">
        <v>10167</v>
      </c>
      <c r="B2483">
        <v>39356</v>
      </c>
      <c r="C2483" t="s">
        <v>12650</v>
      </c>
      <c r="D2483" t="s">
        <v>38</v>
      </c>
      <c r="E2483" t="s">
        <v>1308</v>
      </c>
      <c r="F2483" s="62"/>
    </row>
    <row r="2484" spans="1:6" x14ac:dyDescent="0.2">
      <c r="A2484" t="s">
        <v>10167</v>
      </c>
      <c r="B2484">
        <v>39353</v>
      </c>
      <c r="C2484" t="s">
        <v>12651</v>
      </c>
      <c r="D2484" t="s">
        <v>38</v>
      </c>
      <c r="E2484" t="s">
        <v>1308</v>
      </c>
      <c r="F2484" s="62"/>
    </row>
    <row r="2485" spans="1:6" x14ac:dyDescent="0.2">
      <c r="A2485" t="s">
        <v>10167</v>
      </c>
      <c r="B2485">
        <v>39354</v>
      </c>
      <c r="C2485" t="s">
        <v>12652</v>
      </c>
      <c r="D2485" t="s">
        <v>38</v>
      </c>
      <c r="E2485" t="s">
        <v>1308</v>
      </c>
      <c r="F2485" s="62"/>
    </row>
    <row r="2486" spans="1:6" x14ac:dyDescent="0.2">
      <c r="A2486" t="s">
        <v>10167</v>
      </c>
      <c r="B2486">
        <v>39398</v>
      </c>
      <c r="C2486" t="s">
        <v>12653</v>
      </c>
      <c r="D2486" t="s">
        <v>38</v>
      </c>
      <c r="E2486" t="s">
        <v>1308</v>
      </c>
      <c r="F2486" s="62">
        <v>86.73</v>
      </c>
    </row>
    <row r="2487" spans="1:6" x14ac:dyDescent="0.2">
      <c r="A2487" t="s">
        <v>10167</v>
      </c>
      <c r="B2487">
        <v>13343</v>
      </c>
      <c r="C2487" t="s">
        <v>12654</v>
      </c>
      <c r="D2487" t="s">
        <v>38</v>
      </c>
      <c r="E2487" t="s">
        <v>1308</v>
      </c>
      <c r="F2487" s="62"/>
    </row>
    <row r="2488" spans="1:6" x14ac:dyDescent="0.2">
      <c r="A2488" t="s">
        <v>10167</v>
      </c>
      <c r="B2488">
        <v>12118</v>
      </c>
      <c r="C2488" t="s">
        <v>12655</v>
      </c>
      <c r="D2488" t="s">
        <v>38</v>
      </c>
      <c r="E2488" t="s">
        <v>1308</v>
      </c>
      <c r="F2488" s="62">
        <v>31.51</v>
      </c>
    </row>
    <row r="2489" spans="1:6" x14ac:dyDescent="0.2">
      <c r="A2489" t="s">
        <v>10167</v>
      </c>
      <c r="B2489">
        <v>39482</v>
      </c>
      <c r="C2489" t="s">
        <v>12656</v>
      </c>
      <c r="D2489" t="s">
        <v>38</v>
      </c>
      <c r="E2489" t="s">
        <v>1308</v>
      </c>
      <c r="F2489" s="62">
        <v>698.22</v>
      </c>
    </row>
    <row r="2490" spans="1:6" x14ac:dyDescent="0.2">
      <c r="A2490" t="s">
        <v>10167</v>
      </c>
      <c r="B2490">
        <v>39486</v>
      </c>
      <c r="C2490" t="s">
        <v>12657</v>
      </c>
      <c r="D2490" t="s">
        <v>38</v>
      </c>
      <c r="E2490" t="s">
        <v>1308</v>
      </c>
      <c r="F2490" s="62">
        <v>569.84</v>
      </c>
    </row>
    <row r="2491" spans="1:6" x14ac:dyDescent="0.2">
      <c r="A2491" t="s">
        <v>10167</v>
      </c>
      <c r="B2491">
        <v>39484</v>
      </c>
      <c r="C2491" t="s">
        <v>12658</v>
      </c>
      <c r="D2491" t="s">
        <v>38</v>
      </c>
      <c r="E2491" t="s">
        <v>1308</v>
      </c>
      <c r="F2491" s="62">
        <v>698.22</v>
      </c>
    </row>
    <row r="2492" spans="1:6" x14ac:dyDescent="0.2">
      <c r="A2492" t="s">
        <v>10167</v>
      </c>
      <c r="B2492">
        <v>39488</v>
      </c>
      <c r="C2492" t="s">
        <v>12659</v>
      </c>
      <c r="D2492" t="s">
        <v>38</v>
      </c>
      <c r="E2492" t="s">
        <v>1308</v>
      </c>
      <c r="F2492" s="62">
        <v>579.16999999999996</v>
      </c>
    </row>
    <row r="2493" spans="1:6" x14ac:dyDescent="0.2">
      <c r="A2493" t="s">
        <v>10167</v>
      </c>
      <c r="B2493">
        <v>39485</v>
      </c>
      <c r="C2493" t="s">
        <v>12660</v>
      </c>
      <c r="D2493" t="s">
        <v>38</v>
      </c>
      <c r="E2493" t="s">
        <v>1308</v>
      </c>
      <c r="F2493" s="62">
        <v>698.22</v>
      </c>
    </row>
    <row r="2494" spans="1:6" x14ac:dyDescent="0.2">
      <c r="A2494" t="s">
        <v>10167</v>
      </c>
      <c r="B2494">
        <v>39489</v>
      </c>
      <c r="C2494" t="s">
        <v>12661</v>
      </c>
      <c r="D2494" t="s">
        <v>38</v>
      </c>
      <c r="E2494" t="s">
        <v>1308</v>
      </c>
      <c r="F2494" s="62">
        <v>588.99</v>
      </c>
    </row>
    <row r="2495" spans="1:6" x14ac:dyDescent="0.2">
      <c r="A2495" t="s">
        <v>10167</v>
      </c>
      <c r="B2495">
        <v>39490</v>
      </c>
      <c r="C2495" t="s">
        <v>12662</v>
      </c>
      <c r="D2495" t="s">
        <v>38</v>
      </c>
      <c r="E2495" t="s">
        <v>1308</v>
      </c>
      <c r="F2495" s="62">
        <v>877.67</v>
      </c>
    </row>
    <row r="2496" spans="1:6" x14ac:dyDescent="0.2">
      <c r="A2496" t="s">
        <v>10167</v>
      </c>
      <c r="B2496">
        <v>39494</v>
      </c>
      <c r="C2496" t="s">
        <v>12663</v>
      </c>
      <c r="D2496" t="s">
        <v>38</v>
      </c>
      <c r="E2496" t="s">
        <v>1308</v>
      </c>
      <c r="F2496" s="62">
        <v>630.24</v>
      </c>
    </row>
    <row r="2497" spans="1:6" x14ac:dyDescent="0.2">
      <c r="A2497" t="s">
        <v>10167</v>
      </c>
      <c r="B2497">
        <v>39495</v>
      </c>
      <c r="C2497" t="s">
        <v>12664</v>
      </c>
      <c r="D2497" t="s">
        <v>38</v>
      </c>
      <c r="E2497" t="s">
        <v>1308</v>
      </c>
      <c r="F2497" s="62">
        <v>710.2</v>
      </c>
    </row>
    <row r="2498" spans="1:6" x14ac:dyDescent="0.2">
      <c r="A2498" t="s">
        <v>10167</v>
      </c>
      <c r="B2498">
        <v>39496</v>
      </c>
      <c r="C2498" t="s">
        <v>12665</v>
      </c>
      <c r="D2498" t="s">
        <v>38</v>
      </c>
      <c r="E2498" t="s">
        <v>1308</v>
      </c>
      <c r="F2498" s="62">
        <v>781.22</v>
      </c>
    </row>
    <row r="2499" spans="1:6" x14ac:dyDescent="0.2">
      <c r="A2499" t="s">
        <v>10167</v>
      </c>
      <c r="B2499">
        <v>39492</v>
      </c>
      <c r="C2499" t="s">
        <v>12666</v>
      </c>
      <c r="D2499" t="s">
        <v>38</v>
      </c>
      <c r="E2499" t="s">
        <v>1308</v>
      </c>
      <c r="F2499" s="62">
        <v>904.44</v>
      </c>
    </row>
    <row r="2500" spans="1:6" x14ac:dyDescent="0.2">
      <c r="A2500" t="s">
        <v>10167</v>
      </c>
      <c r="B2500">
        <v>39497</v>
      </c>
      <c r="C2500" t="s">
        <v>12667</v>
      </c>
      <c r="D2500" t="s">
        <v>38</v>
      </c>
      <c r="E2500" t="s">
        <v>1308</v>
      </c>
      <c r="F2500" s="62">
        <v>816.95</v>
      </c>
    </row>
    <row r="2501" spans="1:6" x14ac:dyDescent="0.2">
      <c r="A2501" t="s">
        <v>10167</v>
      </c>
      <c r="B2501">
        <v>39493</v>
      </c>
      <c r="C2501" t="s">
        <v>12668</v>
      </c>
      <c r="D2501" t="s">
        <v>38</v>
      </c>
      <c r="E2501" t="s">
        <v>1308</v>
      </c>
      <c r="F2501" s="63">
        <v>970.1</v>
      </c>
    </row>
    <row r="2502" spans="1:6" x14ac:dyDescent="0.2">
      <c r="A2502" t="s">
        <v>10167</v>
      </c>
      <c r="B2502">
        <v>43628</v>
      </c>
      <c r="C2502" t="s">
        <v>12669</v>
      </c>
      <c r="D2502" t="s">
        <v>38</v>
      </c>
      <c r="E2502" t="s">
        <v>1308</v>
      </c>
      <c r="F2502" s="63">
        <v>1028.96</v>
      </c>
    </row>
    <row r="2503" spans="1:6" x14ac:dyDescent="0.2">
      <c r="A2503" t="s">
        <v>10167</v>
      </c>
      <c r="B2503">
        <v>39500</v>
      </c>
      <c r="C2503" t="s">
        <v>12670</v>
      </c>
      <c r="D2503" t="s">
        <v>38</v>
      </c>
      <c r="E2503" t="s">
        <v>1308</v>
      </c>
      <c r="F2503" s="63">
        <v>1058.46</v>
      </c>
    </row>
    <row r="2504" spans="1:6" x14ac:dyDescent="0.2">
      <c r="A2504" t="s">
        <v>10167</v>
      </c>
      <c r="B2504">
        <v>39498</v>
      </c>
      <c r="C2504" t="s">
        <v>12671</v>
      </c>
      <c r="D2504" t="s">
        <v>38</v>
      </c>
      <c r="E2504" t="s">
        <v>1308</v>
      </c>
      <c r="F2504" s="63">
        <v>1305.43</v>
      </c>
    </row>
    <row r="2505" spans="1:6" x14ac:dyDescent="0.2">
      <c r="A2505" t="s">
        <v>10167</v>
      </c>
      <c r="B2505">
        <v>43621</v>
      </c>
      <c r="C2505" t="s">
        <v>12672</v>
      </c>
      <c r="D2505" t="s">
        <v>38</v>
      </c>
      <c r="E2505" t="s">
        <v>1308</v>
      </c>
      <c r="F2505" s="63">
        <v>1093.27</v>
      </c>
    </row>
    <row r="2506" spans="1:6" x14ac:dyDescent="0.2">
      <c r="A2506" t="s">
        <v>10167</v>
      </c>
      <c r="B2506">
        <v>39501</v>
      </c>
      <c r="C2506" t="s">
        <v>12673</v>
      </c>
      <c r="D2506" t="s">
        <v>38</v>
      </c>
      <c r="E2506" t="s">
        <v>1308</v>
      </c>
      <c r="F2506" s="63">
        <v>1087.1199999999999</v>
      </c>
    </row>
    <row r="2507" spans="1:6" x14ac:dyDescent="0.2">
      <c r="A2507" t="s">
        <v>10167</v>
      </c>
      <c r="B2507">
        <v>39499</v>
      </c>
      <c r="C2507" t="s">
        <v>12674</v>
      </c>
      <c r="D2507" t="s">
        <v>38</v>
      </c>
      <c r="E2507" t="s">
        <v>1308</v>
      </c>
      <c r="F2507" s="62">
        <v>1323.96</v>
      </c>
    </row>
    <row r="2508" spans="1:6" x14ac:dyDescent="0.2">
      <c r="A2508" t="s">
        <v>10167</v>
      </c>
      <c r="B2508">
        <v>3733</v>
      </c>
      <c r="C2508" t="s">
        <v>12675</v>
      </c>
      <c r="D2508" t="s">
        <v>17</v>
      </c>
      <c r="E2508" t="s">
        <v>1308</v>
      </c>
      <c r="F2508" s="62"/>
    </row>
    <row r="2509" spans="1:6" x14ac:dyDescent="0.2">
      <c r="A2509" t="s">
        <v>10167</v>
      </c>
      <c r="B2509">
        <v>3731</v>
      </c>
      <c r="C2509" t="s">
        <v>12676</v>
      </c>
      <c r="D2509" t="s">
        <v>17</v>
      </c>
      <c r="E2509" t="s">
        <v>5691</v>
      </c>
      <c r="F2509" s="62"/>
    </row>
    <row r="2510" spans="1:6" x14ac:dyDescent="0.2">
      <c r="A2510" t="s">
        <v>10167</v>
      </c>
      <c r="B2510">
        <v>38137</v>
      </c>
      <c r="C2510" t="s">
        <v>12677</v>
      </c>
      <c r="D2510" t="s">
        <v>17</v>
      </c>
      <c r="E2510" t="s">
        <v>1308</v>
      </c>
      <c r="F2510" s="62"/>
    </row>
    <row r="2511" spans="1:6" x14ac:dyDescent="0.2">
      <c r="A2511" t="s">
        <v>10167</v>
      </c>
      <c r="B2511">
        <v>38138</v>
      </c>
      <c r="C2511" t="s">
        <v>12678</v>
      </c>
      <c r="D2511" t="s">
        <v>17</v>
      </c>
      <c r="E2511" t="s">
        <v>1308</v>
      </c>
      <c r="F2511" s="62"/>
    </row>
    <row r="2512" spans="1:6" x14ac:dyDescent="0.2">
      <c r="A2512" t="s">
        <v>10167</v>
      </c>
      <c r="B2512">
        <v>3745</v>
      </c>
      <c r="C2512" t="s">
        <v>12679</v>
      </c>
      <c r="D2512" t="s">
        <v>17</v>
      </c>
      <c r="E2512" t="s">
        <v>1308</v>
      </c>
      <c r="F2512" s="62">
        <v>58.44</v>
      </c>
    </row>
    <row r="2513" spans="1:6" x14ac:dyDescent="0.2">
      <c r="A2513" t="s">
        <v>10167</v>
      </c>
      <c r="B2513">
        <v>3736</v>
      </c>
      <c r="C2513" t="s">
        <v>12680</v>
      </c>
      <c r="D2513" t="s">
        <v>17</v>
      </c>
      <c r="E2513" t="s">
        <v>5691</v>
      </c>
      <c r="F2513" s="62">
        <v>52</v>
      </c>
    </row>
    <row r="2514" spans="1:6" x14ac:dyDescent="0.2">
      <c r="A2514" t="s">
        <v>10167</v>
      </c>
      <c r="B2514">
        <v>3741</v>
      </c>
      <c r="C2514" t="s">
        <v>12681</v>
      </c>
      <c r="D2514" t="s">
        <v>17</v>
      </c>
      <c r="E2514" t="s">
        <v>1308</v>
      </c>
      <c r="F2514" s="62">
        <v>54.2</v>
      </c>
    </row>
    <row r="2515" spans="1:6" x14ac:dyDescent="0.2">
      <c r="A2515" t="s">
        <v>10167</v>
      </c>
      <c r="B2515">
        <v>3747</v>
      </c>
      <c r="C2515" t="s">
        <v>12682</v>
      </c>
      <c r="D2515" t="s">
        <v>17</v>
      </c>
      <c r="E2515" t="s">
        <v>1308</v>
      </c>
      <c r="F2515" s="62">
        <v>59.45</v>
      </c>
    </row>
    <row r="2516" spans="1:6" x14ac:dyDescent="0.2">
      <c r="A2516" t="s">
        <v>10167</v>
      </c>
      <c r="B2516">
        <v>3743</v>
      </c>
      <c r="C2516" t="s">
        <v>12683</v>
      </c>
      <c r="D2516" t="s">
        <v>17</v>
      </c>
      <c r="E2516" t="s">
        <v>1308</v>
      </c>
      <c r="F2516" s="62">
        <v>54.01</v>
      </c>
    </row>
    <row r="2517" spans="1:6" x14ac:dyDescent="0.2">
      <c r="A2517" t="s">
        <v>10167</v>
      </c>
      <c r="B2517">
        <v>3744</v>
      </c>
      <c r="C2517" t="s">
        <v>12684</v>
      </c>
      <c r="D2517" t="s">
        <v>17</v>
      </c>
      <c r="E2517" t="s">
        <v>1308</v>
      </c>
      <c r="F2517" s="62">
        <v>59.45</v>
      </c>
    </row>
    <row r="2518" spans="1:6" x14ac:dyDescent="0.2">
      <c r="A2518" t="s">
        <v>10167</v>
      </c>
      <c r="B2518">
        <v>3739</v>
      </c>
      <c r="C2518" t="s">
        <v>12685</v>
      </c>
      <c r="D2518" t="s">
        <v>17</v>
      </c>
      <c r="E2518" t="s">
        <v>1308</v>
      </c>
      <c r="F2518" s="62">
        <v>62.48</v>
      </c>
    </row>
    <row r="2519" spans="1:6" x14ac:dyDescent="0.2">
      <c r="A2519" t="s">
        <v>10167</v>
      </c>
      <c r="B2519">
        <v>3737</v>
      </c>
      <c r="C2519" t="s">
        <v>12686</v>
      </c>
      <c r="D2519" t="s">
        <v>17</v>
      </c>
      <c r="E2519" t="s">
        <v>1308</v>
      </c>
      <c r="F2519" s="62">
        <v>65.5</v>
      </c>
    </row>
    <row r="2520" spans="1:6" x14ac:dyDescent="0.2">
      <c r="A2520" t="s">
        <v>10167</v>
      </c>
      <c r="B2520">
        <v>3738</v>
      </c>
      <c r="C2520" t="s">
        <v>12687</v>
      </c>
      <c r="D2520" t="s">
        <v>17</v>
      </c>
      <c r="E2520" t="s">
        <v>1308</v>
      </c>
      <c r="F2520" s="62">
        <v>75.58</v>
      </c>
    </row>
    <row r="2521" spans="1:6" x14ac:dyDescent="0.2">
      <c r="A2521" t="s">
        <v>10167</v>
      </c>
      <c r="B2521">
        <v>11649</v>
      </c>
      <c r="C2521" t="s">
        <v>12688</v>
      </c>
      <c r="D2521" t="s">
        <v>38</v>
      </c>
      <c r="E2521" t="s">
        <v>1308</v>
      </c>
      <c r="F2521" s="62">
        <v>431.31</v>
      </c>
    </row>
    <row r="2522" spans="1:6" x14ac:dyDescent="0.2">
      <c r="A2522" t="s">
        <v>10167</v>
      </c>
      <c r="B2522">
        <v>11650</v>
      </c>
      <c r="C2522" t="s">
        <v>12689</v>
      </c>
      <c r="D2522" t="s">
        <v>38</v>
      </c>
      <c r="E2522" t="s">
        <v>1308</v>
      </c>
      <c r="F2522" s="62">
        <v>735.15</v>
      </c>
    </row>
    <row r="2523" spans="1:6" x14ac:dyDescent="0.2">
      <c r="A2523" t="s">
        <v>10167</v>
      </c>
      <c r="B2523">
        <v>3742</v>
      </c>
      <c r="C2523" t="s">
        <v>12690</v>
      </c>
      <c r="D2523" t="s">
        <v>17</v>
      </c>
      <c r="E2523" t="s">
        <v>1308</v>
      </c>
      <c r="F2523" s="62">
        <v>78.400000000000006</v>
      </c>
    </row>
    <row r="2524" spans="1:6" x14ac:dyDescent="0.2">
      <c r="A2524" t="s">
        <v>10167</v>
      </c>
      <c r="B2524">
        <v>3746</v>
      </c>
      <c r="C2524" t="s">
        <v>12691</v>
      </c>
      <c r="D2524" t="s">
        <v>17</v>
      </c>
      <c r="E2524" t="s">
        <v>1308</v>
      </c>
      <c r="F2524" s="62">
        <v>91.54</v>
      </c>
    </row>
    <row r="2525" spans="1:6" x14ac:dyDescent="0.2">
      <c r="A2525" t="s">
        <v>10167</v>
      </c>
      <c r="B2525">
        <v>21106</v>
      </c>
      <c r="C2525" t="s">
        <v>12692</v>
      </c>
      <c r="D2525" t="s">
        <v>44</v>
      </c>
      <c r="E2525" t="s">
        <v>1308</v>
      </c>
      <c r="F2525" s="62"/>
    </row>
    <row r="2526" spans="1:6" x14ac:dyDescent="0.2">
      <c r="A2526" t="s">
        <v>10167</v>
      </c>
      <c r="B2526">
        <v>38194</v>
      </c>
      <c r="C2526" t="s">
        <v>12693</v>
      </c>
      <c r="D2526" t="s">
        <v>38</v>
      </c>
      <c r="E2526" t="s">
        <v>5691</v>
      </c>
      <c r="F2526" s="62">
        <v>4.7</v>
      </c>
    </row>
    <row r="2527" spans="1:6" x14ac:dyDescent="0.2">
      <c r="A2527" t="s">
        <v>10167</v>
      </c>
      <c r="B2527">
        <v>38193</v>
      </c>
      <c r="C2527" t="s">
        <v>12694</v>
      </c>
      <c r="D2527" t="s">
        <v>38</v>
      </c>
      <c r="E2527" t="s">
        <v>1308</v>
      </c>
      <c r="F2527" s="62">
        <v>4.08</v>
      </c>
    </row>
    <row r="2528" spans="1:6" x14ac:dyDescent="0.2">
      <c r="A2528" t="s">
        <v>10167</v>
      </c>
      <c r="B2528">
        <v>39388</v>
      </c>
      <c r="C2528" t="s">
        <v>12695</v>
      </c>
      <c r="D2528" t="s">
        <v>38</v>
      </c>
      <c r="E2528" t="s">
        <v>1308</v>
      </c>
      <c r="F2528" s="62">
        <v>5.78</v>
      </c>
    </row>
    <row r="2529" spans="1:6" x14ac:dyDescent="0.2">
      <c r="A2529" t="s">
        <v>10167</v>
      </c>
      <c r="B2529">
        <v>39387</v>
      </c>
      <c r="C2529" t="s">
        <v>12696</v>
      </c>
      <c r="D2529" t="s">
        <v>38</v>
      </c>
      <c r="E2529" t="s">
        <v>1308</v>
      </c>
      <c r="F2529" s="62">
        <v>9.01</v>
      </c>
    </row>
    <row r="2530" spans="1:6" x14ac:dyDescent="0.2">
      <c r="A2530" t="s">
        <v>10167</v>
      </c>
      <c r="B2530">
        <v>39386</v>
      </c>
      <c r="C2530" t="s">
        <v>12697</v>
      </c>
      <c r="D2530" t="s">
        <v>38</v>
      </c>
      <c r="E2530" t="s">
        <v>1308</v>
      </c>
      <c r="F2530" s="63">
        <v>6.28</v>
      </c>
    </row>
    <row r="2531" spans="1:6" x14ac:dyDescent="0.2">
      <c r="A2531" t="s">
        <v>10340</v>
      </c>
      <c r="B2531">
        <v>746</v>
      </c>
      <c r="C2531" t="s">
        <v>12698</v>
      </c>
      <c r="D2531" t="s">
        <v>38</v>
      </c>
      <c r="E2531" t="s">
        <v>5691</v>
      </c>
      <c r="F2531" s="62"/>
    </row>
    <row r="2532" spans="1:6" x14ac:dyDescent="0.2">
      <c r="A2532" t="s">
        <v>10167</v>
      </c>
      <c r="B2532">
        <v>20269</v>
      </c>
      <c r="C2532" t="s">
        <v>12699</v>
      </c>
      <c r="D2532" t="s">
        <v>38</v>
      </c>
      <c r="E2532" t="s">
        <v>1308</v>
      </c>
      <c r="F2532" s="62">
        <v>95.18</v>
      </c>
    </row>
    <row r="2533" spans="1:6" x14ac:dyDescent="0.2">
      <c r="A2533" t="s">
        <v>10167</v>
      </c>
      <c r="B2533">
        <v>20270</v>
      </c>
      <c r="C2533" t="s">
        <v>12700</v>
      </c>
      <c r="D2533" t="s">
        <v>38</v>
      </c>
      <c r="E2533" t="s">
        <v>1308</v>
      </c>
      <c r="F2533" s="62">
        <v>105.17</v>
      </c>
    </row>
    <row r="2534" spans="1:6" x14ac:dyDescent="0.2">
      <c r="A2534" t="s">
        <v>10167</v>
      </c>
      <c r="B2534">
        <v>11696</v>
      </c>
      <c r="C2534" t="s">
        <v>12701</v>
      </c>
      <c r="D2534" t="s">
        <v>38</v>
      </c>
      <c r="E2534" t="s">
        <v>1308</v>
      </c>
      <c r="F2534" s="62">
        <v>168.35</v>
      </c>
    </row>
    <row r="2535" spans="1:6" x14ac:dyDescent="0.2">
      <c r="A2535" t="s">
        <v>10167</v>
      </c>
      <c r="B2535">
        <v>10427</v>
      </c>
      <c r="C2535" t="s">
        <v>12702</v>
      </c>
      <c r="D2535" t="s">
        <v>38</v>
      </c>
      <c r="E2535" t="s">
        <v>1308</v>
      </c>
      <c r="F2535" s="62">
        <v>471.11</v>
      </c>
    </row>
    <row r="2536" spans="1:6" x14ac:dyDescent="0.2">
      <c r="A2536" t="s">
        <v>10167</v>
      </c>
      <c r="B2536">
        <v>10428</v>
      </c>
      <c r="C2536" t="s">
        <v>12703</v>
      </c>
      <c r="D2536" t="s">
        <v>38</v>
      </c>
      <c r="E2536" t="s">
        <v>1308</v>
      </c>
      <c r="F2536" s="62">
        <v>485.4</v>
      </c>
    </row>
    <row r="2537" spans="1:6" x14ac:dyDescent="0.2">
      <c r="A2537" t="s">
        <v>10167</v>
      </c>
      <c r="B2537">
        <v>36521</v>
      </c>
      <c r="C2537" t="s">
        <v>12704</v>
      </c>
      <c r="D2537" t="s">
        <v>38</v>
      </c>
      <c r="E2537" t="s">
        <v>1308</v>
      </c>
      <c r="F2537" s="62">
        <v>151.44999999999999</v>
      </c>
    </row>
    <row r="2538" spans="1:6" x14ac:dyDescent="0.2">
      <c r="A2538" t="s">
        <v>10167</v>
      </c>
      <c r="B2538">
        <v>36794</v>
      </c>
      <c r="C2538" t="s">
        <v>12705</v>
      </c>
      <c r="D2538" t="s">
        <v>38</v>
      </c>
      <c r="E2538" t="s">
        <v>1308</v>
      </c>
      <c r="F2538" s="62">
        <v>161.22999999999999</v>
      </c>
    </row>
    <row r="2539" spans="1:6" x14ac:dyDescent="0.2">
      <c r="A2539" t="s">
        <v>10167</v>
      </c>
      <c r="B2539">
        <v>10426</v>
      </c>
      <c r="C2539" t="s">
        <v>12706</v>
      </c>
      <c r="D2539" t="s">
        <v>38</v>
      </c>
      <c r="E2539" t="s">
        <v>1308</v>
      </c>
      <c r="F2539" s="62">
        <v>180.54</v>
      </c>
    </row>
    <row r="2540" spans="1:6" x14ac:dyDescent="0.2">
      <c r="A2540" t="s">
        <v>10167</v>
      </c>
      <c r="B2540">
        <v>10425</v>
      </c>
      <c r="C2540" t="s">
        <v>12707</v>
      </c>
      <c r="D2540" t="s">
        <v>38</v>
      </c>
      <c r="E2540" t="s">
        <v>1308</v>
      </c>
      <c r="F2540" s="62">
        <v>91.59</v>
      </c>
    </row>
    <row r="2541" spans="1:6" x14ac:dyDescent="0.2">
      <c r="A2541" t="s">
        <v>10167</v>
      </c>
      <c r="B2541">
        <v>10431</v>
      </c>
      <c r="C2541" t="s">
        <v>12708</v>
      </c>
      <c r="D2541" t="s">
        <v>38</v>
      </c>
      <c r="E2541" t="s">
        <v>1308</v>
      </c>
      <c r="F2541" s="62">
        <v>313.58</v>
      </c>
    </row>
    <row r="2542" spans="1:6" x14ac:dyDescent="0.2">
      <c r="A2542" t="s">
        <v>10167</v>
      </c>
      <c r="B2542">
        <v>10429</v>
      </c>
      <c r="C2542" t="s">
        <v>12709</v>
      </c>
      <c r="D2542" t="s">
        <v>38</v>
      </c>
      <c r="E2542" t="s">
        <v>1308</v>
      </c>
      <c r="F2542" s="62">
        <v>154.69</v>
      </c>
    </row>
    <row r="2543" spans="1:6" x14ac:dyDescent="0.2">
      <c r="A2543" t="s">
        <v>10167</v>
      </c>
      <c r="B2543">
        <v>10853</v>
      </c>
      <c r="C2543" t="s">
        <v>12710</v>
      </c>
      <c r="D2543" t="s">
        <v>38</v>
      </c>
      <c r="E2543" t="s">
        <v>1308</v>
      </c>
      <c r="F2543" s="62">
        <v>103.9</v>
      </c>
    </row>
    <row r="2544" spans="1:6" x14ac:dyDescent="0.2">
      <c r="A2544" t="s">
        <v>10167</v>
      </c>
      <c r="B2544">
        <v>5093</v>
      </c>
      <c r="C2544" t="s">
        <v>12711</v>
      </c>
      <c r="D2544" t="s">
        <v>10580</v>
      </c>
      <c r="E2544" t="s">
        <v>1308</v>
      </c>
      <c r="F2544" s="62">
        <v>17.27</v>
      </c>
    </row>
    <row r="2545" spans="1:6" x14ac:dyDescent="0.2">
      <c r="A2545" t="s">
        <v>10167</v>
      </c>
      <c r="B2545">
        <v>44331</v>
      </c>
      <c r="C2545" t="s">
        <v>12712</v>
      </c>
      <c r="D2545" t="s">
        <v>18</v>
      </c>
      <c r="E2545" t="s">
        <v>1308</v>
      </c>
      <c r="F2545" s="63">
        <v>46.41</v>
      </c>
    </row>
    <row r="2546" spans="1:6" x14ac:dyDescent="0.2">
      <c r="A2546" t="s">
        <v>10340</v>
      </c>
      <c r="B2546">
        <v>37768</v>
      </c>
      <c r="C2546" t="s">
        <v>12713</v>
      </c>
      <c r="D2546" t="s">
        <v>38</v>
      </c>
      <c r="E2546" t="s">
        <v>5691</v>
      </c>
      <c r="F2546" s="63"/>
    </row>
    <row r="2547" spans="1:6" x14ac:dyDescent="0.2">
      <c r="A2547" t="s">
        <v>10340</v>
      </c>
      <c r="B2547">
        <v>37773</v>
      </c>
      <c r="C2547" t="s">
        <v>12714</v>
      </c>
      <c r="D2547" t="s">
        <v>38</v>
      </c>
      <c r="E2547" t="s">
        <v>1308</v>
      </c>
      <c r="F2547" s="63"/>
    </row>
    <row r="2548" spans="1:6" x14ac:dyDescent="0.2">
      <c r="A2548" t="s">
        <v>10340</v>
      </c>
      <c r="B2548">
        <v>37769</v>
      </c>
      <c r="C2548" t="s">
        <v>12715</v>
      </c>
      <c r="D2548" t="s">
        <v>38</v>
      </c>
      <c r="E2548" t="s">
        <v>1308</v>
      </c>
      <c r="F2548" s="63"/>
    </row>
    <row r="2549" spans="1:6" x14ac:dyDescent="0.2">
      <c r="A2549" t="s">
        <v>10340</v>
      </c>
      <c r="B2549">
        <v>37770</v>
      </c>
      <c r="C2549" t="s">
        <v>12716</v>
      </c>
      <c r="D2549" t="s">
        <v>38</v>
      </c>
      <c r="E2549" t="s">
        <v>1308</v>
      </c>
      <c r="F2549" s="62"/>
    </row>
    <row r="2550" spans="1:6" x14ac:dyDescent="0.2">
      <c r="A2550" t="s">
        <v>10167</v>
      </c>
      <c r="B2550">
        <v>38382</v>
      </c>
      <c r="C2550" t="s">
        <v>12717</v>
      </c>
      <c r="D2550" t="s">
        <v>38</v>
      </c>
      <c r="E2550" t="s">
        <v>1308</v>
      </c>
      <c r="F2550" s="62">
        <v>13.9</v>
      </c>
    </row>
    <row r="2551" spans="1:6" x14ac:dyDescent="0.2">
      <c r="A2551" t="s">
        <v>10167</v>
      </c>
      <c r="B2551">
        <v>38383</v>
      </c>
      <c r="C2551" t="s">
        <v>12718</v>
      </c>
      <c r="D2551" t="s">
        <v>38</v>
      </c>
      <c r="E2551" t="s">
        <v>1308</v>
      </c>
      <c r="F2551" s="62">
        <v>2.6</v>
      </c>
    </row>
    <row r="2552" spans="1:6" x14ac:dyDescent="0.2">
      <c r="A2552" t="s">
        <v>10167</v>
      </c>
      <c r="B2552">
        <v>3768</v>
      </c>
      <c r="C2552" t="s">
        <v>12719</v>
      </c>
      <c r="D2552" t="s">
        <v>38</v>
      </c>
      <c r="E2552" t="s">
        <v>1308</v>
      </c>
      <c r="F2552" s="62">
        <v>4.0999999999999996</v>
      </c>
    </row>
    <row r="2553" spans="1:6" x14ac:dyDescent="0.2">
      <c r="A2553" t="s">
        <v>10167</v>
      </c>
      <c r="B2553">
        <v>3767</v>
      </c>
      <c r="C2553" t="s">
        <v>12720</v>
      </c>
      <c r="D2553" t="s">
        <v>38</v>
      </c>
      <c r="E2553" t="s">
        <v>1308</v>
      </c>
      <c r="F2553" s="63">
        <v>1.37</v>
      </c>
    </row>
    <row r="2554" spans="1:6" x14ac:dyDescent="0.2">
      <c r="A2554" t="s">
        <v>10340</v>
      </c>
      <c r="B2554">
        <v>13192</v>
      </c>
      <c r="C2554" t="s">
        <v>12721</v>
      </c>
      <c r="D2554" t="s">
        <v>38</v>
      </c>
      <c r="E2554" t="s">
        <v>1308</v>
      </c>
      <c r="F2554" s="63">
        <v>6541.02</v>
      </c>
    </row>
    <row r="2555" spans="1:6" x14ac:dyDescent="0.2">
      <c r="A2555" t="s">
        <v>10340</v>
      </c>
      <c r="B2555">
        <v>38413</v>
      </c>
      <c r="C2555" t="s">
        <v>12722</v>
      </c>
      <c r="D2555" t="s">
        <v>38</v>
      </c>
      <c r="E2555" t="s">
        <v>1308</v>
      </c>
      <c r="F2555" s="63">
        <v>1081.79</v>
      </c>
    </row>
    <row r="2556" spans="1:6" x14ac:dyDescent="0.2">
      <c r="A2556" t="s">
        <v>10167</v>
      </c>
      <c r="B2556">
        <v>42440</v>
      </c>
      <c r="C2556" t="s">
        <v>12723</v>
      </c>
      <c r="D2556" t="s">
        <v>38</v>
      </c>
      <c r="E2556" t="s">
        <v>1308</v>
      </c>
      <c r="F2556" s="62"/>
    </row>
    <row r="2557" spans="1:6" x14ac:dyDescent="0.2">
      <c r="A2557" t="s">
        <v>12724</v>
      </c>
      <c r="B2557">
        <v>20193</v>
      </c>
      <c r="C2557" t="s">
        <v>12725</v>
      </c>
      <c r="D2557" t="s">
        <v>1301</v>
      </c>
      <c r="E2557" t="s">
        <v>1308</v>
      </c>
      <c r="F2557" s="62">
        <v>22.59</v>
      </c>
    </row>
    <row r="2558" spans="1:6" x14ac:dyDescent="0.2">
      <c r="A2558" t="s">
        <v>12724</v>
      </c>
      <c r="B2558">
        <v>10527</v>
      </c>
      <c r="C2558" t="s">
        <v>12726</v>
      </c>
      <c r="D2558" t="s">
        <v>12727</v>
      </c>
      <c r="E2558" t="s">
        <v>5691</v>
      </c>
      <c r="F2558" s="62">
        <v>30.13</v>
      </c>
    </row>
    <row r="2559" spans="1:6" x14ac:dyDescent="0.2">
      <c r="A2559" t="s">
        <v>12724</v>
      </c>
      <c r="B2559">
        <v>41805</v>
      </c>
      <c r="C2559" t="s">
        <v>12728</v>
      </c>
      <c r="D2559" t="s">
        <v>868</v>
      </c>
      <c r="E2559" t="s">
        <v>1308</v>
      </c>
      <c r="F2559" s="62">
        <v>866.23</v>
      </c>
    </row>
    <row r="2560" spans="1:6" x14ac:dyDescent="0.2">
      <c r="A2560" t="s">
        <v>12724</v>
      </c>
      <c r="B2560">
        <v>40271</v>
      </c>
      <c r="C2560" t="s">
        <v>12729</v>
      </c>
      <c r="D2560" t="s">
        <v>3949</v>
      </c>
      <c r="E2560" t="s">
        <v>1308</v>
      </c>
      <c r="F2560" s="62">
        <v>23.06</v>
      </c>
    </row>
    <row r="2561" spans="1:6" x14ac:dyDescent="0.2">
      <c r="A2561" t="s">
        <v>12724</v>
      </c>
      <c r="B2561">
        <v>40287</v>
      </c>
      <c r="C2561" t="s">
        <v>12730</v>
      </c>
      <c r="D2561" t="s">
        <v>868</v>
      </c>
      <c r="E2561" t="s">
        <v>1308</v>
      </c>
      <c r="F2561" s="62">
        <v>8.8800000000000008</v>
      </c>
    </row>
    <row r="2562" spans="1:6" x14ac:dyDescent="0.2">
      <c r="A2562" t="s">
        <v>12724</v>
      </c>
      <c r="B2562">
        <v>4084</v>
      </c>
      <c r="C2562" t="s">
        <v>12731</v>
      </c>
      <c r="D2562" t="s">
        <v>40</v>
      </c>
      <c r="E2562" t="s">
        <v>1308</v>
      </c>
      <c r="F2562" s="62">
        <v>4.05</v>
      </c>
    </row>
    <row r="2563" spans="1:6" x14ac:dyDescent="0.2">
      <c r="A2563" t="s">
        <v>12724</v>
      </c>
      <c r="B2563">
        <v>743</v>
      </c>
      <c r="C2563" t="s">
        <v>12732</v>
      </c>
      <c r="D2563" t="s">
        <v>40</v>
      </c>
      <c r="E2563" t="s">
        <v>5691</v>
      </c>
      <c r="F2563" s="62">
        <v>4.05</v>
      </c>
    </row>
    <row r="2564" spans="1:6" x14ac:dyDescent="0.2">
      <c r="A2564" t="s">
        <v>12724</v>
      </c>
      <c r="B2564">
        <v>40293</v>
      </c>
      <c r="C2564" t="s">
        <v>12733</v>
      </c>
      <c r="D2564" t="s">
        <v>40</v>
      </c>
      <c r="E2564" t="s">
        <v>1308</v>
      </c>
      <c r="F2564" s="62">
        <v>4.8600000000000003</v>
      </c>
    </row>
    <row r="2565" spans="1:6" x14ac:dyDescent="0.2">
      <c r="A2565" t="s">
        <v>12724</v>
      </c>
      <c r="B2565">
        <v>40294</v>
      </c>
      <c r="C2565" t="s">
        <v>12734</v>
      </c>
      <c r="D2565" t="s">
        <v>40</v>
      </c>
      <c r="E2565" t="s">
        <v>1308</v>
      </c>
      <c r="F2565" s="62">
        <v>4.05</v>
      </c>
    </row>
    <row r="2566" spans="1:6" x14ac:dyDescent="0.2">
      <c r="A2566" t="s">
        <v>12724</v>
      </c>
      <c r="B2566">
        <v>4085</v>
      </c>
      <c r="C2566" t="s">
        <v>12735</v>
      </c>
      <c r="D2566" t="s">
        <v>40</v>
      </c>
      <c r="E2566" t="s">
        <v>1308</v>
      </c>
      <c r="F2566" s="63">
        <v>5.67</v>
      </c>
    </row>
    <row r="2567" spans="1:6" x14ac:dyDescent="0.2">
      <c r="A2567" t="s">
        <v>12724</v>
      </c>
      <c r="B2567">
        <v>10779</v>
      </c>
      <c r="C2567" t="s">
        <v>12736</v>
      </c>
      <c r="D2567" t="s">
        <v>868</v>
      </c>
      <c r="E2567" t="s">
        <v>1308</v>
      </c>
      <c r="F2567" s="63">
        <v>1875</v>
      </c>
    </row>
    <row r="2568" spans="1:6" x14ac:dyDescent="0.2">
      <c r="A2568" t="s">
        <v>12724</v>
      </c>
      <c r="B2568">
        <v>10777</v>
      </c>
      <c r="C2568" t="s">
        <v>12737</v>
      </c>
      <c r="D2568" t="s">
        <v>868</v>
      </c>
      <c r="E2568" t="s">
        <v>1308</v>
      </c>
      <c r="F2568" s="63">
        <v>1703.12</v>
      </c>
    </row>
    <row r="2569" spans="1:6" x14ac:dyDescent="0.2">
      <c r="A2569" t="s">
        <v>12724</v>
      </c>
      <c r="B2569">
        <v>10775</v>
      </c>
      <c r="C2569" t="s">
        <v>12738</v>
      </c>
      <c r="D2569" t="s">
        <v>868</v>
      </c>
      <c r="E2569" t="s">
        <v>5691</v>
      </c>
      <c r="F2569" s="63">
        <v>1500</v>
      </c>
    </row>
    <row r="2570" spans="1:6" x14ac:dyDescent="0.2">
      <c r="A2570" t="s">
        <v>12724</v>
      </c>
      <c r="B2570">
        <v>10776</v>
      </c>
      <c r="C2570" t="s">
        <v>12739</v>
      </c>
      <c r="D2570" t="s">
        <v>868</v>
      </c>
      <c r="E2570" t="s">
        <v>1308</v>
      </c>
      <c r="F2570" s="63">
        <v>1171.8699999999999</v>
      </c>
    </row>
    <row r="2571" spans="1:6" x14ac:dyDescent="0.2">
      <c r="A2571" t="s">
        <v>12724</v>
      </c>
      <c r="B2571">
        <v>10778</v>
      </c>
      <c r="C2571" t="s">
        <v>12740</v>
      </c>
      <c r="D2571" t="s">
        <v>868</v>
      </c>
      <c r="E2571" t="s">
        <v>1308</v>
      </c>
      <c r="F2571" s="62">
        <v>1875</v>
      </c>
    </row>
    <row r="2572" spans="1:6" x14ac:dyDescent="0.2">
      <c r="A2572" t="s">
        <v>12724</v>
      </c>
      <c r="B2572">
        <v>40339</v>
      </c>
      <c r="C2572" t="s">
        <v>12741</v>
      </c>
      <c r="D2572" t="s">
        <v>3949</v>
      </c>
      <c r="E2572" t="s">
        <v>1308</v>
      </c>
      <c r="F2572" s="62">
        <v>8.08</v>
      </c>
    </row>
    <row r="2573" spans="1:6" x14ac:dyDescent="0.2">
      <c r="A2573" t="s">
        <v>12724</v>
      </c>
      <c r="B2573">
        <v>10749</v>
      </c>
      <c r="C2573" t="s">
        <v>12742</v>
      </c>
      <c r="D2573" t="s">
        <v>3949</v>
      </c>
      <c r="E2573" t="s">
        <v>1308</v>
      </c>
      <c r="F2573" s="62">
        <v>26.74</v>
      </c>
    </row>
    <row r="2574" spans="1:6" x14ac:dyDescent="0.2">
      <c r="A2574" t="s">
        <v>12724</v>
      </c>
      <c r="B2574">
        <v>40290</v>
      </c>
      <c r="C2574" t="s">
        <v>12743</v>
      </c>
      <c r="D2574" t="s">
        <v>3949</v>
      </c>
      <c r="E2574" t="s">
        <v>1308</v>
      </c>
      <c r="F2574" s="62">
        <v>14.46</v>
      </c>
    </row>
    <row r="2575" spans="1:6" x14ac:dyDescent="0.2">
      <c r="A2575" t="s">
        <v>12724</v>
      </c>
      <c r="B2575">
        <v>3346</v>
      </c>
      <c r="C2575" t="s">
        <v>12744</v>
      </c>
      <c r="D2575" t="s">
        <v>40</v>
      </c>
      <c r="E2575" t="s">
        <v>5691</v>
      </c>
      <c r="F2575" s="62"/>
    </row>
    <row r="2576" spans="1:6" x14ac:dyDescent="0.2">
      <c r="A2576" t="s">
        <v>12724</v>
      </c>
      <c r="B2576">
        <v>3348</v>
      </c>
      <c r="C2576" t="s">
        <v>12745</v>
      </c>
      <c r="D2576" t="s">
        <v>40</v>
      </c>
      <c r="E2576" t="s">
        <v>1308</v>
      </c>
      <c r="F2576" s="62"/>
    </row>
    <row r="2577" spans="1:6" x14ac:dyDescent="0.2">
      <c r="A2577" t="s">
        <v>12724</v>
      </c>
      <c r="B2577">
        <v>39833</v>
      </c>
      <c r="C2577" t="s">
        <v>12746</v>
      </c>
      <c r="D2577" t="s">
        <v>40</v>
      </c>
      <c r="E2577" t="s">
        <v>1308</v>
      </c>
      <c r="F2577" s="62"/>
    </row>
    <row r="2578" spans="1:6" x14ac:dyDescent="0.2">
      <c r="A2578" t="s">
        <v>12724</v>
      </c>
      <c r="B2578">
        <v>7252</v>
      </c>
      <c r="C2578" t="s">
        <v>12747</v>
      </c>
      <c r="D2578" t="s">
        <v>40</v>
      </c>
      <c r="E2578" t="s">
        <v>1308</v>
      </c>
      <c r="F2578" s="62"/>
    </row>
    <row r="2579" spans="1:6" x14ac:dyDescent="0.2">
      <c r="A2579" t="s">
        <v>12724</v>
      </c>
      <c r="B2579">
        <v>7247</v>
      </c>
      <c r="C2579" t="s">
        <v>12748</v>
      </c>
      <c r="D2579" t="s">
        <v>40</v>
      </c>
      <c r="E2579" t="s">
        <v>5691</v>
      </c>
      <c r="F2579" s="62"/>
    </row>
    <row r="2580" spans="1:6" x14ac:dyDescent="0.2">
      <c r="A2580" t="s">
        <v>12724</v>
      </c>
      <c r="B2580">
        <v>40291</v>
      </c>
      <c r="C2580" t="s">
        <v>12749</v>
      </c>
      <c r="D2580" t="s">
        <v>3949</v>
      </c>
      <c r="E2580" t="s">
        <v>1308</v>
      </c>
      <c r="F2580" s="62">
        <v>753.25</v>
      </c>
    </row>
    <row r="2581" spans="1:6" x14ac:dyDescent="0.2">
      <c r="A2581" t="s">
        <v>12724</v>
      </c>
      <c r="B2581">
        <v>40275</v>
      </c>
      <c r="C2581" t="s">
        <v>12750</v>
      </c>
      <c r="D2581" t="s">
        <v>3949</v>
      </c>
      <c r="E2581" t="s">
        <v>1308</v>
      </c>
      <c r="F2581" s="62">
        <v>24.1</v>
      </c>
    </row>
    <row r="2582" spans="1:6" x14ac:dyDescent="0.2">
      <c r="A2582" t="s">
        <v>10167</v>
      </c>
      <c r="B2582">
        <v>42408</v>
      </c>
      <c r="C2582" t="s">
        <v>12751</v>
      </c>
      <c r="D2582" t="s">
        <v>17</v>
      </c>
      <c r="E2582" t="s">
        <v>1308</v>
      </c>
      <c r="F2582" s="62">
        <v>2.76</v>
      </c>
    </row>
    <row r="2583" spans="1:6" x14ac:dyDescent="0.2">
      <c r="A2583" t="s">
        <v>10167</v>
      </c>
      <c r="B2583">
        <v>3777</v>
      </c>
      <c r="C2583" t="s">
        <v>12752</v>
      </c>
      <c r="D2583" t="s">
        <v>17</v>
      </c>
      <c r="E2583" t="s">
        <v>5691</v>
      </c>
      <c r="F2583" s="62">
        <v>1.99</v>
      </c>
    </row>
    <row r="2584" spans="1:6" x14ac:dyDescent="0.2">
      <c r="A2584" t="s">
        <v>10167</v>
      </c>
      <c r="B2584">
        <v>44699</v>
      </c>
      <c r="C2584" t="s">
        <v>12753</v>
      </c>
      <c r="D2584" t="s">
        <v>44</v>
      </c>
      <c r="E2584" t="s">
        <v>1308</v>
      </c>
      <c r="F2584" s="62">
        <v>51.74</v>
      </c>
    </row>
    <row r="2585" spans="1:6" x14ac:dyDescent="0.2">
      <c r="A2585" t="s">
        <v>10167</v>
      </c>
      <c r="B2585">
        <v>3798</v>
      </c>
      <c r="C2585" t="s">
        <v>12754</v>
      </c>
      <c r="D2585" t="s">
        <v>38</v>
      </c>
      <c r="E2585" t="s">
        <v>1308</v>
      </c>
      <c r="F2585" s="62"/>
    </row>
    <row r="2586" spans="1:6" x14ac:dyDescent="0.2">
      <c r="A2586" t="s">
        <v>10167</v>
      </c>
      <c r="B2586">
        <v>38769</v>
      </c>
      <c r="C2586" t="s">
        <v>12755</v>
      </c>
      <c r="D2586" t="s">
        <v>38</v>
      </c>
      <c r="E2586" t="s">
        <v>1308</v>
      </c>
      <c r="F2586" s="62"/>
    </row>
    <row r="2587" spans="1:6" x14ac:dyDescent="0.2">
      <c r="A2587" t="s">
        <v>10167</v>
      </c>
      <c r="B2587">
        <v>38774</v>
      </c>
      <c r="C2587" t="s">
        <v>12756</v>
      </c>
      <c r="D2587" t="s">
        <v>38</v>
      </c>
      <c r="E2587" t="s">
        <v>1308</v>
      </c>
      <c r="F2587" s="62">
        <v>11.8</v>
      </c>
    </row>
    <row r="2588" spans="1:6" x14ac:dyDescent="0.2">
      <c r="A2588" t="s">
        <v>10167</v>
      </c>
      <c r="B2588">
        <v>42247</v>
      </c>
      <c r="C2588" t="s">
        <v>12757</v>
      </c>
      <c r="D2588" t="s">
        <v>38</v>
      </c>
      <c r="E2588" t="s">
        <v>1308</v>
      </c>
      <c r="F2588" s="62">
        <v>403.02</v>
      </c>
    </row>
    <row r="2589" spans="1:6" x14ac:dyDescent="0.2">
      <c r="A2589" t="s">
        <v>10167</v>
      </c>
      <c r="B2589">
        <v>42248</v>
      </c>
      <c r="C2589" t="s">
        <v>12758</v>
      </c>
      <c r="D2589" t="s">
        <v>38</v>
      </c>
      <c r="E2589" t="s">
        <v>1308</v>
      </c>
      <c r="F2589" s="62">
        <v>468.13</v>
      </c>
    </row>
    <row r="2590" spans="1:6" x14ac:dyDescent="0.2">
      <c r="A2590" t="s">
        <v>10167</v>
      </c>
      <c r="B2590">
        <v>42249</v>
      </c>
      <c r="C2590" t="s">
        <v>12759</v>
      </c>
      <c r="D2590" t="s">
        <v>38</v>
      </c>
      <c r="E2590" t="s">
        <v>1308</v>
      </c>
      <c r="F2590" s="62">
        <v>775.54</v>
      </c>
    </row>
    <row r="2591" spans="1:6" x14ac:dyDescent="0.2">
      <c r="A2591" t="s">
        <v>10167</v>
      </c>
      <c r="B2591">
        <v>42244</v>
      </c>
      <c r="C2591" t="s">
        <v>12760</v>
      </c>
      <c r="D2591" t="s">
        <v>38</v>
      </c>
      <c r="E2591" t="s">
        <v>1308</v>
      </c>
      <c r="F2591" s="62">
        <v>121.11</v>
      </c>
    </row>
    <row r="2592" spans="1:6" x14ac:dyDescent="0.2">
      <c r="A2592" t="s">
        <v>10167</v>
      </c>
      <c r="B2592">
        <v>42245</v>
      </c>
      <c r="C2592" t="s">
        <v>12761</v>
      </c>
      <c r="D2592" t="s">
        <v>38</v>
      </c>
      <c r="E2592" t="s">
        <v>1308</v>
      </c>
      <c r="F2592" s="62">
        <v>223.49</v>
      </c>
    </row>
    <row r="2593" spans="1:6" x14ac:dyDescent="0.2">
      <c r="A2593" t="s">
        <v>10167</v>
      </c>
      <c r="B2593">
        <v>42246</v>
      </c>
      <c r="C2593" t="s">
        <v>12762</v>
      </c>
      <c r="D2593" t="s">
        <v>38</v>
      </c>
      <c r="E2593" t="s">
        <v>1308</v>
      </c>
      <c r="F2593" s="62">
        <v>247.4</v>
      </c>
    </row>
    <row r="2594" spans="1:6" x14ac:dyDescent="0.2">
      <c r="A2594" t="s">
        <v>10167</v>
      </c>
      <c r="B2594">
        <v>42243</v>
      </c>
      <c r="C2594" t="s">
        <v>12763</v>
      </c>
      <c r="D2594" t="s">
        <v>38</v>
      </c>
      <c r="E2594" t="s">
        <v>1308</v>
      </c>
      <c r="F2594" s="62">
        <v>298.32</v>
      </c>
    </row>
    <row r="2595" spans="1:6" x14ac:dyDescent="0.2">
      <c r="A2595" t="s">
        <v>10167</v>
      </c>
      <c r="B2595">
        <v>38889</v>
      </c>
      <c r="C2595" t="s">
        <v>12764</v>
      </c>
      <c r="D2595" t="s">
        <v>38</v>
      </c>
      <c r="E2595" t="s">
        <v>1308</v>
      </c>
      <c r="F2595" s="62"/>
    </row>
    <row r="2596" spans="1:6" x14ac:dyDescent="0.2">
      <c r="A2596" t="s">
        <v>10167</v>
      </c>
      <c r="B2596">
        <v>38784</v>
      </c>
      <c r="C2596" t="s">
        <v>12765</v>
      </c>
      <c r="D2596" t="s">
        <v>38</v>
      </c>
      <c r="E2596" t="s">
        <v>1308</v>
      </c>
      <c r="F2596" s="62"/>
    </row>
    <row r="2597" spans="1:6" x14ac:dyDescent="0.2">
      <c r="A2597" t="s">
        <v>10167</v>
      </c>
      <c r="B2597">
        <v>3780</v>
      </c>
      <c r="C2597" t="s">
        <v>12766</v>
      </c>
      <c r="D2597" t="s">
        <v>38</v>
      </c>
      <c r="E2597" t="s">
        <v>5691</v>
      </c>
      <c r="F2597" s="62"/>
    </row>
    <row r="2598" spans="1:6" x14ac:dyDescent="0.2">
      <c r="A2598" t="s">
        <v>10167</v>
      </c>
      <c r="B2598">
        <v>38773</v>
      </c>
      <c r="C2598" t="s">
        <v>12767</v>
      </c>
      <c r="D2598" t="s">
        <v>38</v>
      </c>
      <c r="E2598" t="s">
        <v>1308</v>
      </c>
      <c r="F2598" s="62"/>
    </row>
    <row r="2599" spans="1:6" x14ac:dyDescent="0.2">
      <c r="A2599" t="s">
        <v>10167</v>
      </c>
      <c r="B2599">
        <v>12271</v>
      </c>
      <c r="C2599" t="s">
        <v>12768</v>
      </c>
      <c r="D2599" t="s">
        <v>38</v>
      </c>
      <c r="E2599" t="s">
        <v>1308</v>
      </c>
      <c r="F2599" s="62"/>
    </row>
    <row r="2600" spans="1:6" x14ac:dyDescent="0.2">
      <c r="A2600" t="s">
        <v>10167</v>
      </c>
      <c r="B2600">
        <v>39385</v>
      </c>
      <c r="C2600" t="s">
        <v>12769</v>
      </c>
      <c r="D2600" t="s">
        <v>38</v>
      </c>
      <c r="E2600" t="s">
        <v>1308</v>
      </c>
      <c r="F2600" s="62">
        <v>10.8</v>
      </c>
    </row>
    <row r="2601" spans="1:6" x14ac:dyDescent="0.2">
      <c r="A2601" t="s">
        <v>10167</v>
      </c>
      <c r="B2601">
        <v>39389</v>
      </c>
      <c r="C2601" t="s">
        <v>12770</v>
      </c>
      <c r="D2601" t="s">
        <v>38</v>
      </c>
      <c r="E2601" t="s">
        <v>1308</v>
      </c>
      <c r="F2601" s="62">
        <v>11.71</v>
      </c>
    </row>
    <row r="2602" spans="1:6" x14ac:dyDescent="0.2">
      <c r="A2602" t="s">
        <v>10167</v>
      </c>
      <c r="B2602">
        <v>39390</v>
      </c>
      <c r="C2602" t="s">
        <v>12771</v>
      </c>
      <c r="D2602" t="s">
        <v>38</v>
      </c>
      <c r="E2602" t="s">
        <v>1308</v>
      </c>
      <c r="F2602" s="62">
        <v>24.56</v>
      </c>
    </row>
    <row r="2603" spans="1:6" x14ac:dyDescent="0.2">
      <c r="A2603" t="s">
        <v>10167</v>
      </c>
      <c r="B2603">
        <v>39391</v>
      </c>
      <c r="C2603" t="s">
        <v>12772</v>
      </c>
      <c r="D2603" t="s">
        <v>38</v>
      </c>
      <c r="E2603" t="s">
        <v>1308</v>
      </c>
      <c r="F2603" s="62">
        <v>27.57</v>
      </c>
    </row>
    <row r="2604" spans="1:6" x14ac:dyDescent="0.2">
      <c r="A2604" t="s">
        <v>10167</v>
      </c>
      <c r="B2604">
        <v>3803</v>
      </c>
      <c r="C2604" t="s">
        <v>12773</v>
      </c>
      <c r="D2604" t="s">
        <v>38</v>
      </c>
      <c r="E2604" t="s">
        <v>1308</v>
      </c>
      <c r="F2604" s="62"/>
    </row>
    <row r="2605" spans="1:6" x14ac:dyDescent="0.2">
      <c r="A2605" t="s">
        <v>10167</v>
      </c>
      <c r="B2605">
        <v>38770</v>
      </c>
      <c r="C2605" t="s">
        <v>12774</v>
      </c>
      <c r="D2605" t="s">
        <v>38</v>
      </c>
      <c r="E2605" t="s">
        <v>1308</v>
      </c>
      <c r="F2605" s="62"/>
    </row>
    <row r="2606" spans="1:6" x14ac:dyDescent="0.2">
      <c r="A2606" t="s">
        <v>10167</v>
      </c>
      <c r="B2606">
        <v>12267</v>
      </c>
      <c r="C2606" t="s">
        <v>12775</v>
      </c>
      <c r="D2606" t="s">
        <v>38</v>
      </c>
      <c r="E2606" t="s">
        <v>1308</v>
      </c>
      <c r="F2606" s="62"/>
    </row>
    <row r="2607" spans="1:6" x14ac:dyDescent="0.2">
      <c r="A2607" t="s">
        <v>10167</v>
      </c>
      <c r="B2607">
        <v>43265</v>
      </c>
      <c r="C2607" t="s">
        <v>12776</v>
      </c>
      <c r="D2607" t="s">
        <v>38</v>
      </c>
      <c r="E2607" t="s">
        <v>1308</v>
      </c>
      <c r="F2607" s="62">
        <v>33.770000000000003</v>
      </c>
    </row>
    <row r="2608" spans="1:6" x14ac:dyDescent="0.2">
      <c r="A2608" t="s">
        <v>10167</v>
      </c>
      <c r="B2608">
        <v>12266</v>
      </c>
      <c r="C2608" t="s">
        <v>12777</v>
      </c>
      <c r="D2608" t="s">
        <v>38</v>
      </c>
      <c r="E2608" t="s">
        <v>1308</v>
      </c>
      <c r="F2608" s="62"/>
    </row>
    <row r="2609" spans="1:6" x14ac:dyDescent="0.2">
      <c r="A2609" t="s">
        <v>10167</v>
      </c>
      <c r="B2609">
        <v>39378</v>
      </c>
      <c r="C2609" t="s">
        <v>12778</v>
      </c>
      <c r="D2609" t="s">
        <v>38</v>
      </c>
      <c r="E2609" t="s">
        <v>1308</v>
      </c>
      <c r="F2609" s="62"/>
    </row>
    <row r="2610" spans="1:6" x14ac:dyDescent="0.2">
      <c r="A2610" t="s">
        <v>10167</v>
      </c>
      <c r="B2610">
        <v>43543</v>
      </c>
      <c r="C2610" t="s">
        <v>12779</v>
      </c>
      <c r="D2610" t="s">
        <v>38</v>
      </c>
      <c r="E2610" t="s">
        <v>1308</v>
      </c>
      <c r="F2610" s="62"/>
    </row>
    <row r="2611" spans="1:6" x14ac:dyDescent="0.2">
      <c r="A2611" t="s">
        <v>10167</v>
      </c>
      <c r="B2611">
        <v>38775</v>
      </c>
      <c r="C2611" t="s">
        <v>12780</v>
      </c>
      <c r="D2611" t="s">
        <v>38</v>
      </c>
      <c r="E2611" t="s">
        <v>1308</v>
      </c>
      <c r="F2611" s="62"/>
    </row>
    <row r="2612" spans="1:6" x14ac:dyDescent="0.2">
      <c r="A2612" t="s">
        <v>10167</v>
      </c>
      <c r="B2612">
        <v>44252</v>
      </c>
      <c r="C2612" t="s">
        <v>12781</v>
      </c>
      <c r="D2612" t="s">
        <v>38</v>
      </c>
      <c r="E2612" t="s">
        <v>1308</v>
      </c>
      <c r="F2612" s="62">
        <v>191.71</v>
      </c>
    </row>
    <row r="2613" spans="1:6" x14ac:dyDescent="0.2">
      <c r="A2613" t="s">
        <v>10167</v>
      </c>
      <c r="B2613">
        <v>21119</v>
      </c>
      <c r="C2613" t="s">
        <v>12782</v>
      </c>
      <c r="D2613" t="s">
        <v>38</v>
      </c>
      <c r="E2613" t="s">
        <v>1308</v>
      </c>
      <c r="F2613" s="62">
        <v>1.92</v>
      </c>
    </row>
    <row r="2614" spans="1:6" x14ac:dyDescent="0.2">
      <c r="A2614" t="s">
        <v>10167</v>
      </c>
      <c r="B2614">
        <v>37974</v>
      </c>
      <c r="C2614" t="s">
        <v>12783</v>
      </c>
      <c r="D2614" t="s">
        <v>38</v>
      </c>
      <c r="E2614" t="s">
        <v>1308</v>
      </c>
      <c r="F2614" s="62">
        <v>2.4900000000000002</v>
      </c>
    </row>
    <row r="2615" spans="1:6" x14ac:dyDescent="0.2">
      <c r="A2615" t="s">
        <v>10167</v>
      </c>
      <c r="B2615">
        <v>37975</v>
      </c>
      <c r="C2615" t="s">
        <v>12784</v>
      </c>
      <c r="D2615" t="s">
        <v>38</v>
      </c>
      <c r="E2615" t="s">
        <v>1308</v>
      </c>
      <c r="F2615" s="62">
        <v>5.53</v>
      </c>
    </row>
    <row r="2616" spans="1:6" x14ac:dyDescent="0.2">
      <c r="A2616" t="s">
        <v>10167</v>
      </c>
      <c r="B2616">
        <v>37976</v>
      </c>
      <c r="C2616" t="s">
        <v>12785</v>
      </c>
      <c r="D2616" t="s">
        <v>38</v>
      </c>
      <c r="E2616" t="s">
        <v>1308</v>
      </c>
      <c r="F2616" s="62">
        <v>12.33</v>
      </c>
    </row>
    <row r="2617" spans="1:6" x14ac:dyDescent="0.2">
      <c r="A2617" t="s">
        <v>10167</v>
      </c>
      <c r="B2617">
        <v>37977</v>
      </c>
      <c r="C2617" t="s">
        <v>12786</v>
      </c>
      <c r="D2617" t="s">
        <v>38</v>
      </c>
      <c r="E2617" t="s">
        <v>1308</v>
      </c>
      <c r="F2617" s="62">
        <v>17.05</v>
      </c>
    </row>
    <row r="2618" spans="1:6" x14ac:dyDescent="0.2">
      <c r="A2618" t="s">
        <v>10167</v>
      </c>
      <c r="B2618">
        <v>37978</v>
      </c>
      <c r="C2618" t="s">
        <v>12787</v>
      </c>
      <c r="D2618" t="s">
        <v>38</v>
      </c>
      <c r="E2618" t="s">
        <v>1308</v>
      </c>
      <c r="F2618" s="62">
        <v>33.82</v>
      </c>
    </row>
    <row r="2619" spans="1:6" x14ac:dyDescent="0.2">
      <c r="A2619" t="s">
        <v>10167</v>
      </c>
      <c r="B2619">
        <v>37979</v>
      </c>
      <c r="C2619" t="s">
        <v>12788</v>
      </c>
      <c r="D2619" t="s">
        <v>38</v>
      </c>
      <c r="E2619" t="s">
        <v>1308</v>
      </c>
      <c r="F2619" s="62">
        <v>143.52000000000001</v>
      </c>
    </row>
    <row r="2620" spans="1:6" x14ac:dyDescent="0.2">
      <c r="A2620" t="s">
        <v>10167</v>
      </c>
      <c r="B2620">
        <v>37980</v>
      </c>
      <c r="C2620" t="s">
        <v>12789</v>
      </c>
      <c r="D2620" t="s">
        <v>38</v>
      </c>
      <c r="E2620" t="s">
        <v>1308</v>
      </c>
      <c r="F2620" s="62">
        <v>164.87</v>
      </c>
    </row>
    <row r="2621" spans="1:6" x14ac:dyDescent="0.2">
      <c r="A2621" t="s">
        <v>10167</v>
      </c>
      <c r="B2621">
        <v>36147</v>
      </c>
      <c r="C2621" t="s">
        <v>12790</v>
      </c>
      <c r="D2621" t="s">
        <v>10580</v>
      </c>
      <c r="E2621" t="s">
        <v>1308</v>
      </c>
      <c r="F2621" s="62">
        <v>356.83</v>
      </c>
    </row>
    <row r="2622" spans="1:6" x14ac:dyDescent="0.2">
      <c r="A2622" t="s">
        <v>10167</v>
      </c>
      <c r="B2622">
        <v>12731</v>
      </c>
      <c r="C2622" t="s">
        <v>12791</v>
      </c>
      <c r="D2622" t="s">
        <v>38</v>
      </c>
      <c r="E2622" t="s">
        <v>1308</v>
      </c>
      <c r="F2622" s="62">
        <v>648.79</v>
      </c>
    </row>
    <row r="2623" spans="1:6" x14ac:dyDescent="0.2">
      <c r="A2623" t="s">
        <v>10167</v>
      </c>
      <c r="B2623">
        <v>12723</v>
      </c>
      <c r="C2623" t="s">
        <v>12792</v>
      </c>
      <c r="D2623" t="s">
        <v>38</v>
      </c>
      <c r="E2623" t="s">
        <v>1308</v>
      </c>
      <c r="F2623" s="62">
        <v>5.03</v>
      </c>
    </row>
    <row r="2624" spans="1:6" x14ac:dyDescent="0.2">
      <c r="A2624" t="s">
        <v>10167</v>
      </c>
      <c r="B2624">
        <v>12724</v>
      </c>
      <c r="C2624" t="s">
        <v>12793</v>
      </c>
      <c r="D2624" t="s">
        <v>38</v>
      </c>
      <c r="E2624" t="s">
        <v>1308</v>
      </c>
      <c r="F2624" s="62">
        <v>9.67</v>
      </c>
    </row>
    <row r="2625" spans="1:6" x14ac:dyDescent="0.2">
      <c r="A2625" t="s">
        <v>10167</v>
      </c>
      <c r="B2625">
        <v>12725</v>
      </c>
      <c r="C2625" t="s">
        <v>12794</v>
      </c>
      <c r="D2625" t="s">
        <v>38</v>
      </c>
      <c r="E2625" t="s">
        <v>1308</v>
      </c>
      <c r="F2625" s="62">
        <v>19.39</v>
      </c>
    </row>
    <row r="2626" spans="1:6" x14ac:dyDescent="0.2">
      <c r="A2626" t="s">
        <v>10167</v>
      </c>
      <c r="B2626">
        <v>12726</v>
      </c>
      <c r="C2626" t="s">
        <v>12795</v>
      </c>
      <c r="D2626" t="s">
        <v>38</v>
      </c>
      <c r="E2626" t="s">
        <v>1308</v>
      </c>
      <c r="F2626" s="62">
        <v>42.8</v>
      </c>
    </row>
    <row r="2627" spans="1:6" x14ac:dyDescent="0.2">
      <c r="A2627" t="s">
        <v>10167</v>
      </c>
      <c r="B2627">
        <v>12727</v>
      </c>
      <c r="C2627" t="s">
        <v>12796</v>
      </c>
      <c r="D2627" t="s">
        <v>38</v>
      </c>
      <c r="E2627" t="s">
        <v>1308</v>
      </c>
      <c r="F2627" s="62">
        <v>54.28</v>
      </c>
    </row>
    <row r="2628" spans="1:6" x14ac:dyDescent="0.2">
      <c r="A2628" t="s">
        <v>10167</v>
      </c>
      <c r="B2628">
        <v>12728</v>
      </c>
      <c r="C2628" t="s">
        <v>12797</v>
      </c>
      <c r="D2628" t="s">
        <v>38</v>
      </c>
      <c r="E2628" t="s">
        <v>1308</v>
      </c>
      <c r="F2628" s="62">
        <v>88.67</v>
      </c>
    </row>
    <row r="2629" spans="1:6" x14ac:dyDescent="0.2">
      <c r="A2629" t="s">
        <v>10167</v>
      </c>
      <c r="B2629">
        <v>12729</v>
      </c>
      <c r="C2629" t="s">
        <v>12798</v>
      </c>
      <c r="D2629" t="s">
        <v>38</v>
      </c>
      <c r="E2629" t="s">
        <v>1308</v>
      </c>
      <c r="F2629" s="62">
        <v>290.61</v>
      </c>
    </row>
    <row r="2630" spans="1:6" x14ac:dyDescent="0.2">
      <c r="A2630" t="s">
        <v>10167</v>
      </c>
      <c r="B2630">
        <v>12730</v>
      </c>
      <c r="C2630" t="s">
        <v>12799</v>
      </c>
      <c r="D2630" t="s">
        <v>38</v>
      </c>
      <c r="E2630" t="s">
        <v>1308</v>
      </c>
      <c r="F2630" s="62">
        <v>444.93</v>
      </c>
    </row>
    <row r="2631" spans="1:6" x14ac:dyDescent="0.2">
      <c r="A2631" t="s">
        <v>10167</v>
      </c>
      <c r="B2631">
        <v>3840</v>
      </c>
      <c r="C2631" t="s">
        <v>12800</v>
      </c>
      <c r="D2631" t="s">
        <v>38</v>
      </c>
      <c r="E2631" t="s">
        <v>1308</v>
      </c>
      <c r="F2631" s="62"/>
    </row>
    <row r="2632" spans="1:6" x14ac:dyDescent="0.2">
      <c r="A2632" t="s">
        <v>10167</v>
      </c>
      <c r="B2632">
        <v>3838</v>
      </c>
      <c r="C2632" t="s">
        <v>12801</v>
      </c>
      <c r="D2632" t="s">
        <v>38</v>
      </c>
      <c r="E2632" t="s">
        <v>1308</v>
      </c>
      <c r="F2632" s="62"/>
    </row>
    <row r="2633" spans="1:6" x14ac:dyDescent="0.2">
      <c r="A2633" t="s">
        <v>10167</v>
      </c>
      <c r="B2633">
        <v>3844</v>
      </c>
      <c r="C2633" t="s">
        <v>12802</v>
      </c>
      <c r="D2633" t="s">
        <v>38</v>
      </c>
      <c r="E2633" t="s">
        <v>1308</v>
      </c>
      <c r="F2633" s="62"/>
    </row>
    <row r="2634" spans="1:6" x14ac:dyDescent="0.2">
      <c r="A2634" t="s">
        <v>10167</v>
      </c>
      <c r="B2634">
        <v>3839</v>
      </c>
      <c r="C2634" t="s">
        <v>12803</v>
      </c>
      <c r="D2634" t="s">
        <v>38</v>
      </c>
      <c r="E2634" t="s">
        <v>1308</v>
      </c>
      <c r="F2634" s="62"/>
    </row>
    <row r="2635" spans="1:6" x14ac:dyDescent="0.2">
      <c r="A2635" t="s">
        <v>10167</v>
      </c>
      <c r="B2635">
        <v>3843</v>
      </c>
      <c r="C2635" t="s">
        <v>12804</v>
      </c>
      <c r="D2635" t="s">
        <v>38</v>
      </c>
      <c r="E2635" t="s">
        <v>1308</v>
      </c>
      <c r="F2635" s="62"/>
    </row>
    <row r="2636" spans="1:6" x14ac:dyDescent="0.2">
      <c r="A2636" t="s">
        <v>10167</v>
      </c>
      <c r="B2636">
        <v>3900</v>
      </c>
      <c r="C2636" t="s">
        <v>12805</v>
      </c>
      <c r="D2636" t="s">
        <v>38</v>
      </c>
      <c r="E2636" t="s">
        <v>1308</v>
      </c>
      <c r="F2636" s="62">
        <v>52.09</v>
      </c>
    </row>
    <row r="2637" spans="1:6" x14ac:dyDescent="0.2">
      <c r="A2637" t="s">
        <v>10167</v>
      </c>
      <c r="B2637">
        <v>3846</v>
      </c>
      <c r="C2637" t="s">
        <v>12806</v>
      </c>
      <c r="D2637" t="s">
        <v>38</v>
      </c>
      <c r="E2637" t="s">
        <v>1308</v>
      </c>
      <c r="F2637" s="62">
        <v>15.65</v>
      </c>
    </row>
    <row r="2638" spans="1:6" x14ac:dyDescent="0.2">
      <c r="A2638" t="s">
        <v>10167</v>
      </c>
      <c r="B2638">
        <v>3886</v>
      </c>
      <c r="C2638" t="s">
        <v>12807</v>
      </c>
      <c r="D2638" t="s">
        <v>38</v>
      </c>
      <c r="E2638" t="s">
        <v>1308</v>
      </c>
      <c r="F2638" s="62">
        <v>20.78</v>
      </c>
    </row>
    <row r="2639" spans="1:6" x14ac:dyDescent="0.2">
      <c r="A2639" t="s">
        <v>10167</v>
      </c>
      <c r="B2639">
        <v>3854</v>
      </c>
      <c r="C2639" t="s">
        <v>12808</v>
      </c>
      <c r="D2639" t="s">
        <v>38</v>
      </c>
      <c r="E2639" t="s">
        <v>1308</v>
      </c>
      <c r="F2639" s="62">
        <v>11.84</v>
      </c>
    </row>
    <row r="2640" spans="1:6" x14ac:dyDescent="0.2">
      <c r="A2640" t="s">
        <v>10167</v>
      </c>
      <c r="B2640">
        <v>3873</v>
      </c>
      <c r="C2640" t="s">
        <v>12809</v>
      </c>
      <c r="D2640" t="s">
        <v>38</v>
      </c>
      <c r="E2640" t="s">
        <v>1308</v>
      </c>
      <c r="F2640" s="62">
        <v>13.79</v>
      </c>
    </row>
    <row r="2641" spans="1:6" x14ac:dyDescent="0.2">
      <c r="A2641" t="s">
        <v>10167</v>
      </c>
      <c r="B2641">
        <v>38021</v>
      </c>
      <c r="C2641" t="s">
        <v>12810</v>
      </c>
      <c r="D2641" t="s">
        <v>38</v>
      </c>
      <c r="E2641" t="s">
        <v>1308</v>
      </c>
      <c r="F2641" s="62">
        <v>24.48</v>
      </c>
    </row>
    <row r="2642" spans="1:6" x14ac:dyDescent="0.2">
      <c r="A2642" t="s">
        <v>10167</v>
      </c>
      <c r="B2642">
        <v>43838</v>
      </c>
      <c r="C2642" t="s">
        <v>12811</v>
      </c>
      <c r="D2642" t="s">
        <v>38</v>
      </c>
      <c r="E2642" t="s">
        <v>1308</v>
      </c>
      <c r="F2642" s="62">
        <v>31.64</v>
      </c>
    </row>
    <row r="2643" spans="1:6" x14ac:dyDescent="0.2">
      <c r="A2643" t="s">
        <v>10167</v>
      </c>
      <c r="B2643">
        <v>3847</v>
      </c>
      <c r="C2643" t="s">
        <v>12812</v>
      </c>
      <c r="D2643" t="s">
        <v>38</v>
      </c>
      <c r="E2643" t="s">
        <v>1308</v>
      </c>
      <c r="F2643" s="62">
        <v>31.91</v>
      </c>
    </row>
    <row r="2644" spans="1:6" x14ac:dyDescent="0.2">
      <c r="A2644" t="s">
        <v>10167</v>
      </c>
      <c r="B2644">
        <v>38022</v>
      </c>
      <c r="C2644" t="s">
        <v>12813</v>
      </c>
      <c r="D2644" t="s">
        <v>38</v>
      </c>
      <c r="E2644" t="s">
        <v>1308</v>
      </c>
      <c r="F2644" s="62">
        <v>43.86</v>
      </c>
    </row>
    <row r="2645" spans="1:6" x14ac:dyDescent="0.2">
      <c r="A2645" t="s">
        <v>10167</v>
      </c>
      <c r="B2645">
        <v>3826</v>
      </c>
      <c r="C2645" t="s">
        <v>12814</v>
      </c>
      <c r="D2645" t="s">
        <v>38</v>
      </c>
      <c r="E2645" t="s">
        <v>1308</v>
      </c>
      <c r="F2645" s="62"/>
    </row>
    <row r="2646" spans="1:6" x14ac:dyDescent="0.2">
      <c r="A2646" t="s">
        <v>10167</v>
      </c>
      <c r="B2646">
        <v>3825</v>
      </c>
      <c r="C2646" t="s">
        <v>12815</v>
      </c>
      <c r="D2646" t="s">
        <v>38</v>
      </c>
      <c r="E2646" t="s">
        <v>1308</v>
      </c>
      <c r="F2646" s="62"/>
    </row>
    <row r="2647" spans="1:6" x14ac:dyDescent="0.2">
      <c r="A2647" t="s">
        <v>10167</v>
      </c>
      <c r="B2647">
        <v>3827</v>
      </c>
      <c r="C2647" t="s">
        <v>12816</v>
      </c>
      <c r="D2647" t="s">
        <v>38</v>
      </c>
      <c r="E2647" t="s">
        <v>1308</v>
      </c>
      <c r="F2647" s="62"/>
    </row>
    <row r="2648" spans="1:6" x14ac:dyDescent="0.2">
      <c r="A2648" t="s">
        <v>10167</v>
      </c>
      <c r="B2648">
        <v>3830</v>
      </c>
      <c r="C2648" t="s">
        <v>12817</v>
      </c>
      <c r="D2648" t="s">
        <v>38</v>
      </c>
      <c r="E2648" t="s">
        <v>1308</v>
      </c>
      <c r="F2648" s="62">
        <v>187.94</v>
      </c>
    </row>
    <row r="2649" spans="1:6" x14ac:dyDescent="0.2">
      <c r="A2649" t="s">
        <v>10167</v>
      </c>
      <c r="B2649">
        <v>37981</v>
      </c>
      <c r="C2649" t="s">
        <v>12818</v>
      </c>
      <c r="D2649" t="s">
        <v>38</v>
      </c>
      <c r="E2649" t="s">
        <v>1308</v>
      </c>
      <c r="F2649" s="62">
        <v>7.18</v>
      </c>
    </row>
    <row r="2650" spans="1:6" x14ac:dyDescent="0.2">
      <c r="A2650" t="s">
        <v>10167</v>
      </c>
      <c r="B2650">
        <v>37982</v>
      </c>
      <c r="C2650" t="s">
        <v>12819</v>
      </c>
      <c r="D2650" t="s">
        <v>38</v>
      </c>
      <c r="E2650" t="s">
        <v>1308</v>
      </c>
      <c r="F2650" s="62">
        <v>10.42</v>
      </c>
    </row>
    <row r="2651" spans="1:6" x14ac:dyDescent="0.2">
      <c r="A2651" t="s">
        <v>10167</v>
      </c>
      <c r="B2651">
        <v>37983</v>
      </c>
      <c r="C2651" t="s">
        <v>12820</v>
      </c>
      <c r="D2651" t="s">
        <v>38</v>
      </c>
      <c r="E2651" t="s">
        <v>1308</v>
      </c>
      <c r="F2651" s="62">
        <v>15.4</v>
      </c>
    </row>
    <row r="2652" spans="1:6" x14ac:dyDescent="0.2">
      <c r="A2652" t="s">
        <v>10167</v>
      </c>
      <c r="B2652">
        <v>37984</v>
      </c>
      <c r="C2652" t="s">
        <v>12821</v>
      </c>
      <c r="D2652" t="s">
        <v>38</v>
      </c>
      <c r="E2652" t="s">
        <v>1308</v>
      </c>
      <c r="F2652" s="62">
        <v>21.64</v>
      </c>
    </row>
    <row r="2653" spans="1:6" x14ac:dyDescent="0.2">
      <c r="A2653" t="s">
        <v>10167</v>
      </c>
      <c r="B2653">
        <v>37985</v>
      </c>
      <c r="C2653" t="s">
        <v>12822</v>
      </c>
      <c r="D2653" t="s">
        <v>38</v>
      </c>
      <c r="E2653" t="s">
        <v>1308</v>
      </c>
      <c r="F2653" s="62">
        <v>30.75</v>
      </c>
    </row>
    <row r="2654" spans="1:6" x14ac:dyDescent="0.2">
      <c r="A2654" t="s">
        <v>10167</v>
      </c>
      <c r="B2654">
        <v>20165</v>
      </c>
      <c r="C2654" t="s">
        <v>12823</v>
      </c>
      <c r="D2654" t="s">
        <v>38</v>
      </c>
      <c r="E2654" t="s">
        <v>1308</v>
      </c>
      <c r="F2654" s="62">
        <v>23.3</v>
      </c>
    </row>
    <row r="2655" spans="1:6" x14ac:dyDescent="0.2">
      <c r="A2655" t="s">
        <v>10167</v>
      </c>
      <c r="B2655">
        <v>20166</v>
      </c>
      <c r="C2655" t="s">
        <v>12824</v>
      </c>
      <c r="D2655" t="s">
        <v>38</v>
      </c>
      <c r="E2655" t="s">
        <v>1308</v>
      </c>
      <c r="F2655" s="62">
        <v>71.150000000000006</v>
      </c>
    </row>
    <row r="2656" spans="1:6" x14ac:dyDescent="0.2">
      <c r="A2656" t="s">
        <v>10167</v>
      </c>
      <c r="B2656">
        <v>20164</v>
      </c>
      <c r="C2656" t="s">
        <v>12825</v>
      </c>
      <c r="D2656" t="s">
        <v>38</v>
      </c>
      <c r="E2656" t="s">
        <v>1308</v>
      </c>
      <c r="F2656" s="62">
        <v>11.19</v>
      </c>
    </row>
    <row r="2657" spans="1:6" x14ac:dyDescent="0.2">
      <c r="A2657" t="s">
        <v>10167</v>
      </c>
      <c r="B2657">
        <v>3893</v>
      </c>
      <c r="C2657" t="s">
        <v>12826</v>
      </c>
      <c r="D2657" t="s">
        <v>38</v>
      </c>
      <c r="E2657" t="s">
        <v>1308</v>
      </c>
      <c r="F2657" s="62">
        <v>17.54</v>
      </c>
    </row>
    <row r="2658" spans="1:6" x14ac:dyDescent="0.2">
      <c r="A2658" t="s">
        <v>10167</v>
      </c>
      <c r="B2658">
        <v>3848</v>
      </c>
      <c r="C2658" t="s">
        <v>12827</v>
      </c>
      <c r="D2658" t="s">
        <v>38</v>
      </c>
      <c r="E2658" t="s">
        <v>1308</v>
      </c>
      <c r="F2658" s="62">
        <v>10.7</v>
      </c>
    </row>
    <row r="2659" spans="1:6" x14ac:dyDescent="0.2">
      <c r="A2659" t="s">
        <v>10167</v>
      </c>
      <c r="B2659">
        <v>3895</v>
      </c>
      <c r="C2659" t="s">
        <v>12828</v>
      </c>
      <c r="D2659" t="s">
        <v>38</v>
      </c>
      <c r="E2659" t="s">
        <v>1308</v>
      </c>
      <c r="F2659" s="62">
        <v>11.88</v>
      </c>
    </row>
    <row r="2660" spans="1:6" x14ac:dyDescent="0.2">
      <c r="A2660" t="s">
        <v>10167</v>
      </c>
      <c r="B2660">
        <v>12404</v>
      </c>
      <c r="C2660" t="s">
        <v>12829</v>
      </c>
      <c r="D2660" t="s">
        <v>38</v>
      </c>
      <c r="E2660" t="s">
        <v>1308</v>
      </c>
      <c r="F2660" s="62"/>
    </row>
    <row r="2661" spans="1:6" x14ac:dyDescent="0.2">
      <c r="A2661" t="s">
        <v>10167</v>
      </c>
      <c r="B2661">
        <v>3939</v>
      </c>
      <c r="C2661" t="s">
        <v>12830</v>
      </c>
      <c r="D2661" t="s">
        <v>38</v>
      </c>
      <c r="E2661" t="s">
        <v>1308</v>
      </c>
      <c r="F2661" s="62"/>
    </row>
    <row r="2662" spans="1:6" x14ac:dyDescent="0.2">
      <c r="A2662" t="s">
        <v>10167</v>
      </c>
      <c r="B2662">
        <v>3911</v>
      </c>
      <c r="C2662" t="s">
        <v>12831</v>
      </c>
      <c r="D2662" t="s">
        <v>38</v>
      </c>
      <c r="E2662" t="s">
        <v>1308</v>
      </c>
      <c r="F2662" s="62"/>
    </row>
    <row r="2663" spans="1:6" x14ac:dyDescent="0.2">
      <c r="A2663" t="s">
        <v>10167</v>
      </c>
      <c r="B2663">
        <v>3910</v>
      </c>
      <c r="C2663" t="s">
        <v>12832</v>
      </c>
      <c r="D2663" t="s">
        <v>38</v>
      </c>
      <c r="E2663" t="s">
        <v>1308</v>
      </c>
      <c r="F2663" s="62"/>
    </row>
    <row r="2664" spans="1:6" x14ac:dyDescent="0.2">
      <c r="A2664" t="s">
        <v>10167</v>
      </c>
      <c r="B2664">
        <v>3908</v>
      </c>
      <c r="C2664" t="s">
        <v>12833</v>
      </c>
      <c r="D2664" t="s">
        <v>38</v>
      </c>
      <c r="E2664" t="s">
        <v>1308</v>
      </c>
      <c r="F2664" s="62"/>
    </row>
    <row r="2665" spans="1:6" x14ac:dyDescent="0.2">
      <c r="A2665" t="s">
        <v>10167</v>
      </c>
      <c r="B2665">
        <v>3913</v>
      </c>
      <c r="C2665" t="s">
        <v>12834</v>
      </c>
      <c r="D2665" t="s">
        <v>38</v>
      </c>
      <c r="E2665" t="s">
        <v>1308</v>
      </c>
      <c r="F2665" s="62"/>
    </row>
    <row r="2666" spans="1:6" x14ac:dyDescent="0.2">
      <c r="A2666" t="s">
        <v>10167</v>
      </c>
      <c r="B2666">
        <v>3912</v>
      </c>
      <c r="C2666" t="s">
        <v>12835</v>
      </c>
      <c r="D2666" t="s">
        <v>38</v>
      </c>
      <c r="E2666" t="s">
        <v>1308</v>
      </c>
      <c r="F2666" s="62"/>
    </row>
    <row r="2667" spans="1:6" x14ac:dyDescent="0.2">
      <c r="A2667" t="s">
        <v>10167</v>
      </c>
      <c r="B2667">
        <v>3914</v>
      </c>
      <c r="C2667" t="s">
        <v>12836</v>
      </c>
      <c r="D2667" t="s">
        <v>38</v>
      </c>
      <c r="E2667" t="s">
        <v>1308</v>
      </c>
      <c r="F2667" s="62"/>
    </row>
    <row r="2668" spans="1:6" x14ac:dyDescent="0.2">
      <c r="A2668" t="s">
        <v>10167</v>
      </c>
      <c r="B2668">
        <v>3909</v>
      </c>
      <c r="C2668" t="s">
        <v>12837</v>
      </c>
      <c r="D2668" t="s">
        <v>38</v>
      </c>
      <c r="E2668" t="s">
        <v>1308</v>
      </c>
      <c r="F2668" s="62"/>
    </row>
    <row r="2669" spans="1:6" x14ac:dyDescent="0.2">
      <c r="A2669" t="s">
        <v>10167</v>
      </c>
      <c r="B2669">
        <v>3915</v>
      </c>
      <c r="C2669" t="s">
        <v>12838</v>
      </c>
      <c r="D2669" t="s">
        <v>38</v>
      </c>
      <c r="E2669" t="s">
        <v>1308</v>
      </c>
      <c r="F2669" s="62"/>
    </row>
    <row r="2670" spans="1:6" x14ac:dyDescent="0.2">
      <c r="A2670" t="s">
        <v>10167</v>
      </c>
      <c r="B2670">
        <v>3916</v>
      </c>
      <c r="C2670" t="s">
        <v>12839</v>
      </c>
      <c r="D2670" t="s">
        <v>38</v>
      </c>
      <c r="E2670" t="s">
        <v>1308</v>
      </c>
      <c r="F2670" s="62"/>
    </row>
    <row r="2671" spans="1:6" x14ac:dyDescent="0.2">
      <c r="A2671" t="s">
        <v>10167</v>
      </c>
      <c r="B2671">
        <v>3917</v>
      </c>
      <c r="C2671" t="s">
        <v>12840</v>
      </c>
      <c r="D2671" t="s">
        <v>38</v>
      </c>
      <c r="E2671" t="s">
        <v>1308</v>
      </c>
      <c r="F2671" s="62"/>
    </row>
    <row r="2672" spans="1:6" x14ac:dyDescent="0.2">
      <c r="A2672" t="s">
        <v>10167</v>
      </c>
      <c r="B2672">
        <v>1904</v>
      </c>
      <c r="C2672" t="s">
        <v>12841</v>
      </c>
      <c r="D2672" t="s">
        <v>38</v>
      </c>
      <c r="E2672" t="s">
        <v>1308</v>
      </c>
      <c r="F2672" s="62">
        <v>1.08</v>
      </c>
    </row>
    <row r="2673" spans="1:6" x14ac:dyDescent="0.2">
      <c r="A2673" t="s">
        <v>10167</v>
      </c>
      <c r="B2673">
        <v>1899</v>
      </c>
      <c r="C2673" t="s">
        <v>12842</v>
      </c>
      <c r="D2673" t="s">
        <v>38</v>
      </c>
      <c r="E2673" t="s">
        <v>1308</v>
      </c>
      <c r="F2673" s="62">
        <v>1.22</v>
      </c>
    </row>
    <row r="2674" spans="1:6" x14ac:dyDescent="0.2">
      <c r="A2674" t="s">
        <v>10167</v>
      </c>
      <c r="B2674">
        <v>1900</v>
      </c>
      <c r="C2674" t="s">
        <v>12843</v>
      </c>
      <c r="D2674" t="s">
        <v>38</v>
      </c>
      <c r="E2674" t="s">
        <v>1308</v>
      </c>
      <c r="F2674" s="62">
        <v>1.98</v>
      </c>
    </row>
    <row r="2675" spans="1:6" x14ac:dyDescent="0.2">
      <c r="A2675" t="s">
        <v>10167</v>
      </c>
      <c r="B2675">
        <v>12407</v>
      </c>
      <c r="C2675" t="s">
        <v>12844</v>
      </c>
      <c r="D2675" t="s">
        <v>38</v>
      </c>
      <c r="E2675" t="s">
        <v>1308</v>
      </c>
      <c r="F2675" s="62"/>
    </row>
    <row r="2676" spans="1:6" x14ac:dyDescent="0.2">
      <c r="A2676" t="s">
        <v>10167</v>
      </c>
      <c r="B2676">
        <v>12408</v>
      </c>
      <c r="C2676" t="s">
        <v>12845</v>
      </c>
      <c r="D2676" t="s">
        <v>38</v>
      </c>
      <c r="E2676" t="s">
        <v>1308</v>
      </c>
      <c r="F2676" s="62"/>
    </row>
    <row r="2677" spans="1:6" x14ac:dyDescent="0.2">
      <c r="A2677" t="s">
        <v>10167</v>
      </c>
      <c r="B2677">
        <v>12409</v>
      </c>
      <c r="C2677" t="s">
        <v>12846</v>
      </c>
      <c r="D2677" t="s">
        <v>38</v>
      </c>
      <c r="E2677" t="s">
        <v>1308</v>
      </c>
      <c r="F2677" s="62"/>
    </row>
    <row r="2678" spans="1:6" x14ac:dyDescent="0.2">
      <c r="A2678" t="s">
        <v>10167</v>
      </c>
      <c r="B2678">
        <v>12410</v>
      </c>
      <c r="C2678" t="s">
        <v>12847</v>
      </c>
      <c r="D2678" t="s">
        <v>38</v>
      </c>
      <c r="E2678" t="s">
        <v>1308</v>
      </c>
      <c r="F2678" s="62"/>
    </row>
    <row r="2679" spans="1:6" x14ac:dyDescent="0.2">
      <c r="A2679" t="s">
        <v>10167</v>
      </c>
      <c r="B2679">
        <v>3936</v>
      </c>
      <c r="C2679" t="s">
        <v>12848</v>
      </c>
      <c r="D2679" t="s">
        <v>38</v>
      </c>
      <c r="E2679" t="s">
        <v>1308</v>
      </c>
      <c r="F2679" s="62"/>
    </row>
    <row r="2680" spans="1:6" x14ac:dyDescent="0.2">
      <c r="A2680" t="s">
        <v>10167</v>
      </c>
      <c r="B2680">
        <v>3924</v>
      </c>
      <c r="C2680" t="s">
        <v>12849</v>
      </c>
      <c r="D2680" t="s">
        <v>38</v>
      </c>
      <c r="E2680" t="s">
        <v>1308</v>
      </c>
      <c r="F2680" s="62"/>
    </row>
    <row r="2681" spans="1:6" x14ac:dyDescent="0.2">
      <c r="A2681" t="s">
        <v>10167</v>
      </c>
      <c r="B2681">
        <v>3922</v>
      </c>
      <c r="C2681" t="s">
        <v>12850</v>
      </c>
      <c r="D2681" t="s">
        <v>38</v>
      </c>
      <c r="E2681" t="s">
        <v>1308</v>
      </c>
      <c r="F2681" s="62"/>
    </row>
    <row r="2682" spans="1:6" x14ac:dyDescent="0.2">
      <c r="A2682" t="s">
        <v>10167</v>
      </c>
      <c r="B2682">
        <v>3923</v>
      </c>
      <c r="C2682" t="s">
        <v>12851</v>
      </c>
      <c r="D2682" t="s">
        <v>38</v>
      </c>
      <c r="E2682" t="s">
        <v>1308</v>
      </c>
      <c r="F2682" s="62"/>
    </row>
    <row r="2683" spans="1:6" x14ac:dyDescent="0.2">
      <c r="A2683" t="s">
        <v>10167</v>
      </c>
      <c r="B2683">
        <v>3921</v>
      </c>
      <c r="C2683" t="s">
        <v>12852</v>
      </c>
      <c r="D2683" t="s">
        <v>38</v>
      </c>
      <c r="E2683" t="s">
        <v>1308</v>
      </c>
      <c r="F2683" s="62"/>
    </row>
    <row r="2684" spans="1:6" x14ac:dyDescent="0.2">
      <c r="A2684" t="s">
        <v>10167</v>
      </c>
      <c r="B2684">
        <v>3937</v>
      </c>
      <c r="C2684" t="s">
        <v>12853</v>
      </c>
      <c r="D2684" t="s">
        <v>38</v>
      </c>
      <c r="E2684" t="s">
        <v>1308</v>
      </c>
      <c r="F2684" s="62"/>
    </row>
    <row r="2685" spans="1:6" x14ac:dyDescent="0.2">
      <c r="A2685" t="s">
        <v>10167</v>
      </c>
      <c r="B2685">
        <v>3920</v>
      </c>
      <c r="C2685" t="s">
        <v>12854</v>
      </c>
      <c r="D2685" t="s">
        <v>38</v>
      </c>
      <c r="E2685" t="s">
        <v>1308</v>
      </c>
      <c r="F2685" s="62"/>
    </row>
    <row r="2686" spans="1:6" x14ac:dyDescent="0.2">
      <c r="A2686" t="s">
        <v>10167</v>
      </c>
      <c r="B2686">
        <v>3938</v>
      </c>
      <c r="C2686" t="s">
        <v>12855</v>
      </c>
      <c r="D2686" t="s">
        <v>38</v>
      </c>
      <c r="E2686" t="s">
        <v>1308</v>
      </c>
      <c r="F2686" s="62"/>
    </row>
    <row r="2687" spans="1:6" x14ac:dyDescent="0.2">
      <c r="A2687" t="s">
        <v>10167</v>
      </c>
      <c r="B2687">
        <v>3919</v>
      </c>
      <c r="C2687" t="s">
        <v>12856</v>
      </c>
      <c r="D2687" t="s">
        <v>38</v>
      </c>
      <c r="E2687" t="s">
        <v>1308</v>
      </c>
      <c r="F2687" s="62"/>
    </row>
    <row r="2688" spans="1:6" x14ac:dyDescent="0.2">
      <c r="A2688" t="s">
        <v>10167</v>
      </c>
      <c r="B2688">
        <v>3927</v>
      </c>
      <c r="C2688" t="s">
        <v>12857</v>
      </c>
      <c r="D2688" t="s">
        <v>38</v>
      </c>
      <c r="E2688" t="s">
        <v>1308</v>
      </c>
      <c r="F2688" s="62"/>
    </row>
    <row r="2689" spans="1:6" x14ac:dyDescent="0.2">
      <c r="A2689" t="s">
        <v>10167</v>
      </c>
      <c r="B2689">
        <v>3928</v>
      </c>
      <c r="C2689" t="s">
        <v>12858</v>
      </c>
      <c r="D2689" t="s">
        <v>38</v>
      </c>
      <c r="E2689" t="s">
        <v>1308</v>
      </c>
      <c r="F2689" s="62"/>
    </row>
    <row r="2690" spans="1:6" x14ac:dyDescent="0.2">
      <c r="A2690" t="s">
        <v>10167</v>
      </c>
      <c r="B2690">
        <v>3926</v>
      </c>
      <c r="C2690" t="s">
        <v>12859</v>
      </c>
      <c r="D2690" t="s">
        <v>38</v>
      </c>
      <c r="E2690" t="s">
        <v>1308</v>
      </c>
      <c r="F2690" s="62"/>
    </row>
    <row r="2691" spans="1:6" x14ac:dyDescent="0.2">
      <c r="A2691" t="s">
        <v>10167</v>
      </c>
      <c r="B2691">
        <v>3935</v>
      </c>
      <c r="C2691" t="s">
        <v>12860</v>
      </c>
      <c r="D2691" t="s">
        <v>38</v>
      </c>
      <c r="E2691" t="s">
        <v>1308</v>
      </c>
      <c r="F2691" s="62"/>
    </row>
    <row r="2692" spans="1:6" x14ac:dyDescent="0.2">
      <c r="A2692" t="s">
        <v>10167</v>
      </c>
      <c r="B2692">
        <v>3925</v>
      </c>
      <c r="C2692" t="s">
        <v>12861</v>
      </c>
      <c r="D2692" t="s">
        <v>38</v>
      </c>
      <c r="E2692" t="s">
        <v>1308</v>
      </c>
      <c r="F2692" s="62"/>
    </row>
    <row r="2693" spans="1:6" x14ac:dyDescent="0.2">
      <c r="A2693" t="s">
        <v>10167</v>
      </c>
      <c r="B2693">
        <v>3929</v>
      </c>
      <c r="C2693" t="s">
        <v>12862</v>
      </c>
      <c r="D2693" t="s">
        <v>38</v>
      </c>
      <c r="E2693" t="s">
        <v>1308</v>
      </c>
      <c r="F2693" s="62"/>
    </row>
    <row r="2694" spans="1:6" x14ac:dyDescent="0.2">
      <c r="A2694" t="s">
        <v>10167</v>
      </c>
      <c r="B2694">
        <v>3931</v>
      </c>
      <c r="C2694" t="s">
        <v>12863</v>
      </c>
      <c r="D2694" t="s">
        <v>38</v>
      </c>
      <c r="E2694" t="s">
        <v>1308</v>
      </c>
      <c r="F2694" s="62"/>
    </row>
    <row r="2695" spans="1:6" x14ac:dyDescent="0.2">
      <c r="A2695" t="s">
        <v>10167</v>
      </c>
      <c r="B2695">
        <v>3930</v>
      </c>
      <c r="C2695" t="s">
        <v>12864</v>
      </c>
      <c r="D2695" t="s">
        <v>38</v>
      </c>
      <c r="E2695" t="s">
        <v>1308</v>
      </c>
      <c r="F2695" s="62"/>
    </row>
    <row r="2696" spans="1:6" x14ac:dyDescent="0.2">
      <c r="A2696" t="s">
        <v>10167</v>
      </c>
      <c r="B2696">
        <v>12406</v>
      </c>
      <c r="C2696" t="s">
        <v>12865</v>
      </c>
      <c r="D2696" t="s">
        <v>38</v>
      </c>
      <c r="E2696" t="s">
        <v>1308</v>
      </c>
      <c r="F2696" s="62"/>
    </row>
    <row r="2697" spans="1:6" x14ac:dyDescent="0.2">
      <c r="A2697" t="s">
        <v>10167</v>
      </c>
      <c r="B2697">
        <v>3932</v>
      </c>
      <c r="C2697" t="s">
        <v>12866</v>
      </c>
      <c r="D2697" t="s">
        <v>38</v>
      </c>
      <c r="E2697" t="s">
        <v>1308</v>
      </c>
      <c r="F2697" s="62"/>
    </row>
    <row r="2698" spans="1:6" x14ac:dyDescent="0.2">
      <c r="A2698" t="s">
        <v>10167</v>
      </c>
      <c r="B2698">
        <v>3933</v>
      </c>
      <c r="C2698" t="s">
        <v>12867</v>
      </c>
      <c r="D2698" t="s">
        <v>38</v>
      </c>
      <c r="E2698" t="s">
        <v>1308</v>
      </c>
      <c r="F2698" s="62"/>
    </row>
    <row r="2699" spans="1:6" x14ac:dyDescent="0.2">
      <c r="A2699" t="s">
        <v>10167</v>
      </c>
      <c r="B2699">
        <v>3934</v>
      </c>
      <c r="C2699" t="s">
        <v>12868</v>
      </c>
      <c r="D2699" t="s">
        <v>38</v>
      </c>
      <c r="E2699" t="s">
        <v>1308</v>
      </c>
      <c r="F2699" s="62"/>
    </row>
    <row r="2700" spans="1:6" x14ac:dyDescent="0.2">
      <c r="A2700" t="s">
        <v>10167</v>
      </c>
      <c r="B2700">
        <v>40355</v>
      </c>
      <c r="C2700" t="s">
        <v>12869</v>
      </c>
      <c r="D2700" t="s">
        <v>38</v>
      </c>
      <c r="E2700" t="s">
        <v>1308</v>
      </c>
      <c r="F2700" s="62"/>
    </row>
    <row r="2701" spans="1:6" x14ac:dyDescent="0.2">
      <c r="A2701" t="s">
        <v>10167</v>
      </c>
      <c r="B2701">
        <v>40364</v>
      </c>
      <c r="C2701" t="s">
        <v>12870</v>
      </c>
      <c r="D2701" t="s">
        <v>38</v>
      </c>
      <c r="E2701" t="s">
        <v>1308</v>
      </c>
      <c r="F2701" s="62"/>
    </row>
    <row r="2702" spans="1:6" x14ac:dyDescent="0.2">
      <c r="A2702" t="s">
        <v>10167</v>
      </c>
      <c r="B2702">
        <v>40361</v>
      </c>
      <c r="C2702" t="s">
        <v>12871</v>
      </c>
      <c r="D2702" t="s">
        <v>38</v>
      </c>
      <c r="E2702" t="s">
        <v>1308</v>
      </c>
      <c r="F2702" s="62"/>
    </row>
    <row r="2703" spans="1:6" x14ac:dyDescent="0.2">
      <c r="A2703" t="s">
        <v>10167</v>
      </c>
      <c r="B2703">
        <v>40358</v>
      </c>
      <c r="C2703" t="s">
        <v>12872</v>
      </c>
      <c r="D2703" t="s">
        <v>38</v>
      </c>
      <c r="E2703" t="s">
        <v>1308</v>
      </c>
      <c r="F2703" s="62"/>
    </row>
    <row r="2704" spans="1:6" x14ac:dyDescent="0.2">
      <c r="A2704" t="s">
        <v>10167</v>
      </c>
      <c r="B2704">
        <v>40370</v>
      </c>
      <c r="C2704" t="s">
        <v>12873</v>
      </c>
      <c r="D2704" t="s">
        <v>38</v>
      </c>
      <c r="E2704" t="s">
        <v>1308</v>
      </c>
      <c r="F2704" s="62"/>
    </row>
    <row r="2705" spans="1:6" x14ac:dyDescent="0.2">
      <c r="A2705" t="s">
        <v>10167</v>
      </c>
      <c r="B2705">
        <v>40367</v>
      </c>
      <c r="C2705" t="s">
        <v>12874</v>
      </c>
      <c r="D2705" t="s">
        <v>38</v>
      </c>
      <c r="E2705" t="s">
        <v>1308</v>
      </c>
      <c r="F2705" s="62"/>
    </row>
    <row r="2706" spans="1:6" x14ac:dyDescent="0.2">
      <c r="A2706" t="s">
        <v>10167</v>
      </c>
      <c r="B2706">
        <v>40373</v>
      </c>
      <c r="C2706" t="s">
        <v>12875</v>
      </c>
      <c r="D2706" t="s">
        <v>38</v>
      </c>
      <c r="E2706" t="s">
        <v>1308</v>
      </c>
      <c r="F2706" s="62"/>
    </row>
    <row r="2707" spans="1:6" x14ac:dyDescent="0.2">
      <c r="A2707" t="s">
        <v>10167</v>
      </c>
      <c r="B2707">
        <v>3907</v>
      </c>
      <c r="C2707" t="s">
        <v>12876</v>
      </c>
      <c r="D2707" t="s">
        <v>38</v>
      </c>
      <c r="E2707" t="s">
        <v>1308</v>
      </c>
      <c r="F2707" s="62">
        <v>6</v>
      </c>
    </row>
    <row r="2708" spans="1:6" x14ac:dyDescent="0.2">
      <c r="A2708" t="s">
        <v>10167</v>
      </c>
      <c r="B2708">
        <v>3889</v>
      </c>
      <c r="C2708" t="s">
        <v>12877</v>
      </c>
      <c r="D2708" t="s">
        <v>38</v>
      </c>
      <c r="E2708" t="s">
        <v>1308</v>
      </c>
      <c r="F2708" s="62">
        <v>4.2699999999999996</v>
      </c>
    </row>
    <row r="2709" spans="1:6" x14ac:dyDescent="0.2">
      <c r="A2709" t="s">
        <v>10167</v>
      </c>
      <c r="B2709">
        <v>3868</v>
      </c>
      <c r="C2709" t="s">
        <v>12878</v>
      </c>
      <c r="D2709" t="s">
        <v>38</v>
      </c>
      <c r="E2709" t="s">
        <v>1308</v>
      </c>
      <c r="F2709" s="62">
        <v>1.57</v>
      </c>
    </row>
    <row r="2710" spans="1:6" x14ac:dyDescent="0.2">
      <c r="A2710" t="s">
        <v>10167</v>
      </c>
      <c r="B2710">
        <v>3869</v>
      </c>
      <c r="C2710" t="s">
        <v>12879</v>
      </c>
      <c r="D2710" t="s">
        <v>38</v>
      </c>
      <c r="E2710" t="s">
        <v>1308</v>
      </c>
      <c r="F2710" s="62">
        <v>3.47</v>
      </c>
    </row>
    <row r="2711" spans="1:6" x14ac:dyDescent="0.2">
      <c r="A2711" t="s">
        <v>10167</v>
      </c>
      <c r="B2711">
        <v>3872</v>
      </c>
      <c r="C2711" t="s">
        <v>12880</v>
      </c>
      <c r="D2711" t="s">
        <v>38</v>
      </c>
      <c r="E2711" t="s">
        <v>1308</v>
      </c>
      <c r="F2711" s="62">
        <v>5.92</v>
      </c>
    </row>
    <row r="2712" spans="1:6" x14ac:dyDescent="0.2">
      <c r="A2712" t="s">
        <v>10167</v>
      </c>
      <c r="B2712">
        <v>3850</v>
      </c>
      <c r="C2712" t="s">
        <v>12881</v>
      </c>
      <c r="D2712" t="s">
        <v>38</v>
      </c>
      <c r="E2712" t="s">
        <v>1308</v>
      </c>
      <c r="F2712" s="62">
        <v>13.66</v>
      </c>
    </row>
    <row r="2713" spans="1:6" x14ac:dyDescent="0.2">
      <c r="A2713" t="s">
        <v>10167</v>
      </c>
      <c r="B2713">
        <v>38023</v>
      </c>
      <c r="C2713" t="s">
        <v>12882</v>
      </c>
      <c r="D2713" t="s">
        <v>38</v>
      </c>
      <c r="E2713" t="s">
        <v>1308</v>
      </c>
      <c r="F2713" s="62">
        <v>6.95</v>
      </c>
    </row>
    <row r="2714" spans="1:6" x14ac:dyDescent="0.2">
      <c r="A2714" t="s">
        <v>10167</v>
      </c>
      <c r="B2714">
        <v>37986</v>
      </c>
      <c r="C2714" t="s">
        <v>12883</v>
      </c>
      <c r="D2714" t="s">
        <v>38</v>
      </c>
      <c r="E2714" t="s">
        <v>1308</v>
      </c>
      <c r="F2714" s="62">
        <v>2.4500000000000002</v>
      </c>
    </row>
    <row r="2715" spans="1:6" x14ac:dyDescent="0.2">
      <c r="A2715" t="s">
        <v>10167</v>
      </c>
      <c r="B2715">
        <v>21120</v>
      </c>
      <c r="C2715" t="s">
        <v>12884</v>
      </c>
      <c r="D2715" t="s">
        <v>38</v>
      </c>
      <c r="E2715" t="s">
        <v>1308</v>
      </c>
      <c r="F2715" s="62">
        <v>12.51</v>
      </c>
    </row>
    <row r="2716" spans="1:6" x14ac:dyDescent="0.2">
      <c r="A2716" t="s">
        <v>10167</v>
      </c>
      <c r="B2716">
        <v>39318</v>
      </c>
      <c r="C2716" t="s">
        <v>12885</v>
      </c>
      <c r="D2716" t="s">
        <v>38</v>
      </c>
      <c r="E2716" t="s">
        <v>1308</v>
      </c>
      <c r="F2716" s="62">
        <v>11.63</v>
      </c>
    </row>
    <row r="2717" spans="1:6" x14ac:dyDescent="0.2">
      <c r="A2717" t="s">
        <v>10167</v>
      </c>
      <c r="B2717">
        <v>37987</v>
      </c>
      <c r="C2717" t="s">
        <v>12886</v>
      </c>
      <c r="D2717" t="s">
        <v>38</v>
      </c>
      <c r="E2717" t="s">
        <v>1308</v>
      </c>
      <c r="F2717" s="62">
        <v>122.3</v>
      </c>
    </row>
    <row r="2718" spans="1:6" x14ac:dyDescent="0.2">
      <c r="A2718" t="s">
        <v>10167</v>
      </c>
      <c r="B2718">
        <v>37988</v>
      </c>
      <c r="C2718" t="s">
        <v>12887</v>
      </c>
      <c r="D2718" t="s">
        <v>38</v>
      </c>
      <c r="E2718" t="s">
        <v>1308</v>
      </c>
      <c r="F2718" s="62">
        <v>194.33</v>
      </c>
    </row>
    <row r="2719" spans="1:6" x14ac:dyDescent="0.2">
      <c r="A2719" t="s">
        <v>10167</v>
      </c>
      <c r="B2719">
        <v>40366</v>
      </c>
      <c r="C2719" t="s">
        <v>12888</v>
      </c>
      <c r="D2719" t="s">
        <v>38</v>
      </c>
      <c r="E2719" t="s">
        <v>1308</v>
      </c>
      <c r="F2719" s="62"/>
    </row>
    <row r="2720" spans="1:6" x14ac:dyDescent="0.2">
      <c r="A2720" t="s">
        <v>10167</v>
      </c>
      <c r="B2720">
        <v>40363</v>
      </c>
      <c r="C2720" t="s">
        <v>12889</v>
      </c>
      <c r="D2720" t="s">
        <v>38</v>
      </c>
      <c r="E2720" t="s">
        <v>1308</v>
      </c>
      <c r="F2720" s="62"/>
    </row>
    <row r="2721" spans="1:6" x14ac:dyDescent="0.2">
      <c r="A2721" t="s">
        <v>10167</v>
      </c>
      <c r="B2721">
        <v>40360</v>
      </c>
      <c r="C2721" t="s">
        <v>12890</v>
      </c>
      <c r="D2721" t="s">
        <v>38</v>
      </c>
      <c r="E2721" t="s">
        <v>1308</v>
      </c>
      <c r="F2721" s="62"/>
    </row>
    <row r="2722" spans="1:6" x14ac:dyDescent="0.2">
      <c r="A2722" t="s">
        <v>10167</v>
      </c>
      <c r="B2722">
        <v>40354</v>
      </c>
      <c r="C2722" t="s">
        <v>12891</v>
      </c>
      <c r="D2722" t="s">
        <v>38</v>
      </c>
      <c r="E2722" t="s">
        <v>5691</v>
      </c>
      <c r="F2722" s="62"/>
    </row>
    <row r="2723" spans="1:6" x14ac:dyDescent="0.2">
      <c r="A2723" t="s">
        <v>10167</v>
      </c>
      <c r="B2723">
        <v>40372</v>
      </c>
      <c r="C2723" t="s">
        <v>12892</v>
      </c>
      <c r="D2723" t="s">
        <v>38</v>
      </c>
      <c r="E2723" t="s">
        <v>1308</v>
      </c>
      <c r="F2723" s="62"/>
    </row>
    <row r="2724" spans="1:6" x14ac:dyDescent="0.2">
      <c r="A2724" t="s">
        <v>10167</v>
      </c>
      <c r="B2724">
        <v>40369</v>
      </c>
      <c r="C2724" t="s">
        <v>12893</v>
      </c>
      <c r="D2724" t="s">
        <v>38</v>
      </c>
      <c r="E2724" t="s">
        <v>1308</v>
      </c>
      <c r="F2724" s="62"/>
    </row>
    <row r="2725" spans="1:6" x14ac:dyDescent="0.2">
      <c r="A2725" t="s">
        <v>10167</v>
      </c>
      <c r="B2725">
        <v>40375</v>
      </c>
      <c r="C2725" t="s">
        <v>12894</v>
      </c>
      <c r="D2725" t="s">
        <v>38</v>
      </c>
      <c r="E2725" t="s">
        <v>1308</v>
      </c>
      <c r="F2725" s="62"/>
    </row>
    <row r="2726" spans="1:6" x14ac:dyDescent="0.2">
      <c r="A2726" t="s">
        <v>10167</v>
      </c>
      <c r="B2726">
        <v>40357</v>
      </c>
      <c r="C2726" t="s">
        <v>12895</v>
      </c>
      <c r="D2726" t="s">
        <v>38</v>
      </c>
      <c r="E2726" t="s">
        <v>1308</v>
      </c>
      <c r="F2726" s="62"/>
    </row>
    <row r="2727" spans="1:6" x14ac:dyDescent="0.2">
      <c r="A2727" t="s">
        <v>10167</v>
      </c>
      <c r="B2727">
        <v>1893</v>
      </c>
      <c r="C2727" t="s">
        <v>12896</v>
      </c>
      <c r="D2727" t="s">
        <v>38</v>
      </c>
      <c r="E2727" t="s">
        <v>1308</v>
      </c>
      <c r="F2727" s="62">
        <v>4.08</v>
      </c>
    </row>
    <row r="2728" spans="1:6" x14ac:dyDescent="0.2">
      <c r="A2728" t="s">
        <v>10167</v>
      </c>
      <c r="B2728">
        <v>1902</v>
      </c>
      <c r="C2728" t="s">
        <v>12897</v>
      </c>
      <c r="D2728" t="s">
        <v>38</v>
      </c>
      <c r="E2728" t="s">
        <v>1308</v>
      </c>
      <c r="F2728" s="62">
        <v>2.97</v>
      </c>
    </row>
    <row r="2729" spans="1:6" x14ac:dyDescent="0.2">
      <c r="A2729" t="s">
        <v>10167</v>
      </c>
      <c r="B2729">
        <v>1892</v>
      </c>
      <c r="C2729" t="s">
        <v>12898</v>
      </c>
      <c r="D2729" t="s">
        <v>38</v>
      </c>
      <c r="E2729" t="s">
        <v>1308</v>
      </c>
      <c r="F2729" s="62">
        <v>1.91</v>
      </c>
    </row>
    <row r="2730" spans="1:6" x14ac:dyDescent="0.2">
      <c r="A2730" t="s">
        <v>10167</v>
      </c>
      <c r="B2730">
        <v>1901</v>
      </c>
      <c r="C2730" t="s">
        <v>12899</v>
      </c>
      <c r="D2730" t="s">
        <v>38</v>
      </c>
      <c r="E2730" t="s">
        <v>1308</v>
      </c>
      <c r="F2730" s="62">
        <v>0.93</v>
      </c>
    </row>
    <row r="2731" spans="1:6" x14ac:dyDescent="0.2">
      <c r="A2731" t="s">
        <v>10167</v>
      </c>
      <c r="B2731">
        <v>1907</v>
      </c>
      <c r="C2731" t="s">
        <v>12900</v>
      </c>
      <c r="D2731" t="s">
        <v>38</v>
      </c>
      <c r="E2731" t="s">
        <v>1308</v>
      </c>
      <c r="F2731" s="62">
        <v>13.14</v>
      </c>
    </row>
    <row r="2732" spans="1:6" x14ac:dyDescent="0.2">
      <c r="A2732" t="s">
        <v>10167</v>
      </c>
      <c r="B2732">
        <v>1894</v>
      </c>
      <c r="C2732" t="s">
        <v>12901</v>
      </c>
      <c r="D2732" t="s">
        <v>38</v>
      </c>
      <c r="E2732" t="s">
        <v>1308</v>
      </c>
      <c r="F2732" s="62">
        <v>5.91</v>
      </c>
    </row>
    <row r="2733" spans="1:6" x14ac:dyDescent="0.2">
      <c r="A2733" t="s">
        <v>10167</v>
      </c>
      <c r="B2733">
        <v>1896</v>
      </c>
      <c r="C2733" t="s">
        <v>12902</v>
      </c>
      <c r="D2733" t="s">
        <v>38</v>
      </c>
      <c r="E2733" t="s">
        <v>1308</v>
      </c>
      <c r="F2733" s="62">
        <v>17.649999999999999</v>
      </c>
    </row>
    <row r="2734" spans="1:6" x14ac:dyDescent="0.2">
      <c r="A2734" t="s">
        <v>10167</v>
      </c>
      <c r="B2734">
        <v>1891</v>
      </c>
      <c r="C2734" t="s">
        <v>12903</v>
      </c>
      <c r="D2734" t="s">
        <v>38</v>
      </c>
      <c r="E2734" t="s">
        <v>1308</v>
      </c>
      <c r="F2734" s="62">
        <v>1.37</v>
      </c>
    </row>
    <row r="2735" spans="1:6" x14ac:dyDescent="0.2">
      <c r="A2735" t="s">
        <v>10167</v>
      </c>
      <c r="B2735">
        <v>1895</v>
      </c>
      <c r="C2735" t="s">
        <v>12904</v>
      </c>
      <c r="D2735" t="s">
        <v>38</v>
      </c>
      <c r="E2735" t="s">
        <v>1308</v>
      </c>
      <c r="F2735" s="62">
        <v>31.01</v>
      </c>
    </row>
    <row r="2736" spans="1:6" x14ac:dyDescent="0.2">
      <c r="A2736" t="s">
        <v>10167</v>
      </c>
      <c r="B2736">
        <v>2641</v>
      </c>
      <c r="C2736" t="s">
        <v>12905</v>
      </c>
      <c r="D2736" t="s">
        <v>38</v>
      </c>
      <c r="E2736" t="s">
        <v>1308</v>
      </c>
      <c r="F2736" s="62">
        <v>25.85</v>
      </c>
    </row>
    <row r="2737" spans="1:6" x14ac:dyDescent="0.2">
      <c r="A2737" t="s">
        <v>10167</v>
      </c>
      <c r="B2737">
        <v>2636</v>
      </c>
      <c r="C2737" t="s">
        <v>12906</v>
      </c>
      <c r="D2737" t="s">
        <v>38</v>
      </c>
      <c r="E2737" t="s">
        <v>1308</v>
      </c>
      <c r="F2737" s="62">
        <v>1.66</v>
      </c>
    </row>
    <row r="2738" spans="1:6" x14ac:dyDescent="0.2">
      <c r="A2738" t="s">
        <v>10167</v>
      </c>
      <c r="B2738">
        <v>2637</v>
      </c>
      <c r="C2738" t="s">
        <v>12907</v>
      </c>
      <c r="D2738" t="s">
        <v>38</v>
      </c>
      <c r="E2738" t="s">
        <v>1308</v>
      </c>
      <c r="F2738" s="62">
        <v>1.77</v>
      </c>
    </row>
    <row r="2739" spans="1:6" x14ac:dyDescent="0.2">
      <c r="A2739" t="s">
        <v>10167</v>
      </c>
      <c r="B2739">
        <v>2638</v>
      </c>
      <c r="C2739" t="s">
        <v>12908</v>
      </c>
      <c r="D2739" t="s">
        <v>38</v>
      </c>
      <c r="E2739" t="s">
        <v>1308</v>
      </c>
      <c r="F2739" s="62">
        <v>2.06</v>
      </c>
    </row>
    <row r="2740" spans="1:6" x14ac:dyDescent="0.2">
      <c r="A2740" t="s">
        <v>10167</v>
      </c>
      <c r="B2740">
        <v>2639</v>
      </c>
      <c r="C2740" t="s">
        <v>12909</v>
      </c>
      <c r="D2740" t="s">
        <v>38</v>
      </c>
      <c r="E2740" t="s">
        <v>1308</v>
      </c>
      <c r="F2740" s="62">
        <v>3.65</v>
      </c>
    </row>
    <row r="2741" spans="1:6" x14ac:dyDescent="0.2">
      <c r="A2741" t="s">
        <v>10167</v>
      </c>
      <c r="B2741">
        <v>2644</v>
      </c>
      <c r="C2741" t="s">
        <v>12910</v>
      </c>
      <c r="D2741" t="s">
        <v>38</v>
      </c>
      <c r="E2741" t="s">
        <v>1308</v>
      </c>
      <c r="F2741" s="62">
        <v>5.29</v>
      </c>
    </row>
    <row r="2742" spans="1:6" x14ac:dyDescent="0.2">
      <c r="A2742" t="s">
        <v>10167</v>
      </c>
      <c r="B2742">
        <v>2640</v>
      </c>
      <c r="C2742" t="s">
        <v>12911</v>
      </c>
      <c r="D2742" t="s">
        <v>38</v>
      </c>
      <c r="E2742" t="s">
        <v>1308</v>
      </c>
      <c r="F2742" s="62">
        <v>10.76</v>
      </c>
    </row>
    <row r="2743" spans="1:6" x14ac:dyDescent="0.2">
      <c r="A2743" t="s">
        <v>10167</v>
      </c>
      <c r="B2743">
        <v>2642</v>
      </c>
      <c r="C2743" t="s">
        <v>12912</v>
      </c>
      <c r="D2743" t="s">
        <v>38</v>
      </c>
      <c r="E2743" t="s">
        <v>1308</v>
      </c>
      <c r="F2743" s="62">
        <v>16.38</v>
      </c>
    </row>
    <row r="2744" spans="1:6" x14ac:dyDescent="0.2">
      <c r="A2744" t="s">
        <v>10167</v>
      </c>
      <c r="B2744">
        <v>2643</v>
      </c>
      <c r="C2744" t="s">
        <v>12913</v>
      </c>
      <c r="D2744" t="s">
        <v>38</v>
      </c>
      <c r="E2744" t="s">
        <v>1308</v>
      </c>
      <c r="F2744" s="62">
        <v>7.37</v>
      </c>
    </row>
    <row r="2745" spans="1:6" x14ac:dyDescent="0.2">
      <c r="A2745" t="s">
        <v>10340</v>
      </c>
      <c r="B2745">
        <v>44281</v>
      </c>
      <c r="C2745" t="s">
        <v>12914</v>
      </c>
      <c r="D2745" t="s">
        <v>38</v>
      </c>
      <c r="E2745" t="s">
        <v>1308</v>
      </c>
      <c r="F2745" s="62"/>
    </row>
    <row r="2746" spans="1:6" x14ac:dyDescent="0.2">
      <c r="A2746" t="s">
        <v>10167</v>
      </c>
      <c r="B2746">
        <v>39855</v>
      </c>
      <c r="C2746" t="s">
        <v>12915</v>
      </c>
      <c r="D2746" t="s">
        <v>38</v>
      </c>
      <c r="E2746" t="s">
        <v>1308</v>
      </c>
      <c r="F2746" s="62">
        <v>5.08</v>
      </c>
    </row>
    <row r="2747" spans="1:6" x14ac:dyDescent="0.2">
      <c r="A2747" t="s">
        <v>10167</v>
      </c>
      <c r="B2747">
        <v>39856</v>
      </c>
      <c r="C2747" t="s">
        <v>12916</v>
      </c>
      <c r="D2747" t="s">
        <v>38</v>
      </c>
      <c r="E2747" t="s">
        <v>1308</v>
      </c>
      <c r="F2747" s="62">
        <v>11.98</v>
      </c>
    </row>
    <row r="2748" spans="1:6" x14ac:dyDescent="0.2">
      <c r="A2748" t="s">
        <v>10167</v>
      </c>
      <c r="B2748">
        <v>39857</v>
      </c>
      <c r="C2748" t="s">
        <v>12917</v>
      </c>
      <c r="D2748" t="s">
        <v>38</v>
      </c>
      <c r="E2748" t="s">
        <v>1308</v>
      </c>
      <c r="F2748" s="62">
        <v>19.39</v>
      </c>
    </row>
    <row r="2749" spans="1:6" x14ac:dyDescent="0.2">
      <c r="A2749" t="s">
        <v>10167</v>
      </c>
      <c r="B2749">
        <v>39858</v>
      </c>
      <c r="C2749" t="s">
        <v>12918</v>
      </c>
      <c r="D2749" t="s">
        <v>38</v>
      </c>
      <c r="E2749" t="s">
        <v>1308</v>
      </c>
      <c r="F2749" s="62">
        <v>43.03</v>
      </c>
    </row>
    <row r="2750" spans="1:6" x14ac:dyDescent="0.2">
      <c r="A2750" t="s">
        <v>10167</v>
      </c>
      <c r="B2750">
        <v>39859</v>
      </c>
      <c r="C2750" t="s">
        <v>12919</v>
      </c>
      <c r="D2750" t="s">
        <v>38</v>
      </c>
      <c r="E2750" t="s">
        <v>1308</v>
      </c>
      <c r="F2750" s="62">
        <v>66.33</v>
      </c>
    </row>
    <row r="2751" spans="1:6" x14ac:dyDescent="0.2">
      <c r="A2751" t="s">
        <v>10167</v>
      </c>
      <c r="B2751">
        <v>39860</v>
      </c>
      <c r="C2751" t="s">
        <v>12920</v>
      </c>
      <c r="D2751" t="s">
        <v>38</v>
      </c>
      <c r="E2751" t="s">
        <v>1308</v>
      </c>
      <c r="F2751" s="62">
        <v>101.79</v>
      </c>
    </row>
    <row r="2752" spans="1:6" x14ac:dyDescent="0.2">
      <c r="A2752" t="s">
        <v>10167</v>
      </c>
      <c r="B2752">
        <v>39861</v>
      </c>
      <c r="C2752" t="s">
        <v>12921</v>
      </c>
      <c r="D2752" t="s">
        <v>38</v>
      </c>
      <c r="E2752" t="s">
        <v>1308</v>
      </c>
      <c r="F2752" s="62">
        <v>290.61</v>
      </c>
    </row>
    <row r="2753" spans="1:6" x14ac:dyDescent="0.2">
      <c r="A2753" t="s">
        <v>10167</v>
      </c>
      <c r="B2753">
        <v>3867</v>
      </c>
      <c r="C2753" t="s">
        <v>12922</v>
      </c>
      <c r="D2753" t="s">
        <v>38</v>
      </c>
      <c r="E2753" t="s">
        <v>1308</v>
      </c>
      <c r="F2753" s="62">
        <v>83.2</v>
      </c>
    </row>
    <row r="2754" spans="1:6" x14ac:dyDescent="0.2">
      <c r="A2754" t="s">
        <v>10167</v>
      </c>
      <c r="B2754">
        <v>3861</v>
      </c>
      <c r="C2754" t="s">
        <v>12923</v>
      </c>
      <c r="D2754" t="s">
        <v>38</v>
      </c>
      <c r="E2754" t="s">
        <v>1308</v>
      </c>
      <c r="F2754" s="62">
        <v>0.86</v>
      </c>
    </row>
    <row r="2755" spans="1:6" x14ac:dyDescent="0.2">
      <c r="A2755" t="s">
        <v>10167</v>
      </c>
      <c r="B2755">
        <v>3904</v>
      </c>
      <c r="C2755" t="s">
        <v>12924</v>
      </c>
      <c r="D2755" t="s">
        <v>38</v>
      </c>
      <c r="E2755" t="s">
        <v>1308</v>
      </c>
      <c r="F2755" s="62">
        <v>0.92</v>
      </c>
    </row>
    <row r="2756" spans="1:6" x14ac:dyDescent="0.2">
      <c r="A2756" t="s">
        <v>10167</v>
      </c>
      <c r="B2756">
        <v>3903</v>
      </c>
      <c r="C2756" t="s">
        <v>12925</v>
      </c>
      <c r="D2756" t="s">
        <v>38</v>
      </c>
      <c r="E2756" t="s">
        <v>1308</v>
      </c>
      <c r="F2756" s="62">
        <v>2.23</v>
      </c>
    </row>
    <row r="2757" spans="1:6" x14ac:dyDescent="0.2">
      <c r="A2757" t="s">
        <v>10167</v>
      </c>
      <c r="B2757">
        <v>3862</v>
      </c>
      <c r="C2757" t="s">
        <v>12926</v>
      </c>
      <c r="D2757" t="s">
        <v>38</v>
      </c>
      <c r="E2757" t="s">
        <v>1308</v>
      </c>
      <c r="F2757" s="62">
        <v>4.75</v>
      </c>
    </row>
    <row r="2758" spans="1:6" x14ac:dyDescent="0.2">
      <c r="A2758" t="s">
        <v>10167</v>
      </c>
      <c r="B2758">
        <v>3863</v>
      </c>
      <c r="C2758" t="s">
        <v>12927</v>
      </c>
      <c r="D2758" t="s">
        <v>38</v>
      </c>
      <c r="E2758" t="s">
        <v>1308</v>
      </c>
      <c r="F2758" s="62">
        <v>4.87</v>
      </c>
    </row>
    <row r="2759" spans="1:6" x14ac:dyDescent="0.2">
      <c r="A2759" t="s">
        <v>10167</v>
      </c>
      <c r="B2759">
        <v>3864</v>
      </c>
      <c r="C2759" t="s">
        <v>12928</v>
      </c>
      <c r="D2759" t="s">
        <v>38</v>
      </c>
      <c r="E2759" t="s">
        <v>1308</v>
      </c>
      <c r="F2759" s="62">
        <v>14.92</v>
      </c>
    </row>
    <row r="2760" spans="1:6" x14ac:dyDescent="0.2">
      <c r="A2760" t="s">
        <v>10167</v>
      </c>
      <c r="B2760">
        <v>3865</v>
      </c>
      <c r="C2760" t="s">
        <v>12929</v>
      </c>
      <c r="D2760" t="s">
        <v>38</v>
      </c>
      <c r="E2760" t="s">
        <v>1308</v>
      </c>
      <c r="F2760" s="62">
        <v>21.82</v>
      </c>
    </row>
    <row r="2761" spans="1:6" x14ac:dyDescent="0.2">
      <c r="A2761" t="s">
        <v>10167</v>
      </c>
      <c r="B2761">
        <v>3866</v>
      </c>
      <c r="C2761" t="s">
        <v>12930</v>
      </c>
      <c r="D2761" t="s">
        <v>38</v>
      </c>
      <c r="E2761" t="s">
        <v>1308</v>
      </c>
      <c r="F2761" s="62">
        <v>49</v>
      </c>
    </row>
    <row r="2762" spans="1:6" x14ac:dyDescent="0.2">
      <c r="A2762" t="s">
        <v>10167</v>
      </c>
      <c r="B2762">
        <v>3878</v>
      </c>
      <c r="C2762" t="s">
        <v>12931</v>
      </c>
      <c r="D2762" t="s">
        <v>38</v>
      </c>
      <c r="E2762" t="s">
        <v>1308</v>
      </c>
      <c r="F2762" s="62">
        <v>13.36</v>
      </c>
    </row>
    <row r="2763" spans="1:6" x14ac:dyDescent="0.2">
      <c r="A2763" t="s">
        <v>10167</v>
      </c>
      <c r="B2763">
        <v>3876</v>
      </c>
      <c r="C2763" t="s">
        <v>12932</v>
      </c>
      <c r="D2763" t="s">
        <v>38</v>
      </c>
      <c r="E2763" t="s">
        <v>1308</v>
      </c>
      <c r="F2763" s="62">
        <v>5.32</v>
      </c>
    </row>
    <row r="2764" spans="1:6" x14ac:dyDescent="0.2">
      <c r="A2764" t="s">
        <v>10167</v>
      </c>
      <c r="B2764">
        <v>3883</v>
      </c>
      <c r="C2764" t="s">
        <v>12933</v>
      </c>
      <c r="D2764" t="s">
        <v>38</v>
      </c>
      <c r="E2764" t="s">
        <v>1308</v>
      </c>
      <c r="F2764" s="62">
        <v>1.71</v>
      </c>
    </row>
    <row r="2765" spans="1:6" x14ac:dyDescent="0.2">
      <c r="A2765" t="s">
        <v>10167</v>
      </c>
      <c r="B2765">
        <v>3884</v>
      </c>
      <c r="C2765" t="s">
        <v>12934</v>
      </c>
      <c r="D2765" t="s">
        <v>38</v>
      </c>
      <c r="E2765" t="s">
        <v>1308</v>
      </c>
      <c r="F2765" s="62">
        <v>2.7</v>
      </c>
    </row>
    <row r="2766" spans="1:6" x14ac:dyDescent="0.2">
      <c r="A2766" t="s">
        <v>10167</v>
      </c>
      <c r="B2766">
        <v>12892</v>
      </c>
      <c r="C2766" t="s">
        <v>12935</v>
      </c>
      <c r="D2766" t="s">
        <v>10580</v>
      </c>
      <c r="E2766" t="s">
        <v>1308</v>
      </c>
      <c r="F2766" s="62">
        <v>12.41</v>
      </c>
    </row>
    <row r="2767" spans="1:6" x14ac:dyDescent="0.2">
      <c r="A2767" t="s">
        <v>10167</v>
      </c>
      <c r="B2767">
        <v>38447</v>
      </c>
      <c r="C2767" t="s">
        <v>12936</v>
      </c>
      <c r="D2767" t="s">
        <v>38</v>
      </c>
      <c r="E2767" t="s">
        <v>1308</v>
      </c>
      <c r="F2767" s="62">
        <v>104.84</v>
      </c>
    </row>
    <row r="2768" spans="1:6" x14ac:dyDescent="0.2">
      <c r="A2768" t="s">
        <v>10167</v>
      </c>
      <c r="B2768">
        <v>36320</v>
      </c>
      <c r="C2768" t="s">
        <v>12937</v>
      </c>
      <c r="D2768" t="s">
        <v>38</v>
      </c>
      <c r="E2768" t="s">
        <v>1308</v>
      </c>
      <c r="F2768" s="62">
        <v>2.82</v>
      </c>
    </row>
    <row r="2769" spans="1:6" x14ac:dyDescent="0.2">
      <c r="A2769" t="s">
        <v>10167</v>
      </c>
      <c r="B2769">
        <v>36324</v>
      </c>
      <c r="C2769" t="s">
        <v>12938</v>
      </c>
      <c r="D2769" t="s">
        <v>38</v>
      </c>
      <c r="E2769" t="s">
        <v>1308</v>
      </c>
      <c r="F2769" s="62">
        <v>2.57</v>
      </c>
    </row>
    <row r="2770" spans="1:6" x14ac:dyDescent="0.2">
      <c r="A2770" t="s">
        <v>10167</v>
      </c>
      <c r="B2770">
        <v>38441</v>
      </c>
      <c r="C2770" t="s">
        <v>12939</v>
      </c>
      <c r="D2770" t="s">
        <v>38</v>
      </c>
      <c r="E2770" t="s">
        <v>1308</v>
      </c>
      <c r="F2770" s="62">
        <v>4.5999999999999996</v>
      </c>
    </row>
    <row r="2771" spans="1:6" x14ac:dyDescent="0.2">
      <c r="A2771" t="s">
        <v>10167</v>
      </c>
      <c r="B2771">
        <v>38442</v>
      </c>
      <c r="C2771" t="s">
        <v>12940</v>
      </c>
      <c r="D2771" t="s">
        <v>38</v>
      </c>
      <c r="E2771" t="s">
        <v>1308</v>
      </c>
      <c r="F2771" s="62">
        <v>13.11</v>
      </c>
    </row>
    <row r="2772" spans="1:6" x14ac:dyDescent="0.2">
      <c r="A2772" t="s">
        <v>10167</v>
      </c>
      <c r="B2772">
        <v>38443</v>
      </c>
      <c r="C2772" t="s">
        <v>12941</v>
      </c>
      <c r="D2772" t="s">
        <v>38</v>
      </c>
      <c r="E2772" t="s">
        <v>1308</v>
      </c>
      <c r="F2772" s="62">
        <v>15.89</v>
      </c>
    </row>
    <row r="2773" spans="1:6" x14ac:dyDescent="0.2">
      <c r="A2773" t="s">
        <v>10167</v>
      </c>
      <c r="B2773">
        <v>38444</v>
      </c>
      <c r="C2773" t="s">
        <v>12942</v>
      </c>
      <c r="D2773" t="s">
        <v>38</v>
      </c>
      <c r="E2773" t="s">
        <v>1308</v>
      </c>
      <c r="F2773" s="62">
        <v>26.69</v>
      </c>
    </row>
    <row r="2774" spans="1:6" x14ac:dyDescent="0.2">
      <c r="A2774" t="s">
        <v>10167</v>
      </c>
      <c r="B2774">
        <v>38445</v>
      </c>
      <c r="C2774" t="s">
        <v>12943</v>
      </c>
      <c r="D2774" t="s">
        <v>38</v>
      </c>
      <c r="E2774" t="s">
        <v>1308</v>
      </c>
      <c r="F2774" s="62">
        <v>49.5</v>
      </c>
    </row>
    <row r="2775" spans="1:6" x14ac:dyDescent="0.2">
      <c r="A2775" t="s">
        <v>10167</v>
      </c>
      <c r="B2775">
        <v>38446</v>
      </c>
      <c r="C2775" t="s">
        <v>12944</v>
      </c>
      <c r="D2775" t="s">
        <v>38</v>
      </c>
      <c r="E2775" t="s">
        <v>1308</v>
      </c>
      <c r="F2775" s="62">
        <v>81.010000000000005</v>
      </c>
    </row>
    <row r="2776" spans="1:6" x14ac:dyDescent="0.2">
      <c r="A2776" t="s">
        <v>10167</v>
      </c>
      <c r="B2776">
        <v>3837</v>
      </c>
      <c r="C2776" t="s">
        <v>12945</v>
      </c>
      <c r="D2776" t="s">
        <v>38</v>
      </c>
      <c r="E2776" t="s">
        <v>1308</v>
      </c>
      <c r="F2776" s="62"/>
    </row>
    <row r="2777" spans="1:6" x14ac:dyDescent="0.2">
      <c r="A2777" t="s">
        <v>10167</v>
      </c>
      <c r="B2777">
        <v>3845</v>
      </c>
      <c r="C2777" t="s">
        <v>12946</v>
      </c>
      <c r="D2777" t="s">
        <v>38</v>
      </c>
      <c r="E2777" t="s">
        <v>1308</v>
      </c>
      <c r="F2777" s="62"/>
    </row>
    <row r="2778" spans="1:6" x14ac:dyDescent="0.2">
      <c r="A2778" t="s">
        <v>10167</v>
      </c>
      <c r="B2778">
        <v>11045</v>
      </c>
      <c r="C2778" t="s">
        <v>12947</v>
      </c>
      <c r="D2778" t="s">
        <v>38</v>
      </c>
      <c r="E2778" t="s">
        <v>1308</v>
      </c>
      <c r="F2778" s="62"/>
    </row>
    <row r="2779" spans="1:6" x14ac:dyDescent="0.2">
      <c r="A2779" t="s">
        <v>10167</v>
      </c>
      <c r="B2779">
        <v>20170</v>
      </c>
      <c r="C2779" t="s">
        <v>12948</v>
      </c>
      <c r="D2779" t="s">
        <v>38</v>
      </c>
      <c r="E2779" t="s">
        <v>1308</v>
      </c>
      <c r="F2779" s="62">
        <v>12.91</v>
      </c>
    </row>
    <row r="2780" spans="1:6" x14ac:dyDescent="0.2">
      <c r="A2780" t="s">
        <v>10167</v>
      </c>
      <c r="B2780">
        <v>20171</v>
      </c>
      <c r="C2780" t="s">
        <v>12949</v>
      </c>
      <c r="D2780" t="s">
        <v>38</v>
      </c>
      <c r="E2780" t="s">
        <v>1308</v>
      </c>
      <c r="F2780" s="62">
        <v>37.21</v>
      </c>
    </row>
    <row r="2781" spans="1:6" x14ac:dyDescent="0.2">
      <c r="A2781" t="s">
        <v>10167</v>
      </c>
      <c r="B2781">
        <v>20167</v>
      </c>
      <c r="C2781" t="s">
        <v>12950</v>
      </c>
      <c r="D2781" t="s">
        <v>38</v>
      </c>
      <c r="E2781" t="s">
        <v>1308</v>
      </c>
      <c r="F2781" s="62">
        <v>4.68</v>
      </c>
    </row>
    <row r="2782" spans="1:6" x14ac:dyDescent="0.2">
      <c r="A2782" t="s">
        <v>10167</v>
      </c>
      <c r="B2782">
        <v>20168</v>
      </c>
      <c r="C2782" t="s">
        <v>12951</v>
      </c>
      <c r="D2782" t="s">
        <v>38</v>
      </c>
      <c r="E2782" t="s">
        <v>1308</v>
      </c>
      <c r="F2782" s="62">
        <v>9.6300000000000008</v>
      </c>
    </row>
    <row r="2783" spans="1:6" x14ac:dyDescent="0.2">
      <c r="A2783" t="s">
        <v>10167</v>
      </c>
      <c r="B2783">
        <v>20169</v>
      </c>
      <c r="C2783" t="s">
        <v>12952</v>
      </c>
      <c r="D2783" t="s">
        <v>38</v>
      </c>
      <c r="E2783" t="s">
        <v>1308</v>
      </c>
      <c r="F2783" s="62">
        <v>11.24</v>
      </c>
    </row>
    <row r="2784" spans="1:6" x14ac:dyDescent="0.2">
      <c r="A2784" t="s">
        <v>10167</v>
      </c>
      <c r="B2784">
        <v>3899</v>
      </c>
      <c r="C2784" t="s">
        <v>12953</v>
      </c>
      <c r="D2784" t="s">
        <v>38</v>
      </c>
      <c r="E2784" t="s">
        <v>1308</v>
      </c>
      <c r="F2784" s="62">
        <v>6.23</v>
      </c>
    </row>
    <row r="2785" spans="1:6" x14ac:dyDescent="0.2">
      <c r="A2785" t="s">
        <v>10167</v>
      </c>
      <c r="B2785">
        <v>38676</v>
      </c>
      <c r="C2785" t="s">
        <v>12954</v>
      </c>
      <c r="D2785" t="s">
        <v>38</v>
      </c>
      <c r="E2785" t="s">
        <v>1308</v>
      </c>
      <c r="F2785" s="62">
        <v>31.18</v>
      </c>
    </row>
    <row r="2786" spans="1:6" x14ac:dyDescent="0.2">
      <c r="A2786" t="s">
        <v>10167</v>
      </c>
      <c r="B2786">
        <v>3897</v>
      </c>
      <c r="C2786" t="s">
        <v>12955</v>
      </c>
      <c r="D2786" t="s">
        <v>38</v>
      </c>
      <c r="E2786" t="s">
        <v>1308</v>
      </c>
      <c r="F2786" s="62">
        <v>1.52</v>
      </c>
    </row>
    <row r="2787" spans="1:6" x14ac:dyDescent="0.2">
      <c r="A2787" t="s">
        <v>10167</v>
      </c>
      <c r="B2787">
        <v>3875</v>
      </c>
      <c r="C2787" t="s">
        <v>12956</v>
      </c>
      <c r="D2787" t="s">
        <v>38</v>
      </c>
      <c r="E2787" t="s">
        <v>1308</v>
      </c>
      <c r="F2787" s="62">
        <v>3.14</v>
      </c>
    </row>
    <row r="2788" spans="1:6" x14ac:dyDescent="0.2">
      <c r="A2788" t="s">
        <v>10167</v>
      </c>
      <c r="B2788">
        <v>3898</v>
      </c>
      <c r="C2788" t="s">
        <v>12957</v>
      </c>
      <c r="D2788" t="s">
        <v>38</v>
      </c>
      <c r="E2788" t="s">
        <v>1308</v>
      </c>
      <c r="F2788" s="62">
        <v>6.38</v>
      </c>
    </row>
    <row r="2789" spans="1:6" x14ac:dyDescent="0.2">
      <c r="A2789" t="s">
        <v>10167</v>
      </c>
      <c r="B2789">
        <v>3855</v>
      </c>
      <c r="C2789" t="s">
        <v>12958</v>
      </c>
      <c r="D2789" t="s">
        <v>38</v>
      </c>
      <c r="E2789" t="s">
        <v>1308</v>
      </c>
      <c r="F2789" s="62">
        <v>5.77</v>
      </c>
    </row>
    <row r="2790" spans="1:6" x14ac:dyDescent="0.2">
      <c r="A2790" t="s">
        <v>10167</v>
      </c>
      <c r="B2790">
        <v>3874</v>
      </c>
      <c r="C2790" t="s">
        <v>12959</v>
      </c>
      <c r="D2790" t="s">
        <v>38</v>
      </c>
      <c r="E2790" t="s">
        <v>1308</v>
      </c>
      <c r="F2790" s="62">
        <v>6.69</v>
      </c>
    </row>
    <row r="2791" spans="1:6" x14ac:dyDescent="0.2">
      <c r="A2791" t="s">
        <v>10167</v>
      </c>
      <c r="B2791">
        <v>3870</v>
      </c>
      <c r="C2791" t="s">
        <v>12960</v>
      </c>
      <c r="D2791" t="s">
        <v>38</v>
      </c>
      <c r="E2791" t="s">
        <v>1308</v>
      </c>
      <c r="F2791" s="62">
        <v>7.34</v>
      </c>
    </row>
    <row r="2792" spans="1:6" x14ac:dyDescent="0.2">
      <c r="A2792" t="s">
        <v>10167</v>
      </c>
      <c r="B2792">
        <v>38678</v>
      </c>
      <c r="C2792" t="s">
        <v>12961</v>
      </c>
      <c r="D2792" t="s">
        <v>38</v>
      </c>
      <c r="E2792" t="s">
        <v>1308</v>
      </c>
      <c r="F2792" s="62">
        <v>19.41</v>
      </c>
    </row>
    <row r="2793" spans="1:6" x14ac:dyDescent="0.2">
      <c r="A2793" t="s">
        <v>10167</v>
      </c>
      <c r="B2793">
        <v>3859</v>
      </c>
      <c r="C2793" t="s">
        <v>12962</v>
      </c>
      <c r="D2793" t="s">
        <v>38</v>
      </c>
      <c r="E2793" t="s">
        <v>1308</v>
      </c>
      <c r="F2793" s="62">
        <v>1.48</v>
      </c>
    </row>
    <row r="2794" spans="1:6" x14ac:dyDescent="0.2">
      <c r="A2794" t="s">
        <v>10167</v>
      </c>
      <c r="B2794">
        <v>3856</v>
      </c>
      <c r="C2794" t="s">
        <v>12963</v>
      </c>
      <c r="D2794" t="s">
        <v>38</v>
      </c>
      <c r="E2794" t="s">
        <v>1308</v>
      </c>
      <c r="F2794" s="62">
        <v>2.0499999999999998</v>
      </c>
    </row>
    <row r="2795" spans="1:6" x14ac:dyDescent="0.2">
      <c r="A2795" t="s">
        <v>10167</v>
      </c>
      <c r="B2795">
        <v>3906</v>
      </c>
      <c r="C2795" t="s">
        <v>12964</v>
      </c>
      <c r="D2795" t="s">
        <v>38</v>
      </c>
      <c r="E2795" t="s">
        <v>1308</v>
      </c>
      <c r="F2795" s="62">
        <v>1.69</v>
      </c>
    </row>
    <row r="2796" spans="1:6" x14ac:dyDescent="0.2">
      <c r="A2796" t="s">
        <v>10167</v>
      </c>
      <c r="B2796">
        <v>3860</v>
      </c>
      <c r="C2796" t="s">
        <v>12965</v>
      </c>
      <c r="D2796" t="s">
        <v>38</v>
      </c>
      <c r="E2796" t="s">
        <v>1308</v>
      </c>
      <c r="F2796" s="62">
        <v>5.03</v>
      </c>
    </row>
    <row r="2797" spans="1:6" x14ac:dyDescent="0.2">
      <c r="A2797" t="s">
        <v>10167</v>
      </c>
      <c r="B2797">
        <v>3905</v>
      </c>
      <c r="C2797" t="s">
        <v>12966</v>
      </c>
      <c r="D2797" t="s">
        <v>38</v>
      </c>
      <c r="E2797" t="s">
        <v>1308</v>
      </c>
      <c r="F2797" s="62">
        <v>11.54</v>
      </c>
    </row>
    <row r="2798" spans="1:6" x14ac:dyDescent="0.2">
      <c r="A2798" t="s">
        <v>10167</v>
      </c>
      <c r="B2798">
        <v>3871</v>
      </c>
      <c r="C2798" t="s">
        <v>12967</v>
      </c>
      <c r="D2798" t="s">
        <v>38</v>
      </c>
      <c r="E2798" t="s">
        <v>1308</v>
      </c>
      <c r="F2798" s="62">
        <v>20.41</v>
      </c>
    </row>
    <row r="2799" spans="1:6" x14ac:dyDescent="0.2">
      <c r="A2799" t="s">
        <v>10167</v>
      </c>
      <c r="B2799">
        <v>37427</v>
      </c>
      <c r="C2799" t="s">
        <v>12968</v>
      </c>
      <c r="D2799" t="s">
        <v>38</v>
      </c>
      <c r="E2799" t="s">
        <v>1308</v>
      </c>
      <c r="F2799" s="62"/>
    </row>
    <row r="2800" spans="1:6" x14ac:dyDescent="0.2">
      <c r="A2800" t="s">
        <v>10167</v>
      </c>
      <c r="B2800">
        <v>37424</v>
      </c>
      <c r="C2800" t="s">
        <v>12969</v>
      </c>
      <c r="D2800" t="s">
        <v>38</v>
      </c>
      <c r="E2800" t="s">
        <v>1308</v>
      </c>
      <c r="F2800" s="62"/>
    </row>
    <row r="2801" spans="1:6" x14ac:dyDescent="0.2">
      <c r="A2801" t="s">
        <v>10167</v>
      </c>
      <c r="B2801">
        <v>37428</v>
      </c>
      <c r="C2801" t="s">
        <v>12970</v>
      </c>
      <c r="D2801" t="s">
        <v>38</v>
      </c>
      <c r="E2801" t="s">
        <v>1308</v>
      </c>
      <c r="F2801" s="62"/>
    </row>
    <row r="2802" spans="1:6" x14ac:dyDescent="0.2">
      <c r="A2802" t="s">
        <v>10167</v>
      </c>
      <c r="B2802">
        <v>37425</v>
      </c>
      <c r="C2802" t="s">
        <v>12971</v>
      </c>
      <c r="D2802" t="s">
        <v>38</v>
      </c>
      <c r="E2802" t="s">
        <v>1308</v>
      </c>
      <c r="F2802" s="62"/>
    </row>
    <row r="2803" spans="1:6" x14ac:dyDescent="0.2">
      <c r="A2803" t="s">
        <v>10167</v>
      </c>
      <c r="B2803">
        <v>37429</v>
      </c>
      <c r="C2803" t="s">
        <v>12972</v>
      </c>
      <c r="D2803" t="s">
        <v>38</v>
      </c>
      <c r="E2803" t="s">
        <v>1308</v>
      </c>
      <c r="F2803" s="62"/>
    </row>
    <row r="2804" spans="1:6" x14ac:dyDescent="0.2">
      <c r="A2804" t="s">
        <v>10167</v>
      </c>
      <c r="B2804">
        <v>37426</v>
      </c>
      <c r="C2804" t="s">
        <v>12973</v>
      </c>
      <c r="D2804" t="s">
        <v>38</v>
      </c>
      <c r="E2804" t="s">
        <v>1308</v>
      </c>
      <c r="F2804" s="62"/>
    </row>
    <row r="2805" spans="1:6" x14ac:dyDescent="0.2">
      <c r="A2805" t="s">
        <v>10167</v>
      </c>
      <c r="B2805">
        <v>39292</v>
      </c>
      <c r="C2805" t="s">
        <v>12974</v>
      </c>
      <c r="D2805" t="s">
        <v>38</v>
      </c>
      <c r="E2805" t="s">
        <v>1308</v>
      </c>
      <c r="F2805" s="62"/>
    </row>
    <row r="2806" spans="1:6" x14ac:dyDescent="0.2">
      <c r="A2806" t="s">
        <v>10167</v>
      </c>
      <c r="B2806">
        <v>39293</v>
      </c>
      <c r="C2806" t="s">
        <v>12975</v>
      </c>
      <c r="D2806" t="s">
        <v>38</v>
      </c>
      <c r="E2806" t="s">
        <v>1308</v>
      </c>
      <c r="F2806" s="62"/>
    </row>
    <row r="2807" spans="1:6" x14ac:dyDescent="0.2">
      <c r="A2807" t="s">
        <v>10167</v>
      </c>
      <c r="B2807">
        <v>39294</v>
      </c>
      <c r="C2807" t="s">
        <v>12976</v>
      </c>
      <c r="D2807" t="s">
        <v>38</v>
      </c>
      <c r="E2807" t="s">
        <v>1308</v>
      </c>
      <c r="F2807" s="62"/>
    </row>
    <row r="2808" spans="1:6" x14ac:dyDescent="0.2">
      <c r="A2808" t="s">
        <v>10167</v>
      </c>
      <c r="B2808">
        <v>39295</v>
      </c>
      <c r="C2808" t="s">
        <v>12977</v>
      </c>
      <c r="D2808" t="s">
        <v>38</v>
      </c>
      <c r="E2808" t="s">
        <v>1308</v>
      </c>
      <c r="F2808" s="62"/>
    </row>
    <row r="2809" spans="1:6" x14ac:dyDescent="0.2">
      <c r="A2809" t="s">
        <v>10167</v>
      </c>
      <c r="B2809">
        <v>39312</v>
      </c>
      <c r="C2809" t="s">
        <v>12978</v>
      </c>
      <c r="D2809" t="s">
        <v>38</v>
      </c>
      <c r="E2809" t="s">
        <v>1308</v>
      </c>
      <c r="F2809" s="62"/>
    </row>
    <row r="2810" spans="1:6" x14ac:dyDescent="0.2">
      <c r="A2810" t="s">
        <v>10167</v>
      </c>
      <c r="B2810">
        <v>39313</v>
      </c>
      <c r="C2810" t="s">
        <v>12979</v>
      </c>
      <c r="D2810" t="s">
        <v>38</v>
      </c>
      <c r="E2810" t="s">
        <v>1308</v>
      </c>
      <c r="F2810" s="62"/>
    </row>
    <row r="2811" spans="1:6" x14ac:dyDescent="0.2">
      <c r="A2811" t="s">
        <v>10167</v>
      </c>
      <c r="B2811">
        <v>39314</v>
      </c>
      <c r="C2811" t="s">
        <v>12980</v>
      </c>
      <c r="D2811" t="s">
        <v>38</v>
      </c>
      <c r="E2811" t="s">
        <v>1308</v>
      </c>
      <c r="F2811" s="62"/>
    </row>
    <row r="2812" spans="1:6" x14ac:dyDescent="0.2">
      <c r="A2812" t="s">
        <v>10167</v>
      </c>
      <c r="B2812">
        <v>39296</v>
      </c>
      <c r="C2812" t="s">
        <v>12981</v>
      </c>
      <c r="D2812" t="s">
        <v>38</v>
      </c>
      <c r="E2812" t="s">
        <v>1308</v>
      </c>
      <c r="F2812" s="62"/>
    </row>
    <row r="2813" spans="1:6" x14ac:dyDescent="0.2">
      <c r="A2813" t="s">
        <v>10167</v>
      </c>
      <c r="B2813">
        <v>39297</v>
      </c>
      <c r="C2813" t="s">
        <v>12982</v>
      </c>
      <c r="D2813" t="s">
        <v>38</v>
      </c>
      <c r="E2813" t="s">
        <v>1308</v>
      </c>
      <c r="F2813" s="62"/>
    </row>
    <row r="2814" spans="1:6" x14ac:dyDescent="0.2">
      <c r="A2814" t="s">
        <v>10167</v>
      </c>
      <c r="B2814">
        <v>39298</v>
      </c>
      <c r="C2814" t="s">
        <v>12983</v>
      </c>
      <c r="D2814" t="s">
        <v>38</v>
      </c>
      <c r="E2814" t="s">
        <v>1308</v>
      </c>
      <c r="F2814" s="62"/>
    </row>
    <row r="2815" spans="1:6" x14ac:dyDescent="0.2">
      <c r="A2815" t="s">
        <v>10167</v>
      </c>
      <c r="B2815">
        <v>39299</v>
      </c>
      <c r="C2815" t="s">
        <v>12984</v>
      </c>
      <c r="D2815" t="s">
        <v>38</v>
      </c>
      <c r="E2815" t="s">
        <v>1308</v>
      </c>
      <c r="F2815" s="62"/>
    </row>
    <row r="2816" spans="1:6" x14ac:dyDescent="0.2">
      <c r="A2816" t="s">
        <v>10167</v>
      </c>
      <c r="B2816">
        <v>39308</v>
      </c>
      <c r="C2816" t="s">
        <v>12985</v>
      </c>
      <c r="D2816" t="s">
        <v>38</v>
      </c>
      <c r="E2816" t="s">
        <v>1308</v>
      </c>
      <c r="F2816" s="62"/>
    </row>
    <row r="2817" spans="1:6" x14ac:dyDescent="0.2">
      <c r="A2817" t="s">
        <v>10167</v>
      </c>
      <c r="B2817">
        <v>39309</v>
      </c>
      <c r="C2817" t="s">
        <v>12986</v>
      </c>
      <c r="D2817" t="s">
        <v>38</v>
      </c>
      <c r="E2817" t="s">
        <v>1308</v>
      </c>
      <c r="F2817" s="63"/>
    </row>
    <row r="2818" spans="1:6" x14ac:dyDescent="0.2">
      <c r="A2818" t="s">
        <v>10167</v>
      </c>
      <c r="B2818">
        <v>39310</v>
      </c>
      <c r="C2818" t="s">
        <v>12987</v>
      </c>
      <c r="D2818" t="s">
        <v>38</v>
      </c>
      <c r="E2818" t="s">
        <v>1308</v>
      </c>
      <c r="F2818" s="62"/>
    </row>
    <row r="2819" spans="1:6" x14ac:dyDescent="0.2">
      <c r="A2819" t="s">
        <v>10167</v>
      </c>
      <c r="B2819">
        <v>39311</v>
      </c>
      <c r="C2819" t="s">
        <v>12988</v>
      </c>
      <c r="D2819" t="s">
        <v>38</v>
      </c>
      <c r="E2819" t="s">
        <v>1308</v>
      </c>
      <c r="F2819" s="62"/>
    </row>
    <row r="2820" spans="1:6" x14ac:dyDescent="0.2">
      <c r="A2820" t="s">
        <v>10167</v>
      </c>
      <c r="B2820">
        <v>11519</v>
      </c>
      <c r="C2820" t="s">
        <v>12989</v>
      </c>
      <c r="D2820" t="s">
        <v>10580</v>
      </c>
      <c r="E2820" t="s">
        <v>1308</v>
      </c>
      <c r="F2820" s="62">
        <v>59.35</v>
      </c>
    </row>
    <row r="2821" spans="1:6" x14ac:dyDescent="0.2">
      <c r="A2821" t="s">
        <v>10167</v>
      </c>
      <c r="B2821">
        <v>11520</v>
      </c>
      <c r="C2821" t="s">
        <v>12990</v>
      </c>
      <c r="D2821" t="s">
        <v>10580</v>
      </c>
      <c r="E2821" t="s">
        <v>1308</v>
      </c>
      <c r="F2821" s="62">
        <v>27.44</v>
      </c>
    </row>
    <row r="2822" spans="1:6" x14ac:dyDescent="0.2">
      <c r="A2822" t="s">
        <v>10167</v>
      </c>
      <c r="B2822">
        <v>11518</v>
      </c>
      <c r="C2822" t="s">
        <v>12991</v>
      </c>
      <c r="D2822" t="s">
        <v>10580</v>
      </c>
      <c r="E2822" t="s">
        <v>1308</v>
      </c>
      <c r="F2822" s="62">
        <v>99.76</v>
      </c>
    </row>
    <row r="2823" spans="1:6" x14ac:dyDescent="0.2">
      <c r="A2823" t="s">
        <v>10167</v>
      </c>
      <c r="B2823">
        <v>38473</v>
      </c>
      <c r="C2823" t="s">
        <v>12992</v>
      </c>
      <c r="D2823" t="s">
        <v>38</v>
      </c>
      <c r="E2823" t="s">
        <v>1308</v>
      </c>
      <c r="F2823" s="62">
        <v>142.29</v>
      </c>
    </row>
    <row r="2824" spans="1:6" x14ac:dyDescent="0.2">
      <c r="A2824" t="s">
        <v>10311</v>
      </c>
      <c r="B2824">
        <v>4244</v>
      </c>
      <c r="C2824" t="s">
        <v>12993</v>
      </c>
      <c r="D2824" t="s">
        <v>40</v>
      </c>
      <c r="E2824" t="s">
        <v>1308</v>
      </c>
      <c r="F2824" s="63">
        <v>21.26</v>
      </c>
    </row>
    <row r="2825" spans="1:6" x14ac:dyDescent="0.2">
      <c r="A2825" t="s">
        <v>10311</v>
      </c>
      <c r="B2825">
        <v>40977</v>
      </c>
      <c r="C2825" t="s">
        <v>12994</v>
      </c>
      <c r="D2825" t="s">
        <v>868</v>
      </c>
      <c r="E2825" t="s">
        <v>1308</v>
      </c>
      <c r="F2825" s="62">
        <v>3792.3</v>
      </c>
    </row>
    <row r="2826" spans="1:6" x14ac:dyDescent="0.2">
      <c r="A2826" t="s">
        <v>10167</v>
      </c>
      <c r="B2826">
        <v>4115</v>
      </c>
      <c r="C2826" t="s">
        <v>12995</v>
      </c>
      <c r="D2826" t="s">
        <v>33</v>
      </c>
      <c r="E2826" t="s">
        <v>1308</v>
      </c>
      <c r="F2826" s="62">
        <v>31.31</v>
      </c>
    </row>
    <row r="2827" spans="1:6" x14ac:dyDescent="0.2">
      <c r="A2827" t="s">
        <v>10167</v>
      </c>
      <c r="B2827">
        <v>4119</v>
      </c>
      <c r="C2827" t="s">
        <v>12996</v>
      </c>
      <c r="D2827" t="s">
        <v>33</v>
      </c>
      <c r="E2827" t="s">
        <v>1308</v>
      </c>
      <c r="F2827" s="62">
        <v>63.24</v>
      </c>
    </row>
    <row r="2828" spans="1:6" x14ac:dyDescent="0.2">
      <c r="A2828" t="s">
        <v>10167</v>
      </c>
      <c r="B2828">
        <v>2794</v>
      </c>
      <c r="C2828" t="s">
        <v>12997</v>
      </c>
      <c r="D2828" t="s">
        <v>33</v>
      </c>
      <c r="E2828" t="s">
        <v>1308</v>
      </c>
      <c r="F2828" s="62">
        <v>167.76</v>
      </c>
    </row>
    <row r="2829" spans="1:6" x14ac:dyDescent="0.2">
      <c r="A2829" t="s">
        <v>10167</v>
      </c>
      <c r="B2829">
        <v>2788</v>
      </c>
      <c r="C2829" t="s">
        <v>12998</v>
      </c>
      <c r="D2829" t="s">
        <v>33</v>
      </c>
      <c r="E2829" t="s">
        <v>1308</v>
      </c>
      <c r="F2829" s="63">
        <v>244.39</v>
      </c>
    </row>
    <row r="2830" spans="1:6" x14ac:dyDescent="0.2">
      <c r="A2830" t="s">
        <v>10167</v>
      </c>
      <c r="B2830">
        <v>4006</v>
      </c>
      <c r="C2830" t="s">
        <v>12999</v>
      </c>
      <c r="D2830" t="s">
        <v>13</v>
      </c>
      <c r="E2830" t="s">
        <v>1308</v>
      </c>
      <c r="F2830" s="62">
        <v>1730.71</v>
      </c>
    </row>
    <row r="2831" spans="1:6" x14ac:dyDescent="0.2">
      <c r="A2831" t="s">
        <v>10167</v>
      </c>
      <c r="B2831">
        <v>36151</v>
      </c>
      <c r="C2831" t="s">
        <v>13000</v>
      </c>
      <c r="D2831" t="s">
        <v>38</v>
      </c>
      <c r="E2831" t="s">
        <v>1308</v>
      </c>
      <c r="F2831" s="62">
        <v>27.58</v>
      </c>
    </row>
    <row r="2832" spans="1:6" x14ac:dyDescent="0.2">
      <c r="A2832" t="s">
        <v>10167</v>
      </c>
      <c r="B2832">
        <v>37461</v>
      </c>
      <c r="C2832" t="s">
        <v>13001</v>
      </c>
      <c r="D2832" t="s">
        <v>33</v>
      </c>
      <c r="E2832" t="s">
        <v>1308</v>
      </c>
      <c r="F2832" s="62">
        <v>18.739999999999998</v>
      </c>
    </row>
    <row r="2833" spans="1:6" x14ac:dyDescent="0.2">
      <c r="A2833" t="s">
        <v>10167</v>
      </c>
      <c r="B2833">
        <v>37460</v>
      </c>
      <c r="C2833" t="s">
        <v>13002</v>
      </c>
      <c r="D2833" t="s">
        <v>33</v>
      </c>
      <c r="E2833" t="s">
        <v>1308</v>
      </c>
      <c r="F2833" s="62">
        <v>25.59</v>
      </c>
    </row>
    <row r="2834" spans="1:6" x14ac:dyDescent="0.2">
      <c r="A2834" t="s">
        <v>10167</v>
      </c>
      <c r="B2834">
        <v>37458</v>
      </c>
      <c r="C2834" t="s">
        <v>13003</v>
      </c>
      <c r="D2834" t="s">
        <v>33</v>
      </c>
      <c r="E2834" t="s">
        <v>5691</v>
      </c>
      <c r="F2834" s="62">
        <v>7.5</v>
      </c>
    </row>
    <row r="2835" spans="1:6" x14ac:dyDescent="0.2">
      <c r="A2835" t="s">
        <v>10167</v>
      </c>
      <c r="B2835">
        <v>37454</v>
      </c>
      <c r="C2835" t="s">
        <v>13004</v>
      </c>
      <c r="D2835" t="s">
        <v>33</v>
      </c>
      <c r="E2835" t="s">
        <v>1308</v>
      </c>
      <c r="F2835" s="62">
        <v>1.97</v>
      </c>
    </row>
    <row r="2836" spans="1:6" x14ac:dyDescent="0.2">
      <c r="A2836" t="s">
        <v>10167</v>
      </c>
      <c r="B2836">
        <v>37455</v>
      </c>
      <c r="C2836" t="s">
        <v>13005</v>
      </c>
      <c r="D2836" t="s">
        <v>33</v>
      </c>
      <c r="E2836" t="s">
        <v>1308</v>
      </c>
      <c r="F2836" s="62">
        <v>3.31</v>
      </c>
    </row>
    <row r="2837" spans="1:6" x14ac:dyDescent="0.2">
      <c r="A2837" t="s">
        <v>10167</v>
      </c>
      <c r="B2837">
        <v>37459</v>
      </c>
      <c r="C2837" t="s">
        <v>13006</v>
      </c>
      <c r="D2837" t="s">
        <v>33</v>
      </c>
      <c r="E2837" t="s">
        <v>1308</v>
      </c>
      <c r="F2837" s="62">
        <v>10.53</v>
      </c>
    </row>
    <row r="2838" spans="1:6" x14ac:dyDescent="0.2">
      <c r="A2838" t="s">
        <v>10167</v>
      </c>
      <c r="B2838">
        <v>37457</v>
      </c>
      <c r="C2838" t="s">
        <v>13007</v>
      </c>
      <c r="D2838" t="s">
        <v>33</v>
      </c>
      <c r="E2838" t="s">
        <v>1308</v>
      </c>
      <c r="F2838" s="62">
        <v>5.05</v>
      </c>
    </row>
    <row r="2839" spans="1:6" x14ac:dyDescent="0.2">
      <c r="A2839" t="s">
        <v>10167</v>
      </c>
      <c r="B2839">
        <v>37456</v>
      </c>
      <c r="C2839" t="s">
        <v>13008</v>
      </c>
      <c r="D2839" t="s">
        <v>33</v>
      </c>
      <c r="E2839" t="s">
        <v>1308</v>
      </c>
      <c r="F2839" s="62">
        <v>2.66</v>
      </c>
    </row>
    <row r="2840" spans="1:6" x14ac:dyDescent="0.2">
      <c r="A2840" t="s">
        <v>10167</v>
      </c>
      <c r="B2840">
        <v>21029</v>
      </c>
      <c r="C2840" t="s">
        <v>13009</v>
      </c>
      <c r="D2840" t="s">
        <v>38</v>
      </c>
      <c r="E2840" t="s">
        <v>5691</v>
      </c>
      <c r="F2840" s="62">
        <v>320</v>
      </c>
    </row>
    <row r="2841" spans="1:6" x14ac:dyDescent="0.2">
      <c r="A2841" t="s">
        <v>10167</v>
      </c>
      <c r="B2841">
        <v>21030</v>
      </c>
      <c r="C2841" t="s">
        <v>13010</v>
      </c>
      <c r="D2841" t="s">
        <v>38</v>
      </c>
      <c r="E2841" t="s">
        <v>1308</v>
      </c>
      <c r="F2841" s="62">
        <v>394.45</v>
      </c>
    </row>
    <row r="2842" spans="1:6" x14ac:dyDescent="0.2">
      <c r="A2842" t="s">
        <v>10167</v>
      </c>
      <c r="B2842">
        <v>21031</v>
      </c>
      <c r="C2842" t="s">
        <v>13011</v>
      </c>
      <c r="D2842" t="s">
        <v>38</v>
      </c>
      <c r="E2842" t="s">
        <v>1308</v>
      </c>
      <c r="F2842" s="62">
        <v>491.08</v>
      </c>
    </row>
    <row r="2843" spans="1:6" x14ac:dyDescent="0.2">
      <c r="A2843" t="s">
        <v>10167</v>
      </c>
      <c r="B2843">
        <v>21032</v>
      </c>
      <c r="C2843" t="s">
        <v>13012</v>
      </c>
      <c r="D2843" t="s">
        <v>38</v>
      </c>
      <c r="E2843" t="s">
        <v>1308</v>
      </c>
      <c r="F2843" s="62">
        <v>524.35</v>
      </c>
    </row>
    <row r="2844" spans="1:6" x14ac:dyDescent="0.2">
      <c r="A2844" t="s">
        <v>10167</v>
      </c>
      <c r="B2844">
        <v>37527</v>
      </c>
      <c r="C2844" t="s">
        <v>13013</v>
      </c>
      <c r="D2844" t="s">
        <v>38</v>
      </c>
      <c r="E2844" t="s">
        <v>1308</v>
      </c>
      <c r="F2844" s="62">
        <v>473.66</v>
      </c>
    </row>
    <row r="2845" spans="1:6" x14ac:dyDescent="0.2">
      <c r="A2845" t="s">
        <v>10167</v>
      </c>
      <c r="B2845">
        <v>37528</v>
      </c>
      <c r="C2845" t="s">
        <v>13014</v>
      </c>
      <c r="D2845" t="s">
        <v>38</v>
      </c>
      <c r="E2845" t="s">
        <v>1308</v>
      </c>
      <c r="F2845" s="62">
        <v>564.75</v>
      </c>
    </row>
    <row r="2846" spans="1:6" x14ac:dyDescent="0.2">
      <c r="A2846" t="s">
        <v>10167</v>
      </c>
      <c r="B2846">
        <v>37529</v>
      </c>
      <c r="C2846" t="s">
        <v>13015</v>
      </c>
      <c r="D2846" t="s">
        <v>38</v>
      </c>
      <c r="E2846" t="s">
        <v>1308</v>
      </c>
      <c r="F2846" s="62">
        <v>570.29</v>
      </c>
    </row>
    <row r="2847" spans="1:6" x14ac:dyDescent="0.2">
      <c r="A2847" t="s">
        <v>10167</v>
      </c>
      <c r="B2847">
        <v>37530</v>
      </c>
      <c r="C2847" t="s">
        <v>13016</v>
      </c>
      <c r="D2847" t="s">
        <v>38</v>
      </c>
      <c r="E2847" t="s">
        <v>1308</v>
      </c>
      <c r="F2847" s="62">
        <v>744.55</v>
      </c>
    </row>
    <row r="2848" spans="1:6" x14ac:dyDescent="0.2">
      <c r="A2848" t="s">
        <v>10167</v>
      </c>
      <c r="B2848">
        <v>21034</v>
      </c>
      <c r="C2848" t="s">
        <v>13017</v>
      </c>
      <c r="D2848" t="s">
        <v>38</v>
      </c>
      <c r="E2848" t="s">
        <v>1308</v>
      </c>
      <c r="F2848" s="62">
        <v>635.24</v>
      </c>
    </row>
    <row r="2849" spans="1:6" x14ac:dyDescent="0.2">
      <c r="A2849" t="s">
        <v>10167</v>
      </c>
      <c r="B2849">
        <v>37531</v>
      </c>
      <c r="C2849" t="s">
        <v>13018</v>
      </c>
      <c r="D2849" t="s">
        <v>38</v>
      </c>
      <c r="E2849" t="s">
        <v>1308</v>
      </c>
      <c r="F2849" s="62">
        <v>800</v>
      </c>
    </row>
    <row r="2850" spans="1:6" x14ac:dyDescent="0.2">
      <c r="A2850" t="s">
        <v>10167</v>
      </c>
      <c r="B2850">
        <v>21036</v>
      </c>
      <c r="C2850" t="s">
        <v>13019</v>
      </c>
      <c r="D2850" t="s">
        <v>38</v>
      </c>
      <c r="E2850" t="s">
        <v>1308</v>
      </c>
      <c r="F2850" s="63">
        <v>972.67</v>
      </c>
    </row>
    <row r="2851" spans="1:6" x14ac:dyDescent="0.2">
      <c r="A2851" t="s">
        <v>10167</v>
      </c>
      <c r="B2851">
        <v>21037</v>
      </c>
      <c r="C2851" t="s">
        <v>13020</v>
      </c>
      <c r="D2851" t="s">
        <v>38</v>
      </c>
      <c r="E2851" t="s">
        <v>1308</v>
      </c>
      <c r="F2851" s="62">
        <v>1108.9100000000001</v>
      </c>
    </row>
    <row r="2852" spans="1:6" x14ac:dyDescent="0.2">
      <c r="A2852" t="s">
        <v>10167</v>
      </c>
      <c r="B2852">
        <v>20185</v>
      </c>
      <c r="C2852" t="s">
        <v>13021</v>
      </c>
      <c r="D2852" t="s">
        <v>33</v>
      </c>
      <c r="E2852" t="s">
        <v>1308</v>
      </c>
      <c r="F2852" s="62">
        <v>30.46</v>
      </c>
    </row>
    <row r="2853" spans="1:6" x14ac:dyDescent="0.2">
      <c r="A2853" t="s">
        <v>10167</v>
      </c>
      <c r="B2853">
        <v>20260</v>
      </c>
      <c r="C2853" t="s">
        <v>13022</v>
      </c>
      <c r="D2853" t="s">
        <v>38</v>
      </c>
      <c r="E2853" t="s">
        <v>1308</v>
      </c>
      <c r="F2853" s="63">
        <v>24.5</v>
      </c>
    </row>
    <row r="2854" spans="1:6" x14ac:dyDescent="0.2">
      <c r="A2854" t="s">
        <v>10340</v>
      </c>
      <c r="B2854">
        <v>37523</v>
      </c>
      <c r="C2854" t="s">
        <v>13023</v>
      </c>
      <c r="D2854" t="s">
        <v>38</v>
      </c>
      <c r="E2854" t="s">
        <v>1308</v>
      </c>
      <c r="F2854" s="63"/>
    </row>
    <row r="2855" spans="1:6" x14ac:dyDescent="0.2">
      <c r="A2855" t="s">
        <v>10340</v>
      </c>
      <c r="B2855">
        <v>37515</v>
      </c>
      <c r="C2855" t="s">
        <v>13024</v>
      </c>
      <c r="D2855" t="s">
        <v>38</v>
      </c>
      <c r="E2855" t="s">
        <v>5691</v>
      </c>
      <c r="F2855" s="62"/>
    </row>
    <row r="2856" spans="1:6" x14ac:dyDescent="0.2">
      <c r="A2856" t="s">
        <v>10167</v>
      </c>
      <c r="B2856">
        <v>12899</v>
      </c>
      <c r="C2856" t="s">
        <v>13025</v>
      </c>
      <c r="D2856" t="s">
        <v>38</v>
      </c>
      <c r="E2856" t="s">
        <v>1308</v>
      </c>
      <c r="F2856" s="62"/>
    </row>
    <row r="2857" spans="1:6" x14ac:dyDescent="0.2">
      <c r="A2857" t="s">
        <v>10167</v>
      </c>
      <c r="B2857">
        <v>12898</v>
      </c>
      <c r="C2857" t="s">
        <v>13026</v>
      </c>
      <c r="D2857" t="s">
        <v>38</v>
      </c>
      <c r="E2857" t="s">
        <v>5691</v>
      </c>
      <c r="F2857" s="62"/>
    </row>
    <row r="2858" spans="1:6" x14ac:dyDescent="0.2">
      <c r="A2858" t="s">
        <v>10167</v>
      </c>
      <c r="B2858">
        <v>39699</v>
      </c>
      <c r="C2858" t="s">
        <v>13027</v>
      </c>
      <c r="D2858" t="s">
        <v>17</v>
      </c>
      <c r="E2858" t="s">
        <v>1308</v>
      </c>
      <c r="F2858" s="62">
        <v>16.73</v>
      </c>
    </row>
    <row r="2859" spans="1:6" x14ac:dyDescent="0.2">
      <c r="A2859" t="s">
        <v>10167</v>
      </c>
      <c r="B2859">
        <v>39696</v>
      </c>
      <c r="C2859" t="s">
        <v>13028</v>
      </c>
      <c r="D2859" t="s">
        <v>17</v>
      </c>
      <c r="E2859" t="s">
        <v>5691</v>
      </c>
      <c r="F2859" s="62">
        <v>6.5</v>
      </c>
    </row>
    <row r="2860" spans="1:6" x14ac:dyDescent="0.2">
      <c r="A2860" t="s">
        <v>10167</v>
      </c>
      <c r="B2860">
        <v>42528</v>
      </c>
      <c r="C2860" t="s">
        <v>13029</v>
      </c>
      <c r="D2860" t="s">
        <v>17</v>
      </c>
      <c r="E2860" t="s">
        <v>1308</v>
      </c>
      <c r="F2860" s="62">
        <v>9.24</v>
      </c>
    </row>
    <row r="2861" spans="1:6" x14ac:dyDescent="0.2">
      <c r="A2861" t="s">
        <v>10167</v>
      </c>
      <c r="B2861">
        <v>39700</v>
      </c>
      <c r="C2861" t="s">
        <v>13030</v>
      </c>
      <c r="D2861" t="s">
        <v>17</v>
      </c>
      <c r="E2861" t="s">
        <v>1308</v>
      </c>
      <c r="F2861" s="62">
        <v>24.09</v>
      </c>
    </row>
    <row r="2862" spans="1:6" x14ac:dyDescent="0.2">
      <c r="A2862" t="s">
        <v>10167</v>
      </c>
      <c r="B2862">
        <v>4014</v>
      </c>
      <c r="C2862" t="s">
        <v>13031</v>
      </c>
      <c r="D2862" t="s">
        <v>17</v>
      </c>
      <c r="E2862" t="s">
        <v>1308</v>
      </c>
      <c r="F2862" s="62">
        <v>49.59</v>
      </c>
    </row>
    <row r="2863" spans="1:6" x14ac:dyDescent="0.2">
      <c r="A2863" t="s">
        <v>10167</v>
      </c>
      <c r="B2863">
        <v>4015</v>
      </c>
      <c r="C2863" t="s">
        <v>13032</v>
      </c>
      <c r="D2863" t="s">
        <v>17</v>
      </c>
      <c r="E2863" t="s">
        <v>1308</v>
      </c>
      <c r="F2863" s="62">
        <v>60.9</v>
      </c>
    </row>
    <row r="2864" spans="1:6" x14ac:dyDescent="0.2">
      <c r="A2864" t="s">
        <v>10167</v>
      </c>
      <c r="B2864">
        <v>4017</v>
      </c>
      <c r="C2864" t="s">
        <v>13033</v>
      </c>
      <c r="D2864" t="s">
        <v>17</v>
      </c>
      <c r="E2864" t="s">
        <v>1308</v>
      </c>
      <c r="F2864" s="62">
        <v>88.61</v>
      </c>
    </row>
    <row r="2865" spans="1:6" x14ac:dyDescent="0.2">
      <c r="A2865" t="s">
        <v>10167</v>
      </c>
      <c r="B2865">
        <v>11621</v>
      </c>
      <c r="C2865" t="s">
        <v>13034</v>
      </c>
      <c r="D2865" t="s">
        <v>17</v>
      </c>
      <c r="E2865" t="s">
        <v>1308</v>
      </c>
      <c r="F2865" s="62">
        <v>47.93</v>
      </c>
    </row>
    <row r="2866" spans="1:6" x14ac:dyDescent="0.2">
      <c r="A2866" t="s">
        <v>10167</v>
      </c>
      <c r="B2866">
        <v>4016</v>
      </c>
      <c r="C2866" t="s">
        <v>13035</v>
      </c>
      <c r="D2866" t="s">
        <v>17</v>
      </c>
      <c r="E2866" t="s">
        <v>5691</v>
      </c>
      <c r="F2866" s="62">
        <v>35</v>
      </c>
    </row>
    <row r="2867" spans="1:6" x14ac:dyDescent="0.2">
      <c r="A2867" t="s">
        <v>10167</v>
      </c>
      <c r="B2867">
        <v>38544</v>
      </c>
      <c r="C2867" t="s">
        <v>13036</v>
      </c>
      <c r="D2867" t="s">
        <v>17</v>
      </c>
      <c r="E2867" t="s">
        <v>1308</v>
      </c>
      <c r="F2867" s="62">
        <v>8.98</v>
      </c>
    </row>
    <row r="2868" spans="1:6" x14ac:dyDescent="0.2">
      <c r="A2868" t="s">
        <v>10167</v>
      </c>
      <c r="B2868">
        <v>38545</v>
      </c>
      <c r="C2868" t="s">
        <v>13037</v>
      </c>
      <c r="D2868" t="s">
        <v>17</v>
      </c>
      <c r="E2868" t="s">
        <v>1308</v>
      </c>
      <c r="F2868" s="62">
        <v>5.77</v>
      </c>
    </row>
    <row r="2869" spans="1:6" x14ac:dyDescent="0.2">
      <c r="A2869" t="s">
        <v>10167</v>
      </c>
      <c r="B2869">
        <v>42527</v>
      </c>
      <c r="C2869" t="s">
        <v>13038</v>
      </c>
      <c r="D2869" t="s">
        <v>17</v>
      </c>
      <c r="E2869" t="s">
        <v>1308</v>
      </c>
      <c r="F2869" s="62">
        <v>24.42</v>
      </c>
    </row>
    <row r="2870" spans="1:6" x14ac:dyDescent="0.2">
      <c r="A2870" t="s">
        <v>10167</v>
      </c>
      <c r="B2870">
        <v>39323</v>
      </c>
      <c r="C2870" t="s">
        <v>13039</v>
      </c>
      <c r="D2870" t="s">
        <v>17</v>
      </c>
      <c r="E2870" t="s">
        <v>1308</v>
      </c>
      <c r="F2870" s="62">
        <v>22.02</v>
      </c>
    </row>
    <row r="2871" spans="1:6" x14ac:dyDescent="0.2">
      <c r="A2871" t="s">
        <v>10167</v>
      </c>
      <c r="B2871">
        <v>626</v>
      </c>
      <c r="C2871" t="s">
        <v>13040</v>
      </c>
      <c r="D2871" t="s">
        <v>44</v>
      </c>
      <c r="E2871" t="s">
        <v>5691</v>
      </c>
      <c r="F2871" s="62">
        <v>20.22</v>
      </c>
    </row>
    <row r="2872" spans="1:6" x14ac:dyDescent="0.2">
      <c r="A2872" t="s">
        <v>10167</v>
      </c>
      <c r="B2872">
        <v>44504</v>
      </c>
      <c r="C2872" t="s">
        <v>13041</v>
      </c>
      <c r="D2872" t="s">
        <v>17</v>
      </c>
      <c r="E2872" t="s">
        <v>1308</v>
      </c>
      <c r="F2872" s="62"/>
    </row>
    <row r="2873" spans="1:6" x14ac:dyDescent="0.2">
      <c r="A2873" t="s">
        <v>10167</v>
      </c>
      <c r="B2873">
        <v>44505</v>
      </c>
      <c r="C2873" t="s">
        <v>13042</v>
      </c>
      <c r="D2873" t="s">
        <v>17</v>
      </c>
      <c r="E2873" t="s">
        <v>1308</v>
      </c>
      <c r="F2873" s="62"/>
    </row>
    <row r="2874" spans="1:6" x14ac:dyDescent="0.2">
      <c r="A2874" t="s">
        <v>10167</v>
      </c>
      <c r="B2874">
        <v>44506</v>
      </c>
      <c r="C2874" t="s">
        <v>13043</v>
      </c>
      <c r="D2874" t="s">
        <v>17</v>
      </c>
      <c r="E2874" t="s">
        <v>1308</v>
      </c>
      <c r="F2874" s="62"/>
    </row>
    <row r="2875" spans="1:6" x14ac:dyDescent="0.2">
      <c r="A2875" t="s">
        <v>10167</v>
      </c>
      <c r="B2875">
        <v>44507</v>
      </c>
      <c r="C2875" t="s">
        <v>13044</v>
      </c>
      <c r="D2875" t="s">
        <v>17</v>
      </c>
      <c r="E2875" t="s">
        <v>1308</v>
      </c>
      <c r="F2875" s="62"/>
    </row>
    <row r="2876" spans="1:6" x14ac:dyDescent="0.2">
      <c r="A2876" t="s">
        <v>10167</v>
      </c>
      <c r="B2876">
        <v>44508</v>
      </c>
      <c r="C2876" t="s">
        <v>13045</v>
      </c>
      <c r="D2876" t="s">
        <v>17</v>
      </c>
      <c r="E2876" t="s">
        <v>1308</v>
      </c>
      <c r="F2876" s="62"/>
    </row>
    <row r="2877" spans="1:6" x14ac:dyDescent="0.2">
      <c r="A2877" t="s">
        <v>10167</v>
      </c>
      <c r="B2877">
        <v>44509</v>
      </c>
      <c r="C2877" t="s">
        <v>13046</v>
      </c>
      <c r="D2877" t="s">
        <v>17</v>
      </c>
      <c r="E2877" t="s">
        <v>1308</v>
      </c>
      <c r="F2877" s="62"/>
    </row>
    <row r="2878" spans="1:6" x14ac:dyDescent="0.2">
      <c r="A2878" t="s">
        <v>10167</v>
      </c>
      <c r="B2878">
        <v>44510</v>
      </c>
      <c r="C2878" t="s">
        <v>13047</v>
      </c>
      <c r="D2878" t="s">
        <v>17</v>
      </c>
      <c r="E2878" t="s">
        <v>1308</v>
      </c>
      <c r="F2878" s="62"/>
    </row>
    <row r="2879" spans="1:6" x14ac:dyDescent="0.2">
      <c r="A2879" t="s">
        <v>10167</v>
      </c>
      <c r="B2879">
        <v>44512</v>
      </c>
      <c r="C2879" t="s">
        <v>13048</v>
      </c>
      <c r="D2879" t="s">
        <v>17</v>
      </c>
      <c r="E2879" t="s">
        <v>1308</v>
      </c>
      <c r="F2879" s="62"/>
    </row>
    <row r="2880" spans="1:6" x14ac:dyDescent="0.2">
      <c r="A2880" t="s">
        <v>10167</v>
      </c>
      <c r="B2880">
        <v>44513</v>
      </c>
      <c r="C2880" t="s">
        <v>13049</v>
      </c>
      <c r="D2880" t="s">
        <v>17</v>
      </c>
      <c r="E2880" t="s">
        <v>1308</v>
      </c>
      <c r="F2880" s="62"/>
    </row>
    <row r="2881" spans="1:6" x14ac:dyDescent="0.2">
      <c r="A2881" t="s">
        <v>10167</v>
      </c>
      <c r="B2881">
        <v>44514</v>
      </c>
      <c r="C2881" t="s">
        <v>13050</v>
      </c>
      <c r="D2881" t="s">
        <v>17</v>
      </c>
      <c r="E2881" t="s">
        <v>1308</v>
      </c>
      <c r="F2881" s="62"/>
    </row>
    <row r="2882" spans="1:6" x14ac:dyDescent="0.2">
      <c r="A2882" t="s">
        <v>10167</v>
      </c>
      <c r="B2882">
        <v>44515</v>
      </c>
      <c r="C2882" t="s">
        <v>13051</v>
      </c>
      <c r="D2882" t="s">
        <v>17</v>
      </c>
      <c r="E2882" t="s">
        <v>1308</v>
      </c>
      <c r="F2882" s="62"/>
    </row>
    <row r="2883" spans="1:6" x14ac:dyDescent="0.2">
      <c r="A2883" t="s">
        <v>10167</v>
      </c>
      <c r="B2883">
        <v>44511</v>
      </c>
      <c r="C2883" t="s">
        <v>13052</v>
      </c>
      <c r="D2883" t="s">
        <v>17</v>
      </c>
      <c r="E2883" t="s">
        <v>1308</v>
      </c>
      <c r="F2883" s="62"/>
    </row>
    <row r="2884" spans="1:6" x14ac:dyDescent="0.2">
      <c r="A2884" t="s">
        <v>10167</v>
      </c>
      <c r="B2884">
        <v>44516</v>
      </c>
      <c r="C2884" t="s">
        <v>13053</v>
      </c>
      <c r="D2884" t="s">
        <v>17</v>
      </c>
      <c r="E2884" t="s">
        <v>1308</v>
      </c>
      <c r="F2884" s="62"/>
    </row>
    <row r="2885" spans="1:6" x14ac:dyDescent="0.2">
      <c r="A2885" t="s">
        <v>10167</v>
      </c>
      <c r="B2885">
        <v>44517</v>
      </c>
      <c r="C2885" t="s">
        <v>13054</v>
      </c>
      <c r="D2885" t="s">
        <v>17</v>
      </c>
      <c r="E2885" t="s">
        <v>1308</v>
      </c>
      <c r="F2885" s="62"/>
    </row>
    <row r="2886" spans="1:6" x14ac:dyDescent="0.2">
      <c r="A2886" t="s">
        <v>10167</v>
      </c>
      <c r="B2886">
        <v>11479</v>
      </c>
      <c r="C2886" t="s">
        <v>13055</v>
      </c>
      <c r="D2886" t="s">
        <v>38</v>
      </c>
      <c r="E2886" t="s">
        <v>1308</v>
      </c>
      <c r="F2886" s="62">
        <v>41.67</v>
      </c>
    </row>
    <row r="2887" spans="1:6" x14ac:dyDescent="0.2">
      <c r="A2887" t="s">
        <v>10167</v>
      </c>
      <c r="B2887">
        <v>11481</v>
      </c>
      <c r="C2887" t="s">
        <v>13056</v>
      </c>
      <c r="D2887" t="s">
        <v>38</v>
      </c>
      <c r="E2887" t="s">
        <v>1308</v>
      </c>
      <c r="F2887" s="62">
        <v>37.700000000000003</v>
      </c>
    </row>
    <row r="2888" spans="1:6" x14ac:dyDescent="0.2">
      <c r="A2888" t="s">
        <v>10167</v>
      </c>
      <c r="B2888">
        <v>43609</v>
      </c>
      <c r="C2888" t="s">
        <v>13057</v>
      </c>
      <c r="D2888" t="s">
        <v>38</v>
      </c>
      <c r="E2888" t="s">
        <v>1308</v>
      </c>
      <c r="F2888" s="62">
        <v>37.700000000000003</v>
      </c>
    </row>
    <row r="2889" spans="1:6" x14ac:dyDescent="0.2">
      <c r="A2889" t="s">
        <v>10167</v>
      </c>
      <c r="B2889">
        <v>11478</v>
      </c>
      <c r="C2889" t="s">
        <v>13058</v>
      </c>
      <c r="D2889" t="s">
        <v>38</v>
      </c>
      <c r="E2889" t="s">
        <v>1308</v>
      </c>
      <c r="F2889" s="62">
        <v>71.5</v>
      </c>
    </row>
    <row r="2890" spans="1:6" x14ac:dyDescent="0.2">
      <c r="A2890" t="s">
        <v>10167</v>
      </c>
      <c r="B2890">
        <v>43608</v>
      </c>
      <c r="C2890" t="s">
        <v>13059</v>
      </c>
      <c r="D2890" t="s">
        <v>38</v>
      </c>
      <c r="E2890" t="s">
        <v>1308</v>
      </c>
      <c r="F2890" s="62">
        <v>54.56</v>
      </c>
    </row>
    <row r="2891" spans="1:6" x14ac:dyDescent="0.2">
      <c r="A2891" t="s">
        <v>10167</v>
      </c>
      <c r="B2891">
        <v>11476</v>
      </c>
      <c r="C2891" t="s">
        <v>13060</v>
      </c>
      <c r="D2891" t="s">
        <v>38</v>
      </c>
      <c r="E2891" t="s">
        <v>1308</v>
      </c>
      <c r="F2891" s="63">
        <v>54.56</v>
      </c>
    </row>
    <row r="2892" spans="1:6" x14ac:dyDescent="0.2">
      <c r="A2892" t="s">
        <v>10340</v>
      </c>
      <c r="B2892">
        <v>40637</v>
      </c>
      <c r="C2892" t="s">
        <v>13061</v>
      </c>
      <c r="D2892" t="s">
        <v>38</v>
      </c>
      <c r="E2892" t="s">
        <v>1308</v>
      </c>
      <c r="F2892" s="63"/>
    </row>
    <row r="2893" spans="1:6" x14ac:dyDescent="0.2">
      <c r="A2893" t="s">
        <v>10340</v>
      </c>
      <c r="B2893">
        <v>13836</v>
      </c>
      <c r="C2893" t="s">
        <v>13062</v>
      </c>
      <c r="D2893" t="s">
        <v>38</v>
      </c>
      <c r="E2893" t="s">
        <v>1308</v>
      </c>
      <c r="F2893" s="63"/>
    </row>
    <row r="2894" spans="1:6" x14ac:dyDescent="0.2">
      <c r="A2894" t="s">
        <v>10340</v>
      </c>
      <c r="B2894">
        <v>14534</v>
      </c>
      <c r="C2894" t="s">
        <v>13063</v>
      </c>
      <c r="D2894" t="s">
        <v>38</v>
      </c>
      <c r="E2894" t="s">
        <v>1308</v>
      </c>
      <c r="F2894" s="63"/>
    </row>
    <row r="2895" spans="1:6" x14ac:dyDescent="0.2">
      <c r="A2895" t="s">
        <v>10340</v>
      </c>
      <c r="B2895">
        <v>14619</v>
      </c>
      <c r="C2895" t="s">
        <v>13064</v>
      </c>
      <c r="D2895" t="s">
        <v>38</v>
      </c>
      <c r="E2895" t="s">
        <v>1308</v>
      </c>
      <c r="F2895" s="63">
        <v>18489.66</v>
      </c>
    </row>
    <row r="2896" spans="1:6" x14ac:dyDescent="0.2">
      <c r="A2896" t="s">
        <v>10340</v>
      </c>
      <c r="B2896">
        <v>14535</v>
      </c>
      <c r="C2896" t="s">
        <v>13065</v>
      </c>
      <c r="D2896" t="s">
        <v>38</v>
      </c>
      <c r="E2896" t="s">
        <v>1308</v>
      </c>
      <c r="F2896" s="63"/>
    </row>
    <row r="2897" spans="1:6" x14ac:dyDescent="0.2">
      <c r="A2897" t="s">
        <v>10340</v>
      </c>
      <c r="B2897">
        <v>39813</v>
      </c>
      <c r="C2897" t="s">
        <v>13066</v>
      </c>
      <c r="D2897" t="s">
        <v>38</v>
      </c>
      <c r="E2897" t="s">
        <v>1308</v>
      </c>
      <c r="F2897" s="62"/>
    </row>
    <row r="2898" spans="1:6" x14ac:dyDescent="0.2">
      <c r="A2898" t="s">
        <v>10311</v>
      </c>
      <c r="B2898">
        <v>12868</v>
      </c>
      <c r="C2898" t="s">
        <v>13067</v>
      </c>
      <c r="D2898" t="s">
        <v>40</v>
      </c>
      <c r="E2898" t="s">
        <v>1308</v>
      </c>
      <c r="F2898" s="62">
        <v>20.21</v>
      </c>
    </row>
    <row r="2899" spans="1:6" x14ac:dyDescent="0.2">
      <c r="A2899" t="s">
        <v>10311</v>
      </c>
      <c r="B2899">
        <v>40916</v>
      </c>
      <c r="C2899" t="s">
        <v>13068</v>
      </c>
      <c r="D2899" t="s">
        <v>868</v>
      </c>
      <c r="E2899" t="s">
        <v>1308</v>
      </c>
      <c r="F2899" s="63">
        <v>3605.39</v>
      </c>
    </row>
    <row r="2900" spans="1:6" x14ac:dyDescent="0.2">
      <c r="A2900" t="s">
        <v>10311</v>
      </c>
      <c r="B2900">
        <v>4755</v>
      </c>
      <c r="C2900" t="s">
        <v>13069</v>
      </c>
      <c r="D2900" t="s">
        <v>40</v>
      </c>
      <c r="E2900" t="s">
        <v>1308</v>
      </c>
      <c r="F2900" s="62">
        <v>21.83</v>
      </c>
    </row>
    <row r="2901" spans="1:6" x14ac:dyDescent="0.2">
      <c r="A2901" t="s">
        <v>10311</v>
      </c>
      <c r="B2901">
        <v>41067</v>
      </c>
      <c r="C2901" t="s">
        <v>13070</v>
      </c>
      <c r="D2901" t="s">
        <v>868</v>
      </c>
      <c r="E2901" t="s">
        <v>1308</v>
      </c>
      <c r="F2901" s="63">
        <v>3890.2</v>
      </c>
    </row>
    <row r="2902" spans="1:6" x14ac:dyDescent="0.2">
      <c r="A2902" t="s">
        <v>10167</v>
      </c>
      <c r="B2902">
        <v>38463</v>
      </c>
      <c r="C2902" t="s">
        <v>13071</v>
      </c>
      <c r="D2902" t="s">
        <v>38</v>
      </c>
      <c r="E2902" t="s">
        <v>1308</v>
      </c>
      <c r="F2902" s="62">
        <v>34.57</v>
      </c>
    </row>
    <row r="2903" spans="1:6" x14ac:dyDescent="0.2">
      <c r="A2903" t="s">
        <v>10340</v>
      </c>
      <c r="B2903">
        <v>40703</v>
      </c>
      <c r="C2903" t="s">
        <v>13072</v>
      </c>
      <c r="D2903" t="s">
        <v>38</v>
      </c>
      <c r="E2903" t="s">
        <v>5691</v>
      </c>
      <c r="F2903" s="63"/>
    </row>
    <row r="2904" spans="1:6" x14ac:dyDescent="0.2">
      <c r="A2904" t="s">
        <v>10340</v>
      </c>
      <c r="B2904">
        <v>14531</v>
      </c>
      <c r="C2904" t="s">
        <v>13073</v>
      </c>
      <c r="D2904" t="s">
        <v>38</v>
      </c>
      <c r="E2904" t="s">
        <v>1308</v>
      </c>
      <c r="F2904" s="63"/>
    </row>
    <row r="2905" spans="1:6" x14ac:dyDescent="0.2">
      <c r="A2905" t="s">
        <v>10340</v>
      </c>
      <c r="B2905">
        <v>36533</v>
      </c>
      <c r="C2905" t="s">
        <v>13074</v>
      </c>
      <c r="D2905" t="s">
        <v>38</v>
      </c>
      <c r="E2905" t="s">
        <v>1308</v>
      </c>
      <c r="F2905" s="63"/>
    </row>
    <row r="2906" spans="1:6" x14ac:dyDescent="0.2">
      <c r="A2906" t="s">
        <v>10340</v>
      </c>
      <c r="B2906">
        <v>11616</v>
      </c>
      <c r="C2906" t="s">
        <v>13075</v>
      </c>
      <c r="D2906" t="s">
        <v>38</v>
      </c>
      <c r="E2906" t="s">
        <v>1308</v>
      </c>
      <c r="F2906" s="63"/>
    </row>
    <row r="2907" spans="1:6" x14ac:dyDescent="0.2">
      <c r="A2907" t="s">
        <v>10340</v>
      </c>
      <c r="B2907">
        <v>41898</v>
      </c>
      <c r="C2907" t="s">
        <v>13076</v>
      </c>
      <c r="D2907" t="s">
        <v>38</v>
      </c>
      <c r="E2907" t="s">
        <v>1308</v>
      </c>
      <c r="F2907" s="63"/>
    </row>
    <row r="2908" spans="1:6" x14ac:dyDescent="0.2">
      <c r="A2908" t="s">
        <v>10340</v>
      </c>
      <c r="B2908">
        <v>13447</v>
      </c>
      <c r="C2908" t="s">
        <v>13077</v>
      </c>
      <c r="D2908" t="s">
        <v>38</v>
      </c>
      <c r="E2908" t="s">
        <v>1308</v>
      </c>
      <c r="F2908" s="63"/>
    </row>
    <row r="2909" spans="1:6" x14ac:dyDescent="0.2">
      <c r="A2909" t="s">
        <v>10340</v>
      </c>
      <c r="B2909">
        <v>14529</v>
      </c>
      <c r="C2909" t="s">
        <v>13078</v>
      </c>
      <c r="D2909" t="s">
        <v>38</v>
      </c>
      <c r="E2909" t="s">
        <v>1308</v>
      </c>
      <c r="F2909" s="63"/>
    </row>
    <row r="2910" spans="1:6" x14ac:dyDescent="0.2">
      <c r="A2910" t="s">
        <v>10340</v>
      </c>
      <c r="B2910">
        <v>10747</v>
      </c>
      <c r="C2910" t="s">
        <v>13079</v>
      </c>
      <c r="D2910" t="s">
        <v>38</v>
      </c>
      <c r="E2910" t="s">
        <v>1308</v>
      </c>
      <c r="F2910" s="63"/>
    </row>
    <row r="2911" spans="1:6" x14ac:dyDescent="0.2">
      <c r="A2911" t="s">
        <v>10167</v>
      </c>
      <c r="B2911">
        <v>36141</v>
      </c>
      <c r="C2911" t="s">
        <v>13080</v>
      </c>
      <c r="D2911" t="s">
        <v>38</v>
      </c>
      <c r="E2911" t="s">
        <v>1308</v>
      </c>
      <c r="F2911" s="62">
        <v>37.229999999999997</v>
      </c>
    </row>
    <row r="2912" spans="1:6" x14ac:dyDescent="0.2">
      <c r="A2912" t="s">
        <v>10167</v>
      </c>
      <c r="B2912">
        <v>43651</v>
      </c>
      <c r="C2912" t="s">
        <v>13081</v>
      </c>
      <c r="D2912" t="s">
        <v>44</v>
      </c>
      <c r="E2912" t="s">
        <v>1308</v>
      </c>
      <c r="F2912" s="62">
        <v>7.3</v>
      </c>
    </row>
    <row r="2913" spans="1:6" x14ac:dyDescent="0.2">
      <c r="A2913" t="s">
        <v>10167</v>
      </c>
      <c r="B2913">
        <v>43626</v>
      </c>
      <c r="C2913" t="s">
        <v>13082</v>
      </c>
      <c r="D2913" t="s">
        <v>44</v>
      </c>
      <c r="E2913" t="s">
        <v>5691</v>
      </c>
      <c r="F2913" s="62">
        <v>4.0599999999999996</v>
      </c>
    </row>
    <row r="2914" spans="1:6" x14ac:dyDescent="0.2">
      <c r="A2914" t="s">
        <v>10167</v>
      </c>
      <c r="B2914">
        <v>39434</v>
      </c>
      <c r="C2914" t="s">
        <v>13083</v>
      </c>
      <c r="D2914" t="s">
        <v>44</v>
      </c>
      <c r="E2914" t="s">
        <v>1308</v>
      </c>
      <c r="F2914" s="62">
        <v>3.08</v>
      </c>
    </row>
    <row r="2915" spans="1:6" x14ac:dyDescent="0.2">
      <c r="A2915" t="s">
        <v>10167</v>
      </c>
      <c r="B2915">
        <v>39433</v>
      </c>
      <c r="C2915" t="s">
        <v>13084</v>
      </c>
      <c r="D2915" t="s">
        <v>44</v>
      </c>
      <c r="E2915" t="s">
        <v>1308</v>
      </c>
      <c r="F2915" s="62">
        <v>2.44</v>
      </c>
    </row>
    <row r="2916" spans="1:6" x14ac:dyDescent="0.2">
      <c r="A2916" t="s">
        <v>10167</v>
      </c>
      <c r="B2916">
        <v>4049</v>
      </c>
      <c r="C2916" t="s">
        <v>13085</v>
      </c>
      <c r="D2916" t="s">
        <v>18</v>
      </c>
      <c r="E2916" t="s">
        <v>1308</v>
      </c>
      <c r="F2916" s="62">
        <v>81.489999999999995</v>
      </c>
    </row>
    <row r="2917" spans="1:6" x14ac:dyDescent="0.2">
      <c r="A2917" t="s">
        <v>10167</v>
      </c>
      <c r="B2917">
        <v>38120</v>
      </c>
      <c r="C2917" t="s">
        <v>13086</v>
      </c>
      <c r="D2917" t="s">
        <v>44</v>
      </c>
      <c r="E2917" t="s">
        <v>1308</v>
      </c>
      <c r="F2917" s="62">
        <v>143.9</v>
      </c>
    </row>
    <row r="2918" spans="1:6" x14ac:dyDescent="0.2">
      <c r="A2918" t="s">
        <v>10167</v>
      </c>
      <c r="B2918">
        <v>43652</v>
      </c>
      <c r="C2918" t="s">
        <v>13087</v>
      </c>
      <c r="D2918" t="s">
        <v>44</v>
      </c>
      <c r="E2918" t="s">
        <v>1308</v>
      </c>
      <c r="F2918" s="62">
        <v>16.36</v>
      </c>
    </row>
    <row r="2919" spans="1:6" x14ac:dyDescent="0.2">
      <c r="A2919" t="s">
        <v>10167</v>
      </c>
      <c r="B2919">
        <v>10498</v>
      </c>
      <c r="C2919" t="s">
        <v>13088</v>
      </c>
      <c r="D2919" t="s">
        <v>44</v>
      </c>
      <c r="E2919" t="s">
        <v>1308</v>
      </c>
      <c r="F2919" s="62">
        <v>8.75</v>
      </c>
    </row>
    <row r="2920" spans="1:6" x14ac:dyDescent="0.2">
      <c r="A2920" t="s">
        <v>10167</v>
      </c>
      <c r="B2920">
        <v>4823</v>
      </c>
      <c r="C2920" t="s">
        <v>13089</v>
      </c>
      <c r="D2920" t="s">
        <v>44</v>
      </c>
      <c r="E2920" t="s">
        <v>1308</v>
      </c>
      <c r="F2920" s="62">
        <v>38.35</v>
      </c>
    </row>
    <row r="2921" spans="1:6" x14ac:dyDescent="0.2">
      <c r="A2921" t="s">
        <v>10167</v>
      </c>
      <c r="B2921">
        <v>38877</v>
      </c>
      <c r="C2921" t="s">
        <v>13090</v>
      </c>
      <c r="D2921" t="s">
        <v>44</v>
      </c>
      <c r="E2921" t="s">
        <v>1308</v>
      </c>
      <c r="F2921" s="62">
        <v>7.75</v>
      </c>
    </row>
    <row r="2922" spans="1:6" x14ac:dyDescent="0.2">
      <c r="A2922" t="s">
        <v>10167</v>
      </c>
      <c r="B2922">
        <v>34546</v>
      </c>
      <c r="C2922" t="s">
        <v>13091</v>
      </c>
      <c r="D2922" t="s">
        <v>44</v>
      </c>
      <c r="E2922" t="s">
        <v>1308</v>
      </c>
      <c r="F2922" s="62">
        <v>7.97</v>
      </c>
    </row>
    <row r="2923" spans="1:6" x14ac:dyDescent="0.2">
      <c r="A2923" t="s">
        <v>10167</v>
      </c>
      <c r="B2923">
        <v>41387</v>
      </c>
      <c r="C2923" t="s">
        <v>13092</v>
      </c>
      <c r="D2923" t="s">
        <v>33</v>
      </c>
      <c r="E2923" t="s">
        <v>1308</v>
      </c>
      <c r="F2923" s="62">
        <v>42</v>
      </c>
    </row>
    <row r="2924" spans="1:6" x14ac:dyDescent="0.2">
      <c r="A2924" t="s">
        <v>10167</v>
      </c>
      <c r="B2924">
        <v>41388</v>
      </c>
      <c r="C2924" t="s">
        <v>13093</v>
      </c>
      <c r="D2924" t="s">
        <v>33</v>
      </c>
      <c r="E2924" t="s">
        <v>1308</v>
      </c>
      <c r="F2924" s="62">
        <v>50.39</v>
      </c>
    </row>
    <row r="2925" spans="1:6" x14ac:dyDescent="0.2">
      <c r="A2925" t="s">
        <v>10167</v>
      </c>
      <c r="B2925">
        <v>41380</v>
      </c>
      <c r="C2925" t="s">
        <v>13094</v>
      </c>
      <c r="D2925" t="s">
        <v>38</v>
      </c>
      <c r="E2925" t="s">
        <v>1308</v>
      </c>
      <c r="F2925" s="62">
        <v>335.31</v>
      </c>
    </row>
    <row r="2926" spans="1:6" x14ac:dyDescent="0.2">
      <c r="A2926" t="s">
        <v>10167</v>
      </c>
      <c r="B2926">
        <v>41381</v>
      </c>
      <c r="C2926" t="s">
        <v>13095</v>
      </c>
      <c r="D2926" t="s">
        <v>38</v>
      </c>
      <c r="E2926" t="s">
        <v>1308</v>
      </c>
      <c r="F2926" s="62">
        <v>351.28</v>
      </c>
    </row>
    <row r="2927" spans="1:6" x14ac:dyDescent="0.2">
      <c r="A2927" t="s">
        <v>10167</v>
      </c>
      <c r="B2927">
        <v>41382</v>
      </c>
      <c r="C2927" t="s">
        <v>13096</v>
      </c>
      <c r="D2927" t="s">
        <v>38</v>
      </c>
      <c r="E2927" t="s">
        <v>1308</v>
      </c>
      <c r="F2927" s="62">
        <v>340.02</v>
      </c>
    </row>
    <row r="2928" spans="1:6" x14ac:dyDescent="0.2">
      <c r="A2928" t="s">
        <v>10167</v>
      </c>
      <c r="B2928">
        <v>41383</v>
      </c>
      <c r="C2928" t="s">
        <v>13097</v>
      </c>
      <c r="D2928" t="s">
        <v>38</v>
      </c>
      <c r="E2928" t="s">
        <v>1308</v>
      </c>
      <c r="F2928" s="62">
        <v>461.5</v>
      </c>
    </row>
    <row r="2929" spans="1:6" x14ac:dyDescent="0.2">
      <c r="A2929" t="s">
        <v>10167</v>
      </c>
      <c r="B2929">
        <v>41385</v>
      </c>
      <c r="C2929" t="s">
        <v>13098</v>
      </c>
      <c r="D2929" t="s">
        <v>38</v>
      </c>
      <c r="E2929" t="s">
        <v>1308</v>
      </c>
      <c r="F2929" s="62">
        <v>574.28</v>
      </c>
    </row>
    <row r="2930" spans="1:6" x14ac:dyDescent="0.2">
      <c r="A2930" t="s">
        <v>10311</v>
      </c>
      <c r="B2930">
        <v>4058</v>
      </c>
      <c r="C2930" t="s">
        <v>13099</v>
      </c>
      <c r="D2930" t="s">
        <v>40</v>
      </c>
      <c r="E2930" t="s">
        <v>1308</v>
      </c>
      <c r="F2930" s="62">
        <v>27.67</v>
      </c>
    </row>
    <row r="2931" spans="1:6" x14ac:dyDescent="0.2">
      <c r="A2931" t="s">
        <v>10311</v>
      </c>
      <c r="B2931">
        <v>40974</v>
      </c>
      <c r="C2931" t="s">
        <v>13100</v>
      </c>
      <c r="D2931" t="s">
        <v>868</v>
      </c>
      <c r="E2931" t="s">
        <v>1308</v>
      </c>
      <c r="F2931" s="63">
        <v>4931.2299999999996</v>
      </c>
    </row>
    <row r="2932" spans="1:6" x14ac:dyDescent="0.2">
      <c r="A2932" t="s">
        <v>10311</v>
      </c>
      <c r="B2932">
        <v>34794</v>
      </c>
      <c r="C2932" t="s">
        <v>13101</v>
      </c>
      <c r="D2932" t="s">
        <v>40</v>
      </c>
      <c r="E2932" t="s">
        <v>1308</v>
      </c>
      <c r="F2932" s="62">
        <v>23.32</v>
      </c>
    </row>
    <row r="2933" spans="1:6" x14ac:dyDescent="0.2">
      <c r="A2933" t="s">
        <v>10311</v>
      </c>
      <c r="B2933">
        <v>40925</v>
      </c>
      <c r="C2933" t="s">
        <v>13102</v>
      </c>
      <c r="D2933" t="s">
        <v>868</v>
      </c>
      <c r="E2933" t="s">
        <v>1308</v>
      </c>
      <c r="F2933" s="63">
        <v>4159.25</v>
      </c>
    </row>
    <row r="2934" spans="1:6" x14ac:dyDescent="0.2">
      <c r="A2934" t="s">
        <v>10167</v>
      </c>
      <c r="B2934">
        <v>13741</v>
      </c>
      <c r="C2934" t="s">
        <v>13103</v>
      </c>
      <c r="D2934" t="s">
        <v>38</v>
      </c>
      <c r="E2934" t="s">
        <v>1308</v>
      </c>
      <c r="F2934" s="63">
        <v>3091.11</v>
      </c>
    </row>
    <row r="2935" spans="1:6" x14ac:dyDescent="0.2">
      <c r="A2935" t="s">
        <v>10167</v>
      </c>
      <c r="B2935">
        <v>3288</v>
      </c>
      <c r="C2935" t="s">
        <v>13104</v>
      </c>
      <c r="D2935" t="s">
        <v>33</v>
      </c>
      <c r="E2935" t="s">
        <v>5691</v>
      </c>
      <c r="F2935" s="62">
        <v>4.5</v>
      </c>
    </row>
    <row r="2936" spans="1:6" x14ac:dyDescent="0.2">
      <c r="A2936" t="s">
        <v>10167</v>
      </c>
      <c r="B2936">
        <v>13587</v>
      </c>
      <c r="C2936" t="s">
        <v>13105</v>
      </c>
      <c r="D2936" t="s">
        <v>33</v>
      </c>
      <c r="E2936" t="s">
        <v>1308</v>
      </c>
      <c r="F2936" s="62">
        <v>2.71</v>
      </c>
    </row>
    <row r="2937" spans="1:6" x14ac:dyDescent="0.2">
      <c r="A2937" t="s">
        <v>10167</v>
      </c>
      <c r="B2937">
        <v>38598</v>
      </c>
      <c r="C2937" t="s">
        <v>13106</v>
      </c>
      <c r="D2937" t="s">
        <v>38</v>
      </c>
      <c r="E2937" t="s">
        <v>1308</v>
      </c>
      <c r="F2937" s="62">
        <v>4.07</v>
      </c>
    </row>
    <row r="2938" spans="1:6" x14ac:dyDescent="0.2">
      <c r="A2938" t="s">
        <v>10167</v>
      </c>
      <c r="B2938">
        <v>38595</v>
      </c>
      <c r="C2938" t="s">
        <v>13107</v>
      </c>
      <c r="D2938" t="s">
        <v>38</v>
      </c>
      <c r="E2938" t="s">
        <v>1308</v>
      </c>
      <c r="F2938" s="62">
        <v>3.45</v>
      </c>
    </row>
    <row r="2939" spans="1:6" x14ac:dyDescent="0.2">
      <c r="A2939" t="s">
        <v>10167</v>
      </c>
      <c r="B2939">
        <v>38592</v>
      </c>
      <c r="C2939" t="s">
        <v>13108</v>
      </c>
      <c r="D2939" t="s">
        <v>38</v>
      </c>
      <c r="E2939" t="s">
        <v>1308</v>
      </c>
      <c r="F2939" s="62">
        <v>3.49</v>
      </c>
    </row>
    <row r="2940" spans="1:6" x14ac:dyDescent="0.2">
      <c r="A2940" t="s">
        <v>10167</v>
      </c>
      <c r="B2940">
        <v>38588</v>
      </c>
      <c r="C2940" t="s">
        <v>13109</v>
      </c>
      <c r="D2940" t="s">
        <v>38</v>
      </c>
      <c r="E2940" t="s">
        <v>1308</v>
      </c>
      <c r="F2940" s="62">
        <v>2.79</v>
      </c>
    </row>
    <row r="2941" spans="1:6" x14ac:dyDescent="0.2">
      <c r="A2941" t="s">
        <v>10167</v>
      </c>
      <c r="B2941">
        <v>38593</v>
      </c>
      <c r="C2941" t="s">
        <v>13110</v>
      </c>
      <c r="D2941" t="s">
        <v>38</v>
      </c>
      <c r="E2941" t="s">
        <v>1308</v>
      </c>
      <c r="F2941" s="62">
        <v>3.85</v>
      </c>
    </row>
    <row r="2942" spans="1:6" x14ac:dyDescent="0.2">
      <c r="A2942" t="s">
        <v>10167</v>
      </c>
      <c r="B2942">
        <v>38589</v>
      </c>
      <c r="C2942" t="s">
        <v>13111</v>
      </c>
      <c r="D2942" t="s">
        <v>38</v>
      </c>
      <c r="E2942" t="s">
        <v>1308</v>
      </c>
      <c r="F2942" s="62">
        <v>2.93</v>
      </c>
    </row>
    <row r="2943" spans="1:6" x14ac:dyDescent="0.2">
      <c r="A2943" t="s">
        <v>10167</v>
      </c>
      <c r="B2943">
        <v>38594</v>
      </c>
      <c r="C2943" t="s">
        <v>13112</v>
      </c>
      <c r="D2943" t="s">
        <v>38</v>
      </c>
      <c r="E2943" t="s">
        <v>1308</v>
      </c>
      <c r="F2943" s="62">
        <v>6.08</v>
      </c>
    </row>
    <row r="2944" spans="1:6" x14ac:dyDescent="0.2">
      <c r="A2944" t="s">
        <v>10167</v>
      </c>
      <c r="B2944">
        <v>34774</v>
      </c>
      <c r="C2944" t="s">
        <v>13113</v>
      </c>
      <c r="D2944" t="s">
        <v>38</v>
      </c>
      <c r="E2944" t="s">
        <v>1308</v>
      </c>
      <c r="F2944" s="62">
        <v>2.73</v>
      </c>
    </row>
    <row r="2945" spans="1:6" x14ac:dyDescent="0.2">
      <c r="A2945" t="s">
        <v>10167</v>
      </c>
      <c r="B2945">
        <v>34771</v>
      </c>
      <c r="C2945" t="s">
        <v>13114</v>
      </c>
      <c r="D2945" t="s">
        <v>38</v>
      </c>
      <c r="E2945" t="s">
        <v>1308</v>
      </c>
      <c r="F2945" s="62">
        <v>3.29</v>
      </c>
    </row>
    <row r="2946" spans="1:6" x14ac:dyDescent="0.2">
      <c r="A2946" t="s">
        <v>10167</v>
      </c>
      <c r="B2946">
        <v>34764</v>
      </c>
      <c r="C2946" t="s">
        <v>13115</v>
      </c>
      <c r="D2946" t="s">
        <v>38</v>
      </c>
      <c r="E2946" t="s">
        <v>1308</v>
      </c>
      <c r="F2946" s="62">
        <v>2.16</v>
      </c>
    </row>
    <row r="2947" spans="1:6" x14ac:dyDescent="0.2">
      <c r="A2947" t="s">
        <v>10167</v>
      </c>
      <c r="B2947">
        <v>34773</v>
      </c>
      <c r="C2947" t="s">
        <v>13116</v>
      </c>
      <c r="D2947" t="s">
        <v>38</v>
      </c>
      <c r="E2947" t="s">
        <v>1308</v>
      </c>
      <c r="F2947" s="62">
        <v>2.88</v>
      </c>
    </row>
    <row r="2948" spans="1:6" x14ac:dyDescent="0.2">
      <c r="A2948" t="s">
        <v>10167</v>
      </c>
      <c r="B2948">
        <v>34769</v>
      </c>
      <c r="C2948" t="s">
        <v>13117</v>
      </c>
      <c r="D2948" t="s">
        <v>38</v>
      </c>
      <c r="E2948" t="s">
        <v>1308</v>
      </c>
      <c r="F2948" s="62">
        <v>3.56</v>
      </c>
    </row>
    <row r="2949" spans="1:6" x14ac:dyDescent="0.2">
      <c r="A2949" t="s">
        <v>10167</v>
      </c>
      <c r="B2949">
        <v>34763</v>
      </c>
      <c r="C2949" t="s">
        <v>13118</v>
      </c>
      <c r="D2949" t="s">
        <v>38</v>
      </c>
      <c r="E2949" t="s">
        <v>1308</v>
      </c>
      <c r="F2949" s="62">
        <v>2.19</v>
      </c>
    </row>
    <row r="2950" spans="1:6" x14ac:dyDescent="0.2">
      <c r="A2950" t="s">
        <v>10167</v>
      </c>
      <c r="B2950">
        <v>34788</v>
      </c>
      <c r="C2950" t="s">
        <v>13119</v>
      </c>
      <c r="D2950" t="s">
        <v>38</v>
      </c>
      <c r="E2950" t="s">
        <v>1308</v>
      </c>
      <c r="F2950" s="62">
        <v>1.35</v>
      </c>
    </row>
    <row r="2951" spans="1:6" x14ac:dyDescent="0.2">
      <c r="A2951" t="s">
        <v>10167</v>
      </c>
      <c r="B2951">
        <v>34781</v>
      </c>
      <c r="C2951" t="s">
        <v>13120</v>
      </c>
      <c r="D2951" t="s">
        <v>38</v>
      </c>
      <c r="E2951" t="s">
        <v>1308</v>
      </c>
      <c r="F2951" s="62">
        <v>1.85</v>
      </c>
    </row>
    <row r="2952" spans="1:6" x14ac:dyDescent="0.2">
      <c r="A2952" t="s">
        <v>10167</v>
      </c>
      <c r="B2952">
        <v>41682</v>
      </c>
      <c r="C2952" t="s">
        <v>13121</v>
      </c>
      <c r="D2952" t="s">
        <v>38</v>
      </c>
      <c r="E2952" t="s">
        <v>1308</v>
      </c>
      <c r="F2952" s="62">
        <v>32.369999999999997</v>
      </c>
    </row>
    <row r="2953" spans="1:6" x14ac:dyDescent="0.2">
      <c r="A2953" t="s">
        <v>10167</v>
      </c>
      <c r="B2953">
        <v>41683</v>
      </c>
      <c r="C2953" t="s">
        <v>13122</v>
      </c>
      <c r="D2953" t="s">
        <v>38</v>
      </c>
      <c r="E2953" t="s">
        <v>1308</v>
      </c>
      <c r="F2953" s="62">
        <v>23.81</v>
      </c>
    </row>
    <row r="2954" spans="1:6" x14ac:dyDescent="0.2">
      <c r="A2954" t="s">
        <v>10167</v>
      </c>
      <c r="B2954">
        <v>41680</v>
      </c>
      <c r="C2954" t="s">
        <v>13123</v>
      </c>
      <c r="D2954" t="s">
        <v>38</v>
      </c>
      <c r="E2954" t="s">
        <v>1308</v>
      </c>
      <c r="F2954" s="62">
        <v>12.82</v>
      </c>
    </row>
    <row r="2955" spans="1:6" x14ac:dyDescent="0.2">
      <c r="A2955" t="s">
        <v>10167</v>
      </c>
      <c r="B2955">
        <v>41679</v>
      </c>
      <c r="C2955" t="s">
        <v>13124</v>
      </c>
      <c r="D2955" t="s">
        <v>38</v>
      </c>
      <c r="E2955" t="s">
        <v>1308</v>
      </c>
      <c r="F2955" s="62">
        <v>29.31</v>
      </c>
    </row>
    <row r="2956" spans="1:6" x14ac:dyDescent="0.2">
      <c r="A2956" t="s">
        <v>10167</v>
      </c>
      <c r="B2956">
        <v>41681</v>
      </c>
      <c r="C2956" t="s">
        <v>13125</v>
      </c>
      <c r="D2956" t="s">
        <v>38</v>
      </c>
      <c r="E2956" t="s">
        <v>1308</v>
      </c>
      <c r="F2956" s="62">
        <v>20.059999999999999</v>
      </c>
    </row>
    <row r="2957" spans="1:6" x14ac:dyDescent="0.2">
      <c r="A2957" t="s">
        <v>10167</v>
      </c>
      <c r="B2957">
        <v>43386</v>
      </c>
      <c r="C2957" t="s">
        <v>13126</v>
      </c>
      <c r="D2957" t="s">
        <v>38</v>
      </c>
      <c r="E2957" t="s">
        <v>1308</v>
      </c>
      <c r="F2957" s="62">
        <v>45.8</v>
      </c>
    </row>
    <row r="2958" spans="1:6" x14ac:dyDescent="0.2">
      <c r="A2958" t="s">
        <v>10167</v>
      </c>
      <c r="B2958">
        <v>4059</v>
      </c>
      <c r="C2958" t="s">
        <v>13127</v>
      </c>
      <c r="D2958" t="s">
        <v>33</v>
      </c>
      <c r="E2958" t="s">
        <v>1308</v>
      </c>
      <c r="F2958" s="62">
        <v>32.369999999999997</v>
      </c>
    </row>
    <row r="2959" spans="1:6" x14ac:dyDescent="0.2">
      <c r="A2959" t="s">
        <v>10167</v>
      </c>
      <c r="B2959">
        <v>4062</v>
      </c>
      <c r="C2959" t="s">
        <v>13128</v>
      </c>
      <c r="D2959" t="s">
        <v>38</v>
      </c>
      <c r="E2959" t="s">
        <v>1308</v>
      </c>
      <c r="F2959" s="62">
        <v>32.369999999999997</v>
      </c>
    </row>
    <row r="2960" spans="1:6" x14ac:dyDescent="0.2">
      <c r="A2960" t="s">
        <v>10167</v>
      </c>
      <c r="B2960">
        <v>4061</v>
      </c>
      <c r="C2960" t="s">
        <v>13129</v>
      </c>
      <c r="D2960" t="s">
        <v>38</v>
      </c>
      <c r="E2960" t="s">
        <v>1308</v>
      </c>
      <c r="F2960" s="62">
        <v>40.31</v>
      </c>
    </row>
    <row r="2961" spans="1:6" x14ac:dyDescent="0.2">
      <c r="A2961" t="s">
        <v>10167</v>
      </c>
      <c r="B2961">
        <v>41315</v>
      </c>
      <c r="C2961" t="s">
        <v>13130</v>
      </c>
      <c r="D2961" t="s">
        <v>44</v>
      </c>
      <c r="E2961" t="s">
        <v>1308</v>
      </c>
      <c r="F2961" s="62">
        <v>104.53</v>
      </c>
    </row>
    <row r="2962" spans="1:6" x14ac:dyDescent="0.2">
      <c r="A2962" t="s">
        <v>10167</v>
      </c>
      <c r="B2962">
        <v>43148</v>
      </c>
      <c r="C2962" t="s">
        <v>13131</v>
      </c>
      <c r="D2962" t="s">
        <v>44</v>
      </c>
      <c r="E2962" t="s">
        <v>1308</v>
      </c>
      <c r="F2962" s="62">
        <v>70.95</v>
      </c>
    </row>
    <row r="2963" spans="1:6" x14ac:dyDescent="0.2">
      <c r="A2963" t="s">
        <v>10167</v>
      </c>
      <c r="B2963">
        <v>43147</v>
      </c>
      <c r="C2963" t="s">
        <v>13132</v>
      </c>
      <c r="D2963" t="s">
        <v>44</v>
      </c>
      <c r="E2963" t="s">
        <v>1308</v>
      </c>
      <c r="F2963" s="62">
        <v>27.48</v>
      </c>
    </row>
    <row r="2964" spans="1:6" x14ac:dyDescent="0.2">
      <c r="A2964" t="s">
        <v>10340</v>
      </c>
      <c r="B2964">
        <v>10608</v>
      </c>
      <c r="C2964" t="s">
        <v>13133</v>
      </c>
      <c r="D2964" t="s">
        <v>38</v>
      </c>
      <c r="E2964" t="s">
        <v>5691</v>
      </c>
      <c r="F2964" s="63"/>
    </row>
    <row r="2965" spans="1:6" x14ac:dyDescent="0.2">
      <c r="A2965" t="s">
        <v>10311</v>
      </c>
      <c r="B2965">
        <v>4069</v>
      </c>
      <c r="C2965" t="s">
        <v>13134</v>
      </c>
      <c r="D2965" t="s">
        <v>40</v>
      </c>
      <c r="E2965" t="s">
        <v>1308</v>
      </c>
      <c r="F2965" s="62">
        <v>47.1</v>
      </c>
    </row>
    <row r="2966" spans="1:6" x14ac:dyDescent="0.2">
      <c r="A2966" t="s">
        <v>10311</v>
      </c>
      <c r="B2966">
        <v>40819</v>
      </c>
      <c r="C2966" t="s">
        <v>13135</v>
      </c>
      <c r="D2966" t="s">
        <v>868</v>
      </c>
      <c r="E2966" t="s">
        <v>1308</v>
      </c>
      <c r="F2966" s="63">
        <v>8396.17</v>
      </c>
    </row>
    <row r="2967" spans="1:6" x14ac:dyDescent="0.2">
      <c r="A2967" t="s">
        <v>10167</v>
      </c>
      <c r="B2967">
        <v>34361</v>
      </c>
      <c r="C2967" t="s">
        <v>13136</v>
      </c>
      <c r="D2967" t="s">
        <v>44</v>
      </c>
      <c r="E2967" t="s">
        <v>1308</v>
      </c>
      <c r="F2967" s="62">
        <v>20</v>
      </c>
    </row>
    <row r="2968" spans="1:6" x14ac:dyDescent="0.2">
      <c r="A2968" t="s">
        <v>10340</v>
      </c>
      <c r="B2968">
        <v>36512</v>
      </c>
      <c r="C2968" t="s">
        <v>13137</v>
      </c>
      <c r="D2968" t="s">
        <v>38</v>
      </c>
      <c r="E2968" t="s">
        <v>1308</v>
      </c>
      <c r="F2968" s="63"/>
    </row>
    <row r="2969" spans="1:6" x14ac:dyDescent="0.2">
      <c r="A2969" t="s">
        <v>10167</v>
      </c>
      <c r="B2969">
        <v>44478</v>
      </c>
      <c r="C2969" t="s">
        <v>13138</v>
      </c>
      <c r="D2969" t="s">
        <v>44</v>
      </c>
      <c r="E2969" t="s">
        <v>1308</v>
      </c>
      <c r="F2969" s="62">
        <v>11.45</v>
      </c>
    </row>
    <row r="2970" spans="1:6" x14ac:dyDescent="0.2">
      <c r="A2970" t="s">
        <v>10167</v>
      </c>
      <c r="B2970">
        <v>44477</v>
      </c>
      <c r="C2970" t="s">
        <v>13139</v>
      </c>
      <c r="D2970" t="s">
        <v>44</v>
      </c>
      <c r="E2970" t="s">
        <v>1308</v>
      </c>
      <c r="F2970" s="62">
        <v>11.45</v>
      </c>
    </row>
    <row r="2971" spans="1:6" x14ac:dyDescent="0.2">
      <c r="A2971" t="s">
        <v>10167</v>
      </c>
      <c r="B2971">
        <v>11697</v>
      </c>
      <c r="C2971" t="s">
        <v>13140</v>
      </c>
      <c r="D2971" t="s">
        <v>38</v>
      </c>
      <c r="E2971" t="s">
        <v>1308</v>
      </c>
      <c r="F2971" s="62">
        <v>710.91</v>
      </c>
    </row>
    <row r="2972" spans="1:6" x14ac:dyDescent="0.2">
      <c r="A2972" t="s">
        <v>10167</v>
      </c>
      <c r="B2972">
        <v>11698</v>
      </c>
      <c r="C2972" t="s">
        <v>13141</v>
      </c>
      <c r="D2972" t="s">
        <v>38</v>
      </c>
      <c r="E2972" t="s">
        <v>1308</v>
      </c>
      <c r="F2972" s="62">
        <v>848.08</v>
      </c>
    </row>
    <row r="2973" spans="1:6" x14ac:dyDescent="0.2">
      <c r="A2973" t="s">
        <v>10167</v>
      </c>
      <c r="B2973">
        <v>11699</v>
      </c>
      <c r="C2973" t="s">
        <v>13142</v>
      </c>
      <c r="D2973" t="s">
        <v>38</v>
      </c>
      <c r="E2973" t="s">
        <v>1308</v>
      </c>
      <c r="F2973" s="62">
        <v>937.32</v>
      </c>
    </row>
    <row r="2974" spans="1:6" x14ac:dyDescent="0.2">
      <c r="A2974" t="s">
        <v>10167</v>
      </c>
      <c r="B2974">
        <v>10432</v>
      </c>
      <c r="C2974" t="s">
        <v>13143</v>
      </c>
      <c r="D2974" t="s">
        <v>38</v>
      </c>
      <c r="E2974" t="s">
        <v>1308</v>
      </c>
      <c r="F2974" s="62">
        <v>352.24</v>
      </c>
    </row>
    <row r="2975" spans="1:6" x14ac:dyDescent="0.2">
      <c r="A2975" t="s">
        <v>10167</v>
      </c>
      <c r="B2975">
        <v>44020</v>
      </c>
      <c r="C2975" t="s">
        <v>13144</v>
      </c>
      <c r="D2975" t="s">
        <v>38</v>
      </c>
      <c r="E2975" t="s">
        <v>1308</v>
      </c>
      <c r="F2975" s="62">
        <v>869.01</v>
      </c>
    </row>
    <row r="2976" spans="1:6" x14ac:dyDescent="0.2">
      <c r="A2976" t="s">
        <v>10167</v>
      </c>
      <c r="B2976">
        <v>41419</v>
      </c>
      <c r="C2976" t="s">
        <v>13145</v>
      </c>
      <c r="D2976" t="s">
        <v>38</v>
      </c>
      <c r="E2976" t="s">
        <v>1308</v>
      </c>
      <c r="F2976" s="62">
        <v>6.28</v>
      </c>
    </row>
    <row r="2977" spans="1:6" x14ac:dyDescent="0.2">
      <c r="A2977" t="s">
        <v>10167</v>
      </c>
      <c r="B2977">
        <v>41420</v>
      </c>
      <c r="C2977" t="s">
        <v>13146</v>
      </c>
      <c r="D2977" t="s">
        <v>38</v>
      </c>
      <c r="E2977" t="s">
        <v>1308</v>
      </c>
      <c r="F2977" s="62">
        <v>8.5500000000000007</v>
      </c>
    </row>
    <row r="2978" spans="1:6" x14ac:dyDescent="0.2">
      <c r="A2978" t="s">
        <v>10167</v>
      </c>
      <c r="B2978">
        <v>41421</v>
      </c>
      <c r="C2978" t="s">
        <v>13147</v>
      </c>
      <c r="D2978" t="s">
        <v>38</v>
      </c>
      <c r="E2978" t="s">
        <v>1308</v>
      </c>
      <c r="F2978" s="62">
        <v>8.5299999999999994</v>
      </c>
    </row>
    <row r="2979" spans="1:6" x14ac:dyDescent="0.2">
      <c r="A2979" t="s">
        <v>10167</v>
      </c>
      <c r="B2979">
        <v>41422</v>
      </c>
      <c r="C2979" t="s">
        <v>13148</v>
      </c>
      <c r="D2979" t="s">
        <v>38</v>
      </c>
      <c r="E2979" t="s">
        <v>1308</v>
      </c>
      <c r="F2979" s="62">
        <v>11.67</v>
      </c>
    </row>
    <row r="2980" spans="1:6" x14ac:dyDescent="0.2">
      <c r="A2980" t="s">
        <v>10167</v>
      </c>
      <c r="B2980">
        <v>41425</v>
      </c>
      <c r="C2980" t="s">
        <v>13149</v>
      </c>
      <c r="D2980" t="s">
        <v>38</v>
      </c>
      <c r="E2980" t="s">
        <v>1308</v>
      </c>
      <c r="F2980" s="62">
        <v>5.97</v>
      </c>
    </row>
    <row r="2981" spans="1:6" x14ac:dyDescent="0.2">
      <c r="A2981" t="s">
        <v>10167</v>
      </c>
      <c r="B2981">
        <v>41426</v>
      </c>
      <c r="C2981" t="s">
        <v>13150</v>
      </c>
      <c r="D2981" t="s">
        <v>38</v>
      </c>
      <c r="E2981" t="s">
        <v>1308</v>
      </c>
      <c r="F2981" s="62">
        <v>10.77</v>
      </c>
    </row>
    <row r="2982" spans="1:6" x14ac:dyDescent="0.2">
      <c r="A2982" t="s">
        <v>10167</v>
      </c>
      <c r="B2982">
        <v>41414</v>
      </c>
      <c r="C2982" t="s">
        <v>13151</v>
      </c>
      <c r="D2982" t="s">
        <v>38</v>
      </c>
      <c r="E2982" t="s">
        <v>1308</v>
      </c>
      <c r="F2982" s="62">
        <v>19.77</v>
      </c>
    </row>
    <row r="2983" spans="1:6" x14ac:dyDescent="0.2">
      <c r="A2983" t="s">
        <v>10167</v>
      </c>
      <c r="B2983">
        <v>41415</v>
      </c>
      <c r="C2983" t="s">
        <v>13152</v>
      </c>
      <c r="D2983" t="s">
        <v>38</v>
      </c>
      <c r="E2983" t="s">
        <v>1308</v>
      </c>
      <c r="F2983" s="62">
        <v>23.02</v>
      </c>
    </row>
    <row r="2984" spans="1:6" x14ac:dyDescent="0.2">
      <c r="A2984" t="s">
        <v>10340</v>
      </c>
      <c r="B2984">
        <v>37514</v>
      </c>
      <c r="C2984" t="s">
        <v>13153</v>
      </c>
      <c r="D2984" t="s">
        <v>38</v>
      </c>
      <c r="E2984" t="s">
        <v>5691</v>
      </c>
      <c r="F2984" s="63"/>
    </row>
    <row r="2985" spans="1:6" x14ac:dyDescent="0.2">
      <c r="A2985" t="s">
        <v>10340</v>
      </c>
      <c r="B2985">
        <v>37519</v>
      </c>
      <c r="C2985" t="s">
        <v>13154</v>
      </c>
      <c r="D2985" t="s">
        <v>38</v>
      </c>
      <c r="E2985" t="s">
        <v>1308</v>
      </c>
      <c r="F2985" s="63"/>
    </row>
    <row r="2986" spans="1:6" x14ac:dyDescent="0.2">
      <c r="A2986" t="s">
        <v>10340</v>
      </c>
      <c r="B2986">
        <v>37520</v>
      </c>
      <c r="C2986" t="s">
        <v>13155</v>
      </c>
      <c r="D2986" t="s">
        <v>38</v>
      </c>
      <c r="E2986" t="s">
        <v>1308</v>
      </c>
      <c r="F2986" s="63"/>
    </row>
    <row r="2987" spans="1:6" x14ac:dyDescent="0.2">
      <c r="A2987" t="s">
        <v>10340</v>
      </c>
      <c r="B2987">
        <v>37521</v>
      </c>
      <c r="C2987" t="s">
        <v>13156</v>
      </c>
      <c r="D2987" t="s">
        <v>38</v>
      </c>
      <c r="E2987" t="s">
        <v>1308</v>
      </c>
      <c r="F2987" s="63"/>
    </row>
    <row r="2988" spans="1:6" x14ac:dyDescent="0.2">
      <c r="A2988" t="s">
        <v>10340</v>
      </c>
      <c r="B2988">
        <v>37522</v>
      </c>
      <c r="C2988" t="s">
        <v>13157</v>
      </c>
      <c r="D2988" t="s">
        <v>38</v>
      </c>
      <c r="E2988" t="s">
        <v>1308</v>
      </c>
      <c r="F2988" s="63"/>
    </row>
    <row r="2989" spans="1:6" x14ac:dyDescent="0.2">
      <c r="A2989" t="s">
        <v>10340</v>
      </c>
      <c r="B2989">
        <v>37546</v>
      </c>
      <c r="C2989" t="s">
        <v>13158</v>
      </c>
      <c r="D2989" t="s">
        <v>38</v>
      </c>
      <c r="E2989" t="s">
        <v>1308</v>
      </c>
      <c r="F2989" s="63">
        <v>13781.91</v>
      </c>
    </row>
    <row r="2990" spans="1:6" x14ac:dyDescent="0.2">
      <c r="A2990" t="s">
        <v>10340</v>
      </c>
      <c r="B2990">
        <v>37544</v>
      </c>
      <c r="C2990" t="s">
        <v>13159</v>
      </c>
      <c r="D2990" t="s">
        <v>38</v>
      </c>
      <c r="E2990" t="s">
        <v>1308</v>
      </c>
      <c r="F2990" s="63">
        <v>14576.68</v>
      </c>
    </row>
    <row r="2991" spans="1:6" x14ac:dyDescent="0.2">
      <c r="A2991" t="s">
        <v>10340</v>
      </c>
      <c r="B2991">
        <v>37545</v>
      </c>
      <c r="C2991" t="s">
        <v>13160</v>
      </c>
      <c r="D2991" t="s">
        <v>38</v>
      </c>
      <c r="E2991" t="s">
        <v>1308</v>
      </c>
      <c r="F2991" s="63">
        <v>17344.3</v>
      </c>
    </row>
    <row r="2992" spans="1:6" x14ac:dyDescent="0.2">
      <c r="A2992" t="s">
        <v>10167</v>
      </c>
      <c r="B2992">
        <v>36793</v>
      </c>
      <c r="C2992" t="s">
        <v>13161</v>
      </c>
      <c r="D2992" t="s">
        <v>38</v>
      </c>
      <c r="E2992" t="s">
        <v>1308</v>
      </c>
      <c r="F2992" s="62">
        <v>865.61</v>
      </c>
    </row>
    <row r="2993" spans="1:6" x14ac:dyDescent="0.2">
      <c r="A2993" t="s">
        <v>10167</v>
      </c>
      <c r="B2993">
        <v>11769</v>
      </c>
      <c r="C2993" t="s">
        <v>13162</v>
      </c>
      <c r="D2993" t="s">
        <v>38</v>
      </c>
      <c r="E2993" t="s">
        <v>1308</v>
      </c>
      <c r="F2993" s="62">
        <v>382.53</v>
      </c>
    </row>
    <row r="2994" spans="1:6" x14ac:dyDescent="0.2">
      <c r="A2994" t="s">
        <v>10167</v>
      </c>
      <c r="B2994">
        <v>11771</v>
      </c>
      <c r="C2994" t="s">
        <v>13163</v>
      </c>
      <c r="D2994" t="s">
        <v>38</v>
      </c>
      <c r="E2994" t="s">
        <v>1308</v>
      </c>
      <c r="F2994" s="62">
        <v>468.56</v>
      </c>
    </row>
    <row r="2995" spans="1:6" x14ac:dyDescent="0.2">
      <c r="A2995" t="s">
        <v>10340</v>
      </c>
      <c r="B2995">
        <v>39919</v>
      </c>
      <c r="C2995" t="s">
        <v>13164</v>
      </c>
      <c r="D2995" t="s">
        <v>38</v>
      </c>
      <c r="E2995" t="s">
        <v>1308</v>
      </c>
      <c r="F2995" s="63">
        <v>68986.070000000007</v>
      </c>
    </row>
    <row r="2996" spans="1:6" x14ac:dyDescent="0.2">
      <c r="A2996" t="s">
        <v>10167</v>
      </c>
      <c r="B2996">
        <v>38385</v>
      </c>
      <c r="C2996" t="s">
        <v>13165</v>
      </c>
      <c r="D2996" t="s">
        <v>38</v>
      </c>
      <c r="E2996" t="s">
        <v>1308</v>
      </c>
      <c r="F2996" s="62">
        <v>56.98</v>
      </c>
    </row>
    <row r="2997" spans="1:6" x14ac:dyDescent="0.2">
      <c r="A2997" t="s">
        <v>10167</v>
      </c>
      <c r="B2997">
        <v>36800</v>
      </c>
      <c r="C2997" t="s">
        <v>13166</v>
      </c>
      <c r="D2997" t="s">
        <v>38</v>
      </c>
      <c r="E2997" t="s">
        <v>1308</v>
      </c>
      <c r="F2997" s="62">
        <v>229.86</v>
      </c>
    </row>
    <row r="2998" spans="1:6" x14ac:dyDescent="0.2">
      <c r="A2998" t="s">
        <v>10167</v>
      </c>
      <c r="B2998">
        <v>37587</v>
      </c>
      <c r="C2998" t="s">
        <v>13167</v>
      </c>
      <c r="D2998" t="s">
        <v>38</v>
      </c>
      <c r="E2998" t="s">
        <v>1308</v>
      </c>
      <c r="F2998" s="62">
        <v>505</v>
      </c>
    </row>
    <row r="2999" spans="1:6" x14ac:dyDescent="0.2">
      <c r="A2999" t="s">
        <v>10167</v>
      </c>
      <c r="B2999">
        <v>11561</v>
      </c>
      <c r="C2999" t="s">
        <v>13168</v>
      </c>
      <c r="D2999" t="s">
        <v>38</v>
      </c>
      <c r="E2999" t="s">
        <v>1308</v>
      </c>
      <c r="F2999" s="62">
        <v>230.43</v>
      </c>
    </row>
    <row r="3000" spans="1:6" x14ac:dyDescent="0.2">
      <c r="A3000" t="s">
        <v>10167</v>
      </c>
      <c r="B3000">
        <v>43604</v>
      </c>
      <c r="C3000" t="s">
        <v>13169</v>
      </c>
      <c r="D3000" t="s">
        <v>38</v>
      </c>
      <c r="E3000" t="s">
        <v>1308</v>
      </c>
      <c r="F3000" s="62">
        <v>122.85</v>
      </c>
    </row>
    <row r="3001" spans="1:6" x14ac:dyDescent="0.2">
      <c r="A3001" t="s">
        <v>10167</v>
      </c>
      <c r="B3001">
        <v>11560</v>
      </c>
      <c r="C3001" t="s">
        <v>13170</v>
      </c>
      <c r="D3001" t="s">
        <v>38</v>
      </c>
      <c r="E3001" t="s">
        <v>1308</v>
      </c>
      <c r="F3001" s="62">
        <v>177.86</v>
      </c>
    </row>
    <row r="3002" spans="1:6" x14ac:dyDescent="0.2">
      <c r="A3002" t="s">
        <v>10167</v>
      </c>
      <c r="B3002">
        <v>11499</v>
      </c>
      <c r="C3002" t="s">
        <v>13171</v>
      </c>
      <c r="D3002" t="s">
        <v>38</v>
      </c>
      <c r="E3002" t="s">
        <v>1308</v>
      </c>
      <c r="F3002" s="62">
        <v>984.99</v>
      </c>
    </row>
    <row r="3003" spans="1:6" x14ac:dyDescent="0.2">
      <c r="A3003" t="s">
        <v>10311</v>
      </c>
      <c r="B3003">
        <v>34761</v>
      </c>
      <c r="C3003" t="s">
        <v>13172</v>
      </c>
      <c r="D3003" t="s">
        <v>40</v>
      </c>
      <c r="E3003" t="s">
        <v>1308</v>
      </c>
      <c r="F3003" s="62">
        <v>18.46</v>
      </c>
    </row>
    <row r="3004" spans="1:6" x14ac:dyDescent="0.2">
      <c r="A3004" t="s">
        <v>10311</v>
      </c>
      <c r="B3004">
        <v>40924</v>
      </c>
      <c r="C3004" t="s">
        <v>13173</v>
      </c>
      <c r="D3004" t="s">
        <v>868</v>
      </c>
      <c r="E3004" t="s">
        <v>1308</v>
      </c>
      <c r="F3004" s="63">
        <v>3294.62</v>
      </c>
    </row>
    <row r="3005" spans="1:6" x14ac:dyDescent="0.2">
      <c r="A3005" t="s">
        <v>10311</v>
      </c>
      <c r="B3005">
        <v>40983</v>
      </c>
      <c r="C3005" t="s">
        <v>13174</v>
      </c>
      <c r="D3005" t="s">
        <v>868</v>
      </c>
      <c r="E3005" t="s">
        <v>1308</v>
      </c>
      <c r="F3005" s="63">
        <v>3135.83</v>
      </c>
    </row>
    <row r="3006" spans="1:6" x14ac:dyDescent="0.2">
      <c r="A3006" t="s">
        <v>10311</v>
      </c>
      <c r="B3006">
        <v>44497</v>
      </c>
      <c r="C3006" t="s">
        <v>13175</v>
      </c>
      <c r="D3006" t="s">
        <v>40</v>
      </c>
      <c r="E3006" t="s">
        <v>1308</v>
      </c>
      <c r="F3006" s="62">
        <v>17.579999999999998</v>
      </c>
    </row>
    <row r="3007" spans="1:6" x14ac:dyDescent="0.2">
      <c r="A3007" t="s">
        <v>10311</v>
      </c>
      <c r="B3007">
        <v>2437</v>
      </c>
      <c r="C3007" t="s">
        <v>13176</v>
      </c>
      <c r="D3007" t="s">
        <v>40</v>
      </c>
      <c r="E3007" t="s">
        <v>1308</v>
      </c>
      <c r="F3007" s="62">
        <v>18</v>
      </c>
    </row>
    <row r="3008" spans="1:6" x14ac:dyDescent="0.2">
      <c r="A3008" t="s">
        <v>10311</v>
      </c>
      <c r="B3008">
        <v>40921</v>
      </c>
      <c r="C3008" t="s">
        <v>13177</v>
      </c>
      <c r="D3008" t="s">
        <v>868</v>
      </c>
      <c r="E3008" t="s">
        <v>1308</v>
      </c>
      <c r="F3008" s="63">
        <v>3208.94</v>
      </c>
    </row>
    <row r="3009" spans="1:6" x14ac:dyDescent="0.2">
      <c r="A3009" t="s">
        <v>10340</v>
      </c>
      <c r="B3009">
        <v>14252</v>
      </c>
      <c r="C3009" t="s">
        <v>13178</v>
      </c>
      <c r="D3009" t="s">
        <v>38</v>
      </c>
      <c r="E3009" t="s">
        <v>1308</v>
      </c>
      <c r="F3009" s="63">
        <v>3590.22</v>
      </c>
    </row>
    <row r="3010" spans="1:6" x14ac:dyDescent="0.2">
      <c r="A3010" t="s">
        <v>10340</v>
      </c>
      <c r="B3010">
        <v>730</v>
      </c>
      <c r="C3010" t="s">
        <v>13179</v>
      </c>
      <c r="D3010" t="s">
        <v>38</v>
      </c>
      <c r="E3010" t="s">
        <v>1308</v>
      </c>
      <c r="F3010" s="63">
        <v>9592.39</v>
      </c>
    </row>
    <row r="3011" spans="1:6" x14ac:dyDescent="0.2">
      <c r="A3011" t="s">
        <v>10340</v>
      </c>
      <c r="B3011">
        <v>723</v>
      </c>
      <c r="C3011" t="s">
        <v>13180</v>
      </c>
      <c r="D3011" t="s">
        <v>38</v>
      </c>
      <c r="E3011" t="s">
        <v>1308</v>
      </c>
      <c r="F3011" s="63">
        <v>4767.75</v>
      </c>
    </row>
    <row r="3012" spans="1:6" x14ac:dyDescent="0.2">
      <c r="A3012" t="s">
        <v>10340</v>
      </c>
      <c r="B3012">
        <v>36502</v>
      </c>
      <c r="C3012" t="s">
        <v>13181</v>
      </c>
      <c r="D3012" t="s">
        <v>38</v>
      </c>
      <c r="E3012" t="s">
        <v>1308</v>
      </c>
      <c r="F3012" s="63">
        <v>4481.12</v>
      </c>
    </row>
    <row r="3013" spans="1:6" x14ac:dyDescent="0.2">
      <c r="A3013" t="s">
        <v>10340</v>
      </c>
      <c r="B3013">
        <v>36503</v>
      </c>
      <c r="C3013" t="s">
        <v>13182</v>
      </c>
      <c r="D3013" t="s">
        <v>38</v>
      </c>
      <c r="E3013" t="s">
        <v>1308</v>
      </c>
      <c r="F3013" s="63">
        <v>5525.75</v>
      </c>
    </row>
    <row r="3014" spans="1:6" x14ac:dyDescent="0.2">
      <c r="A3014" t="s">
        <v>10340</v>
      </c>
      <c r="B3014">
        <v>4090</v>
      </c>
      <c r="C3014" t="s">
        <v>13183</v>
      </c>
      <c r="D3014" t="s">
        <v>38</v>
      </c>
      <c r="E3014" t="s">
        <v>5691</v>
      </c>
      <c r="F3014" s="63"/>
    </row>
    <row r="3015" spans="1:6" x14ac:dyDescent="0.2">
      <c r="A3015" t="s">
        <v>10340</v>
      </c>
      <c r="B3015">
        <v>13227</v>
      </c>
      <c r="C3015" t="s">
        <v>13184</v>
      </c>
      <c r="D3015" t="s">
        <v>38</v>
      </c>
      <c r="E3015" t="s">
        <v>1308</v>
      </c>
      <c r="F3015" s="63"/>
    </row>
    <row r="3016" spans="1:6" x14ac:dyDescent="0.2">
      <c r="A3016" t="s">
        <v>10340</v>
      </c>
      <c r="B3016">
        <v>10597</v>
      </c>
      <c r="C3016" t="s">
        <v>13185</v>
      </c>
      <c r="D3016" t="s">
        <v>38</v>
      </c>
      <c r="E3016" t="s">
        <v>1308</v>
      </c>
      <c r="F3016" s="63"/>
    </row>
    <row r="3017" spans="1:6" x14ac:dyDescent="0.2">
      <c r="A3017" t="s">
        <v>10340</v>
      </c>
      <c r="B3017">
        <v>39628</v>
      </c>
      <c r="C3017" t="s">
        <v>13186</v>
      </c>
      <c r="D3017" t="s">
        <v>38</v>
      </c>
      <c r="E3017" t="s">
        <v>1308</v>
      </c>
      <c r="F3017" s="63"/>
    </row>
    <row r="3018" spans="1:6" x14ac:dyDescent="0.2">
      <c r="A3018" t="s">
        <v>10340</v>
      </c>
      <c r="B3018">
        <v>39404</v>
      </c>
      <c r="C3018" t="s">
        <v>13187</v>
      </c>
      <c r="D3018" t="s">
        <v>38</v>
      </c>
      <c r="E3018" t="s">
        <v>1308</v>
      </c>
      <c r="F3018" s="63"/>
    </row>
    <row r="3019" spans="1:6" x14ac:dyDescent="0.2">
      <c r="A3019" t="s">
        <v>10340</v>
      </c>
      <c r="B3019">
        <v>39402</v>
      </c>
      <c r="C3019" t="s">
        <v>13188</v>
      </c>
      <c r="D3019" t="s">
        <v>38</v>
      </c>
      <c r="E3019" t="s">
        <v>1308</v>
      </c>
      <c r="F3019" s="63"/>
    </row>
    <row r="3020" spans="1:6" x14ac:dyDescent="0.2">
      <c r="A3020" t="s">
        <v>10340</v>
      </c>
      <c r="B3020">
        <v>39403</v>
      </c>
      <c r="C3020" t="s">
        <v>13189</v>
      </c>
      <c r="D3020" t="s">
        <v>38</v>
      </c>
      <c r="E3020" t="s">
        <v>1308</v>
      </c>
      <c r="F3020" s="63"/>
    </row>
    <row r="3021" spans="1:6" x14ac:dyDescent="0.2">
      <c r="A3021" t="s">
        <v>10311</v>
      </c>
      <c r="B3021">
        <v>4093</v>
      </c>
      <c r="C3021" t="s">
        <v>13190</v>
      </c>
      <c r="D3021" t="s">
        <v>40</v>
      </c>
      <c r="E3021" t="s">
        <v>5691</v>
      </c>
      <c r="F3021" s="62">
        <v>21.83</v>
      </c>
    </row>
    <row r="3022" spans="1:6" x14ac:dyDescent="0.2">
      <c r="A3022" t="s">
        <v>10311</v>
      </c>
      <c r="B3022">
        <v>10512</v>
      </c>
      <c r="C3022" t="s">
        <v>13191</v>
      </c>
      <c r="D3022" t="s">
        <v>868</v>
      </c>
      <c r="E3022" t="s">
        <v>1308</v>
      </c>
      <c r="F3022" s="63">
        <v>3890.2</v>
      </c>
    </row>
    <row r="3023" spans="1:6" x14ac:dyDescent="0.2">
      <c r="A3023" t="s">
        <v>10311</v>
      </c>
      <c r="B3023">
        <v>4243</v>
      </c>
      <c r="C3023" t="s">
        <v>13192</v>
      </c>
      <c r="D3023" t="s">
        <v>40</v>
      </c>
      <c r="E3023" t="s">
        <v>1308</v>
      </c>
      <c r="F3023" s="62">
        <v>18</v>
      </c>
    </row>
    <row r="3024" spans="1:6" x14ac:dyDescent="0.2">
      <c r="A3024" t="s">
        <v>10311</v>
      </c>
      <c r="B3024">
        <v>20020</v>
      </c>
      <c r="C3024" t="s">
        <v>13193</v>
      </c>
      <c r="D3024" t="s">
        <v>40</v>
      </c>
      <c r="E3024" t="s">
        <v>1308</v>
      </c>
      <c r="F3024" s="62">
        <v>22.67</v>
      </c>
    </row>
    <row r="3025" spans="1:6" x14ac:dyDescent="0.2">
      <c r="A3025" t="s">
        <v>10311</v>
      </c>
      <c r="B3025">
        <v>41038</v>
      </c>
      <c r="C3025" t="s">
        <v>13194</v>
      </c>
      <c r="D3025" t="s">
        <v>868</v>
      </c>
      <c r="E3025" t="s">
        <v>1308</v>
      </c>
      <c r="F3025" s="63">
        <v>4042.71</v>
      </c>
    </row>
    <row r="3026" spans="1:6" x14ac:dyDescent="0.2">
      <c r="A3026" t="s">
        <v>10311</v>
      </c>
      <c r="B3026">
        <v>4094</v>
      </c>
      <c r="C3026" t="s">
        <v>13195</v>
      </c>
      <c r="D3026" t="s">
        <v>40</v>
      </c>
      <c r="E3026" t="s">
        <v>1308</v>
      </c>
      <c r="F3026" s="62">
        <v>27.14</v>
      </c>
    </row>
    <row r="3027" spans="1:6" x14ac:dyDescent="0.2">
      <c r="A3027" t="s">
        <v>10311</v>
      </c>
      <c r="B3027">
        <v>40988</v>
      </c>
      <c r="C3027" t="s">
        <v>13196</v>
      </c>
      <c r="D3027" t="s">
        <v>868</v>
      </c>
      <c r="E3027" t="s">
        <v>1308</v>
      </c>
      <c r="F3027" s="63">
        <v>4838.72</v>
      </c>
    </row>
    <row r="3028" spans="1:6" x14ac:dyDescent="0.2">
      <c r="A3028" t="s">
        <v>10311</v>
      </c>
      <c r="B3028">
        <v>4095</v>
      </c>
      <c r="C3028" t="s">
        <v>13197</v>
      </c>
      <c r="D3028" t="s">
        <v>40</v>
      </c>
      <c r="E3028" t="s">
        <v>1308</v>
      </c>
      <c r="F3028" s="62">
        <v>19.54</v>
      </c>
    </row>
    <row r="3029" spans="1:6" x14ac:dyDescent="0.2">
      <c r="A3029" t="s">
        <v>10311</v>
      </c>
      <c r="B3029">
        <v>40990</v>
      </c>
      <c r="C3029" t="s">
        <v>13198</v>
      </c>
      <c r="D3029" t="s">
        <v>868</v>
      </c>
      <c r="E3029" t="s">
        <v>1308</v>
      </c>
      <c r="F3029" s="63">
        <v>3483.97</v>
      </c>
    </row>
    <row r="3030" spans="1:6" x14ac:dyDescent="0.2">
      <c r="A3030" t="s">
        <v>10311</v>
      </c>
      <c r="B3030">
        <v>4096</v>
      </c>
      <c r="C3030" t="s">
        <v>13199</v>
      </c>
      <c r="D3030" t="s">
        <v>40</v>
      </c>
      <c r="E3030" t="s">
        <v>1308</v>
      </c>
      <c r="F3030" s="62">
        <v>23.07</v>
      </c>
    </row>
    <row r="3031" spans="1:6" x14ac:dyDescent="0.2">
      <c r="A3031" t="s">
        <v>10311</v>
      </c>
      <c r="B3031">
        <v>40992</v>
      </c>
      <c r="C3031" t="s">
        <v>13200</v>
      </c>
      <c r="D3031" t="s">
        <v>868</v>
      </c>
      <c r="E3031" t="s">
        <v>1308</v>
      </c>
      <c r="F3031" s="63">
        <v>4113.84</v>
      </c>
    </row>
    <row r="3032" spans="1:6" x14ac:dyDescent="0.2">
      <c r="A3032" t="s">
        <v>10167</v>
      </c>
      <c r="B3032">
        <v>4114</v>
      </c>
      <c r="C3032" t="s">
        <v>13201</v>
      </c>
      <c r="D3032" t="s">
        <v>38</v>
      </c>
      <c r="E3032" t="s">
        <v>1308</v>
      </c>
      <c r="F3032" s="62">
        <v>74.2</v>
      </c>
    </row>
    <row r="3033" spans="1:6" x14ac:dyDescent="0.2">
      <c r="A3033" t="s">
        <v>10167</v>
      </c>
      <c r="B3033">
        <v>36797</v>
      </c>
      <c r="C3033" t="s">
        <v>13202</v>
      </c>
      <c r="D3033" t="s">
        <v>38</v>
      </c>
      <c r="E3033" t="s">
        <v>1308</v>
      </c>
      <c r="F3033" s="62">
        <v>66.069999999999993</v>
      </c>
    </row>
    <row r="3034" spans="1:6" x14ac:dyDescent="0.2">
      <c r="A3034" t="s">
        <v>10167</v>
      </c>
      <c r="B3034">
        <v>4107</v>
      </c>
      <c r="C3034" t="s">
        <v>13203</v>
      </c>
      <c r="D3034" t="s">
        <v>38</v>
      </c>
      <c r="E3034" t="s">
        <v>1308</v>
      </c>
      <c r="F3034" s="62">
        <v>62.29</v>
      </c>
    </row>
    <row r="3035" spans="1:6" x14ac:dyDescent="0.2">
      <c r="A3035" t="s">
        <v>10167</v>
      </c>
      <c r="B3035">
        <v>4102</v>
      </c>
      <c r="C3035" t="s">
        <v>13204</v>
      </c>
      <c r="D3035" t="s">
        <v>38</v>
      </c>
      <c r="E3035" t="s">
        <v>5691</v>
      </c>
      <c r="F3035" s="62">
        <v>76.040000000000006</v>
      </c>
    </row>
    <row r="3036" spans="1:6" x14ac:dyDescent="0.2">
      <c r="A3036" t="s">
        <v>10167</v>
      </c>
      <c r="B3036">
        <v>36799</v>
      </c>
      <c r="C3036" t="s">
        <v>13205</v>
      </c>
      <c r="D3036" t="s">
        <v>38</v>
      </c>
      <c r="E3036" t="s">
        <v>1308</v>
      </c>
      <c r="F3036" s="62">
        <v>64.13</v>
      </c>
    </row>
    <row r="3037" spans="1:6" x14ac:dyDescent="0.2">
      <c r="A3037" t="s">
        <v>10167</v>
      </c>
      <c r="B3037">
        <v>2747</v>
      </c>
      <c r="C3037" t="s">
        <v>13206</v>
      </c>
      <c r="D3037" t="s">
        <v>33</v>
      </c>
      <c r="E3037" t="s">
        <v>1308</v>
      </c>
      <c r="F3037" s="62">
        <v>35.49</v>
      </c>
    </row>
    <row r="3038" spans="1:6" x14ac:dyDescent="0.2">
      <c r="A3038" t="s">
        <v>10167</v>
      </c>
      <c r="B3038">
        <v>21138</v>
      </c>
      <c r="C3038" t="s">
        <v>13207</v>
      </c>
      <c r="D3038" t="s">
        <v>33</v>
      </c>
      <c r="E3038" t="s">
        <v>5691</v>
      </c>
      <c r="F3038" s="62">
        <v>11.25</v>
      </c>
    </row>
    <row r="3039" spans="1:6" x14ac:dyDescent="0.2">
      <c r="A3039" t="s">
        <v>10167</v>
      </c>
      <c r="B3039">
        <v>10826</v>
      </c>
      <c r="C3039" t="s">
        <v>13208</v>
      </c>
      <c r="D3039" t="s">
        <v>38</v>
      </c>
      <c r="E3039" t="s">
        <v>1308</v>
      </c>
      <c r="F3039" s="62">
        <v>86.2</v>
      </c>
    </row>
    <row r="3040" spans="1:6" x14ac:dyDescent="0.2">
      <c r="A3040" t="s">
        <v>10167</v>
      </c>
      <c r="B3040">
        <v>365</v>
      </c>
      <c r="C3040" t="s">
        <v>13209</v>
      </c>
      <c r="D3040" t="s">
        <v>38</v>
      </c>
      <c r="E3040" t="s">
        <v>1308</v>
      </c>
      <c r="F3040" s="62">
        <v>53.44</v>
      </c>
    </row>
    <row r="3041" spans="1:6" x14ac:dyDescent="0.2">
      <c r="A3041" t="s">
        <v>10167</v>
      </c>
      <c r="B3041">
        <v>38639</v>
      </c>
      <c r="C3041" t="s">
        <v>13210</v>
      </c>
      <c r="D3041" t="s">
        <v>38</v>
      </c>
      <c r="E3041" t="s">
        <v>1308</v>
      </c>
      <c r="F3041" s="62">
        <v>206.89</v>
      </c>
    </row>
    <row r="3042" spans="1:6" x14ac:dyDescent="0.2">
      <c r="A3042" t="s">
        <v>10167</v>
      </c>
      <c r="B3042">
        <v>38640</v>
      </c>
      <c r="C3042" t="s">
        <v>13211</v>
      </c>
      <c r="D3042" t="s">
        <v>38</v>
      </c>
      <c r="E3042" t="s">
        <v>1308</v>
      </c>
      <c r="F3042" s="62">
        <v>3.1</v>
      </c>
    </row>
    <row r="3043" spans="1:6" x14ac:dyDescent="0.2">
      <c r="A3043" t="s">
        <v>10167</v>
      </c>
      <c r="B3043">
        <v>358</v>
      </c>
      <c r="C3043" t="s">
        <v>13212</v>
      </c>
      <c r="D3043" t="s">
        <v>38</v>
      </c>
      <c r="E3043" t="s">
        <v>1308</v>
      </c>
      <c r="F3043" s="62">
        <v>63.79</v>
      </c>
    </row>
    <row r="3044" spans="1:6" x14ac:dyDescent="0.2">
      <c r="A3044" t="s">
        <v>10167</v>
      </c>
      <c r="B3044">
        <v>359</v>
      </c>
      <c r="C3044" t="s">
        <v>13213</v>
      </c>
      <c r="D3044" t="s">
        <v>38</v>
      </c>
      <c r="E3044" t="s">
        <v>1308</v>
      </c>
      <c r="F3044" s="62">
        <v>131.03</v>
      </c>
    </row>
    <row r="3045" spans="1:6" x14ac:dyDescent="0.2">
      <c r="A3045" t="s">
        <v>10167</v>
      </c>
      <c r="B3045">
        <v>38641</v>
      </c>
      <c r="C3045" t="s">
        <v>13214</v>
      </c>
      <c r="D3045" t="s">
        <v>38</v>
      </c>
      <c r="E3045" t="s">
        <v>1308</v>
      </c>
      <c r="F3045" s="62">
        <v>129.31</v>
      </c>
    </row>
    <row r="3046" spans="1:6" x14ac:dyDescent="0.2">
      <c r="A3046" t="s">
        <v>10167</v>
      </c>
      <c r="B3046">
        <v>360</v>
      </c>
      <c r="C3046" t="s">
        <v>13215</v>
      </c>
      <c r="D3046" t="s">
        <v>38</v>
      </c>
      <c r="E3046" t="s">
        <v>5691</v>
      </c>
      <c r="F3046" s="62">
        <v>3</v>
      </c>
    </row>
    <row r="3047" spans="1:6" x14ac:dyDescent="0.2">
      <c r="A3047" t="s">
        <v>10167</v>
      </c>
      <c r="B3047">
        <v>42430</v>
      </c>
      <c r="C3047" t="s">
        <v>13216</v>
      </c>
      <c r="D3047" t="s">
        <v>38</v>
      </c>
      <c r="E3047" t="s">
        <v>1308</v>
      </c>
      <c r="F3047" s="63"/>
    </row>
    <row r="3048" spans="1:6" x14ac:dyDescent="0.2">
      <c r="A3048" t="s">
        <v>10167</v>
      </c>
      <c r="B3048">
        <v>4209</v>
      </c>
      <c r="C3048" t="s">
        <v>13217</v>
      </c>
      <c r="D3048" t="s">
        <v>38</v>
      </c>
      <c r="E3048" t="s">
        <v>1308</v>
      </c>
      <c r="F3048" s="62"/>
    </row>
    <row r="3049" spans="1:6" x14ac:dyDescent="0.2">
      <c r="A3049" t="s">
        <v>10167</v>
      </c>
      <c r="B3049">
        <v>4180</v>
      </c>
      <c r="C3049" t="s">
        <v>13218</v>
      </c>
      <c r="D3049" t="s">
        <v>38</v>
      </c>
      <c r="E3049" t="s">
        <v>1308</v>
      </c>
      <c r="F3049" s="62"/>
    </row>
    <row r="3050" spans="1:6" x14ac:dyDescent="0.2">
      <c r="A3050" t="s">
        <v>10167</v>
      </c>
      <c r="B3050">
        <v>4179</v>
      </c>
      <c r="C3050" t="s">
        <v>13219</v>
      </c>
      <c r="D3050" t="s">
        <v>38</v>
      </c>
      <c r="E3050" t="s">
        <v>1308</v>
      </c>
      <c r="F3050" s="62"/>
    </row>
    <row r="3051" spans="1:6" x14ac:dyDescent="0.2">
      <c r="A3051" t="s">
        <v>10167</v>
      </c>
      <c r="B3051">
        <v>4177</v>
      </c>
      <c r="C3051" t="s">
        <v>13220</v>
      </c>
      <c r="D3051" t="s">
        <v>38</v>
      </c>
      <c r="E3051" t="s">
        <v>1308</v>
      </c>
      <c r="F3051" s="62"/>
    </row>
    <row r="3052" spans="1:6" x14ac:dyDescent="0.2">
      <c r="A3052" t="s">
        <v>10167</v>
      </c>
      <c r="B3052">
        <v>4208</v>
      </c>
      <c r="C3052" t="s">
        <v>13221</v>
      </c>
      <c r="D3052" t="s">
        <v>38</v>
      </c>
      <c r="E3052" t="s">
        <v>1308</v>
      </c>
      <c r="F3052" s="62"/>
    </row>
    <row r="3053" spans="1:6" x14ac:dyDescent="0.2">
      <c r="A3053" t="s">
        <v>10167</v>
      </c>
      <c r="B3053">
        <v>4181</v>
      </c>
      <c r="C3053" t="s">
        <v>13222</v>
      </c>
      <c r="D3053" t="s">
        <v>38</v>
      </c>
      <c r="E3053" t="s">
        <v>1308</v>
      </c>
      <c r="F3053" s="62"/>
    </row>
    <row r="3054" spans="1:6" x14ac:dyDescent="0.2">
      <c r="A3054" t="s">
        <v>10167</v>
      </c>
      <c r="B3054">
        <v>4182</v>
      </c>
      <c r="C3054" t="s">
        <v>13223</v>
      </c>
      <c r="D3054" t="s">
        <v>38</v>
      </c>
      <c r="E3054" t="s">
        <v>1308</v>
      </c>
      <c r="F3054" s="62"/>
    </row>
    <row r="3055" spans="1:6" x14ac:dyDescent="0.2">
      <c r="A3055" t="s">
        <v>10167</v>
      </c>
      <c r="B3055">
        <v>4178</v>
      </c>
      <c r="C3055" t="s">
        <v>13224</v>
      </c>
      <c r="D3055" t="s">
        <v>38</v>
      </c>
      <c r="E3055" t="s">
        <v>1308</v>
      </c>
      <c r="F3055" s="62"/>
    </row>
    <row r="3056" spans="1:6" x14ac:dyDescent="0.2">
      <c r="A3056" t="s">
        <v>10167</v>
      </c>
      <c r="B3056">
        <v>4183</v>
      </c>
      <c r="C3056" t="s">
        <v>13225</v>
      </c>
      <c r="D3056" t="s">
        <v>38</v>
      </c>
      <c r="E3056" t="s">
        <v>1308</v>
      </c>
      <c r="F3056" s="62"/>
    </row>
    <row r="3057" spans="1:6" x14ac:dyDescent="0.2">
      <c r="A3057" t="s">
        <v>10167</v>
      </c>
      <c r="B3057">
        <v>4184</v>
      </c>
      <c r="C3057" t="s">
        <v>13226</v>
      </c>
      <c r="D3057" t="s">
        <v>38</v>
      </c>
      <c r="E3057" t="s">
        <v>1308</v>
      </c>
      <c r="F3057" s="62"/>
    </row>
    <row r="3058" spans="1:6" x14ac:dyDescent="0.2">
      <c r="A3058" t="s">
        <v>10167</v>
      </c>
      <c r="B3058">
        <v>4185</v>
      </c>
      <c r="C3058" t="s">
        <v>13227</v>
      </c>
      <c r="D3058" t="s">
        <v>38</v>
      </c>
      <c r="E3058" t="s">
        <v>1308</v>
      </c>
      <c r="F3058" s="62"/>
    </row>
    <row r="3059" spans="1:6" x14ac:dyDescent="0.2">
      <c r="A3059" t="s">
        <v>10167</v>
      </c>
      <c r="B3059">
        <v>4205</v>
      </c>
      <c r="C3059" t="s">
        <v>13228</v>
      </c>
      <c r="D3059" t="s">
        <v>38</v>
      </c>
      <c r="E3059" t="s">
        <v>1308</v>
      </c>
      <c r="F3059" s="62"/>
    </row>
    <row r="3060" spans="1:6" x14ac:dyDescent="0.2">
      <c r="A3060" t="s">
        <v>10167</v>
      </c>
      <c r="B3060">
        <v>4192</v>
      </c>
      <c r="C3060" t="s">
        <v>13229</v>
      </c>
      <c r="D3060" t="s">
        <v>38</v>
      </c>
      <c r="E3060" t="s">
        <v>1308</v>
      </c>
      <c r="F3060" s="62"/>
    </row>
    <row r="3061" spans="1:6" x14ac:dyDescent="0.2">
      <c r="A3061" t="s">
        <v>10167</v>
      </c>
      <c r="B3061">
        <v>4191</v>
      </c>
      <c r="C3061" t="s">
        <v>13230</v>
      </c>
      <c r="D3061" t="s">
        <v>38</v>
      </c>
      <c r="E3061" t="s">
        <v>1308</v>
      </c>
      <c r="F3061" s="62"/>
    </row>
    <row r="3062" spans="1:6" x14ac:dyDescent="0.2">
      <c r="A3062" t="s">
        <v>10167</v>
      </c>
      <c r="B3062">
        <v>4206</v>
      </c>
      <c r="C3062" t="s">
        <v>13231</v>
      </c>
      <c r="D3062" t="s">
        <v>38</v>
      </c>
      <c r="E3062" t="s">
        <v>1308</v>
      </c>
      <c r="F3062" s="62"/>
    </row>
    <row r="3063" spans="1:6" x14ac:dyDescent="0.2">
      <c r="A3063" t="s">
        <v>10167</v>
      </c>
      <c r="B3063">
        <v>4207</v>
      </c>
      <c r="C3063" t="s">
        <v>13232</v>
      </c>
      <c r="D3063" t="s">
        <v>38</v>
      </c>
      <c r="E3063" t="s">
        <v>1308</v>
      </c>
      <c r="F3063" s="62"/>
    </row>
    <row r="3064" spans="1:6" x14ac:dyDescent="0.2">
      <c r="A3064" t="s">
        <v>10167</v>
      </c>
      <c r="B3064">
        <v>4190</v>
      </c>
      <c r="C3064" t="s">
        <v>13233</v>
      </c>
      <c r="D3064" t="s">
        <v>38</v>
      </c>
      <c r="E3064" t="s">
        <v>1308</v>
      </c>
      <c r="F3064" s="62"/>
    </row>
    <row r="3065" spans="1:6" x14ac:dyDescent="0.2">
      <c r="A3065" t="s">
        <v>10167</v>
      </c>
      <c r="B3065">
        <v>4188</v>
      </c>
      <c r="C3065" t="s">
        <v>13234</v>
      </c>
      <c r="D3065" t="s">
        <v>38</v>
      </c>
      <c r="E3065" t="s">
        <v>1308</v>
      </c>
      <c r="F3065" s="62"/>
    </row>
    <row r="3066" spans="1:6" x14ac:dyDescent="0.2">
      <c r="A3066" t="s">
        <v>10167</v>
      </c>
      <c r="B3066">
        <v>4189</v>
      </c>
      <c r="C3066" t="s">
        <v>13235</v>
      </c>
      <c r="D3066" t="s">
        <v>38</v>
      </c>
      <c r="E3066" t="s">
        <v>1308</v>
      </c>
      <c r="F3066" s="62"/>
    </row>
    <row r="3067" spans="1:6" x14ac:dyDescent="0.2">
      <c r="A3067" t="s">
        <v>10167</v>
      </c>
      <c r="B3067">
        <v>4186</v>
      </c>
      <c r="C3067" t="s">
        <v>13236</v>
      </c>
      <c r="D3067" t="s">
        <v>38</v>
      </c>
      <c r="E3067" t="s">
        <v>1308</v>
      </c>
      <c r="F3067" s="62"/>
    </row>
    <row r="3068" spans="1:6" x14ac:dyDescent="0.2">
      <c r="A3068" t="s">
        <v>10167</v>
      </c>
      <c r="B3068">
        <v>4197</v>
      </c>
      <c r="C3068" t="s">
        <v>13237</v>
      </c>
      <c r="D3068" t="s">
        <v>38</v>
      </c>
      <c r="E3068" t="s">
        <v>1308</v>
      </c>
      <c r="F3068" s="62"/>
    </row>
    <row r="3069" spans="1:6" x14ac:dyDescent="0.2">
      <c r="A3069" t="s">
        <v>10167</v>
      </c>
      <c r="B3069">
        <v>4194</v>
      </c>
      <c r="C3069" t="s">
        <v>13238</v>
      </c>
      <c r="D3069" t="s">
        <v>38</v>
      </c>
      <c r="E3069" t="s">
        <v>1308</v>
      </c>
      <c r="F3069" s="62"/>
    </row>
    <row r="3070" spans="1:6" x14ac:dyDescent="0.2">
      <c r="A3070" t="s">
        <v>10167</v>
      </c>
      <c r="B3070">
        <v>4193</v>
      </c>
      <c r="C3070" t="s">
        <v>13239</v>
      </c>
      <c r="D3070" t="s">
        <v>38</v>
      </c>
      <c r="E3070" t="s">
        <v>1308</v>
      </c>
      <c r="F3070" s="62"/>
    </row>
    <row r="3071" spans="1:6" x14ac:dyDescent="0.2">
      <c r="A3071" t="s">
        <v>10167</v>
      </c>
      <c r="B3071">
        <v>4204</v>
      </c>
      <c r="C3071" t="s">
        <v>13240</v>
      </c>
      <c r="D3071" t="s">
        <v>38</v>
      </c>
      <c r="E3071" t="s">
        <v>1308</v>
      </c>
      <c r="F3071" s="62"/>
    </row>
    <row r="3072" spans="1:6" x14ac:dyDescent="0.2">
      <c r="A3072" t="s">
        <v>10167</v>
      </c>
      <c r="B3072">
        <v>4202</v>
      </c>
      <c r="C3072" t="s">
        <v>13241</v>
      </c>
      <c r="D3072" t="s">
        <v>38</v>
      </c>
      <c r="E3072" t="s">
        <v>1308</v>
      </c>
      <c r="F3072" s="62"/>
    </row>
    <row r="3073" spans="1:6" x14ac:dyDescent="0.2">
      <c r="A3073" t="s">
        <v>10167</v>
      </c>
      <c r="B3073">
        <v>4203</v>
      </c>
      <c r="C3073" t="s">
        <v>13242</v>
      </c>
      <c r="D3073" t="s">
        <v>38</v>
      </c>
      <c r="E3073" t="s">
        <v>1308</v>
      </c>
      <c r="F3073" s="62"/>
    </row>
    <row r="3074" spans="1:6" x14ac:dyDescent="0.2">
      <c r="A3074" t="s">
        <v>10167</v>
      </c>
      <c r="B3074">
        <v>4187</v>
      </c>
      <c r="C3074" t="s">
        <v>13243</v>
      </c>
      <c r="D3074" t="s">
        <v>38</v>
      </c>
      <c r="E3074" t="s">
        <v>1308</v>
      </c>
      <c r="F3074" s="62"/>
    </row>
    <row r="3075" spans="1:6" x14ac:dyDescent="0.2">
      <c r="A3075" t="s">
        <v>10167</v>
      </c>
      <c r="B3075">
        <v>40368</v>
      </c>
      <c r="C3075" t="s">
        <v>13244</v>
      </c>
      <c r="D3075" t="s">
        <v>38</v>
      </c>
      <c r="E3075" t="s">
        <v>1308</v>
      </c>
      <c r="F3075" s="62"/>
    </row>
    <row r="3076" spans="1:6" x14ac:dyDescent="0.2">
      <c r="A3076" t="s">
        <v>10167</v>
      </c>
      <c r="B3076">
        <v>40365</v>
      </c>
      <c r="C3076" t="s">
        <v>13245</v>
      </c>
      <c r="D3076" t="s">
        <v>38</v>
      </c>
      <c r="E3076" t="s">
        <v>1308</v>
      </c>
      <c r="F3076" s="62"/>
    </row>
    <row r="3077" spans="1:6" x14ac:dyDescent="0.2">
      <c r="A3077" t="s">
        <v>10167</v>
      </c>
      <c r="B3077">
        <v>40362</v>
      </c>
      <c r="C3077" t="s">
        <v>13246</v>
      </c>
      <c r="D3077" t="s">
        <v>38</v>
      </c>
      <c r="E3077" t="s">
        <v>1308</v>
      </c>
      <c r="F3077" s="62"/>
    </row>
    <row r="3078" spans="1:6" x14ac:dyDescent="0.2">
      <c r="A3078" t="s">
        <v>10167</v>
      </c>
      <c r="B3078">
        <v>40356</v>
      </c>
      <c r="C3078" t="s">
        <v>13247</v>
      </c>
      <c r="D3078" t="s">
        <v>38</v>
      </c>
      <c r="E3078" t="s">
        <v>1308</v>
      </c>
      <c r="F3078" s="62"/>
    </row>
    <row r="3079" spans="1:6" x14ac:dyDescent="0.2">
      <c r="A3079" t="s">
        <v>10167</v>
      </c>
      <c r="B3079">
        <v>40374</v>
      </c>
      <c r="C3079" t="s">
        <v>13248</v>
      </c>
      <c r="D3079" t="s">
        <v>38</v>
      </c>
      <c r="E3079" t="s">
        <v>1308</v>
      </c>
      <c r="F3079" s="62"/>
    </row>
    <row r="3080" spans="1:6" x14ac:dyDescent="0.2">
      <c r="A3080" t="s">
        <v>10167</v>
      </c>
      <c r="B3080">
        <v>40371</v>
      </c>
      <c r="C3080" t="s">
        <v>13249</v>
      </c>
      <c r="D3080" t="s">
        <v>38</v>
      </c>
      <c r="E3080" t="s">
        <v>1308</v>
      </c>
      <c r="F3080" s="62"/>
    </row>
    <row r="3081" spans="1:6" x14ac:dyDescent="0.2">
      <c r="A3081" t="s">
        <v>10167</v>
      </c>
      <c r="B3081">
        <v>40359</v>
      </c>
      <c r="C3081" t="s">
        <v>13250</v>
      </c>
      <c r="D3081" t="s">
        <v>38</v>
      </c>
      <c r="E3081" t="s">
        <v>1308</v>
      </c>
      <c r="F3081" s="62"/>
    </row>
    <row r="3082" spans="1:6" x14ac:dyDescent="0.2">
      <c r="A3082" t="s">
        <v>10311</v>
      </c>
      <c r="B3082">
        <v>7595</v>
      </c>
      <c r="C3082" t="s">
        <v>13251</v>
      </c>
      <c r="D3082" t="s">
        <v>40</v>
      </c>
      <c r="E3082" t="s">
        <v>1308</v>
      </c>
      <c r="F3082" s="62">
        <v>15.35</v>
      </c>
    </row>
    <row r="3083" spans="1:6" x14ac:dyDescent="0.2">
      <c r="A3083" t="s">
        <v>10311</v>
      </c>
      <c r="B3083">
        <v>41094</v>
      </c>
      <c r="C3083" t="s">
        <v>13252</v>
      </c>
      <c r="D3083" t="s">
        <v>868</v>
      </c>
      <c r="E3083" t="s">
        <v>1308</v>
      </c>
      <c r="F3083" s="63">
        <v>2737.19</v>
      </c>
    </row>
    <row r="3084" spans="1:6" x14ac:dyDescent="0.2">
      <c r="A3084" t="s">
        <v>10340</v>
      </c>
      <c r="B3084">
        <v>39609</v>
      </c>
      <c r="C3084" t="s">
        <v>13253</v>
      </c>
      <c r="D3084" t="s">
        <v>38</v>
      </c>
      <c r="E3084" t="s">
        <v>1308</v>
      </c>
      <c r="F3084" s="63">
        <v>98132.55</v>
      </c>
    </row>
    <row r="3085" spans="1:6" x14ac:dyDescent="0.2">
      <c r="A3085" t="s">
        <v>10340</v>
      </c>
      <c r="B3085">
        <v>39610</v>
      </c>
      <c r="C3085" t="s">
        <v>13254</v>
      </c>
      <c r="D3085" t="s">
        <v>38</v>
      </c>
      <c r="E3085" t="s">
        <v>1308</v>
      </c>
      <c r="F3085" s="63">
        <v>143242.91</v>
      </c>
    </row>
    <row r="3086" spans="1:6" x14ac:dyDescent="0.2">
      <c r="A3086" t="s">
        <v>10340</v>
      </c>
      <c r="B3086">
        <v>39611</v>
      </c>
      <c r="C3086" t="s">
        <v>13255</v>
      </c>
      <c r="D3086" t="s">
        <v>38</v>
      </c>
      <c r="E3086" t="s">
        <v>1308</v>
      </c>
      <c r="F3086" s="63">
        <v>173347.37</v>
      </c>
    </row>
    <row r="3087" spans="1:6" x14ac:dyDescent="0.2">
      <c r="A3087" t="s">
        <v>10340</v>
      </c>
      <c r="B3087">
        <v>39612</v>
      </c>
      <c r="C3087" t="s">
        <v>13256</v>
      </c>
      <c r="D3087" t="s">
        <v>38</v>
      </c>
      <c r="E3087" t="s">
        <v>1308</v>
      </c>
      <c r="F3087" s="63">
        <v>271552.56</v>
      </c>
    </row>
    <row r="3088" spans="1:6" x14ac:dyDescent="0.2">
      <c r="A3088" t="s">
        <v>10340</v>
      </c>
      <c r="B3088">
        <v>39608</v>
      </c>
      <c r="C3088" t="s">
        <v>13257</v>
      </c>
      <c r="D3088" t="s">
        <v>38</v>
      </c>
      <c r="E3088" t="s">
        <v>1308</v>
      </c>
      <c r="F3088" s="63">
        <v>78465.759999999995</v>
      </c>
    </row>
    <row r="3089" spans="1:6" x14ac:dyDescent="0.2">
      <c r="A3089" t="s">
        <v>10167</v>
      </c>
      <c r="B3089">
        <v>38175</v>
      </c>
      <c r="C3089" t="s">
        <v>13258</v>
      </c>
      <c r="D3089" t="s">
        <v>38</v>
      </c>
      <c r="E3089" t="s">
        <v>1308</v>
      </c>
      <c r="F3089" s="62">
        <v>4.62</v>
      </c>
    </row>
    <row r="3090" spans="1:6" x14ac:dyDescent="0.2">
      <c r="A3090" t="s">
        <v>10167</v>
      </c>
      <c r="B3090">
        <v>38176</v>
      </c>
      <c r="C3090" t="s">
        <v>13259</v>
      </c>
      <c r="D3090" t="s">
        <v>38</v>
      </c>
      <c r="E3090" t="s">
        <v>1308</v>
      </c>
      <c r="F3090" s="62">
        <v>13.59</v>
      </c>
    </row>
    <row r="3091" spans="1:6" x14ac:dyDescent="0.2">
      <c r="A3091" t="s">
        <v>10167</v>
      </c>
      <c r="B3091">
        <v>36152</v>
      </c>
      <c r="C3091" t="s">
        <v>13260</v>
      </c>
      <c r="D3091" t="s">
        <v>38</v>
      </c>
      <c r="E3091" t="s">
        <v>1308</v>
      </c>
      <c r="F3091" s="62">
        <v>5.37</v>
      </c>
    </row>
    <row r="3092" spans="1:6" x14ac:dyDescent="0.2">
      <c r="A3092" t="s">
        <v>10167</v>
      </c>
      <c r="B3092">
        <v>4221</v>
      </c>
      <c r="C3092" t="s">
        <v>13261</v>
      </c>
      <c r="D3092" t="s">
        <v>18</v>
      </c>
      <c r="E3092" t="s">
        <v>5691</v>
      </c>
      <c r="F3092" s="62">
        <v>6.48</v>
      </c>
    </row>
    <row r="3093" spans="1:6" x14ac:dyDescent="0.2">
      <c r="A3093" t="s">
        <v>10167</v>
      </c>
      <c r="B3093">
        <v>4227</v>
      </c>
      <c r="C3093" t="s">
        <v>13262</v>
      </c>
      <c r="D3093" t="s">
        <v>18</v>
      </c>
      <c r="E3093" t="s">
        <v>1308</v>
      </c>
      <c r="F3093" s="62">
        <v>30.21</v>
      </c>
    </row>
    <row r="3094" spans="1:6" x14ac:dyDescent="0.2">
      <c r="A3094" t="s">
        <v>10167</v>
      </c>
      <c r="B3094">
        <v>38170</v>
      </c>
      <c r="C3094" t="s">
        <v>13263</v>
      </c>
      <c r="D3094" t="s">
        <v>38</v>
      </c>
      <c r="E3094" t="s">
        <v>1308</v>
      </c>
      <c r="F3094" s="62">
        <v>20.190000000000001</v>
      </c>
    </row>
    <row r="3095" spans="1:6" x14ac:dyDescent="0.2">
      <c r="A3095" t="s">
        <v>10311</v>
      </c>
      <c r="B3095">
        <v>4252</v>
      </c>
      <c r="C3095" t="s">
        <v>13264</v>
      </c>
      <c r="D3095" t="s">
        <v>40</v>
      </c>
      <c r="E3095" t="s">
        <v>1308</v>
      </c>
      <c r="F3095" s="62">
        <v>19.489999999999998</v>
      </c>
    </row>
    <row r="3096" spans="1:6" x14ac:dyDescent="0.2">
      <c r="A3096" t="s">
        <v>10311</v>
      </c>
      <c r="B3096">
        <v>40980</v>
      </c>
      <c r="C3096" t="s">
        <v>13265</v>
      </c>
      <c r="D3096" t="s">
        <v>868</v>
      </c>
      <c r="E3096" t="s">
        <v>1308</v>
      </c>
      <c r="F3096" s="63">
        <v>3476.07</v>
      </c>
    </row>
    <row r="3097" spans="1:6" x14ac:dyDescent="0.2">
      <c r="A3097" t="s">
        <v>10311</v>
      </c>
      <c r="B3097">
        <v>41031</v>
      </c>
      <c r="C3097" t="s">
        <v>13266</v>
      </c>
      <c r="D3097" t="s">
        <v>868</v>
      </c>
      <c r="E3097" t="s">
        <v>1308</v>
      </c>
      <c r="F3097" s="63">
        <v>3211.29</v>
      </c>
    </row>
    <row r="3098" spans="1:6" x14ac:dyDescent="0.2">
      <c r="A3098" t="s">
        <v>10311</v>
      </c>
      <c r="B3098">
        <v>37666</v>
      </c>
      <c r="C3098" t="s">
        <v>13267</v>
      </c>
      <c r="D3098" t="s">
        <v>40</v>
      </c>
      <c r="E3098" t="s">
        <v>1308</v>
      </c>
      <c r="F3098" s="62">
        <v>18</v>
      </c>
    </row>
    <row r="3099" spans="1:6" x14ac:dyDescent="0.2">
      <c r="A3099" t="s">
        <v>10311</v>
      </c>
      <c r="B3099">
        <v>40986</v>
      </c>
      <c r="C3099" t="s">
        <v>13268</v>
      </c>
      <c r="D3099" t="s">
        <v>868</v>
      </c>
      <c r="E3099" t="s">
        <v>1308</v>
      </c>
      <c r="F3099" s="63">
        <v>3208.94</v>
      </c>
    </row>
    <row r="3100" spans="1:6" x14ac:dyDescent="0.2">
      <c r="A3100" t="s">
        <v>10311</v>
      </c>
      <c r="B3100">
        <v>4250</v>
      </c>
      <c r="C3100" t="s">
        <v>13269</v>
      </c>
      <c r="D3100" t="s">
        <v>40</v>
      </c>
      <c r="E3100" t="s">
        <v>1308</v>
      </c>
      <c r="F3100" s="62">
        <v>14.98</v>
      </c>
    </row>
    <row r="3101" spans="1:6" x14ac:dyDescent="0.2">
      <c r="A3101" t="s">
        <v>10311</v>
      </c>
      <c r="B3101">
        <v>40978</v>
      </c>
      <c r="C3101" t="s">
        <v>13270</v>
      </c>
      <c r="D3101" t="s">
        <v>868</v>
      </c>
      <c r="E3101" t="s">
        <v>1308</v>
      </c>
      <c r="F3101" s="63">
        <v>2670.09</v>
      </c>
    </row>
    <row r="3102" spans="1:6" x14ac:dyDescent="0.2">
      <c r="A3102" t="s">
        <v>10311</v>
      </c>
      <c r="B3102">
        <v>44501</v>
      </c>
      <c r="C3102" t="s">
        <v>13271</v>
      </c>
      <c r="D3102" t="s">
        <v>40</v>
      </c>
      <c r="E3102" t="s">
        <v>1308</v>
      </c>
      <c r="F3102" s="62">
        <v>18</v>
      </c>
    </row>
    <row r="3103" spans="1:6" x14ac:dyDescent="0.2">
      <c r="A3103" t="s">
        <v>10311</v>
      </c>
      <c r="B3103">
        <v>41043</v>
      </c>
      <c r="C3103" t="s">
        <v>13272</v>
      </c>
      <c r="D3103" t="s">
        <v>868</v>
      </c>
      <c r="E3103" t="s">
        <v>1308</v>
      </c>
      <c r="F3103" s="63">
        <v>3211.29</v>
      </c>
    </row>
    <row r="3104" spans="1:6" x14ac:dyDescent="0.2">
      <c r="A3104" t="s">
        <v>10311</v>
      </c>
      <c r="B3104">
        <v>4234</v>
      </c>
      <c r="C3104" t="s">
        <v>13273</v>
      </c>
      <c r="D3104" t="s">
        <v>40</v>
      </c>
      <c r="E3104" t="s">
        <v>5691</v>
      </c>
      <c r="F3104" s="62">
        <v>21.83</v>
      </c>
    </row>
    <row r="3105" spans="1:6" x14ac:dyDescent="0.2">
      <c r="A3105" t="s">
        <v>10311</v>
      </c>
      <c r="B3105">
        <v>40987</v>
      </c>
      <c r="C3105" t="s">
        <v>13274</v>
      </c>
      <c r="D3105" t="s">
        <v>868</v>
      </c>
      <c r="E3105" t="s">
        <v>1308</v>
      </c>
      <c r="F3105" s="63">
        <v>3890.2</v>
      </c>
    </row>
    <row r="3106" spans="1:6" x14ac:dyDescent="0.2">
      <c r="A3106" t="s">
        <v>10311</v>
      </c>
      <c r="B3106">
        <v>4253</v>
      </c>
      <c r="C3106" t="s">
        <v>13275</v>
      </c>
      <c r="D3106" t="s">
        <v>40</v>
      </c>
      <c r="E3106" t="s">
        <v>1308</v>
      </c>
      <c r="F3106" s="62">
        <v>18</v>
      </c>
    </row>
    <row r="3107" spans="1:6" x14ac:dyDescent="0.2">
      <c r="A3107" t="s">
        <v>10311</v>
      </c>
      <c r="B3107">
        <v>40981</v>
      </c>
      <c r="C3107" t="s">
        <v>13276</v>
      </c>
      <c r="D3107" t="s">
        <v>868</v>
      </c>
      <c r="E3107" t="s">
        <v>1308</v>
      </c>
      <c r="F3107" s="63">
        <v>3208.94</v>
      </c>
    </row>
    <row r="3108" spans="1:6" x14ac:dyDescent="0.2">
      <c r="A3108" t="s">
        <v>10311</v>
      </c>
      <c r="B3108">
        <v>4254</v>
      </c>
      <c r="C3108" t="s">
        <v>13277</v>
      </c>
      <c r="D3108" t="s">
        <v>40</v>
      </c>
      <c r="E3108" t="s">
        <v>1308</v>
      </c>
      <c r="F3108" s="62">
        <v>18</v>
      </c>
    </row>
    <row r="3109" spans="1:6" x14ac:dyDescent="0.2">
      <c r="A3109" t="s">
        <v>10311</v>
      </c>
      <c r="B3109">
        <v>41036</v>
      </c>
      <c r="C3109" t="s">
        <v>13278</v>
      </c>
      <c r="D3109" t="s">
        <v>868</v>
      </c>
      <c r="E3109" t="s">
        <v>1308</v>
      </c>
      <c r="F3109" s="63">
        <v>3208.94</v>
      </c>
    </row>
    <row r="3110" spans="1:6" x14ac:dyDescent="0.2">
      <c r="A3110" t="s">
        <v>10311</v>
      </c>
      <c r="B3110">
        <v>4251</v>
      </c>
      <c r="C3110" t="s">
        <v>13279</v>
      </c>
      <c r="D3110" t="s">
        <v>40</v>
      </c>
      <c r="E3110" t="s">
        <v>1308</v>
      </c>
      <c r="F3110" s="62">
        <v>15.9</v>
      </c>
    </row>
    <row r="3111" spans="1:6" x14ac:dyDescent="0.2">
      <c r="A3111" t="s">
        <v>10311</v>
      </c>
      <c r="B3111">
        <v>40979</v>
      </c>
      <c r="C3111" t="s">
        <v>13280</v>
      </c>
      <c r="D3111" t="s">
        <v>868</v>
      </c>
      <c r="E3111" t="s">
        <v>1308</v>
      </c>
      <c r="F3111" s="63">
        <v>2837.71</v>
      </c>
    </row>
    <row r="3112" spans="1:6" x14ac:dyDescent="0.2">
      <c r="A3112" t="s">
        <v>10311</v>
      </c>
      <c r="B3112">
        <v>4230</v>
      </c>
      <c r="C3112" t="s">
        <v>13281</v>
      </c>
      <c r="D3112" t="s">
        <v>40</v>
      </c>
      <c r="E3112" t="s">
        <v>1308</v>
      </c>
      <c r="F3112" s="62">
        <v>18</v>
      </c>
    </row>
    <row r="3113" spans="1:6" x14ac:dyDescent="0.2">
      <c r="A3113" t="s">
        <v>10311</v>
      </c>
      <c r="B3113">
        <v>40998</v>
      </c>
      <c r="C3113" t="s">
        <v>13282</v>
      </c>
      <c r="D3113" t="s">
        <v>868</v>
      </c>
      <c r="E3113" t="s">
        <v>1308</v>
      </c>
      <c r="F3113" s="63">
        <v>3208.94</v>
      </c>
    </row>
    <row r="3114" spans="1:6" x14ac:dyDescent="0.2">
      <c r="A3114" t="s">
        <v>10311</v>
      </c>
      <c r="B3114">
        <v>4257</v>
      </c>
      <c r="C3114" t="s">
        <v>13283</v>
      </c>
      <c r="D3114" t="s">
        <v>40</v>
      </c>
      <c r="E3114" t="s">
        <v>1308</v>
      </c>
      <c r="F3114" s="62">
        <v>18</v>
      </c>
    </row>
    <row r="3115" spans="1:6" x14ac:dyDescent="0.2">
      <c r="A3115" t="s">
        <v>10311</v>
      </c>
      <c r="B3115">
        <v>40982</v>
      </c>
      <c r="C3115" t="s">
        <v>13284</v>
      </c>
      <c r="D3115" t="s">
        <v>868</v>
      </c>
      <c r="E3115" t="s">
        <v>1308</v>
      </c>
      <c r="F3115" s="63">
        <v>3208.94</v>
      </c>
    </row>
    <row r="3116" spans="1:6" x14ac:dyDescent="0.2">
      <c r="A3116" t="s">
        <v>10311</v>
      </c>
      <c r="B3116">
        <v>4240</v>
      </c>
      <c r="C3116" t="s">
        <v>13285</v>
      </c>
      <c r="D3116" t="s">
        <v>40</v>
      </c>
      <c r="E3116" t="s">
        <v>1308</v>
      </c>
      <c r="F3116" s="62">
        <v>32.06</v>
      </c>
    </row>
    <row r="3117" spans="1:6" x14ac:dyDescent="0.2">
      <c r="A3117" t="s">
        <v>10311</v>
      </c>
      <c r="B3117">
        <v>41026</v>
      </c>
      <c r="C3117" t="s">
        <v>13286</v>
      </c>
      <c r="D3117" t="s">
        <v>868</v>
      </c>
      <c r="E3117" t="s">
        <v>1308</v>
      </c>
      <c r="F3117" s="63">
        <v>5717.26</v>
      </c>
    </row>
    <row r="3118" spans="1:6" x14ac:dyDescent="0.2">
      <c r="A3118" t="s">
        <v>10311</v>
      </c>
      <c r="B3118">
        <v>4239</v>
      </c>
      <c r="C3118" t="s">
        <v>13287</v>
      </c>
      <c r="D3118" t="s">
        <v>40</v>
      </c>
      <c r="E3118" t="s">
        <v>1308</v>
      </c>
      <c r="F3118" s="62">
        <v>32.06</v>
      </c>
    </row>
    <row r="3119" spans="1:6" x14ac:dyDescent="0.2">
      <c r="A3119" t="s">
        <v>10311</v>
      </c>
      <c r="B3119">
        <v>41024</v>
      </c>
      <c r="C3119" t="s">
        <v>13288</v>
      </c>
      <c r="D3119" t="s">
        <v>868</v>
      </c>
      <c r="E3119" t="s">
        <v>1308</v>
      </c>
      <c r="F3119" s="63">
        <v>5717.26</v>
      </c>
    </row>
    <row r="3120" spans="1:6" x14ac:dyDescent="0.2">
      <c r="A3120" t="s">
        <v>10311</v>
      </c>
      <c r="B3120">
        <v>4248</v>
      </c>
      <c r="C3120" t="s">
        <v>13289</v>
      </c>
      <c r="D3120" t="s">
        <v>40</v>
      </c>
      <c r="E3120" t="s">
        <v>1308</v>
      </c>
      <c r="F3120" s="62">
        <v>18</v>
      </c>
    </row>
    <row r="3121" spans="1:6" x14ac:dyDescent="0.2">
      <c r="A3121" t="s">
        <v>10311</v>
      </c>
      <c r="B3121">
        <v>41033</v>
      </c>
      <c r="C3121" t="s">
        <v>13290</v>
      </c>
      <c r="D3121" t="s">
        <v>868</v>
      </c>
      <c r="E3121" t="s">
        <v>1308</v>
      </c>
      <c r="F3121" s="63">
        <v>3211.29</v>
      </c>
    </row>
    <row r="3122" spans="1:6" x14ac:dyDescent="0.2">
      <c r="A3122" t="s">
        <v>10311</v>
      </c>
      <c r="B3122">
        <v>44500</v>
      </c>
      <c r="C3122" t="s">
        <v>13291</v>
      </c>
      <c r="D3122" t="s">
        <v>40</v>
      </c>
      <c r="E3122" t="s">
        <v>1308</v>
      </c>
      <c r="F3122" s="62">
        <v>18</v>
      </c>
    </row>
    <row r="3123" spans="1:6" x14ac:dyDescent="0.2">
      <c r="A3123" t="s">
        <v>10311</v>
      </c>
      <c r="B3123">
        <v>41040</v>
      </c>
      <c r="C3123" t="s">
        <v>13292</v>
      </c>
      <c r="D3123" t="s">
        <v>868</v>
      </c>
      <c r="E3123" t="s">
        <v>1308</v>
      </c>
      <c r="F3123" s="63">
        <v>3211.29</v>
      </c>
    </row>
    <row r="3124" spans="1:6" x14ac:dyDescent="0.2">
      <c r="A3124" t="s">
        <v>10311</v>
      </c>
      <c r="B3124">
        <v>4238</v>
      </c>
      <c r="C3124" t="s">
        <v>13293</v>
      </c>
      <c r="D3124" t="s">
        <v>40</v>
      </c>
      <c r="E3124" t="s">
        <v>1308</v>
      </c>
      <c r="F3124" s="62">
        <v>18</v>
      </c>
    </row>
    <row r="3125" spans="1:6" x14ac:dyDescent="0.2">
      <c r="A3125" t="s">
        <v>10311</v>
      </c>
      <c r="B3125">
        <v>41012</v>
      </c>
      <c r="C3125" t="s">
        <v>13294</v>
      </c>
      <c r="D3125" t="s">
        <v>868</v>
      </c>
      <c r="E3125" t="s">
        <v>1308</v>
      </c>
      <c r="F3125" s="63">
        <v>3208.94</v>
      </c>
    </row>
    <row r="3126" spans="1:6" x14ac:dyDescent="0.2">
      <c r="A3126" t="s">
        <v>10311</v>
      </c>
      <c r="B3126">
        <v>4233</v>
      </c>
      <c r="C3126" t="s">
        <v>13295</v>
      </c>
      <c r="D3126" t="s">
        <v>40</v>
      </c>
      <c r="E3126" t="s">
        <v>1308</v>
      </c>
      <c r="F3126" s="62">
        <v>32.06</v>
      </c>
    </row>
    <row r="3127" spans="1:6" x14ac:dyDescent="0.2">
      <c r="A3127" t="s">
        <v>10311</v>
      </c>
      <c r="B3127">
        <v>41001</v>
      </c>
      <c r="C3127" t="s">
        <v>13296</v>
      </c>
      <c r="D3127" t="s">
        <v>868</v>
      </c>
      <c r="E3127" t="s">
        <v>1308</v>
      </c>
      <c r="F3127" s="63">
        <v>5717.26</v>
      </c>
    </row>
    <row r="3128" spans="1:6" x14ac:dyDescent="0.2">
      <c r="A3128" t="s">
        <v>10167</v>
      </c>
      <c r="B3128">
        <v>2</v>
      </c>
      <c r="C3128" t="s">
        <v>13297</v>
      </c>
      <c r="D3128" t="s">
        <v>13</v>
      </c>
      <c r="E3128" t="s">
        <v>1308</v>
      </c>
      <c r="F3128" s="62"/>
    </row>
    <row r="3129" spans="1:6" x14ac:dyDescent="0.2">
      <c r="A3129" t="s">
        <v>10340</v>
      </c>
      <c r="B3129">
        <v>14221</v>
      </c>
      <c r="C3129" t="s">
        <v>13298</v>
      </c>
      <c r="D3129" t="s">
        <v>38</v>
      </c>
      <c r="E3129" t="s">
        <v>1308</v>
      </c>
      <c r="F3129" s="63"/>
    </row>
    <row r="3130" spans="1:6" x14ac:dyDescent="0.2">
      <c r="A3130" t="s">
        <v>10340</v>
      </c>
      <c r="B3130">
        <v>36517</v>
      </c>
      <c r="C3130" t="s">
        <v>13299</v>
      </c>
      <c r="D3130" t="s">
        <v>38</v>
      </c>
      <c r="E3130" t="s">
        <v>1308</v>
      </c>
      <c r="F3130" s="63"/>
    </row>
    <row r="3131" spans="1:6" x14ac:dyDescent="0.2">
      <c r="A3131" t="s">
        <v>10340</v>
      </c>
      <c r="B3131">
        <v>4262</v>
      </c>
      <c r="C3131" t="s">
        <v>13300</v>
      </c>
      <c r="D3131" t="s">
        <v>38</v>
      </c>
      <c r="E3131" t="s">
        <v>5691</v>
      </c>
      <c r="F3131" s="63"/>
    </row>
    <row r="3132" spans="1:6" x14ac:dyDescent="0.2">
      <c r="A3132" t="s">
        <v>10340</v>
      </c>
      <c r="B3132">
        <v>4263</v>
      </c>
      <c r="C3132" t="s">
        <v>13301</v>
      </c>
      <c r="D3132" t="s">
        <v>38</v>
      </c>
      <c r="E3132" t="s">
        <v>1308</v>
      </c>
      <c r="F3132" s="63"/>
    </row>
    <row r="3133" spans="1:6" x14ac:dyDescent="0.2">
      <c r="A3133" t="s">
        <v>10340</v>
      </c>
      <c r="B3133">
        <v>36518</v>
      </c>
      <c r="C3133" t="s">
        <v>13302</v>
      </c>
      <c r="D3133" t="s">
        <v>38</v>
      </c>
      <c r="E3133" t="s">
        <v>1308</v>
      </c>
      <c r="F3133" s="63"/>
    </row>
    <row r="3134" spans="1:6" x14ac:dyDescent="0.2">
      <c r="A3134" t="s">
        <v>10167</v>
      </c>
      <c r="B3134">
        <v>38402</v>
      </c>
      <c r="C3134" t="s">
        <v>13303</v>
      </c>
      <c r="D3134" t="s">
        <v>38</v>
      </c>
      <c r="E3134" t="s">
        <v>1308</v>
      </c>
      <c r="F3134" s="62">
        <v>9.9600000000000009</v>
      </c>
    </row>
    <row r="3135" spans="1:6" x14ac:dyDescent="0.2">
      <c r="A3135" t="s">
        <v>10167</v>
      </c>
      <c r="B3135">
        <v>3412</v>
      </c>
      <c r="C3135" t="s">
        <v>13304</v>
      </c>
      <c r="D3135" t="s">
        <v>17</v>
      </c>
      <c r="E3135" t="s">
        <v>1308</v>
      </c>
      <c r="F3135" s="62"/>
    </row>
    <row r="3136" spans="1:6" x14ac:dyDescent="0.2">
      <c r="A3136" t="s">
        <v>10167</v>
      </c>
      <c r="B3136">
        <v>3413</v>
      </c>
      <c r="C3136" t="s">
        <v>13305</v>
      </c>
      <c r="D3136" t="s">
        <v>17</v>
      </c>
      <c r="E3136" t="s">
        <v>1308</v>
      </c>
      <c r="F3136" s="62"/>
    </row>
    <row r="3137" spans="1:6" x14ac:dyDescent="0.2">
      <c r="A3137" t="s">
        <v>10167</v>
      </c>
      <c r="B3137">
        <v>39744</v>
      </c>
      <c r="C3137" t="s">
        <v>13306</v>
      </c>
      <c r="D3137" t="s">
        <v>17</v>
      </c>
      <c r="E3137" t="s">
        <v>1308</v>
      </c>
      <c r="F3137" s="62"/>
    </row>
    <row r="3138" spans="1:6" x14ac:dyDescent="0.2">
      <c r="A3138" t="s">
        <v>10167</v>
      </c>
      <c r="B3138">
        <v>39745</v>
      </c>
      <c r="C3138" t="s">
        <v>13307</v>
      </c>
      <c r="D3138" t="s">
        <v>17</v>
      </c>
      <c r="E3138" t="s">
        <v>1308</v>
      </c>
      <c r="F3138" s="62"/>
    </row>
    <row r="3139" spans="1:6" x14ac:dyDescent="0.2">
      <c r="A3139" t="s">
        <v>10167</v>
      </c>
      <c r="B3139">
        <v>39637</v>
      </c>
      <c r="C3139" t="s">
        <v>13308</v>
      </c>
      <c r="D3139" t="s">
        <v>17</v>
      </c>
      <c r="E3139" t="s">
        <v>1308</v>
      </c>
      <c r="F3139" s="62">
        <v>80.180000000000007</v>
      </c>
    </row>
    <row r="3140" spans="1:6" x14ac:dyDescent="0.2">
      <c r="A3140" t="s">
        <v>10167</v>
      </c>
      <c r="B3140">
        <v>39638</v>
      </c>
      <c r="C3140" t="s">
        <v>13309</v>
      </c>
      <c r="D3140" t="s">
        <v>17</v>
      </c>
      <c r="E3140" t="s">
        <v>1308</v>
      </c>
      <c r="F3140" s="62">
        <v>90.73</v>
      </c>
    </row>
    <row r="3141" spans="1:6" x14ac:dyDescent="0.2">
      <c r="A3141" t="s">
        <v>10167</v>
      </c>
      <c r="B3141">
        <v>39639</v>
      </c>
      <c r="C3141" t="s">
        <v>13310</v>
      </c>
      <c r="D3141" t="s">
        <v>17</v>
      </c>
      <c r="E3141" t="s">
        <v>1308</v>
      </c>
      <c r="F3141" s="62">
        <v>136.88999999999999</v>
      </c>
    </row>
    <row r="3142" spans="1:6" x14ac:dyDescent="0.2">
      <c r="A3142" t="s">
        <v>10167</v>
      </c>
      <c r="B3142">
        <v>39517</v>
      </c>
      <c r="C3142" t="s">
        <v>13311</v>
      </c>
      <c r="D3142" t="s">
        <v>17</v>
      </c>
      <c r="E3142" t="s">
        <v>1308</v>
      </c>
      <c r="F3142" s="62"/>
    </row>
    <row r="3143" spans="1:6" x14ac:dyDescent="0.2">
      <c r="A3143" t="s">
        <v>10167</v>
      </c>
      <c r="B3143">
        <v>39518</v>
      </c>
      <c r="C3143" t="s">
        <v>13312</v>
      </c>
      <c r="D3143" t="s">
        <v>17</v>
      </c>
      <c r="E3143" t="s">
        <v>1308</v>
      </c>
      <c r="F3143" s="62"/>
    </row>
    <row r="3144" spans="1:6" x14ac:dyDescent="0.2">
      <c r="A3144" t="s">
        <v>10167</v>
      </c>
      <c r="B3144">
        <v>38366</v>
      </c>
      <c r="C3144" t="s">
        <v>13313</v>
      </c>
      <c r="D3144" t="s">
        <v>17</v>
      </c>
      <c r="E3144" t="s">
        <v>1308</v>
      </c>
      <c r="F3144" s="62">
        <v>5.09</v>
      </c>
    </row>
    <row r="3145" spans="1:6" x14ac:dyDescent="0.2">
      <c r="A3145" t="s">
        <v>10167</v>
      </c>
      <c r="B3145">
        <v>11703</v>
      </c>
      <c r="C3145" t="s">
        <v>13314</v>
      </c>
      <c r="D3145" t="s">
        <v>38</v>
      </c>
      <c r="E3145" t="s">
        <v>1308</v>
      </c>
      <c r="F3145" s="62">
        <v>33.75</v>
      </c>
    </row>
    <row r="3146" spans="1:6" x14ac:dyDescent="0.2">
      <c r="A3146" t="s">
        <v>10167</v>
      </c>
      <c r="B3146">
        <v>37400</v>
      </c>
      <c r="C3146" t="s">
        <v>13315</v>
      </c>
      <c r="D3146" t="s">
        <v>38</v>
      </c>
      <c r="E3146" t="s">
        <v>1308</v>
      </c>
      <c r="F3146" s="62">
        <v>37.28</v>
      </c>
    </row>
    <row r="3147" spans="1:6" x14ac:dyDescent="0.2">
      <c r="A3147" t="s">
        <v>10167</v>
      </c>
      <c r="B3147">
        <v>25400</v>
      </c>
      <c r="C3147" t="s">
        <v>13316</v>
      </c>
      <c r="D3147" t="s">
        <v>38</v>
      </c>
      <c r="E3147" t="s">
        <v>1308</v>
      </c>
      <c r="F3147" s="63">
        <v>2340.62</v>
      </c>
    </row>
    <row r="3148" spans="1:6" x14ac:dyDescent="0.2">
      <c r="A3148" t="s">
        <v>10167</v>
      </c>
      <c r="B3148">
        <v>4276</v>
      </c>
      <c r="C3148" t="s">
        <v>13317</v>
      </c>
      <c r="D3148" t="s">
        <v>38</v>
      </c>
      <c r="E3148" t="s">
        <v>1308</v>
      </c>
      <c r="F3148" s="62">
        <v>159.12</v>
      </c>
    </row>
    <row r="3149" spans="1:6" x14ac:dyDescent="0.2">
      <c r="A3149" t="s">
        <v>10167</v>
      </c>
      <c r="B3149">
        <v>4273</v>
      </c>
      <c r="C3149" t="s">
        <v>13318</v>
      </c>
      <c r="D3149" t="s">
        <v>38</v>
      </c>
      <c r="E3149" t="s">
        <v>1308</v>
      </c>
      <c r="F3149" s="62">
        <v>288.89</v>
      </c>
    </row>
    <row r="3150" spans="1:6" x14ac:dyDescent="0.2">
      <c r="A3150" t="s">
        <v>10167</v>
      </c>
      <c r="B3150">
        <v>4274</v>
      </c>
      <c r="C3150" t="s">
        <v>13319</v>
      </c>
      <c r="D3150" t="s">
        <v>38</v>
      </c>
      <c r="E3150" t="s">
        <v>5691</v>
      </c>
      <c r="F3150" s="62">
        <v>105.69</v>
      </c>
    </row>
    <row r="3151" spans="1:6" x14ac:dyDescent="0.2">
      <c r="A3151" t="s">
        <v>10167</v>
      </c>
      <c r="B3151">
        <v>39438</v>
      </c>
      <c r="C3151" t="s">
        <v>13320</v>
      </c>
      <c r="D3151" t="s">
        <v>38</v>
      </c>
      <c r="E3151" t="s">
        <v>1308</v>
      </c>
      <c r="F3151" s="62"/>
    </row>
    <row r="3152" spans="1:6" x14ac:dyDescent="0.2">
      <c r="A3152" t="s">
        <v>10167</v>
      </c>
      <c r="B3152">
        <v>4379</v>
      </c>
      <c r="C3152" t="s">
        <v>13321</v>
      </c>
      <c r="D3152" t="s">
        <v>38</v>
      </c>
      <c r="E3152" t="s">
        <v>1308</v>
      </c>
      <c r="F3152" s="62"/>
    </row>
    <row r="3153" spans="1:6" x14ac:dyDescent="0.2">
      <c r="A3153" t="s">
        <v>10167</v>
      </c>
      <c r="B3153">
        <v>4377</v>
      </c>
      <c r="C3153" t="s">
        <v>13322</v>
      </c>
      <c r="D3153" t="s">
        <v>38</v>
      </c>
      <c r="E3153" t="s">
        <v>1308</v>
      </c>
      <c r="F3153" s="62"/>
    </row>
    <row r="3154" spans="1:6" x14ac:dyDescent="0.2">
      <c r="A3154" t="s">
        <v>10167</v>
      </c>
      <c r="B3154">
        <v>4356</v>
      </c>
      <c r="C3154" t="s">
        <v>13323</v>
      </c>
      <c r="D3154" t="s">
        <v>38</v>
      </c>
      <c r="E3154" t="s">
        <v>1308</v>
      </c>
      <c r="F3154" s="62"/>
    </row>
    <row r="3155" spans="1:6" x14ac:dyDescent="0.2">
      <c r="A3155" t="s">
        <v>10167</v>
      </c>
      <c r="B3155">
        <v>13246</v>
      </c>
      <c r="C3155" t="s">
        <v>13324</v>
      </c>
      <c r="D3155" t="s">
        <v>38</v>
      </c>
      <c r="E3155" t="s">
        <v>1308</v>
      </c>
      <c r="F3155" s="62"/>
    </row>
    <row r="3156" spans="1:6" x14ac:dyDescent="0.2">
      <c r="A3156" t="s">
        <v>10167</v>
      </c>
      <c r="B3156">
        <v>13294</v>
      </c>
      <c r="C3156" t="s">
        <v>13325</v>
      </c>
      <c r="D3156" t="s">
        <v>38</v>
      </c>
      <c r="E3156" t="s">
        <v>1308</v>
      </c>
      <c r="F3156" s="62"/>
    </row>
    <row r="3157" spans="1:6" x14ac:dyDescent="0.2">
      <c r="A3157" t="s">
        <v>10167</v>
      </c>
      <c r="B3157">
        <v>11963</v>
      </c>
      <c r="C3157" t="s">
        <v>13326</v>
      </c>
      <c r="D3157" t="s">
        <v>38</v>
      </c>
      <c r="E3157" t="s">
        <v>1308</v>
      </c>
      <c r="F3157" s="62"/>
    </row>
    <row r="3158" spans="1:6" x14ac:dyDescent="0.2">
      <c r="A3158" t="s">
        <v>10167</v>
      </c>
      <c r="B3158">
        <v>11964</v>
      </c>
      <c r="C3158" t="s">
        <v>13327</v>
      </c>
      <c r="D3158" t="s">
        <v>38</v>
      </c>
      <c r="E3158" t="s">
        <v>1308</v>
      </c>
      <c r="F3158" s="62"/>
    </row>
    <row r="3159" spans="1:6" x14ac:dyDescent="0.2">
      <c r="A3159" t="s">
        <v>10167</v>
      </c>
      <c r="B3159">
        <v>4346</v>
      </c>
      <c r="C3159" t="s">
        <v>13328</v>
      </c>
      <c r="D3159" t="s">
        <v>38</v>
      </c>
      <c r="E3159" t="s">
        <v>1308</v>
      </c>
      <c r="F3159" s="62"/>
    </row>
    <row r="3160" spans="1:6" x14ac:dyDescent="0.2">
      <c r="A3160" t="s">
        <v>10167</v>
      </c>
      <c r="B3160">
        <v>11955</v>
      </c>
      <c r="C3160" t="s">
        <v>13329</v>
      </c>
      <c r="D3160" t="s">
        <v>38</v>
      </c>
      <c r="E3160" t="s">
        <v>1308</v>
      </c>
      <c r="F3160" s="62"/>
    </row>
    <row r="3161" spans="1:6" x14ac:dyDescent="0.2">
      <c r="A3161" t="s">
        <v>10167</v>
      </c>
      <c r="B3161">
        <v>11960</v>
      </c>
      <c r="C3161" t="s">
        <v>13330</v>
      </c>
      <c r="D3161" t="s">
        <v>38</v>
      </c>
      <c r="E3161" t="s">
        <v>1308</v>
      </c>
      <c r="F3161" s="62"/>
    </row>
    <row r="3162" spans="1:6" x14ac:dyDescent="0.2">
      <c r="A3162" t="s">
        <v>10167</v>
      </c>
      <c r="B3162">
        <v>4333</v>
      </c>
      <c r="C3162" t="s">
        <v>13331</v>
      </c>
      <c r="D3162" t="s">
        <v>38</v>
      </c>
      <c r="E3162" t="s">
        <v>1308</v>
      </c>
      <c r="F3162" s="62"/>
    </row>
    <row r="3163" spans="1:6" x14ac:dyDescent="0.2">
      <c r="A3163" t="s">
        <v>10167</v>
      </c>
      <c r="B3163">
        <v>4358</v>
      </c>
      <c r="C3163" t="s">
        <v>13332</v>
      </c>
      <c r="D3163" t="s">
        <v>38</v>
      </c>
      <c r="E3163" t="s">
        <v>1308</v>
      </c>
      <c r="F3163" s="62"/>
    </row>
    <row r="3164" spans="1:6" x14ac:dyDescent="0.2">
      <c r="A3164" t="s">
        <v>10167</v>
      </c>
      <c r="B3164">
        <v>39435</v>
      </c>
      <c r="C3164" t="s">
        <v>13333</v>
      </c>
      <c r="D3164" t="s">
        <v>38</v>
      </c>
      <c r="E3164" t="s">
        <v>1308</v>
      </c>
      <c r="F3164" s="62"/>
    </row>
    <row r="3165" spans="1:6" x14ac:dyDescent="0.2">
      <c r="A3165" t="s">
        <v>10167</v>
      </c>
      <c r="B3165">
        <v>39436</v>
      </c>
      <c r="C3165" t="s">
        <v>13334</v>
      </c>
      <c r="D3165" t="s">
        <v>38</v>
      </c>
      <c r="E3165" t="s">
        <v>1308</v>
      </c>
      <c r="F3165" s="62"/>
    </row>
    <row r="3166" spans="1:6" x14ac:dyDescent="0.2">
      <c r="A3166" t="s">
        <v>10167</v>
      </c>
      <c r="B3166">
        <v>39437</v>
      </c>
      <c r="C3166" t="s">
        <v>13335</v>
      </c>
      <c r="D3166" t="s">
        <v>38</v>
      </c>
      <c r="E3166" t="s">
        <v>1308</v>
      </c>
      <c r="F3166" s="62"/>
    </row>
    <row r="3167" spans="1:6" x14ac:dyDescent="0.2">
      <c r="A3167" t="s">
        <v>10167</v>
      </c>
      <c r="B3167">
        <v>39439</v>
      </c>
      <c r="C3167" t="s">
        <v>13336</v>
      </c>
      <c r="D3167" t="s">
        <v>38</v>
      </c>
      <c r="E3167" t="s">
        <v>1308</v>
      </c>
      <c r="F3167" s="62"/>
    </row>
    <row r="3168" spans="1:6" x14ac:dyDescent="0.2">
      <c r="A3168" t="s">
        <v>10167</v>
      </c>
      <c r="B3168">
        <v>39440</v>
      </c>
      <c r="C3168" t="s">
        <v>13337</v>
      </c>
      <c r="D3168" t="s">
        <v>38</v>
      </c>
      <c r="E3168" t="s">
        <v>1308</v>
      </c>
      <c r="F3168" s="62"/>
    </row>
    <row r="3169" spans="1:6" x14ac:dyDescent="0.2">
      <c r="A3169" t="s">
        <v>10167</v>
      </c>
      <c r="B3169">
        <v>39441</v>
      </c>
      <c r="C3169" t="s">
        <v>13338</v>
      </c>
      <c r="D3169" t="s">
        <v>38</v>
      </c>
      <c r="E3169" t="s">
        <v>1308</v>
      </c>
      <c r="F3169" s="62"/>
    </row>
    <row r="3170" spans="1:6" x14ac:dyDescent="0.2">
      <c r="A3170" t="s">
        <v>10167</v>
      </c>
      <c r="B3170">
        <v>39442</v>
      </c>
      <c r="C3170" t="s">
        <v>13339</v>
      </c>
      <c r="D3170" t="s">
        <v>38</v>
      </c>
      <c r="E3170" t="s">
        <v>1308</v>
      </c>
      <c r="F3170" s="62"/>
    </row>
    <row r="3171" spans="1:6" x14ac:dyDescent="0.2">
      <c r="A3171" t="s">
        <v>10167</v>
      </c>
      <c r="B3171">
        <v>39443</v>
      </c>
      <c r="C3171" t="s">
        <v>13340</v>
      </c>
      <c r="D3171" t="s">
        <v>38</v>
      </c>
      <c r="E3171" t="s">
        <v>1308</v>
      </c>
      <c r="F3171" s="62"/>
    </row>
    <row r="3172" spans="1:6" x14ac:dyDescent="0.2">
      <c r="A3172" t="s">
        <v>10167</v>
      </c>
      <c r="B3172">
        <v>4329</v>
      </c>
      <c r="C3172" t="s">
        <v>13341</v>
      </c>
      <c r="D3172" t="s">
        <v>38</v>
      </c>
      <c r="E3172" t="s">
        <v>5691</v>
      </c>
      <c r="F3172" s="62"/>
    </row>
    <row r="3173" spans="1:6" x14ac:dyDescent="0.2">
      <c r="A3173" t="s">
        <v>10167</v>
      </c>
      <c r="B3173">
        <v>436</v>
      </c>
      <c r="C3173" t="s">
        <v>13342</v>
      </c>
      <c r="D3173" t="s">
        <v>38</v>
      </c>
      <c r="E3173" t="s">
        <v>1308</v>
      </c>
      <c r="F3173" s="62"/>
    </row>
    <row r="3174" spans="1:6" x14ac:dyDescent="0.2">
      <c r="A3174" t="s">
        <v>10167</v>
      </c>
      <c r="B3174">
        <v>442</v>
      </c>
      <c r="C3174" t="s">
        <v>13343</v>
      </c>
      <c r="D3174" t="s">
        <v>38</v>
      </c>
      <c r="E3174" t="s">
        <v>1308</v>
      </c>
      <c r="F3174" s="62"/>
    </row>
    <row r="3175" spans="1:6" x14ac:dyDescent="0.2">
      <c r="A3175" t="s">
        <v>10167</v>
      </c>
      <c r="B3175">
        <v>4383</v>
      </c>
      <c r="C3175" t="s">
        <v>13344</v>
      </c>
      <c r="D3175" t="s">
        <v>38</v>
      </c>
      <c r="E3175" t="s">
        <v>1308</v>
      </c>
      <c r="F3175" s="62"/>
    </row>
    <row r="3176" spans="1:6" x14ac:dyDescent="0.2">
      <c r="A3176" t="s">
        <v>10167</v>
      </c>
      <c r="B3176">
        <v>4344</v>
      </c>
      <c r="C3176" t="s">
        <v>13345</v>
      </c>
      <c r="D3176" t="s">
        <v>38</v>
      </c>
      <c r="E3176" t="s">
        <v>1308</v>
      </c>
      <c r="F3176" s="62"/>
    </row>
    <row r="3177" spans="1:6" x14ac:dyDescent="0.2">
      <c r="A3177" t="s">
        <v>10167</v>
      </c>
      <c r="B3177">
        <v>4335</v>
      </c>
      <c r="C3177" t="s">
        <v>13346</v>
      </c>
      <c r="D3177" t="s">
        <v>38</v>
      </c>
      <c r="E3177" t="s">
        <v>1308</v>
      </c>
      <c r="F3177" s="62"/>
    </row>
    <row r="3178" spans="1:6" x14ac:dyDescent="0.2">
      <c r="A3178" t="s">
        <v>10167</v>
      </c>
      <c r="B3178">
        <v>4334</v>
      </c>
      <c r="C3178" t="s">
        <v>13347</v>
      </c>
      <c r="D3178" t="s">
        <v>38</v>
      </c>
      <c r="E3178" t="s">
        <v>1308</v>
      </c>
      <c r="F3178" s="62"/>
    </row>
    <row r="3179" spans="1:6" x14ac:dyDescent="0.2">
      <c r="A3179" t="s">
        <v>10167</v>
      </c>
      <c r="B3179">
        <v>11953</v>
      </c>
      <c r="C3179" t="s">
        <v>13348</v>
      </c>
      <c r="D3179" t="s">
        <v>38</v>
      </c>
      <c r="E3179" t="s">
        <v>1308</v>
      </c>
      <c r="F3179" s="62"/>
    </row>
    <row r="3180" spans="1:6" x14ac:dyDescent="0.2">
      <c r="A3180" t="s">
        <v>10167</v>
      </c>
      <c r="B3180">
        <v>4343</v>
      </c>
      <c r="C3180" t="s">
        <v>13349</v>
      </c>
      <c r="D3180" t="s">
        <v>38</v>
      </c>
      <c r="E3180" t="s">
        <v>1308</v>
      </c>
      <c r="F3180" s="62"/>
    </row>
    <row r="3181" spans="1:6" x14ac:dyDescent="0.2">
      <c r="A3181" t="s">
        <v>10167</v>
      </c>
      <c r="B3181">
        <v>430</v>
      </c>
      <c r="C3181" t="s">
        <v>13350</v>
      </c>
      <c r="D3181" t="s">
        <v>38</v>
      </c>
      <c r="E3181" t="s">
        <v>1308</v>
      </c>
      <c r="F3181" s="62"/>
    </row>
    <row r="3182" spans="1:6" x14ac:dyDescent="0.2">
      <c r="A3182" t="s">
        <v>10167</v>
      </c>
      <c r="B3182">
        <v>441</v>
      </c>
      <c r="C3182" t="s">
        <v>13351</v>
      </c>
      <c r="D3182" t="s">
        <v>38</v>
      </c>
      <c r="E3182" t="s">
        <v>1308</v>
      </c>
      <c r="F3182" s="62"/>
    </row>
    <row r="3183" spans="1:6" x14ac:dyDescent="0.2">
      <c r="A3183" t="s">
        <v>10167</v>
      </c>
      <c r="B3183">
        <v>431</v>
      </c>
      <c r="C3183" t="s">
        <v>13352</v>
      </c>
      <c r="D3183" t="s">
        <v>38</v>
      </c>
      <c r="E3183" t="s">
        <v>1308</v>
      </c>
      <c r="F3183" s="62"/>
    </row>
    <row r="3184" spans="1:6" x14ac:dyDescent="0.2">
      <c r="A3184" t="s">
        <v>10167</v>
      </c>
      <c r="B3184">
        <v>432</v>
      </c>
      <c r="C3184" t="s">
        <v>13353</v>
      </c>
      <c r="D3184" t="s">
        <v>38</v>
      </c>
      <c r="E3184" t="s">
        <v>1308</v>
      </c>
      <c r="F3184" s="62"/>
    </row>
    <row r="3185" spans="1:6" x14ac:dyDescent="0.2">
      <c r="A3185" t="s">
        <v>10167</v>
      </c>
      <c r="B3185">
        <v>429</v>
      </c>
      <c r="C3185" t="s">
        <v>13354</v>
      </c>
      <c r="D3185" t="s">
        <v>38</v>
      </c>
      <c r="E3185" t="s">
        <v>1308</v>
      </c>
      <c r="F3185" s="62"/>
    </row>
    <row r="3186" spans="1:6" x14ac:dyDescent="0.2">
      <c r="A3186" t="s">
        <v>10167</v>
      </c>
      <c r="B3186">
        <v>439</v>
      </c>
      <c r="C3186" t="s">
        <v>13355</v>
      </c>
      <c r="D3186" t="s">
        <v>38</v>
      </c>
      <c r="E3186" t="s">
        <v>1308</v>
      </c>
      <c r="F3186" s="62"/>
    </row>
    <row r="3187" spans="1:6" x14ac:dyDescent="0.2">
      <c r="A3187" t="s">
        <v>10167</v>
      </c>
      <c r="B3187">
        <v>433</v>
      </c>
      <c r="C3187" t="s">
        <v>13356</v>
      </c>
      <c r="D3187" t="s">
        <v>38</v>
      </c>
      <c r="E3187" t="s">
        <v>1308</v>
      </c>
      <c r="F3187" s="62"/>
    </row>
    <row r="3188" spans="1:6" x14ac:dyDescent="0.2">
      <c r="A3188" t="s">
        <v>10167</v>
      </c>
      <c r="B3188">
        <v>437</v>
      </c>
      <c r="C3188" t="s">
        <v>13357</v>
      </c>
      <c r="D3188" t="s">
        <v>38</v>
      </c>
      <c r="E3188" t="s">
        <v>1308</v>
      </c>
      <c r="F3188" s="62"/>
    </row>
    <row r="3189" spans="1:6" x14ac:dyDescent="0.2">
      <c r="A3189" t="s">
        <v>10167</v>
      </c>
      <c r="B3189">
        <v>11790</v>
      </c>
      <c r="C3189" t="s">
        <v>13358</v>
      </c>
      <c r="D3189" t="s">
        <v>38</v>
      </c>
      <c r="E3189" t="s">
        <v>1308</v>
      </c>
      <c r="F3189" s="62"/>
    </row>
    <row r="3190" spans="1:6" x14ac:dyDescent="0.2">
      <c r="A3190" t="s">
        <v>10167</v>
      </c>
      <c r="B3190">
        <v>428</v>
      </c>
      <c r="C3190" t="s">
        <v>13359</v>
      </c>
      <c r="D3190" t="s">
        <v>38</v>
      </c>
      <c r="E3190" t="s">
        <v>5691</v>
      </c>
      <c r="F3190" s="62"/>
    </row>
    <row r="3191" spans="1:6" x14ac:dyDescent="0.2">
      <c r="A3191" t="s">
        <v>10167</v>
      </c>
      <c r="B3191">
        <v>4351</v>
      </c>
      <c r="C3191" t="s">
        <v>13360</v>
      </c>
      <c r="D3191" t="s">
        <v>38</v>
      </c>
      <c r="E3191" t="s">
        <v>1308</v>
      </c>
      <c r="F3191" s="62"/>
    </row>
    <row r="3192" spans="1:6" x14ac:dyDescent="0.2">
      <c r="A3192" t="s">
        <v>10167</v>
      </c>
      <c r="B3192">
        <v>4384</v>
      </c>
      <c r="C3192" t="s">
        <v>13361</v>
      </c>
      <c r="D3192" t="s">
        <v>38</v>
      </c>
      <c r="E3192" t="s">
        <v>1308</v>
      </c>
      <c r="F3192" s="62"/>
    </row>
    <row r="3193" spans="1:6" x14ac:dyDescent="0.2">
      <c r="A3193" t="s">
        <v>10167</v>
      </c>
      <c r="B3193">
        <v>11054</v>
      </c>
      <c r="C3193" t="s">
        <v>13362</v>
      </c>
      <c r="D3193" t="s">
        <v>38</v>
      </c>
      <c r="E3193" t="s">
        <v>1308</v>
      </c>
      <c r="F3193" s="62"/>
    </row>
    <row r="3194" spans="1:6" x14ac:dyDescent="0.2">
      <c r="A3194" t="s">
        <v>10167</v>
      </c>
      <c r="B3194">
        <v>11055</v>
      </c>
      <c r="C3194" t="s">
        <v>13363</v>
      </c>
      <c r="D3194" t="s">
        <v>38</v>
      </c>
      <c r="E3194" t="s">
        <v>1308</v>
      </c>
      <c r="F3194" s="62"/>
    </row>
    <row r="3195" spans="1:6" x14ac:dyDescent="0.2">
      <c r="A3195" t="s">
        <v>10167</v>
      </c>
      <c r="B3195">
        <v>11056</v>
      </c>
      <c r="C3195" t="s">
        <v>13364</v>
      </c>
      <c r="D3195" t="s">
        <v>38</v>
      </c>
      <c r="E3195" t="s">
        <v>1308</v>
      </c>
      <c r="F3195" s="62"/>
    </row>
    <row r="3196" spans="1:6" x14ac:dyDescent="0.2">
      <c r="A3196" t="s">
        <v>10167</v>
      </c>
      <c r="B3196">
        <v>11057</v>
      </c>
      <c r="C3196" t="s">
        <v>13365</v>
      </c>
      <c r="D3196" t="s">
        <v>38</v>
      </c>
      <c r="E3196" t="s">
        <v>1308</v>
      </c>
      <c r="F3196" s="62"/>
    </row>
    <row r="3197" spans="1:6" x14ac:dyDescent="0.2">
      <c r="A3197" t="s">
        <v>10167</v>
      </c>
      <c r="B3197">
        <v>11059</v>
      </c>
      <c r="C3197" t="s">
        <v>13366</v>
      </c>
      <c r="D3197" t="s">
        <v>38</v>
      </c>
      <c r="E3197" t="s">
        <v>1308</v>
      </c>
      <c r="F3197" s="62"/>
    </row>
    <row r="3198" spans="1:6" x14ac:dyDescent="0.2">
      <c r="A3198" t="s">
        <v>10167</v>
      </c>
      <c r="B3198">
        <v>11058</v>
      </c>
      <c r="C3198" t="s">
        <v>13367</v>
      </c>
      <c r="D3198" t="s">
        <v>38</v>
      </c>
      <c r="E3198" t="s">
        <v>1308</v>
      </c>
      <c r="F3198" s="62"/>
    </row>
    <row r="3199" spans="1:6" x14ac:dyDescent="0.2">
      <c r="A3199" t="s">
        <v>10167</v>
      </c>
      <c r="B3199">
        <v>4320</v>
      </c>
      <c r="C3199" t="s">
        <v>13368</v>
      </c>
      <c r="D3199" t="s">
        <v>38</v>
      </c>
      <c r="E3199" t="s">
        <v>1308</v>
      </c>
      <c r="F3199" s="62"/>
    </row>
    <row r="3200" spans="1:6" x14ac:dyDescent="0.2">
      <c r="A3200" t="s">
        <v>10167</v>
      </c>
      <c r="B3200">
        <v>4318</v>
      </c>
      <c r="C3200" t="s">
        <v>13369</v>
      </c>
      <c r="D3200" t="s">
        <v>38</v>
      </c>
      <c r="E3200" t="s">
        <v>1308</v>
      </c>
      <c r="F3200" s="62"/>
    </row>
    <row r="3201" spans="1:6" x14ac:dyDescent="0.2">
      <c r="A3201" t="s">
        <v>10167</v>
      </c>
      <c r="B3201">
        <v>4380</v>
      </c>
      <c r="C3201" t="s">
        <v>13370</v>
      </c>
      <c r="D3201" t="s">
        <v>38</v>
      </c>
      <c r="E3201" t="s">
        <v>1308</v>
      </c>
      <c r="F3201" s="62"/>
    </row>
    <row r="3202" spans="1:6" x14ac:dyDescent="0.2">
      <c r="A3202" t="s">
        <v>10167</v>
      </c>
      <c r="B3202">
        <v>4299</v>
      </c>
      <c r="C3202" t="s">
        <v>13371</v>
      </c>
      <c r="D3202" t="s">
        <v>38</v>
      </c>
      <c r="E3202" t="s">
        <v>5691</v>
      </c>
      <c r="F3202" s="62"/>
    </row>
    <row r="3203" spans="1:6" x14ac:dyDescent="0.2">
      <c r="A3203" t="s">
        <v>10167</v>
      </c>
      <c r="B3203">
        <v>4304</v>
      </c>
      <c r="C3203" t="s">
        <v>13372</v>
      </c>
      <c r="D3203" t="s">
        <v>38</v>
      </c>
      <c r="E3203" t="s">
        <v>1308</v>
      </c>
      <c r="F3203" s="62"/>
    </row>
    <row r="3204" spans="1:6" x14ac:dyDescent="0.2">
      <c r="A3204" t="s">
        <v>10167</v>
      </c>
      <c r="B3204">
        <v>4305</v>
      </c>
      <c r="C3204" t="s">
        <v>13373</v>
      </c>
      <c r="D3204" t="s">
        <v>38</v>
      </c>
      <c r="E3204" t="s">
        <v>1308</v>
      </c>
      <c r="F3204" s="62"/>
    </row>
    <row r="3205" spans="1:6" x14ac:dyDescent="0.2">
      <c r="A3205" t="s">
        <v>10167</v>
      </c>
      <c r="B3205">
        <v>4306</v>
      </c>
      <c r="C3205" t="s">
        <v>13374</v>
      </c>
      <c r="D3205" t="s">
        <v>38</v>
      </c>
      <c r="E3205" t="s">
        <v>1308</v>
      </c>
      <c r="F3205" s="62"/>
    </row>
    <row r="3206" spans="1:6" x14ac:dyDescent="0.2">
      <c r="A3206" t="s">
        <v>10167</v>
      </c>
      <c r="B3206">
        <v>4308</v>
      </c>
      <c r="C3206" t="s">
        <v>13375</v>
      </c>
      <c r="D3206" t="s">
        <v>38</v>
      </c>
      <c r="E3206" t="s">
        <v>1308</v>
      </c>
      <c r="F3206" s="62"/>
    </row>
    <row r="3207" spans="1:6" x14ac:dyDescent="0.2">
      <c r="A3207" t="s">
        <v>10167</v>
      </c>
      <c r="B3207">
        <v>4302</v>
      </c>
      <c r="C3207" t="s">
        <v>13376</v>
      </c>
      <c r="D3207" t="s">
        <v>38</v>
      </c>
      <c r="E3207" t="s">
        <v>1308</v>
      </c>
      <c r="F3207" s="62"/>
    </row>
    <row r="3208" spans="1:6" x14ac:dyDescent="0.2">
      <c r="A3208" t="s">
        <v>10167</v>
      </c>
      <c r="B3208">
        <v>4300</v>
      </c>
      <c r="C3208" t="s">
        <v>13377</v>
      </c>
      <c r="D3208" t="s">
        <v>38</v>
      </c>
      <c r="E3208" t="s">
        <v>1308</v>
      </c>
      <c r="F3208" s="62"/>
    </row>
    <row r="3209" spans="1:6" x14ac:dyDescent="0.2">
      <c r="A3209" t="s">
        <v>10167</v>
      </c>
      <c r="B3209">
        <v>4301</v>
      </c>
      <c r="C3209" t="s">
        <v>13378</v>
      </c>
      <c r="D3209" t="s">
        <v>38</v>
      </c>
      <c r="E3209" t="s">
        <v>1308</v>
      </c>
      <c r="F3209" s="62"/>
    </row>
    <row r="3210" spans="1:6" x14ac:dyDescent="0.2">
      <c r="A3210" t="s">
        <v>10167</v>
      </c>
      <c r="B3210">
        <v>40547</v>
      </c>
      <c r="C3210" t="s">
        <v>13379</v>
      </c>
      <c r="D3210" t="s">
        <v>12225</v>
      </c>
      <c r="E3210" t="s">
        <v>1308</v>
      </c>
      <c r="F3210" s="62"/>
    </row>
    <row r="3211" spans="1:6" x14ac:dyDescent="0.2">
      <c r="A3211" t="s">
        <v>10167</v>
      </c>
      <c r="B3211">
        <v>11962</v>
      </c>
      <c r="C3211" t="s">
        <v>13380</v>
      </c>
      <c r="D3211" t="s">
        <v>38</v>
      </c>
      <c r="E3211" t="s">
        <v>1308</v>
      </c>
      <c r="F3211" s="62"/>
    </row>
    <row r="3212" spans="1:6" x14ac:dyDescent="0.2">
      <c r="A3212" t="s">
        <v>10167</v>
      </c>
      <c r="B3212">
        <v>4332</v>
      </c>
      <c r="C3212" t="s">
        <v>13381</v>
      </c>
      <c r="D3212" t="s">
        <v>38</v>
      </c>
      <c r="E3212" t="s">
        <v>1308</v>
      </c>
      <c r="F3212" s="62"/>
    </row>
    <row r="3213" spans="1:6" x14ac:dyDescent="0.2">
      <c r="A3213" t="s">
        <v>10167</v>
      </c>
      <c r="B3213">
        <v>4331</v>
      </c>
      <c r="C3213" t="s">
        <v>13382</v>
      </c>
      <c r="D3213" t="s">
        <v>38</v>
      </c>
      <c r="E3213" t="s">
        <v>1308</v>
      </c>
      <c r="F3213" s="62"/>
    </row>
    <row r="3214" spans="1:6" x14ac:dyDescent="0.2">
      <c r="A3214" t="s">
        <v>10167</v>
      </c>
      <c r="B3214">
        <v>4336</v>
      </c>
      <c r="C3214" t="s">
        <v>13383</v>
      </c>
      <c r="D3214" t="s">
        <v>38</v>
      </c>
      <c r="E3214" t="s">
        <v>1308</v>
      </c>
      <c r="F3214" s="62"/>
    </row>
    <row r="3215" spans="1:6" x14ac:dyDescent="0.2">
      <c r="A3215" t="s">
        <v>10167</v>
      </c>
      <c r="B3215">
        <v>11948</v>
      </c>
      <c r="C3215" t="s">
        <v>13384</v>
      </c>
      <c r="D3215" t="s">
        <v>38</v>
      </c>
      <c r="E3215" t="s">
        <v>1308</v>
      </c>
      <c r="F3215" s="62"/>
    </row>
    <row r="3216" spans="1:6" x14ac:dyDescent="0.2">
      <c r="A3216" t="s">
        <v>10167</v>
      </c>
      <c r="B3216">
        <v>4382</v>
      </c>
      <c r="C3216" t="s">
        <v>13385</v>
      </c>
      <c r="D3216" t="s">
        <v>38</v>
      </c>
      <c r="E3216" t="s">
        <v>1308</v>
      </c>
      <c r="F3216" s="62"/>
    </row>
    <row r="3217" spans="1:6" x14ac:dyDescent="0.2">
      <c r="A3217" t="s">
        <v>10167</v>
      </c>
      <c r="B3217">
        <v>4354</v>
      </c>
      <c r="C3217" t="s">
        <v>13386</v>
      </c>
      <c r="D3217" t="s">
        <v>38</v>
      </c>
      <c r="E3217" t="s">
        <v>1308</v>
      </c>
      <c r="F3217" s="62"/>
    </row>
    <row r="3218" spans="1:6" x14ac:dyDescent="0.2">
      <c r="A3218" t="s">
        <v>10167</v>
      </c>
      <c r="B3218">
        <v>40839</v>
      </c>
      <c r="C3218" t="s">
        <v>13387</v>
      </c>
      <c r="D3218" t="s">
        <v>12225</v>
      </c>
      <c r="E3218" t="s">
        <v>1308</v>
      </c>
      <c r="F3218" s="62"/>
    </row>
    <row r="3219" spans="1:6" x14ac:dyDescent="0.2">
      <c r="A3219" t="s">
        <v>10167</v>
      </c>
      <c r="B3219">
        <v>40552</v>
      </c>
      <c r="C3219" t="s">
        <v>13388</v>
      </c>
      <c r="D3219" t="s">
        <v>12225</v>
      </c>
      <c r="E3219" t="s">
        <v>1308</v>
      </c>
      <c r="F3219" s="62"/>
    </row>
    <row r="3220" spans="1:6" x14ac:dyDescent="0.2">
      <c r="A3220" t="s">
        <v>10167</v>
      </c>
      <c r="B3220">
        <v>40549</v>
      </c>
      <c r="C3220" t="s">
        <v>13389</v>
      </c>
      <c r="D3220" t="s">
        <v>12225</v>
      </c>
      <c r="E3220" t="s">
        <v>1308</v>
      </c>
      <c r="F3220" s="62"/>
    </row>
    <row r="3221" spans="1:6" x14ac:dyDescent="0.2">
      <c r="A3221" t="s">
        <v>10167</v>
      </c>
      <c r="B3221">
        <v>4385</v>
      </c>
      <c r="C3221" t="s">
        <v>13390</v>
      </c>
      <c r="D3221" t="s">
        <v>13391</v>
      </c>
      <c r="E3221" t="s">
        <v>1308</v>
      </c>
      <c r="F3221" s="63">
        <v>9130.3799999999992</v>
      </c>
    </row>
    <row r="3222" spans="1:6" x14ac:dyDescent="0.2">
      <c r="A3222" t="s">
        <v>10167</v>
      </c>
      <c r="B3222">
        <v>20078</v>
      </c>
      <c r="C3222" t="s">
        <v>13392</v>
      </c>
      <c r="D3222" t="s">
        <v>38</v>
      </c>
      <c r="E3222" t="s">
        <v>1308</v>
      </c>
      <c r="F3222" s="62">
        <v>31.69</v>
      </c>
    </row>
    <row r="3223" spans="1:6" x14ac:dyDescent="0.2">
      <c r="A3223" t="s">
        <v>10167</v>
      </c>
      <c r="B3223">
        <v>39897</v>
      </c>
      <c r="C3223" t="s">
        <v>13393</v>
      </c>
      <c r="D3223" t="s">
        <v>38</v>
      </c>
      <c r="E3223" t="s">
        <v>1308</v>
      </c>
      <c r="F3223" s="62">
        <v>93.3</v>
      </c>
    </row>
    <row r="3224" spans="1:6" x14ac:dyDescent="0.2">
      <c r="A3224" t="s">
        <v>10167</v>
      </c>
      <c r="B3224">
        <v>118</v>
      </c>
      <c r="C3224" t="s">
        <v>13394</v>
      </c>
      <c r="D3224" t="s">
        <v>38</v>
      </c>
      <c r="E3224" t="s">
        <v>1308</v>
      </c>
      <c r="F3224" s="62">
        <v>67</v>
      </c>
    </row>
    <row r="3225" spans="1:6" x14ac:dyDescent="0.2">
      <c r="A3225" t="s">
        <v>10167</v>
      </c>
      <c r="B3225">
        <v>4396</v>
      </c>
      <c r="C3225" t="s">
        <v>13395</v>
      </c>
      <c r="D3225" t="s">
        <v>17</v>
      </c>
      <c r="E3225" t="s">
        <v>1308</v>
      </c>
      <c r="F3225" s="62">
        <v>245.84</v>
      </c>
    </row>
    <row r="3226" spans="1:6" x14ac:dyDescent="0.2">
      <c r="A3226" t="s">
        <v>10167</v>
      </c>
      <c r="B3226">
        <v>36881</v>
      </c>
      <c r="C3226" t="s">
        <v>13396</v>
      </c>
      <c r="D3226" t="s">
        <v>17</v>
      </c>
      <c r="E3226" t="s">
        <v>1308</v>
      </c>
      <c r="F3226" s="62">
        <v>179.47</v>
      </c>
    </row>
    <row r="3227" spans="1:6" x14ac:dyDescent="0.2">
      <c r="A3227" t="s">
        <v>10167</v>
      </c>
      <c r="B3227">
        <v>4397</v>
      </c>
      <c r="C3227" t="s">
        <v>13397</v>
      </c>
      <c r="D3227" t="s">
        <v>17</v>
      </c>
      <c r="E3227" t="s">
        <v>1308</v>
      </c>
      <c r="F3227" s="62">
        <v>249.94</v>
      </c>
    </row>
    <row r="3228" spans="1:6" x14ac:dyDescent="0.2">
      <c r="A3228" t="s">
        <v>10167</v>
      </c>
      <c r="B3228">
        <v>36882</v>
      </c>
      <c r="C3228" t="s">
        <v>13398</v>
      </c>
      <c r="D3228" t="s">
        <v>17</v>
      </c>
      <c r="E3228" t="s">
        <v>1308</v>
      </c>
      <c r="F3228" s="62">
        <v>183.01</v>
      </c>
    </row>
    <row r="3229" spans="1:6" x14ac:dyDescent="0.2">
      <c r="A3229" t="s">
        <v>10311</v>
      </c>
      <c r="B3229">
        <v>4751</v>
      </c>
      <c r="C3229" t="s">
        <v>13399</v>
      </c>
      <c r="D3229" t="s">
        <v>40</v>
      </c>
      <c r="E3229" t="s">
        <v>1308</v>
      </c>
      <c r="F3229" s="62">
        <v>21.83</v>
      </c>
    </row>
    <row r="3230" spans="1:6" x14ac:dyDescent="0.2">
      <c r="A3230" t="s">
        <v>10311</v>
      </c>
      <c r="B3230">
        <v>41066</v>
      </c>
      <c r="C3230" t="s">
        <v>13400</v>
      </c>
      <c r="D3230" t="s">
        <v>868</v>
      </c>
      <c r="E3230" t="s">
        <v>1308</v>
      </c>
      <c r="F3230" s="63">
        <v>3890.2</v>
      </c>
    </row>
    <row r="3231" spans="1:6" x14ac:dyDescent="0.2">
      <c r="A3231" t="s">
        <v>10167</v>
      </c>
      <c r="B3231">
        <v>39604</v>
      </c>
      <c r="C3231" t="s">
        <v>13401</v>
      </c>
      <c r="D3231" t="s">
        <v>38</v>
      </c>
      <c r="E3231" t="s">
        <v>1308</v>
      </c>
      <c r="F3231" s="62">
        <v>16.71</v>
      </c>
    </row>
    <row r="3232" spans="1:6" x14ac:dyDescent="0.2">
      <c r="A3232" t="s">
        <v>10167</v>
      </c>
      <c r="B3232">
        <v>39605</v>
      </c>
      <c r="C3232" t="s">
        <v>13402</v>
      </c>
      <c r="D3232" t="s">
        <v>38</v>
      </c>
      <c r="E3232" t="s">
        <v>1308</v>
      </c>
      <c r="F3232" s="62">
        <v>18.149999999999999</v>
      </c>
    </row>
    <row r="3233" spans="1:6" x14ac:dyDescent="0.2">
      <c r="A3233" t="s">
        <v>10167</v>
      </c>
      <c r="B3233">
        <v>39606</v>
      </c>
      <c r="C3233" t="s">
        <v>13403</v>
      </c>
      <c r="D3233" t="s">
        <v>38</v>
      </c>
      <c r="E3233" t="s">
        <v>1308</v>
      </c>
      <c r="F3233" s="62">
        <v>31.78</v>
      </c>
    </row>
    <row r="3234" spans="1:6" x14ac:dyDescent="0.2">
      <c r="A3234" t="s">
        <v>10167</v>
      </c>
      <c r="B3234">
        <v>39607</v>
      </c>
      <c r="C3234" t="s">
        <v>13404</v>
      </c>
      <c r="D3234" t="s">
        <v>38</v>
      </c>
      <c r="E3234" t="s">
        <v>1308</v>
      </c>
      <c r="F3234" s="62">
        <v>42.99</v>
      </c>
    </row>
    <row r="3235" spans="1:6" x14ac:dyDescent="0.2">
      <c r="A3235" t="s">
        <v>10167</v>
      </c>
      <c r="B3235">
        <v>39594</v>
      </c>
      <c r="C3235" t="s">
        <v>13405</v>
      </c>
      <c r="D3235" t="s">
        <v>38</v>
      </c>
      <c r="E3235" t="s">
        <v>5691</v>
      </c>
      <c r="F3235" s="62"/>
    </row>
    <row r="3236" spans="1:6" x14ac:dyDescent="0.2">
      <c r="A3236" t="s">
        <v>10167</v>
      </c>
      <c r="B3236">
        <v>39596</v>
      </c>
      <c r="C3236" t="s">
        <v>13406</v>
      </c>
      <c r="D3236" t="s">
        <v>38</v>
      </c>
      <c r="E3236" t="s">
        <v>1308</v>
      </c>
      <c r="F3236" s="62"/>
    </row>
    <row r="3237" spans="1:6" x14ac:dyDescent="0.2">
      <c r="A3237" t="s">
        <v>10167</v>
      </c>
      <c r="B3237">
        <v>39595</v>
      </c>
      <c r="C3237" t="s">
        <v>13407</v>
      </c>
      <c r="D3237" t="s">
        <v>38</v>
      </c>
      <c r="E3237" t="s">
        <v>1308</v>
      </c>
      <c r="F3237" s="63"/>
    </row>
    <row r="3238" spans="1:6" x14ac:dyDescent="0.2">
      <c r="A3238" t="s">
        <v>10167</v>
      </c>
      <c r="B3238">
        <v>39597</v>
      </c>
      <c r="C3238" t="s">
        <v>13408</v>
      </c>
      <c r="D3238" t="s">
        <v>38</v>
      </c>
      <c r="E3238" t="s">
        <v>1308</v>
      </c>
      <c r="F3238" s="63"/>
    </row>
    <row r="3239" spans="1:6" x14ac:dyDescent="0.2">
      <c r="A3239" t="s">
        <v>10167</v>
      </c>
      <c r="B3239">
        <v>10731</v>
      </c>
      <c r="C3239" t="s">
        <v>13409</v>
      </c>
      <c r="D3239" t="s">
        <v>17</v>
      </c>
      <c r="E3239" t="s">
        <v>5691</v>
      </c>
      <c r="F3239" s="62"/>
    </row>
    <row r="3240" spans="1:6" x14ac:dyDescent="0.2">
      <c r="A3240" t="s">
        <v>10167</v>
      </c>
      <c r="B3240">
        <v>4704</v>
      </c>
      <c r="C3240" t="s">
        <v>13410</v>
      </c>
      <c r="D3240" t="s">
        <v>17</v>
      </c>
      <c r="E3240" t="s">
        <v>1308</v>
      </c>
      <c r="F3240" s="62"/>
    </row>
    <row r="3241" spans="1:6" x14ac:dyDescent="0.2">
      <c r="A3241" t="s">
        <v>10167</v>
      </c>
      <c r="B3241">
        <v>10730</v>
      </c>
      <c r="C3241" t="s">
        <v>13411</v>
      </c>
      <c r="D3241" t="s">
        <v>17</v>
      </c>
      <c r="E3241" t="s">
        <v>1308</v>
      </c>
      <c r="F3241" s="62"/>
    </row>
    <row r="3242" spans="1:6" x14ac:dyDescent="0.2">
      <c r="A3242" t="s">
        <v>10167</v>
      </c>
      <c r="B3242">
        <v>4720</v>
      </c>
      <c r="C3242" t="s">
        <v>13412</v>
      </c>
      <c r="D3242" t="s">
        <v>13</v>
      </c>
      <c r="E3242" t="s">
        <v>1308</v>
      </c>
      <c r="F3242" s="62">
        <v>215.1</v>
      </c>
    </row>
    <row r="3243" spans="1:6" x14ac:dyDescent="0.2">
      <c r="A3243" t="s">
        <v>10167</v>
      </c>
      <c r="B3243">
        <v>4721</v>
      </c>
      <c r="C3243" t="s">
        <v>13413</v>
      </c>
      <c r="D3243" t="s">
        <v>13</v>
      </c>
      <c r="E3243" t="s">
        <v>1308</v>
      </c>
      <c r="F3243" s="62">
        <v>186.31</v>
      </c>
    </row>
    <row r="3244" spans="1:6" x14ac:dyDescent="0.2">
      <c r="A3244" t="s">
        <v>10167</v>
      </c>
      <c r="B3244">
        <v>4718</v>
      </c>
      <c r="C3244" t="s">
        <v>13414</v>
      </c>
      <c r="D3244" t="s">
        <v>13</v>
      </c>
      <c r="E3244" t="s">
        <v>5691</v>
      </c>
      <c r="F3244" s="62">
        <v>187.29</v>
      </c>
    </row>
    <row r="3245" spans="1:6" x14ac:dyDescent="0.2">
      <c r="A3245" t="s">
        <v>10167</v>
      </c>
      <c r="B3245">
        <v>4722</v>
      </c>
      <c r="C3245" t="s">
        <v>13415</v>
      </c>
      <c r="D3245" t="s">
        <v>13</v>
      </c>
      <c r="E3245" t="s">
        <v>1308</v>
      </c>
      <c r="F3245" s="62">
        <v>175.99</v>
      </c>
    </row>
    <row r="3246" spans="1:6" x14ac:dyDescent="0.2">
      <c r="A3246" t="s">
        <v>10167</v>
      </c>
      <c r="B3246">
        <v>4730</v>
      </c>
      <c r="C3246" t="s">
        <v>13416</v>
      </c>
      <c r="D3246" t="s">
        <v>13</v>
      </c>
      <c r="E3246" t="s">
        <v>1308</v>
      </c>
      <c r="F3246" s="62">
        <v>175.12</v>
      </c>
    </row>
    <row r="3247" spans="1:6" x14ac:dyDescent="0.2">
      <c r="A3247" t="s">
        <v>10167</v>
      </c>
      <c r="B3247">
        <v>13186</v>
      </c>
      <c r="C3247" t="s">
        <v>13417</v>
      </c>
      <c r="D3247" t="s">
        <v>13</v>
      </c>
      <c r="E3247" t="s">
        <v>1308</v>
      </c>
      <c r="F3247" s="62">
        <v>202.06</v>
      </c>
    </row>
    <row r="3248" spans="1:6" x14ac:dyDescent="0.2">
      <c r="A3248" t="s">
        <v>10167</v>
      </c>
      <c r="B3248">
        <v>10737</v>
      </c>
      <c r="C3248" t="s">
        <v>13418</v>
      </c>
      <c r="D3248" t="s">
        <v>17</v>
      </c>
      <c r="E3248" t="s">
        <v>1308</v>
      </c>
      <c r="F3248" s="62"/>
    </row>
    <row r="3249" spans="1:6" x14ac:dyDescent="0.2">
      <c r="A3249" t="s">
        <v>10167</v>
      </c>
      <c r="B3249">
        <v>10734</v>
      </c>
      <c r="C3249" t="s">
        <v>13419</v>
      </c>
      <c r="D3249" t="s">
        <v>17</v>
      </c>
      <c r="E3249" t="s">
        <v>1308</v>
      </c>
      <c r="F3249" s="62"/>
    </row>
    <row r="3250" spans="1:6" x14ac:dyDescent="0.2">
      <c r="A3250" t="s">
        <v>10167</v>
      </c>
      <c r="B3250">
        <v>4708</v>
      </c>
      <c r="C3250" t="s">
        <v>13420</v>
      </c>
      <c r="D3250" t="s">
        <v>17</v>
      </c>
      <c r="E3250" t="s">
        <v>1308</v>
      </c>
      <c r="F3250" s="62"/>
    </row>
    <row r="3251" spans="1:6" x14ac:dyDescent="0.2">
      <c r="A3251" t="s">
        <v>10167</v>
      </c>
      <c r="B3251">
        <v>4712</v>
      </c>
      <c r="C3251" t="s">
        <v>13421</v>
      </c>
      <c r="D3251" t="s">
        <v>17</v>
      </c>
      <c r="E3251" t="s">
        <v>1308</v>
      </c>
      <c r="F3251" s="62"/>
    </row>
    <row r="3252" spans="1:6" x14ac:dyDescent="0.2">
      <c r="A3252" t="s">
        <v>10167</v>
      </c>
      <c r="B3252">
        <v>4710</v>
      </c>
      <c r="C3252" t="s">
        <v>13422</v>
      </c>
      <c r="D3252" t="s">
        <v>17</v>
      </c>
      <c r="E3252" t="s">
        <v>1308</v>
      </c>
      <c r="F3252" s="62"/>
    </row>
    <row r="3253" spans="1:6" x14ac:dyDescent="0.2">
      <c r="A3253" t="s">
        <v>10311</v>
      </c>
      <c r="B3253">
        <v>4750</v>
      </c>
      <c r="C3253" t="s">
        <v>13423</v>
      </c>
      <c r="D3253" t="s">
        <v>40</v>
      </c>
      <c r="E3253" t="s">
        <v>5691</v>
      </c>
      <c r="F3253" s="62">
        <v>21.83</v>
      </c>
    </row>
    <row r="3254" spans="1:6" x14ac:dyDescent="0.2">
      <c r="A3254" t="s">
        <v>10311</v>
      </c>
      <c r="B3254">
        <v>41065</v>
      </c>
      <c r="C3254" t="s">
        <v>13424</v>
      </c>
      <c r="D3254" t="s">
        <v>868</v>
      </c>
      <c r="E3254" t="s">
        <v>1308</v>
      </c>
      <c r="F3254" s="63">
        <v>3890.2</v>
      </c>
    </row>
    <row r="3255" spans="1:6" x14ac:dyDescent="0.2">
      <c r="A3255" t="s">
        <v>10167</v>
      </c>
      <c r="B3255">
        <v>34747</v>
      </c>
      <c r="C3255" t="s">
        <v>13425</v>
      </c>
      <c r="D3255" t="s">
        <v>33</v>
      </c>
      <c r="E3255" t="s">
        <v>1308</v>
      </c>
      <c r="F3255" s="62">
        <v>82.65</v>
      </c>
    </row>
    <row r="3256" spans="1:6" x14ac:dyDescent="0.2">
      <c r="A3256" t="s">
        <v>10167</v>
      </c>
      <c r="B3256">
        <v>4826</v>
      </c>
      <c r="C3256" t="s">
        <v>13426</v>
      </c>
      <c r="D3256" t="s">
        <v>33</v>
      </c>
      <c r="E3256" t="s">
        <v>1308</v>
      </c>
      <c r="F3256" s="62">
        <v>88.87</v>
      </c>
    </row>
    <row r="3257" spans="1:6" x14ac:dyDescent="0.2">
      <c r="A3257" t="s">
        <v>10167</v>
      </c>
      <c r="B3257">
        <v>41975</v>
      </c>
      <c r="C3257" t="s">
        <v>13427</v>
      </c>
      <c r="D3257" t="s">
        <v>17</v>
      </c>
      <c r="E3257" t="s">
        <v>1308</v>
      </c>
      <c r="F3257" s="62"/>
    </row>
    <row r="3258" spans="1:6" x14ac:dyDescent="0.2">
      <c r="A3258" t="s">
        <v>10167</v>
      </c>
      <c r="B3258">
        <v>4825</v>
      </c>
      <c r="C3258" t="s">
        <v>13428</v>
      </c>
      <c r="D3258" t="s">
        <v>33</v>
      </c>
      <c r="E3258" t="s">
        <v>1308</v>
      </c>
      <c r="F3258" s="62">
        <v>123.02</v>
      </c>
    </row>
    <row r="3259" spans="1:6" x14ac:dyDescent="0.2">
      <c r="A3259" t="s">
        <v>10167</v>
      </c>
      <c r="B3259">
        <v>34744</v>
      </c>
      <c r="C3259" t="s">
        <v>13429</v>
      </c>
      <c r="D3259" t="s">
        <v>17</v>
      </c>
      <c r="E3259" t="s">
        <v>1308</v>
      </c>
      <c r="F3259" s="62"/>
    </row>
    <row r="3260" spans="1:6" x14ac:dyDescent="0.2">
      <c r="A3260" t="s">
        <v>10167</v>
      </c>
      <c r="B3260">
        <v>39430</v>
      </c>
      <c r="C3260" t="s">
        <v>13430</v>
      </c>
      <c r="D3260" t="s">
        <v>38</v>
      </c>
      <c r="E3260" t="s">
        <v>1308</v>
      </c>
      <c r="F3260" s="62">
        <v>1.7</v>
      </c>
    </row>
    <row r="3261" spans="1:6" x14ac:dyDescent="0.2">
      <c r="A3261" t="s">
        <v>10167</v>
      </c>
      <c r="B3261">
        <v>39573</v>
      </c>
      <c r="C3261" t="s">
        <v>13431</v>
      </c>
      <c r="D3261" t="s">
        <v>38</v>
      </c>
      <c r="E3261" t="s">
        <v>1308</v>
      </c>
      <c r="F3261" s="62">
        <v>1.68</v>
      </c>
    </row>
    <row r="3262" spans="1:6" x14ac:dyDescent="0.2">
      <c r="A3262" t="s">
        <v>10340</v>
      </c>
      <c r="B3262">
        <v>38410</v>
      </c>
      <c r="C3262" t="s">
        <v>13432</v>
      </c>
      <c r="D3262" t="s">
        <v>38</v>
      </c>
      <c r="E3262" t="s">
        <v>1308</v>
      </c>
      <c r="F3262" s="63">
        <v>16138.42</v>
      </c>
    </row>
    <row r="3263" spans="1:6" x14ac:dyDescent="0.2">
      <c r="A3263" t="s">
        <v>10167</v>
      </c>
      <c r="B3263">
        <v>43082</v>
      </c>
      <c r="C3263" t="s">
        <v>13433</v>
      </c>
      <c r="D3263" t="s">
        <v>44</v>
      </c>
      <c r="E3263" t="s">
        <v>5691</v>
      </c>
      <c r="F3263" s="62"/>
    </row>
    <row r="3264" spans="1:6" x14ac:dyDescent="0.2">
      <c r="A3264" t="s">
        <v>10167</v>
      </c>
      <c r="B3264">
        <v>43083</v>
      </c>
      <c r="C3264" t="s">
        <v>13434</v>
      </c>
      <c r="D3264" t="s">
        <v>44</v>
      </c>
      <c r="E3264" t="s">
        <v>1308</v>
      </c>
      <c r="F3264" s="62"/>
    </row>
    <row r="3265" spans="1:6" x14ac:dyDescent="0.2">
      <c r="A3265" t="s">
        <v>10167</v>
      </c>
      <c r="B3265">
        <v>40535</v>
      </c>
      <c r="C3265" t="s">
        <v>13435</v>
      </c>
      <c r="D3265" t="s">
        <v>44</v>
      </c>
      <c r="E3265" t="s">
        <v>1308</v>
      </c>
      <c r="F3265" s="62"/>
    </row>
    <row r="3266" spans="1:6" x14ac:dyDescent="0.2">
      <c r="A3266" t="s">
        <v>10167</v>
      </c>
      <c r="B3266">
        <v>40598</v>
      </c>
      <c r="C3266" t="s">
        <v>13436</v>
      </c>
      <c r="D3266" t="s">
        <v>44</v>
      </c>
      <c r="E3266" t="s">
        <v>1308</v>
      </c>
      <c r="F3266" s="62"/>
    </row>
    <row r="3267" spans="1:6" x14ac:dyDescent="0.2">
      <c r="A3267" t="s">
        <v>10167</v>
      </c>
      <c r="B3267">
        <v>43692</v>
      </c>
      <c r="C3267" t="s">
        <v>13437</v>
      </c>
      <c r="D3267" t="s">
        <v>44</v>
      </c>
      <c r="E3267" t="s">
        <v>1308</v>
      </c>
      <c r="F3267" s="62"/>
    </row>
    <row r="3268" spans="1:6" x14ac:dyDescent="0.2">
      <c r="A3268" t="s">
        <v>10167</v>
      </c>
      <c r="B3268">
        <v>43665</v>
      </c>
      <c r="C3268" t="s">
        <v>13438</v>
      </c>
      <c r="D3268" t="s">
        <v>44</v>
      </c>
      <c r="E3268" t="s">
        <v>1308</v>
      </c>
      <c r="F3268" s="62"/>
    </row>
    <row r="3269" spans="1:6" x14ac:dyDescent="0.2">
      <c r="A3269" t="s">
        <v>10167</v>
      </c>
      <c r="B3269">
        <v>10966</v>
      </c>
      <c r="C3269" t="s">
        <v>13439</v>
      </c>
      <c r="D3269" t="s">
        <v>44</v>
      </c>
      <c r="E3269" t="s">
        <v>1308</v>
      </c>
      <c r="F3269" s="62"/>
    </row>
    <row r="3270" spans="1:6" x14ac:dyDescent="0.2">
      <c r="A3270" t="s">
        <v>10167</v>
      </c>
      <c r="B3270">
        <v>39427</v>
      </c>
      <c r="C3270" t="s">
        <v>13440</v>
      </c>
      <c r="D3270" t="s">
        <v>33</v>
      </c>
      <c r="E3270" t="s">
        <v>1308</v>
      </c>
      <c r="F3270" s="62">
        <v>4.53</v>
      </c>
    </row>
    <row r="3271" spans="1:6" x14ac:dyDescent="0.2">
      <c r="A3271" t="s">
        <v>10167</v>
      </c>
      <c r="B3271">
        <v>39424</v>
      </c>
      <c r="C3271" t="s">
        <v>13441</v>
      </c>
      <c r="D3271" t="s">
        <v>33</v>
      </c>
      <c r="E3271" t="s">
        <v>1308</v>
      </c>
      <c r="F3271" s="62">
        <v>2.69</v>
      </c>
    </row>
    <row r="3272" spans="1:6" x14ac:dyDescent="0.2">
      <c r="A3272" t="s">
        <v>10167</v>
      </c>
      <c r="B3272">
        <v>39425</v>
      </c>
      <c r="C3272" t="s">
        <v>13442</v>
      </c>
      <c r="D3272" t="s">
        <v>33</v>
      </c>
      <c r="E3272" t="s">
        <v>1308</v>
      </c>
      <c r="F3272" s="62">
        <v>2.66</v>
      </c>
    </row>
    <row r="3273" spans="1:6" x14ac:dyDescent="0.2">
      <c r="A3273" t="s">
        <v>10167</v>
      </c>
      <c r="B3273">
        <v>40664</v>
      </c>
      <c r="C3273" t="s">
        <v>13443</v>
      </c>
      <c r="D3273" t="s">
        <v>44</v>
      </c>
      <c r="E3273" t="s">
        <v>1308</v>
      </c>
      <c r="F3273" s="62"/>
    </row>
    <row r="3274" spans="1:6" x14ac:dyDescent="0.2">
      <c r="A3274" t="s">
        <v>10167</v>
      </c>
      <c r="B3274">
        <v>34360</v>
      </c>
      <c r="C3274" t="s">
        <v>13444</v>
      </c>
      <c r="D3274" t="s">
        <v>44</v>
      </c>
      <c r="E3274" t="s">
        <v>1308</v>
      </c>
      <c r="F3274" s="62"/>
    </row>
    <row r="3275" spans="1:6" x14ac:dyDescent="0.2">
      <c r="A3275" t="s">
        <v>10167</v>
      </c>
      <c r="B3275">
        <v>20259</v>
      </c>
      <c r="C3275" t="s">
        <v>13445</v>
      </c>
      <c r="D3275" t="s">
        <v>33</v>
      </c>
      <c r="E3275" t="s">
        <v>1308</v>
      </c>
      <c r="F3275" s="62"/>
    </row>
    <row r="3276" spans="1:6" x14ac:dyDescent="0.2">
      <c r="A3276" t="s">
        <v>10167</v>
      </c>
      <c r="B3276">
        <v>14077</v>
      </c>
      <c r="C3276" t="s">
        <v>13446</v>
      </c>
      <c r="D3276" t="s">
        <v>33</v>
      </c>
      <c r="E3276" t="s">
        <v>1308</v>
      </c>
      <c r="F3276" s="62"/>
    </row>
    <row r="3277" spans="1:6" x14ac:dyDescent="0.2">
      <c r="A3277" t="s">
        <v>10167</v>
      </c>
      <c r="B3277">
        <v>3678</v>
      </c>
      <c r="C3277" t="s">
        <v>13447</v>
      </c>
      <c r="D3277" t="s">
        <v>33</v>
      </c>
      <c r="E3277" t="s">
        <v>1308</v>
      </c>
      <c r="F3277" s="62"/>
    </row>
    <row r="3278" spans="1:6" x14ac:dyDescent="0.2">
      <c r="A3278" t="s">
        <v>10167</v>
      </c>
      <c r="B3278">
        <v>11552</v>
      </c>
      <c r="C3278" t="s">
        <v>13448</v>
      </c>
      <c r="D3278" t="s">
        <v>33</v>
      </c>
      <c r="E3278" t="s">
        <v>1308</v>
      </c>
      <c r="F3278" s="62">
        <v>7.13</v>
      </c>
    </row>
    <row r="3279" spans="1:6" x14ac:dyDescent="0.2">
      <c r="A3279" t="s">
        <v>10167</v>
      </c>
      <c r="B3279">
        <v>585</v>
      </c>
      <c r="C3279" t="s">
        <v>13449</v>
      </c>
      <c r="D3279" t="s">
        <v>44</v>
      </c>
      <c r="E3279" t="s">
        <v>1308</v>
      </c>
      <c r="F3279" s="62"/>
    </row>
    <row r="3280" spans="1:6" x14ac:dyDescent="0.2">
      <c r="A3280" t="s">
        <v>10167</v>
      </c>
      <c r="B3280">
        <v>39418</v>
      </c>
      <c r="C3280" t="s">
        <v>13450</v>
      </c>
      <c r="D3280" t="s">
        <v>33</v>
      </c>
      <c r="E3280" t="s">
        <v>1308</v>
      </c>
      <c r="F3280" s="62">
        <v>5.05</v>
      </c>
    </row>
    <row r="3281" spans="1:6" x14ac:dyDescent="0.2">
      <c r="A3281" t="s">
        <v>10167</v>
      </c>
      <c r="B3281">
        <v>39419</v>
      </c>
      <c r="C3281" t="s">
        <v>13451</v>
      </c>
      <c r="D3281" t="s">
        <v>33</v>
      </c>
      <c r="E3281" t="s">
        <v>1308</v>
      </c>
      <c r="F3281" s="62">
        <v>6.16</v>
      </c>
    </row>
    <row r="3282" spans="1:6" x14ac:dyDescent="0.2">
      <c r="A3282" t="s">
        <v>10167</v>
      </c>
      <c r="B3282">
        <v>39420</v>
      </c>
      <c r="C3282" t="s">
        <v>13452</v>
      </c>
      <c r="D3282" t="s">
        <v>33</v>
      </c>
      <c r="E3282" t="s">
        <v>1308</v>
      </c>
      <c r="F3282" s="62">
        <v>6.8</v>
      </c>
    </row>
    <row r="3283" spans="1:6" x14ac:dyDescent="0.2">
      <c r="A3283" t="s">
        <v>10167</v>
      </c>
      <c r="B3283">
        <v>39571</v>
      </c>
      <c r="C3283" t="s">
        <v>13453</v>
      </c>
      <c r="D3283" t="s">
        <v>33</v>
      </c>
      <c r="E3283" t="s">
        <v>1308</v>
      </c>
      <c r="F3283" s="62">
        <v>4.1100000000000003</v>
      </c>
    </row>
    <row r="3284" spans="1:6" x14ac:dyDescent="0.2">
      <c r="A3284" t="s">
        <v>10167</v>
      </c>
      <c r="B3284">
        <v>39421</v>
      </c>
      <c r="C3284" t="s">
        <v>13454</v>
      </c>
      <c r="D3284" t="s">
        <v>33</v>
      </c>
      <c r="E3284" t="s">
        <v>1308</v>
      </c>
      <c r="F3284" s="62">
        <v>5.98</v>
      </c>
    </row>
    <row r="3285" spans="1:6" x14ac:dyDescent="0.2">
      <c r="A3285" t="s">
        <v>10167</v>
      </c>
      <c r="B3285">
        <v>39422</v>
      </c>
      <c r="C3285" t="s">
        <v>13455</v>
      </c>
      <c r="D3285" t="s">
        <v>33</v>
      </c>
      <c r="E3285" t="s">
        <v>5691</v>
      </c>
      <c r="F3285" s="62">
        <v>6.99</v>
      </c>
    </row>
    <row r="3286" spans="1:6" x14ac:dyDescent="0.2">
      <c r="A3286" t="s">
        <v>10167</v>
      </c>
      <c r="B3286">
        <v>39423</v>
      </c>
      <c r="C3286" t="s">
        <v>13456</v>
      </c>
      <c r="D3286" t="s">
        <v>33</v>
      </c>
      <c r="E3286" t="s">
        <v>1308</v>
      </c>
      <c r="F3286" s="62">
        <v>8.11</v>
      </c>
    </row>
    <row r="3287" spans="1:6" x14ac:dyDescent="0.2">
      <c r="A3287" t="s">
        <v>10167</v>
      </c>
      <c r="B3287">
        <v>39426</v>
      </c>
      <c r="C3287" t="s">
        <v>13457</v>
      </c>
      <c r="D3287" t="s">
        <v>33</v>
      </c>
      <c r="E3287" t="s">
        <v>1308</v>
      </c>
      <c r="F3287" s="62">
        <v>18.239999999999998</v>
      </c>
    </row>
    <row r="3288" spans="1:6" x14ac:dyDescent="0.2">
      <c r="A3288" t="s">
        <v>10167</v>
      </c>
      <c r="B3288">
        <v>39429</v>
      </c>
      <c r="C3288" t="s">
        <v>13458</v>
      </c>
      <c r="D3288" t="s">
        <v>33</v>
      </c>
      <c r="E3288" t="s">
        <v>1308</v>
      </c>
      <c r="F3288" s="62">
        <v>5.75</v>
      </c>
    </row>
    <row r="3289" spans="1:6" x14ac:dyDescent="0.2">
      <c r="A3289" t="s">
        <v>10167</v>
      </c>
      <c r="B3289">
        <v>39428</v>
      </c>
      <c r="C3289" t="s">
        <v>13459</v>
      </c>
      <c r="D3289" t="s">
        <v>33</v>
      </c>
      <c r="E3289" t="s">
        <v>1308</v>
      </c>
      <c r="F3289" s="62">
        <v>4.3899999999999997</v>
      </c>
    </row>
    <row r="3290" spans="1:6" x14ac:dyDescent="0.2">
      <c r="A3290" t="s">
        <v>10167</v>
      </c>
      <c r="B3290">
        <v>39572</v>
      </c>
      <c r="C3290" t="s">
        <v>13460</v>
      </c>
      <c r="D3290" t="s">
        <v>33</v>
      </c>
      <c r="E3290" t="s">
        <v>1308</v>
      </c>
      <c r="F3290" s="62">
        <v>3.8</v>
      </c>
    </row>
    <row r="3291" spans="1:6" x14ac:dyDescent="0.2">
      <c r="A3291" t="s">
        <v>10167</v>
      </c>
      <c r="B3291">
        <v>39570</v>
      </c>
      <c r="C3291" t="s">
        <v>13461</v>
      </c>
      <c r="D3291" t="s">
        <v>33</v>
      </c>
      <c r="E3291" t="s">
        <v>1308</v>
      </c>
      <c r="F3291" s="62">
        <v>4.04</v>
      </c>
    </row>
    <row r="3292" spans="1:6" x14ac:dyDescent="0.2">
      <c r="A3292" t="s">
        <v>10167</v>
      </c>
      <c r="B3292">
        <v>39569</v>
      </c>
      <c r="C3292" t="s">
        <v>13462</v>
      </c>
      <c r="D3292" t="s">
        <v>33</v>
      </c>
      <c r="E3292" t="s">
        <v>1308</v>
      </c>
      <c r="F3292" s="62">
        <v>3.99</v>
      </c>
    </row>
    <row r="3293" spans="1:6" x14ac:dyDescent="0.2">
      <c r="A3293" t="s">
        <v>10167</v>
      </c>
      <c r="B3293">
        <v>39328</v>
      </c>
      <c r="C3293" t="s">
        <v>13463</v>
      </c>
      <c r="D3293" t="s">
        <v>33</v>
      </c>
      <c r="E3293" t="s">
        <v>1308</v>
      </c>
      <c r="F3293" s="62">
        <v>4.12</v>
      </c>
    </row>
    <row r="3294" spans="1:6" x14ac:dyDescent="0.2">
      <c r="A3294" t="s">
        <v>10167</v>
      </c>
      <c r="B3294">
        <v>39029</v>
      </c>
      <c r="C3294" t="s">
        <v>13464</v>
      </c>
      <c r="D3294" t="s">
        <v>33</v>
      </c>
      <c r="E3294" t="s">
        <v>1308</v>
      </c>
      <c r="F3294" s="62">
        <v>12.88</v>
      </c>
    </row>
    <row r="3295" spans="1:6" x14ac:dyDescent="0.2">
      <c r="A3295" t="s">
        <v>10167</v>
      </c>
      <c r="B3295">
        <v>39028</v>
      </c>
      <c r="C3295" t="s">
        <v>13465</v>
      </c>
      <c r="D3295" t="s">
        <v>33</v>
      </c>
      <c r="E3295" t="s">
        <v>1308</v>
      </c>
      <c r="F3295" s="62">
        <v>7.5</v>
      </c>
    </row>
    <row r="3296" spans="1:6" x14ac:dyDescent="0.2">
      <c r="A3296" t="s">
        <v>10340</v>
      </c>
      <c r="B3296">
        <v>38541</v>
      </c>
      <c r="C3296" t="s">
        <v>13466</v>
      </c>
      <c r="D3296" t="s">
        <v>38</v>
      </c>
      <c r="E3296" t="s">
        <v>1308</v>
      </c>
      <c r="F3296" s="63"/>
    </row>
    <row r="3297" spans="1:6" x14ac:dyDescent="0.2">
      <c r="A3297" t="s">
        <v>10340</v>
      </c>
      <c r="B3297">
        <v>38542</v>
      </c>
      <c r="C3297" t="s">
        <v>13467</v>
      </c>
      <c r="D3297" t="s">
        <v>38</v>
      </c>
      <c r="E3297" t="s">
        <v>1308</v>
      </c>
      <c r="F3297" s="63"/>
    </row>
    <row r="3298" spans="1:6" x14ac:dyDescent="0.2">
      <c r="A3298" t="s">
        <v>10340</v>
      </c>
      <c r="B3298">
        <v>45080</v>
      </c>
      <c r="C3298" t="s">
        <v>13468</v>
      </c>
      <c r="D3298" t="s">
        <v>38</v>
      </c>
      <c r="E3298" t="s">
        <v>1308</v>
      </c>
      <c r="F3298" s="63"/>
    </row>
    <row r="3299" spans="1:6" x14ac:dyDescent="0.2">
      <c r="A3299" t="s">
        <v>10340</v>
      </c>
      <c r="B3299">
        <v>38543</v>
      </c>
      <c r="C3299" t="s">
        <v>13469</v>
      </c>
      <c r="D3299" t="s">
        <v>38</v>
      </c>
      <c r="E3299" t="s">
        <v>1308</v>
      </c>
      <c r="F3299" s="63"/>
    </row>
    <row r="3300" spans="1:6" x14ac:dyDescent="0.2">
      <c r="A3300" t="s">
        <v>10340</v>
      </c>
      <c r="B3300">
        <v>44002</v>
      </c>
      <c r="C3300" t="s">
        <v>13470</v>
      </c>
      <c r="D3300" t="s">
        <v>38</v>
      </c>
      <c r="E3300" t="s">
        <v>1308</v>
      </c>
      <c r="F3300" s="63"/>
    </row>
    <row r="3301" spans="1:6" x14ac:dyDescent="0.2">
      <c r="A3301" t="s">
        <v>10340</v>
      </c>
      <c r="B3301">
        <v>43886</v>
      </c>
      <c r="C3301" t="s">
        <v>13471</v>
      </c>
      <c r="D3301" t="s">
        <v>38</v>
      </c>
      <c r="E3301" t="s">
        <v>1308</v>
      </c>
      <c r="F3301" s="63"/>
    </row>
    <row r="3302" spans="1:6" x14ac:dyDescent="0.2">
      <c r="A3302" t="s">
        <v>10340</v>
      </c>
      <c r="B3302">
        <v>40406</v>
      </c>
      <c r="C3302" t="s">
        <v>13472</v>
      </c>
      <c r="D3302" t="s">
        <v>38</v>
      </c>
      <c r="E3302" t="s">
        <v>1308</v>
      </c>
      <c r="F3302" s="63"/>
    </row>
    <row r="3303" spans="1:6" x14ac:dyDescent="0.2">
      <c r="A3303" t="s">
        <v>10340</v>
      </c>
      <c r="B3303">
        <v>40789</v>
      </c>
      <c r="C3303" t="s">
        <v>13473</v>
      </c>
      <c r="D3303" t="s">
        <v>38</v>
      </c>
      <c r="E3303" t="s">
        <v>1308</v>
      </c>
      <c r="F3303" s="63"/>
    </row>
    <row r="3304" spans="1:6" x14ac:dyDescent="0.2">
      <c r="A3304" t="s">
        <v>10340</v>
      </c>
      <c r="B3304">
        <v>40791</v>
      </c>
      <c r="C3304" t="s">
        <v>13474</v>
      </c>
      <c r="D3304" t="s">
        <v>38</v>
      </c>
      <c r="E3304" t="s">
        <v>1308</v>
      </c>
      <c r="F3304" s="63"/>
    </row>
    <row r="3305" spans="1:6" x14ac:dyDescent="0.2">
      <c r="A3305" t="s">
        <v>10340</v>
      </c>
      <c r="B3305">
        <v>44003</v>
      </c>
      <c r="C3305" t="s">
        <v>13475</v>
      </c>
      <c r="D3305" t="s">
        <v>38</v>
      </c>
      <c r="E3305" t="s">
        <v>1308</v>
      </c>
      <c r="F3305" s="63"/>
    </row>
    <row r="3306" spans="1:6" x14ac:dyDescent="0.2">
      <c r="A3306" t="s">
        <v>10340</v>
      </c>
      <c r="B3306">
        <v>44548</v>
      </c>
      <c r="C3306" t="s">
        <v>13476</v>
      </c>
      <c r="D3306" t="s">
        <v>38</v>
      </c>
      <c r="E3306" t="s">
        <v>1308</v>
      </c>
      <c r="F3306" s="63"/>
    </row>
    <row r="3307" spans="1:6" x14ac:dyDescent="0.2">
      <c r="A3307" t="s">
        <v>10340</v>
      </c>
      <c r="B3307">
        <v>44550</v>
      </c>
      <c r="C3307" t="s">
        <v>13477</v>
      </c>
      <c r="D3307" t="s">
        <v>38</v>
      </c>
      <c r="E3307" t="s">
        <v>1308</v>
      </c>
      <c r="F3307" s="63"/>
    </row>
    <row r="3308" spans="1:6" x14ac:dyDescent="0.2">
      <c r="A3308" t="s">
        <v>10340</v>
      </c>
      <c r="B3308">
        <v>44549</v>
      </c>
      <c r="C3308" t="s">
        <v>13478</v>
      </c>
      <c r="D3308" t="s">
        <v>38</v>
      </c>
      <c r="E3308" t="s">
        <v>1308</v>
      </c>
      <c r="F3308" s="63"/>
    </row>
    <row r="3309" spans="1:6" x14ac:dyDescent="0.2">
      <c r="A3309" t="s">
        <v>10340</v>
      </c>
      <c r="B3309">
        <v>11651</v>
      </c>
      <c r="C3309" t="s">
        <v>13479</v>
      </c>
      <c r="D3309" t="s">
        <v>38</v>
      </c>
      <c r="E3309" t="s">
        <v>1308</v>
      </c>
      <c r="F3309" s="63"/>
    </row>
    <row r="3310" spans="1:6" x14ac:dyDescent="0.2">
      <c r="A3310" t="s">
        <v>10340</v>
      </c>
      <c r="B3310">
        <v>41982</v>
      </c>
      <c r="C3310" t="s">
        <v>13480</v>
      </c>
      <c r="D3310" t="s">
        <v>38</v>
      </c>
      <c r="E3310" t="s">
        <v>1308</v>
      </c>
      <c r="F3310" s="63"/>
    </row>
    <row r="3311" spans="1:6" x14ac:dyDescent="0.2">
      <c r="A3311" t="s">
        <v>10340</v>
      </c>
      <c r="B3311">
        <v>39012</v>
      </c>
      <c r="C3311" t="s">
        <v>13481</v>
      </c>
      <c r="D3311" t="s">
        <v>38</v>
      </c>
      <c r="E3311" t="s">
        <v>1308</v>
      </c>
      <c r="F3311" s="63"/>
    </row>
    <row r="3312" spans="1:6" x14ac:dyDescent="0.2">
      <c r="A3312" t="s">
        <v>10340</v>
      </c>
      <c r="B3312">
        <v>40435</v>
      </c>
      <c r="C3312" t="s">
        <v>13482</v>
      </c>
      <c r="D3312" t="s">
        <v>38</v>
      </c>
      <c r="E3312" t="s">
        <v>1308</v>
      </c>
      <c r="F3312" s="63"/>
    </row>
    <row r="3313" spans="1:6" x14ac:dyDescent="0.2">
      <c r="A3313" t="s">
        <v>10340</v>
      </c>
      <c r="B3313">
        <v>13617</v>
      </c>
      <c r="C3313" t="s">
        <v>13483</v>
      </c>
      <c r="D3313" t="s">
        <v>38</v>
      </c>
      <c r="E3313" t="s">
        <v>1308</v>
      </c>
      <c r="F3313" s="63">
        <v>98491.31</v>
      </c>
    </row>
    <row r="3314" spans="1:6" x14ac:dyDescent="0.2">
      <c r="A3314" t="s">
        <v>10167</v>
      </c>
      <c r="B3314">
        <v>35274</v>
      </c>
      <c r="C3314" t="s">
        <v>13484</v>
      </c>
      <c r="D3314" t="s">
        <v>33</v>
      </c>
      <c r="E3314" t="s">
        <v>1308</v>
      </c>
      <c r="F3314" s="62">
        <v>49.36</v>
      </c>
    </row>
    <row r="3315" spans="1:6" x14ac:dyDescent="0.2">
      <c r="A3315" t="s">
        <v>10167</v>
      </c>
      <c r="B3315">
        <v>35275</v>
      </c>
      <c r="C3315" t="s">
        <v>13485</v>
      </c>
      <c r="D3315" t="s">
        <v>33</v>
      </c>
      <c r="E3315" t="s">
        <v>1308</v>
      </c>
      <c r="F3315" s="62">
        <v>104.78</v>
      </c>
    </row>
    <row r="3316" spans="1:6" x14ac:dyDescent="0.2">
      <c r="A3316" t="s">
        <v>10167</v>
      </c>
      <c r="B3316">
        <v>35276</v>
      </c>
      <c r="C3316" t="s">
        <v>13486</v>
      </c>
      <c r="D3316" t="s">
        <v>33</v>
      </c>
      <c r="E3316" t="s">
        <v>1308</v>
      </c>
      <c r="F3316" s="62">
        <v>182.31</v>
      </c>
    </row>
    <row r="3317" spans="1:6" x14ac:dyDescent="0.2">
      <c r="A3317" t="s">
        <v>10167</v>
      </c>
      <c r="B3317">
        <v>11091</v>
      </c>
      <c r="C3317" t="s">
        <v>13487</v>
      </c>
      <c r="D3317" t="s">
        <v>38</v>
      </c>
      <c r="E3317" t="s">
        <v>1308</v>
      </c>
      <c r="F3317" s="62"/>
    </row>
    <row r="3318" spans="1:6" x14ac:dyDescent="0.2">
      <c r="A3318" t="s">
        <v>10167</v>
      </c>
      <c r="B3318">
        <v>37586</v>
      </c>
      <c r="C3318" t="s">
        <v>13488</v>
      </c>
      <c r="D3318" t="s">
        <v>12225</v>
      </c>
      <c r="E3318" t="s">
        <v>1308</v>
      </c>
      <c r="F3318" s="62"/>
    </row>
    <row r="3319" spans="1:6" x14ac:dyDescent="0.2">
      <c r="A3319" t="s">
        <v>10167</v>
      </c>
      <c r="B3319">
        <v>37395</v>
      </c>
      <c r="C3319" t="s">
        <v>13489</v>
      </c>
      <c r="D3319" t="s">
        <v>12225</v>
      </c>
      <c r="E3319" t="s">
        <v>1308</v>
      </c>
      <c r="F3319" s="62"/>
    </row>
    <row r="3320" spans="1:6" x14ac:dyDescent="0.2">
      <c r="A3320" t="s">
        <v>10167</v>
      </c>
      <c r="B3320">
        <v>14147</v>
      </c>
      <c r="C3320" t="s">
        <v>13490</v>
      </c>
      <c r="D3320" t="s">
        <v>12225</v>
      </c>
      <c r="E3320" t="s">
        <v>1308</v>
      </c>
      <c r="F3320" s="62"/>
    </row>
    <row r="3321" spans="1:6" x14ac:dyDescent="0.2">
      <c r="A3321" t="s">
        <v>10167</v>
      </c>
      <c r="B3321">
        <v>37396</v>
      </c>
      <c r="C3321" t="s">
        <v>13491</v>
      </c>
      <c r="D3321" t="s">
        <v>12225</v>
      </c>
      <c r="E3321" t="s">
        <v>1308</v>
      </c>
      <c r="F3321" s="62"/>
    </row>
    <row r="3322" spans="1:6" x14ac:dyDescent="0.2">
      <c r="A3322" t="s">
        <v>10167</v>
      </c>
      <c r="B3322">
        <v>37397</v>
      </c>
      <c r="C3322" t="s">
        <v>13492</v>
      </c>
      <c r="D3322" t="s">
        <v>12225</v>
      </c>
      <c r="E3322" t="s">
        <v>1308</v>
      </c>
      <c r="F3322" s="62"/>
    </row>
    <row r="3323" spans="1:6" x14ac:dyDescent="0.2">
      <c r="A3323" t="s">
        <v>10167</v>
      </c>
      <c r="B3323">
        <v>43606</v>
      </c>
      <c r="C3323" t="s">
        <v>13493</v>
      </c>
      <c r="D3323" t="s">
        <v>38</v>
      </c>
      <c r="E3323" t="s">
        <v>1308</v>
      </c>
      <c r="F3323" s="62">
        <v>8.5399999999999991</v>
      </c>
    </row>
    <row r="3324" spans="1:6" x14ac:dyDescent="0.2">
      <c r="A3324" t="s">
        <v>10167</v>
      </c>
      <c r="B3324">
        <v>444</v>
      </c>
      <c r="C3324" t="s">
        <v>13494</v>
      </c>
      <c r="D3324" t="s">
        <v>38</v>
      </c>
      <c r="E3324" t="s">
        <v>1308</v>
      </c>
      <c r="F3324" s="62">
        <v>48.6</v>
      </c>
    </row>
    <row r="3325" spans="1:6" x14ac:dyDescent="0.2">
      <c r="A3325" t="s">
        <v>10167</v>
      </c>
      <c r="B3325">
        <v>445</v>
      </c>
      <c r="C3325" t="s">
        <v>13495</v>
      </c>
      <c r="D3325" t="s">
        <v>38</v>
      </c>
      <c r="E3325" t="s">
        <v>1308</v>
      </c>
      <c r="F3325" s="62">
        <v>66.53</v>
      </c>
    </row>
    <row r="3326" spans="1:6" x14ac:dyDescent="0.2">
      <c r="A3326" t="s">
        <v>10311</v>
      </c>
      <c r="B3326">
        <v>4783</v>
      </c>
      <c r="C3326" t="s">
        <v>13496</v>
      </c>
      <c r="D3326" t="s">
        <v>40</v>
      </c>
      <c r="E3326" t="s">
        <v>5691</v>
      </c>
      <c r="F3326" s="62">
        <v>21.83</v>
      </c>
    </row>
    <row r="3327" spans="1:6" x14ac:dyDescent="0.2">
      <c r="A3327" t="s">
        <v>10311</v>
      </c>
      <c r="B3327">
        <v>41079</v>
      </c>
      <c r="C3327" t="s">
        <v>13497</v>
      </c>
      <c r="D3327" t="s">
        <v>868</v>
      </c>
      <c r="E3327" t="s">
        <v>1308</v>
      </c>
      <c r="F3327" s="63">
        <v>3890.2</v>
      </c>
    </row>
    <row r="3328" spans="1:6" x14ac:dyDescent="0.2">
      <c r="A3328" t="s">
        <v>10311</v>
      </c>
      <c r="B3328">
        <v>12874</v>
      </c>
      <c r="C3328" t="s">
        <v>13498</v>
      </c>
      <c r="D3328" t="s">
        <v>40</v>
      </c>
      <c r="E3328" t="s">
        <v>1308</v>
      </c>
      <c r="F3328" s="62">
        <v>21.17</v>
      </c>
    </row>
    <row r="3329" spans="1:6" x14ac:dyDescent="0.2">
      <c r="A3329" t="s">
        <v>10311</v>
      </c>
      <c r="B3329">
        <v>41082</v>
      </c>
      <c r="C3329" t="s">
        <v>13499</v>
      </c>
      <c r="D3329" t="s">
        <v>868</v>
      </c>
      <c r="E3329" t="s">
        <v>1308</v>
      </c>
      <c r="F3329" s="63">
        <v>3777.63</v>
      </c>
    </row>
    <row r="3330" spans="1:6" x14ac:dyDescent="0.2">
      <c r="A3330" t="s">
        <v>10311</v>
      </c>
      <c r="B3330">
        <v>4785</v>
      </c>
      <c r="C3330" t="s">
        <v>13500</v>
      </c>
      <c r="D3330" t="s">
        <v>40</v>
      </c>
      <c r="E3330" t="s">
        <v>1308</v>
      </c>
      <c r="F3330" s="62">
        <v>21.83</v>
      </c>
    </row>
    <row r="3331" spans="1:6" x14ac:dyDescent="0.2">
      <c r="A3331" t="s">
        <v>10311</v>
      </c>
      <c r="B3331">
        <v>41081</v>
      </c>
      <c r="C3331" t="s">
        <v>13501</v>
      </c>
      <c r="D3331" t="s">
        <v>868</v>
      </c>
      <c r="E3331" t="s">
        <v>1308</v>
      </c>
      <c r="F3331" s="63">
        <v>3890.2</v>
      </c>
    </row>
    <row r="3332" spans="1:6" x14ac:dyDescent="0.2">
      <c r="A3332" t="s">
        <v>10167</v>
      </c>
      <c r="B3332">
        <v>4801</v>
      </c>
      <c r="C3332" t="s">
        <v>13502</v>
      </c>
      <c r="D3332" t="s">
        <v>17</v>
      </c>
      <c r="E3332" t="s">
        <v>1308</v>
      </c>
      <c r="F3332" s="62">
        <v>79.739999999999995</v>
      </c>
    </row>
    <row r="3333" spans="1:6" x14ac:dyDescent="0.2">
      <c r="A3333" t="s">
        <v>10167</v>
      </c>
      <c r="B3333">
        <v>4794</v>
      </c>
      <c r="C3333" t="s">
        <v>13503</v>
      </c>
      <c r="D3333" t="s">
        <v>17</v>
      </c>
      <c r="E3333" t="s">
        <v>1308</v>
      </c>
      <c r="F3333" s="62">
        <v>363.16</v>
      </c>
    </row>
    <row r="3334" spans="1:6" x14ac:dyDescent="0.2">
      <c r="A3334" t="s">
        <v>10167</v>
      </c>
      <c r="B3334">
        <v>4796</v>
      </c>
      <c r="C3334" t="s">
        <v>13504</v>
      </c>
      <c r="D3334" t="s">
        <v>17</v>
      </c>
      <c r="E3334" t="s">
        <v>1308</v>
      </c>
      <c r="F3334" s="62">
        <v>220.58</v>
      </c>
    </row>
    <row r="3335" spans="1:6" x14ac:dyDescent="0.2">
      <c r="A3335" t="s">
        <v>10167</v>
      </c>
      <c r="B3335">
        <v>4800</v>
      </c>
      <c r="C3335" t="s">
        <v>13505</v>
      </c>
      <c r="D3335" t="s">
        <v>17</v>
      </c>
      <c r="E3335" t="s">
        <v>1308</v>
      </c>
      <c r="F3335" s="62">
        <v>60.66</v>
      </c>
    </row>
    <row r="3336" spans="1:6" x14ac:dyDescent="0.2">
      <c r="A3336" t="s">
        <v>10167</v>
      </c>
      <c r="B3336">
        <v>4795</v>
      </c>
      <c r="C3336" t="s">
        <v>13506</v>
      </c>
      <c r="D3336" t="s">
        <v>17</v>
      </c>
      <c r="E3336" t="s">
        <v>1308</v>
      </c>
      <c r="F3336" s="62">
        <v>353.52</v>
      </c>
    </row>
    <row r="3337" spans="1:6" x14ac:dyDescent="0.2">
      <c r="A3337" t="s">
        <v>10167</v>
      </c>
      <c r="B3337">
        <v>39694</v>
      </c>
      <c r="C3337" t="s">
        <v>13507</v>
      </c>
      <c r="D3337" t="s">
        <v>17</v>
      </c>
      <c r="E3337" t="s">
        <v>1308</v>
      </c>
      <c r="F3337" s="62">
        <v>337.69</v>
      </c>
    </row>
    <row r="3338" spans="1:6" x14ac:dyDescent="0.2">
      <c r="A3338" t="s">
        <v>10167</v>
      </c>
      <c r="B3338">
        <v>1292</v>
      </c>
      <c r="C3338" t="s">
        <v>13508</v>
      </c>
      <c r="D3338" t="s">
        <v>17</v>
      </c>
      <c r="E3338" t="s">
        <v>1308</v>
      </c>
      <c r="F3338" s="62">
        <v>36.28</v>
      </c>
    </row>
    <row r="3339" spans="1:6" x14ac:dyDescent="0.2">
      <c r="A3339" t="s">
        <v>10167</v>
      </c>
      <c r="B3339">
        <v>1287</v>
      </c>
      <c r="C3339" t="s">
        <v>13509</v>
      </c>
      <c r="D3339" t="s">
        <v>17</v>
      </c>
      <c r="E3339" t="s">
        <v>1308</v>
      </c>
      <c r="F3339" s="62">
        <v>29.04</v>
      </c>
    </row>
    <row r="3340" spans="1:6" x14ac:dyDescent="0.2">
      <c r="A3340" t="s">
        <v>10167</v>
      </c>
      <c r="B3340">
        <v>4786</v>
      </c>
      <c r="C3340" t="s">
        <v>13510</v>
      </c>
      <c r="D3340" t="s">
        <v>17</v>
      </c>
      <c r="E3340" t="s">
        <v>5691</v>
      </c>
      <c r="F3340" s="62"/>
    </row>
    <row r="3341" spans="1:6" x14ac:dyDescent="0.2">
      <c r="A3341" t="s">
        <v>10167</v>
      </c>
      <c r="B3341">
        <v>10840</v>
      </c>
      <c r="C3341" t="s">
        <v>13511</v>
      </c>
      <c r="D3341" t="s">
        <v>17</v>
      </c>
      <c r="E3341" t="s">
        <v>5691</v>
      </c>
      <c r="F3341" s="62">
        <v>343.14</v>
      </c>
    </row>
    <row r="3342" spans="1:6" x14ac:dyDescent="0.2">
      <c r="A3342" t="s">
        <v>10167</v>
      </c>
      <c r="B3342">
        <v>10841</v>
      </c>
      <c r="C3342" t="s">
        <v>13512</v>
      </c>
      <c r="D3342" t="s">
        <v>17</v>
      </c>
      <c r="E3342" t="s">
        <v>1308</v>
      </c>
      <c r="F3342" s="62">
        <v>258.97000000000003</v>
      </c>
    </row>
    <row r="3343" spans="1:6" x14ac:dyDescent="0.2">
      <c r="A3343" t="s">
        <v>10167</v>
      </c>
      <c r="B3343">
        <v>44540</v>
      </c>
      <c r="C3343" t="s">
        <v>13513</v>
      </c>
      <c r="D3343" t="s">
        <v>17</v>
      </c>
      <c r="E3343" t="s">
        <v>1308</v>
      </c>
      <c r="F3343" s="62">
        <v>330.91</v>
      </c>
    </row>
    <row r="3344" spans="1:6" x14ac:dyDescent="0.2">
      <c r="A3344" t="s">
        <v>10167</v>
      </c>
      <c r="B3344">
        <v>10842</v>
      </c>
      <c r="C3344" t="s">
        <v>13514</v>
      </c>
      <c r="D3344" t="s">
        <v>17</v>
      </c>
      <c r="E3344" t="s">
        <v>1308</v>
      </c>
      <c r="F3344" s="62">
        <v>374.07</v>
      </c>
    </row>
    <row r="3345" spans="1:6" x14ac:dyDescent="0.2">
      <c r="A3345" t="s">
        <v>10167</v>
      </c>
      <c r="B3345">
        <v>45190</v>
      </c>
      <c r="C3345" t="s">
        <v>13515</v>
      </c>
      <c r="D3345" t="s">
        <v>17</v>
      </c>
      <c r="E3345" t="s">
        <v>5691</v>
      </c>
      <c r="F3345" s="62">
        <v>59.9</v>
      </c>
    </row>
    <row r="3346" spans="1:6" x14ac:dyDescent="0.2">
      <c r="A3346" t="s">
        <v>10167</v>
      </c>
      <c r="B3346">
        <v>45191</v>
      </c>
      <c r="C3346" t="s">
        <v>13516</v>
      </c>
      <c r="D3346" t="s">
        <v>17</v>
      </c>
      <c r="E3346" t="s">
        <v>1308</v>
      </c>
      <c r="F3346" s="62">
        <v>101.62</v>
      </c>
    </row>
    <row r="3347" spans="1:6" x14ac:dyDescent="0.2">
      <c r="A3347" t="s">
        <v>10167</v>
      </c>
      <c r="B3347">
        <v>38180</v>
      </c>
      <c r="C3347" t="s">
        <v>13517</v>
      </c>
      <c r="D3347" t="s">
        <v>17</v>
      </c>
      <c r="E3347" t="s">
        <v>1308</v>
      </c>
      <c r="F3347" s="62">
        <v>177.59</v>
      </c>
    </row>
    <row r="3348" spans="1:6" x14ac:dyDescent="0.2">
      <c r="A3348" t="s">
        <v>10167</v>
      </c>
      <c r="B3348">
        <v>40648</v>
      </c>
      <c r="C3348" t="s">
        <v>13518</v>
      </c>
      <c r="D3348" t="s">
        <v>17</v>
      </c>
      <c r="E3348" t="s">
        <v>1308</v>
      </c>
      <c r="F3348" s="62"/>
    </row>
    <row r="3349" spans="1:6" x14ac:dyDescent="0.2">
      <c r="A3349" t="s">
        <v>10167</v>
      </c>
      <c r="B3349">
        <v>40649</v>
      </c>
      <c r="C3349" t="s">
        <v>13519</v>
      </c>
      <c r="D3349" t="s">
        <v>17</v>
      </c>
      <c r="E3349" t="s">
        <v>1308</v>
      </c>
      <c r="F3349" s="62"/>
    </row>
    <row r="3350" spans="1:6" x14ac:dyDescent="0.2">
      <c r="A3350" t="s">
        <v>10167</v>
      </c>
      <c r="B3350">
        <v>40650</v>
      </c>
      <c r="C3350" t="s">
        <v>13520</v>
      </c>
      <c r="D3350" t="s">
        <v>17</v>
      </c>
      <c r="E3350" t="s">
        <v>1308</v>
      </c>
      <c r="F3350" s="62"/>
    </row>
    <row r="3351" spans="1:6" x14ac:dyDescent="0.2">
      <c r="A3351" t="s">
        <v>10167</v>
      </c>
      <c r="B3351">
        <v>40651</v>
      </c>
      <c r="C3351" t="s">
        <v>13521</v>
      </c>
      <c r="D3351" t="s">
        <v>17</v>
      </c>
      <c r="E3351" t="s">
        <v>1308</v>
      </c>
      <c r="F3351" s="62"/>
    </row>
    <row r="3352" spans="1:6" x14ac:dyDescent="0.2">
      <c r="A3352" t="s">
        <v>10167</v>
      </c>
      <c r="B3352">
        <v>40652</v>
      </c>
      <c r="C3352" t="s">
        <v>13522</v>
      </c>
      <c r="D3352" t="s">
        <v>17</v>
      </c>
      <c r="E3352" t="s">
        <v>1308</v>
      </c>
      <c r="F3352" s="62"/>
    </row>
    <row r="3353" spans="1:6" x14ac:dyDescent="0.2">
      <c r="A3353" t="s">
        <v>10167</v>
      </c>
      <c r="B3353">
        <v>40647</v>
      </c>
      <c r="C3353" t="s">
        <v>13523</v>
      </c>
      <c r="D3353" t="s">
        <v>17</v>
      </c>
      <c r="E3353" t="s">
        <v>1308</v>
      </c>
      <c r="F3353" s="62"/>
    </row>
    <row r="3354" spans="1:6" x14ac:dyDescent="0.2">
      <c r="A3354" t="s">
        <v>10167</v>
      </c>
      <c r="B3354">
        <v>40653</v>
      </c>
      <c r="C3354" t="s">
        <v>13524</v>
      </c>
      <c r="D3354" t="s">
        <v>17</v>
      </c>
      <c r="E3354" t="s">
        <v>1308</v>
      </c>
      <c r="F3354" s="62"/>
    </row>
    <row r="3355" spans="1:6" x14ac:dyDescent="0.2">
      <c r="A3355" t="s">
        <v>10167</v>
      </c>
      <c r="B3355">
        <v>38135</v>
      </c>
      <c r="C3355" t="s">
        <v>13525</v>
      </c>
      <c r="D3355" t="s">
        <v>17</v>
      </c>
      <c r="E3355" t="s">
        <v>1308</v>
      </c>
      <c r="F3355" s="62"/>
    </row>
    <row r="3356" spans="1:6" x14ac:dyDescent="0.2">
      <c r="A3356" t="s">
        <v>10167</v>
      </c>
      <c r="B3356">
        <v>36178</v>
      </c>
      <c r="C3356" t="s">
        <v>13526</v>
      </c>
      <c r="D3356" t="s">
        <v>38</v>
      </c>
      <c r="E3356" t="s">
        <v>1308</v>
      </c>
      <c r="F3356" s="62">
        <v>16.899999999999999</v>
      </c>
    </row>
    <row r="3357" spans="1:6" x14ac:dyDescent="0.2">
      <c r="A3357" t="s">
        <v>10167</v>
      </c>
      <c r="B3357">
        <v>38181</v>
      </c>
      <c r="C3357" t="s">
        <v>13527</v>
      </c>
      <c r="D3357" t="s">
        <v>17</v>
      </c>
      <c r="E3357" t="s">
        <v>1308</v>
      </c>
      <c r="F3357" s="62">
        <v>242.44</v>
      </c>
    </row>
    <row r="3358" spans="1:6" x14ac:dyDescent="0.2">
      <c r="A3358" t="s">
        <v>10167</v>
      </c>
      <c r="B3358">
        <v>38182</v>
      </c>
      <c r="C3358" t="s">
        <v>13528</v>
      </c>
      <c r="D3358" t="s">
        <v>17</v>
      </c>
      <c r="E3358" t="s">
        <v>1308</v>
      </c>
      <c r="F3358" s="62">
        <v>230.93</v>
      </c>
    </row>
    <row r="3359" spans="1:6" x14ac:dyDescent="0.2">
      <c r="A3359" t="s">
        <v>10167</v>
      </c>
      <c r="B3359">
        <v>38186</v>
      </c>
      <c r="C3359" t="s">
        <v>13529</v>
      </c>
      <c r="D3359" t="s">
        <v>17</v>
      </c>
      <c r="E3359" t="s">
        <v>1308</v>
      </c>
      <c r="F3359" s="62">
        <v>600.28</v>
      </c>
    </row>
    <row r="3360" spans="1:6" x14ac:dyDescent="0.2">
      <c r="A3360" t="s">
        <v>10167</v>
      </c>
      <c r="B3360">
        <v>38185</v>
      </c>
      <c r="C3360" t="s">
        <v>13530</v>
      </c>
      <c r="D3360" t="s">
        <v>17</v>
      </c>
      <c r="E3360" t="s">
        <v>1308</v>
      </c>
      <c r="F3360" s="62">
        <v>534.46</v>
      </c>
    </row>
    <row r="3361" spans="1:6" x14ac:dyDescent="0.2">
      <c r="A3361" t="s">
        <v>10167</v>
      </c>
      <c r="B3361">
        <v>40654</v>
      </c>
      <c r="C3361" t="s">
        <v>13531</v>
      </c>
      <c r="D3361" t="s">
        <v>17</v>
      </c>
      <c r="E3361" t="s">
        <v>1308</v>
      </c>
      <c r="F3361" s="62"/>
    </row>
    <row r="3362" spans="1:6" x14ac:dyDescent="0.2">
      <c r="A3362" t="s">
        <v>10167</v>
      </c>
      <c r="B3362">
        <v>44541</v>
      </c>
      <c r="C3362" t="s">
        <v>13532</v>
      </c>
      <c r="D3362" t="s">
        <v>17</v>
      </c>
      <c r="E3362" t="s">
        <v>1308</v>
      </c>
      <c r="F3362" s="62">
        <v>273.36</v>
      </c>
    </row>
    <row r="3363" spans="1:6" x14ac:dyDescent="0.2">
      <c r="A3363" t="s">
        <v>10167</v>
      </c>
      <c r="B3363">
        <v>4822</v>
      </c>
      <c r="C3363" t="s">
        <v>13533</v>
      </c>
      <c r="D3363" t="s">
        <v>17</v>
      </c>
      <c r="E3363" t="s">
        <v>1308</v>
      </c>
      <c r="F3363" s="62">
        <v>340.51</v>
      </c>
    </row>
    <row r="3364" spans="1:6" x14ac:dyDescent="0.2">
      <c r="A3364" t="s">
        <v>10167</v>
      </c>
      <c r="B3364">
        <v>4818</v>
      </c>
      <c r="C3364" t="s">
        <v>13534</v>
      </c>
      <c r="D3364" t="s">
        <v>17</v>
      </c>
      <c r="E3364" t="s">
        <v>5691</v>
      </c>
      <c r="F3364" s="62">
        <v>350</v>
      </c>
    </row>
    <row r="3365" spans="1:6" x14ac:dyDescent="0.2">
      <c r="A3365" t="s">
        <v>10167</v>
      </c>
      <c r="B3365">
        <v>39567</v>
      </c>
      <c r="C3365" t="s">
        <v>13535</v>
      </c>
      <c r="D3365" t="s">
        <v>17</v>
      </c>
      <c r="E3365" t="s">
        <v>1308</v>
      </c>
      <c r="F3365" s="62">
        <v>37.25</v>
      </c>
    </row>
    <row r="3366" spans="1:6" x14ac:dyDescent="0.2">
      <c r="A3366" t="s">
        <v>10167</v>
      </c>
      <c r="B3366">
        <v>39566</v>
      </c>
      <c r="C3366" t="s">
        <v>13536</v>
      </c>
      <c r="D3366" t="s">
        <v>17</v>
      </c>
      <c r="E3366" t="s">
        <v>1308</v>
      </c>
      <c r="F3366" s="62">
        <v>39.43</v>
      </c>
    </row>
    <row r="3367" spans="1:6" x14ac:dyDescent="0.2">
      <c r="A3367" t="s">
        <v>10167</v>
      </c>
      <c r="B3367">
        <v>39416</v>
      </c>
      <c r="C3367" t="s">
        <v>13537</v>
      </c>
      <c r="D3367" t="s">
        <v>17</v>
      </c>
      <c r="E3367" t="s">
        <v>1308</v>
      </c>
      <c r="F3367" s="62">
        <v>24.03</v>
      </c>
    </row>
    <row r="3368" spans="1:6" x14ac:dyDescent="0.2">
      <c r="A3368" t="s">
        <v>10167</v>
      </c>
      <c r="B3368">
        <v>39417</v>
      </c>
      <c r="C3368" t="s">
        <v>13538</v>
      </c>
      <c r="D3368" t="s">
        <v>17</v>
      </c>
      <c r="E3368" t="s">
        <v>1308</v>
      </c>
      <c r="F3368" s="62">
        <v>23.44</v>
      </c>
    </row>
    <row r="3369" spans="1:6" x14ac:dyDescent="0.2">
      <c r="A3369" t="s">
        <v>10167</v>
      </c>
      <c r="B3369">
        <v>43742</v>
      </c>
      <c r="C3369" t="s">
        <v>13539</v>
      </c>
      <c r="D3369" t="s">
        <v>17</v>
      </c>
      <c r="E3369" t="s">
        <v>1308</v>
      </c>
      <c r="F3369" s="62">
        <v>25.28</v>
      </c>
    </row>
    <row r="3370" spans="1:6" x14ac:dyDescent="0.2">
      <c r="A3370" t="s">
        <v>10167</v>
      </c>
      <c r="B3370">
        <v>39414</v>
      </c>
      <c r="C3370" t="s">
        <v>13540</v>
      </c>
      <c r="D3370" t="s">
        <v>17</v>
      </c>
      <c r="E3370" t="s">
        <v>1308</v>
      </c>
      <c r="F3370" s="62">
        <v>22.76</v>
      </c>
    </row>
    <row r="3371" spans="1:6" x14ac:dyDescent="0.2">
      <c r="A3371" t="s">
        <v>10167</v>
      </c>
      <c r="B3371">
        <v>39415</v>
      </c>
      <c r="C3371" t="s">
        <v>13541</v>
      </c>
      <c r="D3371" t="s">
        <v>17</v>
      </c>
      <c r="E3371" t="s">
        <v>1308</v>
      </c>
      <c r="F3371" s="62">
        <v>19.61</v>
      </c>
    </row>
    <row r="3372" spans="1:6" x14ac:dyDescent="0.2">
      <c r="A3372" t="s">
        <v>10167</v>
      </c>
      <c r="B3372">
        <v>43740</v>
      </c>
      <c r="C3372" t="s">
        <v>13542</v>
      </c>
      <c r="D3372" t="s">
        <v>17</v>
      </c>
      <c r="E3372" t="s">
        <v>1308</v>
      </c>
      <c r="F3372" s="62">
        <v>23.96</v>
      </c>
    </row>
    <row r="3373" spans="1:6" x14ac:dyDescent="0.2">
      <c r="A3373" t="s">
        <v>10167</v>
      </c>
      <c r="B3373">
        <v>39412</v>
      </c>
      <c r="C3373" t="s">
        <v>13543</v>
      </c>
      <c r="D3373" t="s">
        <v>17</v>
      </c>
      <c r="E3373" t="s">
        <v>5691</v>
      </c>
      <c r="F3373" s="62">
        <v>16.43</v>
      </c>
    </row>
    <row r="3374" spans="1:6" x14ac:dyDescent="0.2">
      <c r="A3374" t="s">
        <v>10167</v>
      </c>
      <c r="B3374">
        <v>39413</v>
      </c>
      <c r="C3374" t="s">
        <v>13544</v>
      </c>
      <c r="D3374" t="s">
        <v>17</v>
      </c>
      <c r="E3374" t="s">
        <v>1308</v>
      </c>
      <c r="F3374" s="62">
        <v>17.760000000000002</v>
      </c>
    </row>
    <row r="3375" spans="1:6" x14ac:dyDescent="0.2">
      <c r="A3375" t="s">
        <v>10167</v>
      </c>
      <c r="B3375">
        <v>43741</v>
      </c>
      <c r="C3375" t="s">
        <v>13545</v>
      </c>
      <c r="D3375" t="s">
        <v>17</v>
      </c>
      <c r="E3375" t="s">
        <v>1308</v>
      </c>
      <c r="F3375" s="62">
        <v>18.940000000000001</v>
      </c>
    </row>
    <row r="3376" spans="1:6" x14ac:dyDescent="0.2">
      <c r="A3376" t="s">
        <v>10167</v>
      </c>
      <c r="B3376">
        <v>11062</v>
      </c>
      <c r="C3376" t="s">
        <v>13546</v>
      </c>
      <c r="D3376" t="s">
        <v>17</v>
      </c>
      <c r="E3376" t="s">
        <v>1308</v>
      </c>
      <c r="F3376" s="62">
        <v>41.73</v>
      </c>
    </row>
    <row r="3377" spans="1:6" x14ac:dyDescent="0.2">
      <c r="A3377" t="s">
        <v>10167</v>
      </c>
      <c r="B3377">
        <v>11063</v>
      </c>
      <c r="C3377" t="s">
        <v>13547</v>
      </c>
      <c r="D3377" t="s">
        <v>17</v>
      </c>
      <c r="E3377" t="s">
        <v>1308</v>
      </c>
      <c r="F3377" s="62">
        <v>25.54</v>
      </c>
    </row>
    <row r="3378" spans="1:6" x14ac:dyDescent="0.2">
      <c r="A3378" t="s">
        <v>10167</v>
      </c>
      <c r="B3378">
        <v>13521</v>
      </c>
      <c r="C3378" t="s">
        <v>13548</v>
      </c>
      <c r="D3378" t="s">
        <v>38</v>
      </c>
      <c r="E3378" t="s">
        <v>1308</v>
      </c>
      <c r="F3378" s="62"/>
    </row>
    <row r="3379" spans="1:6" x14ac:dyDescent="0.2">
      <c r="A3379" t="s">
        <v>10167</v>
      </c>
      <c r="B3379">
        <v>10851</v>
      </c>
      <c r="C3379" t="s">
        <v>13549</v>
      </c>
      <c r="D3379" t="s">
        <v>38</v>
      </c>
      <c r="E3379" t="s">
        <v>1308</v>
      </c>
      <c r="F3379" s="62"/>
    </row>
    <row r="3380" spans="1:6" x14ac:dyDescent="0.2">
      <c r="A3380" t="s">
        <v>10167</v>
      </c>
      <c r="B3380">
        <v>39515</v>
      </c>
      <c r="C3380" t="s">
        <v>13550</v>
      </c>
      <c r="D3380" t="s">
        <v>38</v>
      </c>
      <c r="E3380" t="s">
        <v>1308</v>
      </c>
      <c r="F3380" s="62"/>
    </row>
    <row r="3381" spans="1:6" x14ac:dyDescent="0.2">
      <c r="A3381" t="s">
        <v>10167</v>
      </c>
      <c r="B3381">
        <v>39516</v>
      </c>
      <c r="C3381" t="s">
        <v>13551</v>
      </c>
      <c r="D3381" t="s">
        <v>38</v>
      </c>
      <c r="E3381" t="s">
        <v>1308</v>
      </c>
      <c r="F3381" s="62"/>
    </row>
    <row r="3382" spans="1:6" x14ac:dyDescent="0.2">
      <c r="A3382" t="s">
        <v>10167</v>
      </c>
      <c r="B3382">
        <v>39514</v>
      </c>
      <c r="C3382" t="s">
        <v>13552</v>
      </c>
      <c r="D3382" t="s">
        <v>38</v>
      </c>
      <c r="E3382" t="s">
        <v>5691</v>
      </c>
      <c r="F3382" s="62"/>
    </row>
    <row r="3383" spans="1:6" x14ac:dyDescent="0.2">
      <c r="A3383" t="s">
        <v>10167</v>
      </c>
      <c r="B3383">
        <v>4812</v>
      </c>
      <c r="C3383" t="s">
        <v>13553</v>
      </c>
      <c r="D3383" t="s">
        <v>17</v>
      </c>
      <c r="E3383" t="s">
        <v>1308</v>
      </c>
      <c r="F3383" s="62">
        <v>9.85</v>
      </c>
    </row>
    <row r="3384" spans="1:6" x14ac:dyDescent="0.2">
      <c r="A3384" t="s">
        <v>10167</v>
      </c>
      <c r="B3384">
        <v>10849</v>
      </c>
      <c r="C3384" t="s">
        <v>13554</v>
      </c>
      <c r="D3384" t="s">
        <v>38</v>
      </c>
      <c r="E3384" t="s">
        <v>1308</v>
      </c>
      <c r="F3384" s="62"/>
    </row>
    <row r="3385" spans="1:6" x14ac:dyDescent="0.2">
      <c r="A3385" t="s">
        <v>10167</v>
      </c>
      <c r="B3385">
        <v>10848</v>
      </c>
      <c r="C3385" t="s">
        <v>13555</v>
      </c>
      <c r="D3385" t="s">
        <v>38</v>
      </c>
      <c r="E3385" t="s">
        <v>1308</v>
      </c>
      <c r="F3385" s="63"/>
    </row>
    <row r="3386" spans="1:6" x14ac:dyDescent="0.2">
      <c r="A3386" t="s">
        <v>10167</v>
      </c>
      <c r="B3386">
        <v>4813</v>
      </c>
      <c r="C3386" t="s">
        <v>13556</v>
      </c>
      <c r="D3386" t="s">
        <v>17</v>
      </c>
      <c r="E3386" t="s">
        <v>5691</v>
      </c>
      <c r="F3386" s="63"/>
    </row>
    <row r="3387" spans="1:6" x14ac:dyDescent="0.2">
      <c r="A3387" t="s">
        <v>10167</v>
      </c>
      <c r="B3387">
        <v>37560</v>
      </c>
      <c r="C3387" t="s">
        <v>13557</v>
      </c>
      <c r="D3387" t="s">
        <v>38</v>
      </c>
      <c r="E3387" t="s">
        <v>1308</v>
      </c>
      <c r="F3387" s="62">
        <v>49.21</v>
      </c>
    </row>
    <row r="3388" spans="1:6" x14ac:dyDescent="0.2">
      <c r="A3388" t="s">
        <v>10167</v>
      </c>
      <c r="B3388">
        <v>37557</v>
      </c>
      <c r="C3388" t="s">
        <v>13558</v>
      </c>
      <c r="D3388" t="s">
        <v>38</v>
      </c>
      <c r="E3388" t="s">
        <v>1308</v>
      </c>
      <c r="F3388" s="62">
        <v>14.94</v>
      </c>
    </row>
    <row r="3389" spans="1:6" x14ac:dyDescent="0.2">
      <c r="A3389" t="s">
        <v>10167</v>
      </c>
      <c r="B3389">
        <v>37556</v>
      </c>
      <c r="C3389" t="s">
        <v>13559</v>
      </c>
      <c r="D3389" t="s">
        <v>38</v>
      </c>
      <c r="E3389" t="s">
        <v>1308</v>
      </c>
      <c r="F3389" s="62">
        <v>28.91</v>
      </c>
    </row>
    <row r="3390" spans="1:6" x14ac:dyDescent="0.2">
      <c r="A3390" t="s">
        <v>10167</v>
      </c>
      <c r="B3390">
        <v>37559</v>
      </c>
      <c r="C3390" t="s">
        <v>13560</v>
      </c>
      <c r="D3390" t="s">
        <v>38</v>
      </c>
      <c r="E3390" t="s">
        <v>1308</v>
      </c>
      <c r="F3390" s="62">
        <v>35.47</v>
      </c>
    </row>
    <row r="3391" spans="1:6" x14ac:dyDescent="0.2">
      <c r="A3391" t="s">
        <v>10167</v>
      </c>
      <c r="B3391">
        <v>37539</v>
      </c>
      <c r="C3391" t="s">
        <v>13561</v>
      </c>
      <c r="D3391" t="s">
        <v>38</v>
      </c>
      <c r="E3391" t="s">
        <v>5691</v>
      </c>
      <c r="F3391" s="62">
        <v>25</v>
      </c>
    </row>
    <row r="3392" spans="1:6" x14ac:dyDescent="0.2">
      <c r="A3392" t="s">
        <v>10167</v>
      </c>
      <c r="B3392">
        <v>37558</v>
      </c>
      <c r="C3392" t="s">
        <v>13562</v>
      </c>
      <c r="D3392" t="s">
        <v>38</v>
      </c>
      <c r="E3392" t="s">
        <v>1308</v>
      </c>
      <c r="F3392" s="62">
        <v>46.61</v>
      </c>
    </row>
    <row r="3393" spans="1:6" x14ac:dyDescent="0.2">
      <c r="A3393" t="s">
        <v>10167</v>
      </c>
      <c r="B3393">
        <v>34723</v>
      </c>
      <c r="C3393" t="s">
        <v>13563</v>
      </c>
      <c r="D3393" t="s">
        <v>17</v>
      </c>
      <c r="E3393" t="s">
        <v>1308</v>
      </c>
      <c r="F3393" s="62"/>
    </row>
    <row r="3394" spans="1:6" x14ac:dyDescent="0.2">
      <c r="A3394" t="s">
        <v>10167</v>
      </c>
      <c r="B3394">
        <v>34721</v>
      </c>
      <c r="C3394" t="s">
        <v>13564</v>
      </c>
      <c r="D3394" t="s">
        <v>17</v>
      </c>
      <c r="E3394" t="s">
        <v>1308</v>
      </c>
      <c r="F3394" s="62"/>
    </row>
    <row r="3395" spans="1:6" x14ac:dyDescent="0.2">
      <c r="A3395" t="s">
        <v>10167</v>
      </c>
      <c r="B3395">
        <v>4309</v>
      </c>
      <c r="C3395" t="s">
        <v>13565</v>
      </c>
      <c r="D3395" t="s">
        <v>38</v>
      </c>
      <c r="E3395" t="s">
        <v>1308</v>
      </c>
      <c r="F3395" s="63"/>
    </row>
    <row r="3396" spans="1:6" x14ac:dyDescent="0.2">
      <c r="A3396" t="s">
        <v>10167</v>
      </c>
      <c r="B3396">
        <v>4307</v>
      </c>
      <c r="C3396" t="s">
        <v>13566</v>
      </c>
      <c r="D3396" t="s">
        <v>38</v>
      </c>
      <c r="E3396" t="s">
        <v>1308</v>
      </c>
      <c r="F3396" s="62"/>
    </row>
    <row r="3397" spans="1:6" x14ac:dyDescent="0.2">
      <c r="A3397" t="s">
        <v>10167</v>
      </c>
      <c r="B3397">
        <v>10850</v>
      </c>
      <c r="C3397" t="s">
        <v>13567</v>
      </c>
      <c r="D3397" t="s">
        <v>38</v>
      </c>
      <c r="E3397" t="s">
        <v>1308</v>
      </c>
      <c r="F3397" s="62"/>
    </row>
    <row r="3398" spans="1:6" x14ac:dyDescent="0.2">
      <c r="A3398" t="s">
        <v>10167</v>
      </c>
      <c r="B3398">
        <v>42438</v>
      </c>
      <c r="C3398" t="s">
        <v>13568</v>
      </c>
      <c r="D3398" t="s">
        <v>38</v>
      </c>
      <c r="E3398" t="s">
        <v>1308</v>
      </c>
      <c r="F3398" s="62"/>
    </row>
    <row r="3399" spans="1:6" x14ac:dyDescent="0.2">
      <c r="A3399" t="s">
        <v>10167</v>
      </c>
      <c r="B3399">
        <v>4792</v>
      </c>
      <c r="C3399" t="s">
        <v>13569</v>
      </c>
      <c r="D3399" t="s">
        <v>17</v>
      </c>
      <c r="E3399" t="s">
        <v>1308</v>
      </c>
      <c r="F3399" s="63">
        <v>170.48</v>
      </c>
    </row>
    <row r="3400" spans="1:6" x14ac:dyDescent="0.2">
      <c r="A3400" t="s">
        <v>10167</v>
      </c>
      <c r="B3400">
        <v>4790</v>
      </c>
      <c r="C3400" t="s">
        <v>13570</v>
      </c>
      <c r="D3400" t="s">
        <v>17</v>
      </c>
      <c r="E3400" t="s">
        <v>5691</v>
      </c>
      <c r="F3400" s="62">
        <v>102.5</v>
      </c>
    </row>
    <row r="3401" spans="1:6" x14ac:dyDescent="0.2">
      <c r="A3401" t="s">
        <v>10167</v>
      </c>
      <c r="B3401">
        <v>40671</v>
      </c>
      <c r="C3401" t="s">
        <v>13571</v>
      </c>
      <c r="D3401" t="s">
        <v>17</v>
      </c>
      <c r="E3401" t="s">
        <v>1308</v>
      </c>
      <c r="F3401" s="62">
        <v>110.91</v>
      </c>
    </row>
    <row r="3402" spans="1:6" x14ac:dyDescent="0.2">
      <c r="A3402" t="s">
        <v>10167</v>
      </c>
      <c r="B3402">
        <v>7552</v>
      </c>
      <c r="C3402" t="s">
        <v>13572</v>
      </c>
      <c r="D3402" t="s">
        <v>38</v>
      </c>
      <c r="E3402" t="s">
        <v>1308</v>
      </c>
      <c r="F3402" s="62">
        <v>24.05</v>
      </c>
    </row>
    <row r="3403" spans="1:6" x14ac:dyDescent="0.2">
      <c r="A3403" t="s">
        <v>10167</v>
      </c>
      <c r="B3403">
        <v>4893</v>
      </c>
      <c r="C3403" t="s">
        <v>13573</v>
      </c>
      <c r="D3403" t="s">
        <v>38</v>
      </c>
      <c r="E3403" t="s">
        <v>1308</v>
      </c>
      <c r="F3403" s="62"/>
    </row>
    <row r="3404" spans="1:6" x14ac:dyDescent="0.2">
      <c r="A3404" t="s">
        <v>10167</v>
      </c>
      <c r="B3404">
        <v>4894</v>
      </c>
      <c r="C3404" t="s">
        <v>13574</v>
      </c>
      <c r="D3404" t="s">
        <v>38</v>
      </c>
      <c r="E3404" t="s">
        <v>1308</v>
      </c>
      <c r="F3404" s="62"/>
    </row>
    <row r="3405" spans="1:6" x14ac:dyDescent="0.2">
      <c r="A3405" t="s">
        <v>10167</v>
      </c>
      <c r="B3405">
        <v>4890</v>
      </c>
      <c r="C3405" t="s">
        <v>13575</v>
      </c>
      <c r="D3405" t="s">
        <v>38</v>
      </c>
      <c r="E3405" t="s">
        <v>1308</v>
      </c>
      <c r="F3405" s="62"/>
    </row>
    <row r="3406" spans="1:6" x14ac:dyDescent="0.2">
      <c r="A3406" t="s">
        <v>10167</v>
      </c>
      <c r="B3406">
        <v>4888</v>
      </c>
      <c r="C3406" t="s">
        <v>13576</v>
      </c>
      <c r="D3406" t="s">
        <v>38</v>
      </c>
      <c r="E3406" t="s">
        <v>1308</v>
      </c>
      <c r="F3406" s="62"/>
    </row>
    <row r="3407" spans="1:6" x14ac:dyDescent="0.2">
      <c r="A3407" t="s">
        <v>10167</v>
      </c>
      <c r="B3407">
        <v>12411</v>
      </c>
      <c r="C3407" t="s">
        <v>13577</v>
      </c>
      <c r="D3407" t="s">
        <v>38</v>
      </c>
      <c r="E3407" t="s">
        <v>1308</v>
      </c>
      <c r="F3407" s="62"/>
    </row>
    <row r="3408" spans="1:6" x14ac:dyDescent="0.2">
      <c r="A3408" t="s">
        <v>10167</v>
      </c>
      <c r="B3408">
        <v>4891</v>
      </c>
      <c r="C3408" t="s">
        <v>13578</v>
      </c>
      <c r="D3408" t="s">
        <v>38</v>
      </c>
      <c r="E3408" t="s">
        <v>1308</v>
      </c>
      <c r="F3408" s="62"/>
    </row>
    <row r="3409" spans="1:6" x14ac:dyDescent="0.2">
      <c r="A3409" t="s">
        <v>10167</v>
      </c>
      <c r="B3409">
        <v>4892</v>
      </c>
      <c r="C3409" t="s">
        <v>13579</v>
      </c>
      <c r="D3409" t="s">
        <v>38</v>
      </c>
      <c r="E3409" t="s">
        <v>1308</v>
      </c>
      <c r="F3409" s="62"/>
    </row>
    <row r="3410" spans="1:6" x14ac:dyDescent="0.2">
      <c r="A3410" t="s">
        <v>10167</v>
      </c>
      <c r="B3410">
        <v>4889</v>
      </c>
      <c r="C3410" t="s">
        <v>13580</v>
      </c>
      <c r="D3410" t="s">
        <v>38</v>
      </c>
      <c r="E3410" t="s">
        <v>1308</v>
      </c>
      <c r="F3410" s="62"/>
    </row>
    <row r="3411" spans="1:6" x14ac:dyDescent="0.2">
      <c r="A3411" t="s">
        <v>10167</v>
      </c>
      <c r="B3411">
        <v>12412</v>
      </c>
      <c r="C3411" t="s">
        <v>13581</v>
      </c>
      <c r="D3411" t="s">
        <v>38</v>
      </c>
      <c r="E3411" t="s">
        <v>1308</v>
      </c>
      <c r="F3411" s="62"/>
    </row>
    <row r="3412" spans="1:6" x14ac:dyDescent="0.2">
      <c r="A3412" t="s">
        <v>10167</v>
      </c>
      <c r="B3412">
        <v>4907</v>
      </c>
      <c r="C3412" t="s">
        <v>13582</v>
      </c>
      <c r="D3412" t="s">
        <v>38</v>
      </c>
      <c r="E3412" t="s">
        <v>1308</v>
      </c>
      <c r="F3412" s="62">
        <v>20.260000000000002</v>
      </c>
    </row>
    <row r="3413" spans="1:6" x14ac:dyDescent="0.2">
      <c r="A3413" t="s">
        <v>10167</v>
      </c>
      <c r="B3413">
        <v>4902</v>
      </c>
      <c r="C3413" t="s">
        <v>13583</v>
      </c>
      <c r="D3413" t="s">
        <v>38</v>
      </c>
      <c r="E3413" t="s">
        <v>1308</v>
      </c>
      <c r="F3413" s="62">
        <v>52.55</v>
      </c>
    </row>
    <row r="3414" spans="1:6" x14ac:dyDescent="0.2">
      <c r="A3414" t="s">
        <v>10167</v>
      </c>
      <c r="B3414">
        <v>4741</v>
      </c>
      <c r="C3414" t="s">
        <v>13584</v>
      </c>
      <c r="D3414" t="s">
        <v>13</v>
      </c>
      <c r="E3414" t="s">
        <v>1308</v>
      </c>
      <c r="F3414" s="62">
        <v>175.99</v>
      </c>
    </row>
    <row r="3415" spans="1:6" x14ac:dyDescent="0.2">
      <c r="A3415" t="s">
        <v>10311</v>
      </c>
      <c r="B3415">
        <v>4752</v>
      </c>
      <c r="C3415" t="s">
        <v>13585</v>
      </c>
      <c r="D3415" t="s">
        <v>40</v>
      </c>
      <c r="E3415" t="s">
        <v>1308</v>
      </c>
      <c r="F3415" s="62">
        <v>18</v>
      </c>
    </row>
    <row r="3416" spans="1:6" x14ac:dyDescent="0.2">
      <c r="A3416" t="s">
        <v>10311</v>
      </c>
      <c r="B3416">
        <v>41091</v>
      </c>
      <c r="C3416" t="s">
        <v>13586</v>
      </c>
      <c r="D3416" t="s">
        <v>868</v>
      </c>
      <c r="E3416" t="s">
        <v>1308</v>
      </c>
      <c r="F3416" s="62">
        <v>3208.94</v>
      </c>
    </row>
    <row r="3417" spans="1:6" x14ac:dyDescent="0.2">
      <c r="A3417" t="s">
        <v>10340</v>
      </c>
      <c r="B3417">
        <v>13954</v>
      </c>
      <c r="C3417" t="s">
        <v>13587</v>
      </c>
      <c r="D3417" t="s">
        <v>38</v>
      </c>
      <c r="E3417" t="s">
        <v>1308</v>
      </c>
      <c r="F3417" s="63"/>
    </row>
    <row r="3418" spans="1:6" x14ac:dyDescent="0.2">
      <c r="A3418" t="s">
        <v>10167</v>
      </c>
      <c r="B3418">
        <v>3411</v>
      </c>
      <c r="C3418" t="s">
        <v>13588</v>
      </c>
      <c r="D3418" t="s">
        <v>44</v>
      </c>
      <c r="E3418" t="s">
        <v>1308</v>
      </c>
      <c r="F3418" s="63"/>
    </row>
    <row r="3419" spans="1:6" x14ac:dyDescent="0.2">
      <c r="A3419" t="s">
        <v>10167</v>
      </c>
      <c r="B3419">
        <v>39995</v>
      </c>
      <c r="C3419" t="s">
        <v>13589</v>
      </c>
      <c r="D3419" t="s">
        <v>13</v>
      </c>
      <c r="E3419" t="s">
        <v>1308</v>
      </c>
      <c r="F3419" s="62"/>
    </row>
    <row r="3420" spans="1:6" x14ac:dyDescent="0.2">
      <c r="A3420" t="s">
        <v>10167</v>
      </c>
      <c r="B3420">
        <v>11615</v>
      </c>
      <c r="C3420" t="s">
        <v>13590</v>
      </c>
      <c r="D3420" t="s">
        <v>17</v>
      </c>
      <c r="E3420" t="s">
        <v>1308</v>
      </c>
      <c r="F3420" s="62"/>
    </row>
    <row r="3421" spans="1:6" x14ac:dyDescent="0.2">
      <c r="A3421" t="s">
        <v>10167</v>
      </c>
      <c r="B3421">
        <v>3408</v>
      </c>
      <c r="C3421" t="s">
        <v>13591</v>
      </c>
      <c r="D3421" t="s">
        <v>17</v>
      </c>
      <c r="E3421" t="s">
        <v>5691</v>
      </c>
      <c r="F3421" s="62"/>
    </row>
    <row r="3422" spans="1:6" x14ac:dyDescent="0.2">
      <c r="A3422" t="s">
        <v>10167</v>
      </c>
      <c r="B3422">
        <v>3409</v>
      </c>
      <c r="C3422" t="s">
        <v>13592</v>
      </c>
      <c r="D3422" t="s">
        <v>17</v>
      </c>
      <c r="E3422" t="s">
        <v>1308</v>
      </c>
      <c r="F3422" s="62"/>
    </row>
    <row r="3423" spans="1:6" x14ac:dyDescent="0.2">
      <c r="A3423" t="s">
        <v>10167</v>
      </c>
      <c r="B3423">
        <v>11427</v>
      </c>
      <c r="C3423" t="s">
        <v>13593</v>
      </c>
      <c r="D3423" t="s">
        <v>44</v>
      </c>
      <c r="E3423" t="s">
        <v>1308</v>
      </c>
      <c r="F3423" s="62"/>
    </row>
    <row r="3424" spans="1:6" x14ac:dyDescent="0.2">
      <c r="A3424" t="s">
        <v>10167</v>
      </c>
      <c r="B3424">
        <v>4491</v>
      </c>
      <c r="C3424" t="s">
        <v>13594</v>
      </c>
      <c r="D3424" t="s">
        <v>33</v>
      </c>
      <c r="E3424" t="s">
        <v>1308</v>
      </c>
      <c r="F3424" s="62">
        <v>7.69</v>
      </c>
    </row>
    <row r="3425" spans="1:6" x14ac:dyDescent="0.2">
      <c r="A3425" t="s">
        <v>10167</v>
      </c>
      <c r="B3425">
        <v>2745</v>
      </c>
      <c r="C3425" t="s">
        <v>13595</v>
      </c>
      <c r="D3425" t="s">
        <v>33</v>
      </c>
      <c r="E3425" t="s">
        <v>1308</v>
      </c>
      <c r="F3425" s="62">
        <v>4.1399999999999997</v>
      </c>
    </row>
    <row r="3426" spans="1:6" x14ac:dyDescent="0.2">
      <c r="A3426" t="s">
        <v>10167</v>
      </c>
      <c r="B3426">
        <v>14439</v>
      </c>
      <c r="C3426" t="s">
        <v>13596</v>
      </c>
      <c r="D3426" t="s">
        <v>33</v>
      </c>
      <c r="E3426" t="s">
        <v>1308</v>
      </c>
      <c r="F3426" s="62">
        <v>5.13</v>
      </c>
    </row>
    <row r="3427" spans="1:6" x14ac:dyDescent="0.2">
      <c r="A3427" t="s">
        <v>10167</v>
      </c>
      <c r="B3427">
        <v>44496</v>
      </c>
      <c r="C3427" t="s">
        <v>13597</v>
      </c>
      <c r="D3427" t="s">
        <v>38</v>
      </c>
      <c r="E3427" t="s">
        <v>1308</v>
      </c>
      <c r="F3427" s="62">
        <v>122.76</v>
      </c>
    </row>
    <row r="3428" spans="1:6" x14ac:dyDescent="0.2">
      <c r="A3428" t="s">
        <v>10167</v>
      </c>
      <c r="B3428">
        <v>12362</v>
      </c>
      <c r="C3428" t="s">
        <v>13598</v>
      </c>
      <c r="D3428" t="s">
        <v>38</v>
      </c>
      <c r="E3428" t="s">
        <v>1308</v>
      </c>
      <c r="F3428" s="62">
        <v>26.41</v>
      </c>
    </row>
    <row r="3429" spans="1:6" x14ac:dyDescent="0.2">
      <c r="A3429" t="s">
        <v>10167</v>
      </c>
      <c r="B3429">
        <v>421</v>
      </c>
      <c r="C3429" t="s">
        <v>13599</v>
      </c>
      <c r="D3429" t="s">
        <v>38</v>
      </c>
      <c r="E3429" t="s">
        <v>1308</v>
      </c>
      <c r="F3429" s="62"/>
    </row>
    <row r="3430" spans="1:6" x14ac:dyDescent="0.2">
      <c r="A3430" t="s">
        <v>10167</v>
      </c>
      <c r="B3430">
        <v>14148</v>
      </c>
      <c r="C3430" t="s">
        <v>13600</v>
      </c>
      <c r="D3430" t="s">
        <v>38</v>
      </c>
      <c r="E3430" t="s">
        <v>1308</v>
      </c>
      <c r="F3430" s="62"/>
    </row>
    <row r="3431" spans="1:6" x14ac:dyDescent="0.2">
      <c r="A3431" t="s">
        <v>10167</v>
      </c>
      <c r="B3431">
        <v>4341</v>
      </c>
      <c r="C3431" t="s">
        <v>13601</v>
      </c>
      <c r="D3431" t="s">
        <v>38</v>
      </c>
      <c r="E3431" t="s">
        <v>1308</v>
      </c>
      <c r="F3431" s="62"/>
    </row>
    <row r="3432" spans="1:6" x14ac:dyDescent="0.2">
      <c r="A3432" t="s">
        <v>10167</v>
      </c>
      <c r="B3432">
        <v>4337</v>
      </c>
      <c r="C3432" t="s">
        <v>13602</v>
      </c>
      <c r="D3432" t="s">
        <v>38</v>
      </c>
      <c r="E3432" t="s">
        <v>1308</v>
      </c>
      <c r="F3432" s="62"/>
    </row>
    <row r="3433" spans="1:6" x14ac:dyDescent="0.2">
      <c r="A3433" t="s">
        <v>10167</v>
      </c>
      <c r="B3433">
        <v>11971</v>
      </c>
      <c r="C3433" t="s">
        <v>13603</v>
      </c>
      <c r="D3433" t="s">
        <v>38</v>
      </c>
      <c r="E3433" t="s">
        <v>1308</v>
      </c>
      <c r="F3433" s="62"/>
    </row>
    <row r="3434" spans="1:6" x14ac:dyDescent="0.2">
      <c r="A3434" t="s">
        <v>10167</v>
      </c>
      <c r="B3434">
        <v>4339</v>
      </c>
      <c r="C3434" t="s">
        <v>13604</v>
      </c>
      <c r="D3434" t="s">
        <v>38</v>
      </c>
      <c r="E3434" t="s">
        <v>1308</v>
      </c>
      <c r="F3434" s="62"/>
    </row>
    <row r="3435" spans="1:6" x14ac:dyDescent="0.2">
      <c r="A3435" t="s">
        <v>10167</v>
      </c>
      <c r="B3435">
        <v>39997</v>
      </c>
      <c r="C3435" t="s">
        <v>13605</v>
      </c>
      <c r="D3435" t="s">
        <v>38</v>
      </c>
      <c r="E3435" t="s">
        <v>1308</v>
      </c>
      <c r="F3435" s="62"/>
    </row>
    <row r="3436" spans="1:6" x14ac:dyDescent="0.2">
      <c r="A3436" t="s">
        <v>10167</v>
      </c>
      <c r="B3436">
        <v>4342</v>
      </c>
      <c r="C3436" t="s">
        <v>13606</v>
      </c>
      <c r="D3436" t="s">
        <v>38</v>
      </c>
      <c r="E3436" t="s">
        <v>1308</v>
      </c>
      <c r="F3436" s="62"/>
    </row>
    <row r="3437" spans="1:6" x14ac:dyDescent="0.2">
      <c r="A3437" t="s">
        <v>10167</v>
      </c>
      <c r="B3437">
        <v>4330</v>
      </c>
      <c r="C3437" t="s">
        <v>13607</v>
      </c>
      <c r="D3437" t="s">
        <v>38</v>
      </c>
      <c r="E3437" t="s">
        <v>1308</v>
      </c>
      <c r="F3437" s="62"/>
    </row>
    <row r="3438" spans="1:6" x14ac:dyDescent="0.2">
      <c r="A3438" t="s">
        <v>10167</v>
      </c>
      <c r="B3438">
        <v>4340</v>
      </c>
      <c r="C3438" t="s">
        <v>13608</v>
      </c>
      <c r="D3438" t="s">
        <v>38</v>
      </c>
      <c r="E3438" t="s">
        <v>1308</v>
      </c>
      <c r="F3438" s="62"/>
    </row>
    <row r="3439" spans="1:6" x14ac:dyDescent="0.2">
      <c r="A3439" t="s">
        <v>10167</v>
      </c>
      <c r="B3439">
        <v>5088</v>
      </c>
      <c r="C3439" t="s">
        <v>13609</v>
      </c>
      <c r="D3439" t="s">
        <v>38</v>
      </c>
      <c r="E3439" t="s">
        <v>1308</v>
      </c>
      <c r="F3439" s="62">
        <v>6.66</v>
      </c>
    </row>
    <row r="3440" spans="1:6" x14ac:dyDescent="0.2">
      <c r="A3440" t="s">
        <v>10167</v>
      </c>
      <c r="B3440">
        <v>11154</v>
      </c>
      <c r="C3440" t="s">
        <v>13610</v>
      </c>
      <c r="D3440" t="s">
        <v>38</v>
      </c>
      <c r="E3440" t="s">
        <v>1308</v>
      </c>
      <c r="F3440" s="62">
        <v>1345.95</v>
      </c>
    </row>
    <row r="3441" spans="1:6" x14ac:dyDescent="0.2">
      <c r="A3441" t="s">
        <v>10167</v>
      </c>
      <c r="B3441">
        <v>4989</v>
      </c>
      <c r="C3441" t="s">
        <v>13611</v>
      </c>
      <c r="D3441" t="s">
        <v>38</v>
      </c>
      <c r="E3441" t="s">
        <v>1308</v>
      </c>
      <c r="F3441" s="63">
        <v>369.01</v>
      </c>
    </row>
    <row r="3442" spans="1:6" x14ac:dyDescent="0.2">
      <c r="A3442" t="s">
        <v>10167</v>
      </c>
      <c r="B3442">
        <v>4982</v>
      </c>
      <c r="C3442" t="s">
        <v>13612</v>
      </c>
      <c r="D3442" t="s">
        <v>38</v>
      </c>
      <c r="E3442" t="s">
        <v>1308</v>
      </c>
      <c r="F3442" s="62">
        <v>346.12</v>
      </c>
    </row>
    <row r="3443" spans="1:6" x14ac:dyDescent="0.2">
      <c r="A3443" t="s">
        <v>10167</v>
      </c>
      <c r="B3443">
        <v>4962</v>
      </c>
      <c r="C3443" t="s">
        <v>13613</v>
      </c>
      <c r="D3443" t="s">
        <v>38</v>
      </c>
      <c r="E3443" t="s">
        <v>1308</v>
      </c>
      <c r="F3443" s="62">
        <v>272.95999999999998</v>
      </c>
    </row>
    <row r="3444" spans="1:6" x14ac:dyDescent="0.2">
      <c r="A3444" t="s">
        <v>10167</v>
      </c>
      <c r="B3444">
        <v>4981</v>
      </c>
      <c r="C3444" t="s">
        <v>13614</v>
      </c>
      <c r="D3444" t="s">
        <v>38</v>
      </c>
      <c r="E3444" t="s">
        <v>5691</v>
      </c>
      <c r="F3444" s="62">
        <v>243</v>
      </c>
    </row>
    <row r="3445" spans="1:6" x14ac:dyDescent="0.2">
      <c r="A3445" t="s">
        <v>10167</v>
      </c>
      <c r="B3445">
        <v>4964</v>
      </c>
      <c r="C3445" t="s">
        <v>13615</v>
      </c>
      <c r="D3445" t="s">
        <v>38</v>
      </c>
      <c r="E3445" t="s">
        <v>1308</v>
      </c>
      <c r="F3445" s="62">
        <v>308.27</v>
      </c>
    </row>
    <row r="3446" spans="1:6" x14ac:dyDescent="0.2">
      <c r="A3446" t="s">
        <v>10167</v>
      </c>
      <c r="B3446">
        <v>4992</v>
      </c>
      <c r="C3446" t="s">
        <v>13616</v>
      </c>
      <c r="D3446" t="s">
        <v>38</v>
      </c>
      <c r="E3446" t="s">
        <v>1308</v>
      </c>
      <c r="F3446" s="62">
        <v>301.13</v>
      </c>
    </row>
    <row r="3447" spans="1:6" x14ac:dyDescent="0.2">
      <c r="A3447" t="s">
        <v>10167</v>
      </c>
      <c r="B3447">
        <v>4987</v>
      </c>
      <c r="C3447" t="s">
        <v>13617</v>
      </c>
      <c r="D3447" t="s">
        <v>38</v>
      </c>
      <c r="E3447" t="s">
        <v>1308</v>
      </c>
      <c r="F3447" s="62">
        <v>344.51</v>
      </c>
    </row>
    <row r="3448" spans="1:6" x14ac:dyDescent="0.2">
      <c r="A3448" t="s">
        <v>10167</v>
      </c>
      <c r="B3448">
        <v>4930</v>
      </c>
      <c r="C3448" t="s">
        <v>13618</v>
      </c>
      <c r="D3448" t="s">
        <v>17</v>
      </c>
      <c r="E3448" t="s">
        <v>1308</v>
      </c>
      <c r="F3448" s="62">
        <v>570.09</v>
      </c>
    </row>
    <row r="3449" spans="1:6" x14ac:dyDescent="0.2">
      <c r="A3449" t="s">
        <v>10167</v>
      </c>
      <c r="B3449">
        <v>4998</v>
      </c>
      <c r="C3449" t="s">
        <v>13619</v>
      </c>
      <c r="D3449" t="s">
        <v>17</v>
      </c>
      <c r="E3449" t="s">
        <v>1308</v>
      </c>
      <c r="F3449" s="62"/>
    </row>
    <row r="3450" spans="1:6" x14ac:dyDescent="0.2">
      <c r="A3450" t="s">
        <v>10167</v>
      </c>
      <c r="B3450">
        <v>39021</v>
      </c>
      <c r="C3450" t="s">
        <v>13620</v>
      </c>
      <c r="D3450" t="s">
        <v>38</v>
      </c>
      <c r="E3450" t="s">
        <v>1308</v>
      </c>
      <c r="F3450" s="62">
        <v>606.15</v>
      </c>
    </row>
    <row r="3451" spans="1:6" x14ac:dyDescent="0.2">
      <c r="A3451" t="s">
        <v>10167</v>
      </c>
      <c r="B3451">
        <v>39022</v>
      </c>
      <c r="C3451" t="s">
        <v>13621</v>
      </c>
      <c r="D3451" t="s">
        <v>38</v>
      </c>
      <c r="E3451" t="s">
        <v>5691</v>
      </c>
      <c r="F3451" s="62">
        <v>542.95000000000005</v>
      </c>
    </row>
    <row r="3452" spans="1:6" x14ac:dyDescent="0.2">
      <c r="A3452" t="s">
        <v>10167</v>
      </c>
      <c r="B3452">
        <v>39024</v>
      </c>
      <c r="C3452" t="s">
        <v>13622</v>
      </c>
      <c r="D3452" t="s">
        <v>38</v>
      </c>
      <c r="E3452" t="s">
        <v>1308</v>
      </c>
      <c r="F3452" s="62">
        <v>608.5</v>
      </c>
    </row>
    <row r="3453" spans="1:6" x14ac:dyDescent="0.2">
      <c r="A3453" t="s">
        <v>10167</v>
      </c>
      <c r="B3453">
        <v>4914</v>
      </c>
      <c r="C3453" t="s">
        <v>13623</v>
      </c>
      <c r="D3453" t="s">
        <v>17</v>
      </c>
      <c r="E3453" t="s">
        <v>1308</v>
      </c>
      <c r="F3453" s="62">
        <v>493.39</v>
      </c>
    </row>
    <row r="3454" spans="1:6" x14ac:dyDescent="0.2">
      <c r="A3454" t="s">
        <v>10167</v>
      </c>
      <c r="B3454">
        <v>4917</v>
      </c>
      <c r="C3454" t="s">
        <v>13624</v>
      </c>
      <c r="D3454" t="s">
        <v>17</v>
      </c>
      <c r="E3454" t="s">
        <v>5691</v>
      </c>
      <c r="F3454" s="62">
        <v>340.74</v>
      </c>
    </row>
    <row r="3455" spans="1:6" x14ac:dyDescent="0.2">
      <c r="A3455" t="s">
        <v>10167</v>
      </c>
      <c r="B3455">
        <v>39025</v>
      </c>
      <c r="C3455" t="s">
        <v>13625</v>
      </c>
      <c r="D3455" t="s">
        <v>38</v>
      </c>
      <c r="E3455" t="s">
        <v>1308</v>
      </c>
      <c r="F3455" s="62">
        <v>623.96</v>
      </c>
    </row>
    <row r="3456" spans="1:6" x14ac:dyDescent="0.2">
      <c r="A3456" t="s">
        <v>10167</v>
      </c>
      <c r="B3456">
        <v>4922</v>
      </c>
      <c r="C3456" t="s">
        <v>13626</v>
      </c>
      <c r="D3456" t="s">
        <v>17</v>
      </c>
      <c r="E3456" t="s">
        <v>1308</v>
      </c>
      <c r="F3456" s="62">
        <v>316.06</v>
      </c>
    </row>
    <row r="3457" spans="1:6" x14ac:dyDescent="0.2">
      <c r="A3457" t="s">
        <v>10167</v>
      </c>
      <c r="B3457">
        <v>4911</v>
      </c>
      <c r="C3457" t="s">
        <v>13627</v>
      </c>
      <c r="D3457" t="s">
        <v>17</v>
      </c>
      <c r="E3457" t="s">
        <v>1308</v>
      </c>
      <c r="F3457" s="62">
        <v>362.04</v>
      </c>
    </row>
    <row r="3458" spans="1:6" x14ac:dyDescent="0.2">
      <c r="A3458" t="s">
        <v>10167</v>
      </c>
      <c r="B3458">
        <v>37518</v>
      </c>
      <c r="C3458" t="s">
        <v>13628</v>
      </c>
      <c r="D3458" t="s">
        <v>17</v>
      </c>
      <c r="E3458" t="s">
        <v>1308</v>
      </c>
      <c r="F3458" s="62">
        <v>588.30999999999995</v>
      </c>
    </row>
    <row r="3459" spans="1:6" x14ac:dyDescent="0.2">
      <c r="A3459" t="s">
        <v>10167</v>
      </c>
      <c r="B3459">
        <v>4910</v>
      </c>
      <c r="C3459" t="s">
        <v>13629</v>
      </c>
      <c r="D3459" t="s">
        <v>17</v>
      </c>
      <c r="E3459" t="s">
        <v>1308</v>
      </c>
      <c r="F3459" s="62">
        <v>495.95</v>
      </c>
    </row>
    <row r="3460" spans="1:6" x14ac:dyDescent="0.2">
      <c r="A3460" t="s">
        <v>10167</v>
      </c>
      <c r="B3460">
        <v>4943</v>
      </c>
      <c r="C3460" t="s">
        <v>13630</v>
      </c>
      <c r="D3460" t="s">
        <v>17</v>
      </c>
      <c r="E3460" t="s">
        <v>1308</v>
      </c>
      <c r="F3460" s="62">
        <v>738.85</v>
      </c>
    </row>
    <row r="3461" spans="1:6" x14ac:dyDescent="0.2">
      <c r="A3461" t="s">
        <v>10167</v>
      </c>
      <c r="B3461">
        <v>5002</v>
      </c>
      <c r="C3461" t="s">
        <v>13631</v>
      </c>
      <c r="D3461" t="s">
        <v>17</v>
      </c>
      <c r="E3461" t="s">
        <v>1308</v>
      </c>
      <c r="F3461" s="62"/>
    </row>
    <row r="3462" spans="1:6" x14ac:dyDescent="0.2">
      <c r="A3462" t="s">
        <v>10167</v>
      </c>
      <c r="B3462">
        <v>4977</v>
      </c>
      <c r="C3462" t="s">
        <v>13632</v>
      </c>
      <c r="D3462" t="s">
        <v>17</v>
      </c>
      <c r="E3462" t="s">
        <v>1308</v>
      </c>
      <c r="F3462" s="62"/>
    </row>
    <row r="3463" spans="1:6" x14ac:dyDescent="0.2">
      <c r="A3463" t="s">
        <v>10167</v>
      </c>
      <c r="B3463">
        <v>11364</v>
      </c>
      <c r="C3463" t="s">
        <v>13633</v>
      </c>
      <c r="D3463" t="s">
        <v>38</v>
      </c>
      <c r="E3463" t="s">
        <v>1308</v>
      </c>
      <c r="F3463" s="62">
        <v>208.76</v>
      </c>
    </row>
    <row r="3464" spans="1:6" x14ac:dyDescent="0.2">
      <c r="A3464" t="s">
        <v>10167</v>
      </c>
      <c r="B3464">
        <v>11365</v>
      </c>
      <c r="C3464" t="s">
        <v>13634</v>
      </c>
      <c r="D3464" t="s">
        <v>38</v>
      </c>
      <c r="E3464" t="s">
        <v>1308</v>
      </c>
      <c r="F3464" s="62">
        <v>216.64</v>
      </c>
    </row>
    <row r="3465" spans="1:6" x14ac:dyDescent="0.2">
      <c r="A3465" t="s">
        <v>10167</v>
      </c>
      <c r="B3465">
        <v>11366</v>
      </c>
      <c r="C3465" t="s">
        <v>13635</v>
      </c>
      <c r="D3465" t="s">
        <v>38</v>
      </c>
      <c r="E3465" t="s">
        <v>1308</v>
      </c>
      <c r="F3465" s="62">
        <v>230.29</v>
      </c>
    </row>
    <row r="3466" spans="1:6" x14ac:dyDescent="0.2">
      <c r="A3466" t="s">
        <v>10167</v>
      </c>
      <c r="B3466">
        <v>43777</v>
      </c>
      <c r="C3466" t="s">
        <v>13636</v>
      </c>
      <c r="D3466" t="s">
        <v>38</v>
      </c>
      <c r="E3466" t="s">
        <v>1308</v>
      </c>
      <c r="F3466" s="62">
        <v>270.51</v>
      </c>
    </row>
    <row r="3467" spans="1:6" x14ac:dyDescent="0.2">
      <c r="A3467" t="s">
        <v>10167</v>
      </c>
      <c r="B3467">
        <v>20322</v>
      </c>
      <c r="C3467" t="s">
        <v>13637</v>
      </c>
      <c r="D3467" t="s">
        <v>38</v>
      </c>
      <c r="E3467" t="s">
        <v>1308</v>
      </c>
      <c r="F3467" s="62">
        <v>251.11</v>
      </c>
    </row>
    <row r="3468" spans="1:6" x14ac:dyDescent="0.2">
      <c r="A3468" t="s">
        <v>10167</v>
      </c>
      <c r="B3468">
        <v>10553</v>
      </c>
      <c r="C3468" t="s">
        <v>13638</v>
      </c>
      <c r="D3468" t="s">
        <v>38</v>
      </c>
      <c r="E3468" t="s">
        <v>1308</v>
      </c>
      <c r="F3468" s="62">
        <v>228.01</v>
      </c>
    </row>
    <row r="3469" spans="1:6" x14ac:dyDescent="0.2">
      <c r="A3469" t="s">
        <v>10167</v>
      </c>
      <c r="B3469">
        <v>5020</v>
      </c>
      <c r="C3469" t="s">
        <v>13639</v>
      </c>
      <c r="D3469" t="s">
        <v>38</v>
      </c>
      <c r="E3469" t="s">
        <v>1308</v>
      </c>
      <c r="F3469" s="62">
        <v>240.39</v>
      </c>
    </row>
    <row r="3470" spans="1:6" x14ac:dyDescent="0.2">
      <c r="A3470" t="s">
        <v>10167</v>
      </c>
      <c r="B3470">
        <v>10554</v>
      </c>
      <c r="C3470" t="s">
        <v>13640</v>
      </c>
      <c r="D3470" t="s">
        <v>38</v>
      </c>
      <c r="E3470" t="s">
        <v>1308</v>
      </c>
      <c r="F3470" s="62">
        <v>230.03</v>
      </c>
    </row>
    <row r="3471" spans="1:6" x14ac:dyDescent="0.2">
      <c r="A3471" t="s">
        <v>10167</v>
      </c>
      <c r="B3471">
        <v>10555</v>
      </c>
      <c r="C3471" t="s">
        <v>13641</v>
      </c>
      <c r="D3471" t="s">
        <v>38</v>
      </c>
      <c r="E3471" t="s">
        <v>1308</v>
      </c>
      <c r="F3471" s="62">
        <v>250.86</v>
      </c>
    </row>
    <row r="3472" spans="1:6" x14ac:dyDescent="0.2">
      <c r="A3472" t="s">
        <v>10167</v>
      </c>
      <c r="B3472">
        <v>10556</v>
      </c>
      <c r="C3472" t="s">
        <v>13642</v>
      </c>
      <c r="D3472" t="s">
        <v>38</v>
      </c>
      <c r="E3472" t="s">
        <v>1308</v>
      </c>
      <c r="F3472" s="62">
        <v>333.54</v>
      </c>
    </row>
    <row r="3473" spans="1:6" x14ac:dyDescent="0.2">
      <c r="A3473" t="s">
        <v>10167</v>
      </c>
      <c r="B3473">
        <v>39502</v>
      </c>
      <c r="C3473" t="s">
        <v>13643</v>
      </c>
      <c r="D3473" t="s">
        <v>38</v>
      </c>
      <c r="E3473" t="s">
        <v>1308</v>
      </c>
      <c r="F3473" s="62">
        <v>468.37</v>
      </c>
    </row>
    <row r="3474" spans="1:6" x14ac:dyDescent="0.2">
      <c r="A3474" t="s">
        <v>10167</v>
      </c>
      <c r="B3474">
        <v>39504</v>
      </c>
      <c r="C3474" t="s">
        <v>13644</v>
      </c>
      <c r="D3474" t="s">
        <v>38</v>
      </c>
      <c r="E3474" t="s">
        <v>1308</v>
      </c>
      <c r="F3474" s="62">
        <v>517.92999999999995</v>
      </c>
    </row>
    <row r="3475" spans="1:6" x14ac:dyDescent="0.2">
      <c r="A3475" t="s">
        <v>10167</v>
      </c>
      <c r="B3475">
        <v>39503</v>
      </c>
      <c r="C3475" t="s">
        <v>13645</v>
      </c>
      <c r="D3475" t="s">
        <v>38</v>
      </c>
      <c r="E3475" t="s">
        <v>1308</v>
      </c>
      <c r="F3475" s="62">
        <v>545.1</v>
      </c>
    </row>
    <row r="3476" spans="1:6" x14ac:dyDescent="0.2">
      <c r="A3476" t="s">
        <v>10167</v>
      </c>
      <c r="B3476">
        <v>39505</v>
      </c>
      <c r="C3476" t="s">
        <v>13646</v>
      </c>
      <c r="D3476" t="s">
        <v>38</v>
      </c>
      <c r="E3476" t="s">
        <v>1308</v>
      </c>
      <c r="F3476" s="62">
        <v>587.41999999999996</v>
      </c>
    </row>
    <row r="3477" spans="1:6" x14ac:dyDescent="0.2">
      <c r="A3477" t="s">
        <v>10167</v>
      </c>
      <c r="B3477">
        <v>5028</v>
      </c>
      <c r="C3477" t="s">
        <v>13647</v>
      </c>
      <c r="D3477" t="s">
        <v>17</v>
      </c>
      <c r="E3477" t="s">
        <v>1308</v>
      </c>
      <c r="F3477" s="62"/>
    </row>
    <row r="3478" spans="1:6" x14ac:dyDescent="0.2">
      <c r="A3478" t="s">
        <v>10167</v>
      </c>
      <c r="B3478">
        <v>4969</v>
      </c>
      <c r="C3478" t="s">
        <v>13648</v>
      </c>
      <c r="D3478" t="s">
        <v>17</v>
      </c>
      <c r="E3478" t="s">
        <v>5691</v>
      </c>
      <c r="F3478" s="62"/>
    </row>
    <row r="3479" spans="1:6" x14ac:dyDescent="0.2">
      <c r="A3479" t="s">
        <v>10340</v>
      </c>
      <c r="B3479">
        <v>44471</v>
      </c>
      <c r="C3479" t="s">
        <v>13649</v>
      </c>
      <c r="D3479" t="s">
        <v>38</v>
      </c>
      <c r="E3479" t="s">
        <v>1308</v>
      </c>
      <c r="F3479" s="62"/>
    </row>
    <row r="3480" spans="1:6" x14ac:dyDescent="0.2">
      <c r="A3480" t="s">
        <v>10167</v>
      </c>
      <c r="B3480">
        <v>4944</v>
      </c>
      <c r="C3480" t="s">
        <v>13650</v>
      </c>
      <c r="D3480" t="s">
        <v>17</v>
      </c>
      <c r="E3480" t="s">
        <v>1308</v>
      </c>
      <c r="F3480" s="62">
        <v>1104.5899999999999</v>
      </c>
    </row>
    <row r="3481" spans="1:6" x14ac:dyDescent="0.2">
      <c r="A3481" t="s">
        <v>10167</v>
      </c>
      <c r="B3481">
        <v>21102</v>
      </c>
      <c r="C3481" t="s">
        <v>13651</v>
      </c>
      <c r="D3481" t="s">
        <v>38</v>
      </c>
      <c r="E3481" t="s">
        <v>1308</v>
      </c>
      <c r="F3481" s="62">
        <v>40.15</v>
      </c>
    </row>
    <row r="3482" spans="1:6" x14ac:dyDescent="0.2">
      <c r="A3482" t="s">
        <v>10167</v>
      </c>
      <c r="B3482">
        <v>21101</v>
      </c>
      <c r="C3482" t="s">
        <v>13652</v>
      </c>
      <c r="D3482" t="s">
        <v>38</v>
      </c>
      <c r="E3482" t="s">
        <v>1308</v>
      </c>
      <c r="F3482" s="62">
        <v>25.78</v>
      </c>
    </row>
    <row r="3483" spans="1:6" x14ac:dyDescent="0.2">
      <c r="A3483" t="s">
        <v>10167</v>
      </c>
      <c r="B3483">
        <v>34713</v>
      </c>
      <c r="C3483" t="s">
        <v>13653</v>
      </c>
      <c r="D3483" t="s">
        <v>17</v>
      </c>
      <c r="E3483" t="s">
        <v>1308</v>
      </c>
      <c r="F3483" s="62">
        <v>313.77999999999997</v>
      </c>
    </row>
    <row r="3484" spans="1:6" x14ac:dyDescent="0.2">
      <c r="A3484" t="s">
        <v>10167</v>
      </c>
      <c r="B3484">
        <v>37563</v>
      </c>
      <c r="C3484" t="s">
        <v>13654</v>
      </c>
      <c r="D3484" t="s">
        <v>17</v>
      </c>
      <c r="E3484" t="s">
        <v>1308</v>
      </c>
      <c r="F3484" s="62">
        <v>627.30999999999995</v>
      </c>
    </row>
    <row r="3485" spans="1:6" x14ac:dyDescent="0.2">
      <c r="A3485" t="s">
        <v>10167</v>
      </c>
      <c r="B3485">
        <v>4948</v>
      </c>
      <c r="C3485" t="s">
        <v>13655</v>
      </c>
      <c r="D3485" t="s">
        <v>17</v>
      </c>
      <c r="E3485" t="s">
        <v>1308</v>
      </c>
      <c r="F3485" s="62">
        <v>545.77</v>
      </c>
    </row>
    <row r="3486" spans="1:6" x14ac:dyDescent="0.2">
      <c r="A3486" t="s">
        <v>10167</v>
      </c>
      <c r="B3486">
        <v>37561</v>
      </c>
      <c r="C3486" t="s">
        <v>13656</v>
      </c>
      <c r="D3486" t="s">
        <v>17</v>
      </c>
      <c r="E3486" t="s">
        <v>1308</v>
      </c>
      <c r="F3486" s="62">
        <v>509.01</v>
      </c>
    </row>
    <row r="3487" spans="1:6" x14ac:dyDescent="0.2">
      <c r="A3487" t="s">
        <v>10167</v>
      </c>
      <c r="B3487">
        <v>37562</v>
      </c>
      <c r="C3487" t="s">
        <v>13657</v>
      </c>
      <c r="D3487" t="s">
        <v>17</v>
      </c>
      <c r="E3487" t="s">
        <v>1308</v>
      </c>
      <c r="F3487" s="62">
        <v>667.37</v>
      </c>
    </row>
    <row r="3488" spans="1:6" x14ac:dyDescent="0.2">
      <c r="A3488" t="s">
        <v>10167</v>
      </c>
      <c r="B3488">
        <v>14164</v>
      </c>
      <c r="C3488" t="s">
        <v>13658</v>
      </c>
      <c r="D3488" t="s">
        <v>38</v>
      </c>
      <c r="E3488" t="s">
        <v>1308</v>
      </c>
      <c r="F3488" s="62"/>
    </row>
    <row r="3489" spans="1:6" x14ac:dyDescent="0.2">
      <c r="A3489" t="s">
        <v>10167</v>
      </c>
      <c r="B3489">
        <v>14163</v>
      </c>
      <c r="C3489" t="s">
        <v>13659</v>
      </c>
      <c r="D3489" t="s">
        <v>38</v>
      </c>
      <c r="E3489" t="s">
        <v>1308</v>
      </c>
      <c r="F3489" s="63"/>
    </row>
    <row r="3490" spans="1:6" x14ac:dyDescent="0.2">
      <c r="A3490" t="s">
        <v>10167</v>
      </c>
      <c r="B3490">
        <v>5051</v>
      </c>
      <c r="C3490" t="s">
        <v>13660</v>
      </c>
      <c r="D3490" t="s">
        <v>38</v>
      </c>
      <c r="E3490" t="s">
        <v>1308</v>
      </c>
      <c r="F3490" s="63"/>
    </row>
    <row r="3491" spans="1:6" x14ac:dyDescent="0.2">
      <c r="A3491" t="s">
        <v>10167</v>
      </c>
      <c r="B3491">
        <v>5052</v>
      </c>
      <c r="C3491" t="s">
        <v>13661</v>
      </c>
      <c r="D3491" t="s">
        <v>38</v>
      </c>
      <c r="E3491" t="s">
        <v>5691</v>
      </c>
      <c r="F3491" s="63"/>
    </row>
    <row r="3492" spans="1:6" x14ac:dyDescent="0.2">
      <c r="A3492" t="s">
        <v>10167</v>
      </c>
      <c r="B3492">
        <v>14162</v>
      </c>
      <c r="C3492" t="s">
        <v>13662</v>
      </c>
      <c r="D3492" t="s">
        <v>38</v>
      </c>
      <c r="E3492" t="s">
        <v>1308</v>
      </c>
      <c r="F3492" s="63"/>
    </row>
    <row r="3493" spans="1:6" x14ac:dyDescent="0.2">
      <c r="A3493" t="s">
        <v>10167</v>
      </c>
      <c r="B3493">
        <v>14166</v>
      </c>
      <c r="C3493" t="s">
        <v>13663</v>
      </c>
      <c r="D3493" t="s">
        <v>38</v>
      </c>
      <c r="E3493" t="s">
        <v>1308</v>
      </c>
      <c r="F3493" s="63"/>
    </row>
    <row r="3494" spans="1:6" x14ac:dyDescent="0.2">
      <c r="A3494" t="s">
        <v>10167</v>
      </c>
      <c r="B3494">
        <v>14165</v>
      </c>
      <c r="C3494" t="s">
        <v>13664</v>
      </c>
      <c r="D3494" t="s">
        <v>38</v>
      </c>
      <c r="E3494" t="s">
        <v>1308</v>
      </c>
      <c r="F3494" s="63"/>
    </row>
    <row r="3495" spans="1:6" x14ac:dyDescent="0.2">
      <c r="A3495" t="s">
        <v>10167</v>
      </c>
      <c r="B3495">
        <v>5050</v>
      </c>
      <c r="C3495" t="s">
        <v>13665</v>
      </c>
      <c r="D3495" t="s">
        <v>38</v>
      </c>
      <c r="E3495" t="s">
        <v>1308</v>
      </c>
      <c r="F3495" s="63"/>
    </row>
    <row r="3496" spans="1:6" x14ac:dyDescent="0.2">
      <c r="A3496" t="s">
        <v>10167</v>
      </c>
      <c r="B3496">
        <v>12366</v>
      </c>
      <c r="C3496" t="s">
        <v>13666</v>
      </c>
      <c r="D3496" t="s">
        <v>38</v>
      </c>
      <c r="E3496" t="s">
        <v>1308</v>
      </c>
      <c r="F3496" s="62"/>
    </row>
    <row r="3497" spans="1:6" x14ac:dyDescent="0.2">
      <c r="A3497" t="s">
        <v>10167</v>
      </c>
      <c r="B3497">
        <v>5045</v>
      </c>
      <c r="C3497" t="s">
        <v>13667</v>
      </c>
      <c r="D3497" t="s">
        <v>38</v>
      </c>
      <c r="E3497" t="s">
        <v>1308</v>
      </c>
      <c r="F3497" s="63"/>
    </row>
    <row r="3498" spans="1:6" x14ac:dyDescent="0.2">
      <c r="A3498" t="s">
        <v>10167</v>
      </c>
      <c r="B3498">
        <v>5035</v>
      </c>
      <c r="C3498" t="s">
        <v>13668</v>
      </c>
      <c r="D3498" t="s">
        <v>38</v>
      </c>
      <c r="E3498" t="s">
        <v>1308</v>
      </c>
      <c r="F3498" s="63"/>
    </row>
    <row r="3499" spans="1:6" x14ac:dyDescent="0.2">
      <c r="A3499" t="s">
        <v>10167</v>
      </c>
      <c r="B3499">
        <v>41180</v>
      </c>
      <c r="C3499" t="s">
        <v>13669</v>
      </c>
      <c r="D3499" t="s">
        <v>38</v>
      </c>
      <c r="E3499" t="s">
        <v>1308</v>
      </c>
      <c r="F3499" s="63"/>
    </row>
    <row r="3500" spans="1:6" x14ac:dyDescent="0.2">
      <c r="A3500" t="s">
        <v>10167</v>
      </c>
      <c r="B3500">
        <v>41181</v>
      </c>
      <c r="C3500" t="s">
        <v>13670</v>
      </c>
      <c r="D3500" t="s">
        <v>38</v>
      </c>
      <c r="E3500" t="s">
        <v>1308</v>
      </c>
      <c r="F3500" s="63"/>
    </row>
    <row r="3501" spans="1:6" x14ac:dyDescent="0.2">
      <c r="A3501" t="s">
        <v>10167</v>
      </c>
      <c r="B3501">
        <v>41182</v>
      </c>
      <c r="C3501" t="s">
        <v>13671</v>
      </c>
      <c r="D3501" t="s">
        <v>38</v>
      </c>
      <c r="E3501" t="s">
        <v>1308</v>
      </c>
      <c r="F3501" s="63"/>
    </row>
    <row r="3502" spans="1:6" x14ac:dyDescent="0.2">
      <c r="A3502" t="s">
        <v>10167</v>
      </c>
      <c r="B3502">
        <v>41183</v>
      </c>
      <c r="C3502" t="s">
        <v>13672</v>
      </c>
      <c r="D3502" t="s">
        <v>38</v>
      </c>
      <c r="E3502" t="s">
        <v>1308</v>
      </c>
      <c r="F3502" s="63"/>
    </row>
    <row r="3503" spans="1:6" x14ac:dyDescent="0.2">
      <c r="A3503" t="s">
        <v>10167</v>
      </c>
      <c r="B3503">
        <v>41184</v>
      </c>
      <c r="C3503" t="s">
        <v>13673</v>
      </c>
      <c r="D3503" t="s">
        <v>38</v>
      </c>
      <c r="E3503" t="s">
        <v>1308</v>
      </c>
      <c r="F3503" s="63"/>
    </row>
    <row r="3504" spans="1:6" x14ac:dyDescent="0.2">
      <c r="A3504" t="s">
        <v>10167</v>
      </c>
      <c r="B3504">
        <v>41185</v>
      </c>
      <c r="C3504" t="s">
        <v>13674</v>
      </c>
      <c r="D3504" t="s">
        <v>38</v>
      </c>
      <c r="E3504" t="s">
        <v>1308</v>
      </c>
      <c r="F3504" s="63"/>
    </row>
    <row r="3505" spans="1:6" x14ac:dyDescent="0.2">
      <c r="A3505" t="s">
        <v>10167</v>
      </c>
      <c r="B3505">
        <v>41186</v>
      </c>
      <c r="C3505" t="s">
        <v>13675</v>
      </c>
      <c r="D3505" t="s">
        <v>38</v>
      </c>
      <c r="E3505" t="s">
        <v>1308</v>
      </c>
      <c r="F3505" s="63"/>
    </row>
    <row r="3506" spans="1:6" x14ac:dyDescent="0.2">
      <c r="A3506" t="s">
        <v>10167</v>
      </c>
      <c r="B3506">
        <v>41187</v>
      </c>
      <c r="C3506" t="s">
        <v>13676</v>
      </c>
      <c r="D3506" t="s">
        <v>38</v>
      </c>
      <c r="E3506" t="s">
        <v>1308</v>
      </c>
      <c r="F3506" s="63"/>
    </row>
    <row r="3507" spans="1:6" x14ac:dyDescent="0.2">
      <c r="A3507" t="s">
        <v>10167</v>
      </c>
      <c r="B3507">
        <v>41188</v>
      </c>
      <c r="C3507" t="s">
        <v>13677</v>
      </c>
      <c r="D3507" t="s">
        <v>38</v>
      </c>
      <c r="E3507" t="s">
        <v>1308</v>
      </c>
      <c r="F3507" s="63"/>
    </row>
    <row r="3508" spans="1:6" x14ac:dyDescent="0.2">
      <c r="A3508" t="s">
        <v>10167</v>
      </c>
      <c r="B3508">
        <v>5036</v>
      </c>
      <c r="C3508" t="s">
        <v>13678</v>
      </c>
      <c r="D3508" t="s">
        <v>38</v>
      </c>
      <c r="E3508" t="s">
        <v>1308</v>
      </c>
      <c r="F3508" s="63"/>
    </row>
    <row r="3509" spans="1:6" x14ac:dyDescent="0.2">
      <c r="A3509" t="s">
        <v>10167</v>
      </c>
      <c r="B3509">
        <v>41189</v>
      </c>
      <c r="C3509" t="s">
        <v>13679</v>
      </c>
      <c r="D3509" t="s">
        <v>38</v>
      </c>
      <c r="E3509" t="s">
        <v>1308</v>
      </c>
      <c r="F3509" s="63"/>
    </row>
    <row r="3510" spans="1:6" x14ac:dyDescent="0.2">
      <c r="A3510" t="s">
        <v>10167</v>
      </c>
      <c r="B3510">
        <v>41190</v>
      </c>
      <c r="C3510" t="s">
        <v>13680</v>
      </c>
      <c r="D3510" t="s">
        <v>38</v>
      </c>
      <c r="E3510" t="s">
        <v>1308</v>
      </c>
      <c r="F3510" s="63"/>
    </row>
    <row r="3511" spans="1:6" x14ac:dyDescent="0.2">
      <c r="A3511" t="s">
        <v>10167</v>
      </c>
      <c r="B3511">
        <v>41191</v>
      </c>
      <c r="C3511" t="s">
        <v>13681</v>
      </c>
      <c r="D3511" t="s">
        <v>38</v>
      </c>
      <c r="E3511" t="s">
        <v>1308</v>
      </c>
      <c r="F3511" s="63"/>
    </row>
    <row r="3512" spans="1:6" x14ac:dyDescent="0.2">
      <c r="A3512" t="s">
        <v>10167</v>
      </c>
      <c r="B3512">
        <v>41192</v>
      </c>
      <c r="C3512" t="s">
        <v>13682</v>
      </c>
      <c r="D3512" t="s">
        <v>38</v>
      </c>
      <c r="E3512" t="s">
        <v>1308</v>
      </c>
      <c r="F3512" s="63"/>
    </row>
    <row r="3513" spans="1:6" x14ac:dyDescent="0.2">
      <c r="A3513" t="s">
        <v>10167</v>
      </c>
      <c r="B3513">
        <v>41193</v>
      </c>
      <c r="C3513" t="s">
        <v>13683</v>
      </c>
      <c r="D3513" t="s">
        <v>38</v>
      </c>
      <c r="E3513" t="s">
        <v>1308</v>
      </c>
      <c r="F3513" s="63"/>
    </row>
    <row r="3514" spans="1:6" x14ac:dyDescent="0.2">
      <c r="A3514" t="s">
        <v>10167</v>
      </c>
      <c r="B3514">
        <v>41194</v>
      </c>
      <c r="C3514" t="s">
        <v>13684</v>
      </c>
      <c r="D3514" t="s">
        <v>38</v>
      </c>
      <c r="E3514" t="s">
        <v>1308</v>
      </c>
      <c r="F3514" s="63"/>
    </row>
    <row r="3515" spans="1:6" x14ac:dyDescent="0.2">
      <c r="A3515" t="s">
        <v>10167</v>
      </c>
      <c r="B3515">
        <v>5044</v>
      </c>
      <c r="C3515" t="s">
        <v>13685</v>
      </c>
      <c r="D3515" t="s">
        <v>38</v>
      </c>
      <c r="E3515" t="s">
        <v>1308</v>
      </c>
      <c r="F3515" s="63"/>
    </row>
    <row r="3516" spans="1:6" x14ac:dyDescent="0.2">
      <c r="A3516" t="s">
        <v>10167</v>
      </c>
      <c r="B3516">
        <v>5059</v>
      </c>
      <c r="C3516" t="s">
        <v>13686</v>
      </c>
      <c r="D3516" t="s">
        <v>38</v>
      </c>
      <c r="E3516" t="s">
        <v>1308</v>
      </c>
      <c r="F3516" s="62"/>
    </row>
    <row r="3517" spans="1:6" x14ac:dyDescent="0.2">
      <c r="A3517" t="s">
        <v>10167</v>
      </c>
      <c r="B3517">
        <v>41201</v>
      </c>
      <c r="C3517" t="s">
        <v>13687</v>
      </c>
      <c r="D3517" t="s">
        <v>38</v>
      </c>
      <c r="E3517" t="s">
        <v>1308</v>
      </c>
      <c r="F3517" s="63"/>
    </row>
    <row r="3518" spans="1:6" x14ac:dyDescent="0.2">
      <c r="A3518" t="s">
        <v>10167</v>
      </c>
      <c r="B3518">
        <v>41199</v>
      </c>
      <c r="C3518" t="s">
        <v>13688</v>
      </c>
      <c r="D3518" t="s">
        <v>38</v>
      </c>
      <c r="E3518" t="s">
        <v>1308</v>
      </c>
      <c r="F3518" s="63"/>
    </row>
    <row r="3519" spans="1:6" x14ac:dyDescent="0.2">
      <c r="A3519" t="s">
        <v>10167</v>
      </c>
      <c r="B3519">
        <v>5057</v>
      </c>
      <c r="C3519" t="s">
        <v>13689</v>
      </c>
      <c r="D3519" t="s">
        <v>38</v>
      </c>
      <c r="E3519" t="s">
        <v>1308</v>
      </c>
      <c r="F3519" s="62"/>
    </row>
    <row r="3520" spans="1:6" x14ac:dyDescent="0.2">
      <c r="A3520" t="s">
        <v>10167</v>
      </c>
      <c r="B3520">
        <v>41200</v>
      </c>
      <c r="C3520" t="s">
        <v>13690</v>
      </c>
      <c r="D3520" t="s">
        <v>38</v>
      </c>
      <c r="E3520" t="s">
        <v>1308</v>
      </c>
      <c r="F3520" s="62"/>
    </row>
    <row r="3521" spans="1:6" x14ac:dyDescent="0.2">
      <c r="A3521" t="s">
        <v>10167</v>
      </c>
      <c r="B3521">
        <v>41205</v>
      </c>
      <c r="C3521" t="s">
        <v>13691</v>
      </c>
      <c r="D3521" t="s">
        <v>38</v>
      </c>
      <c r="E3521" t="s">
        <v>1308</v>
      </c>
      <c r="F3521" s="63"/>
    </row>
    <row r="3522" spans="1:6" x14ac:dyDescent="0.2">
      <c r="A3522" t="s">
        <v>10167</v>
      </c>
      <c r="B3522">
        <v>41202</v>
      </c>
      <c r="C3522" t="s">
        <v>13692</v>
      </c>
      <c r="D3522" t="s">
        <v>38</v>
      </c>
      <c r="E3522" t="s">
        <v>1308</v>
      </c>
      <c r="F3522" s="63"/>
    </row>
    <row r="3523" spans="1:6" x14ac:dyDescent="0.2">
      <c r="A3523" t="s">
        <v>10167</v>
      </c>
      <c r="B3523">
        <v>41206</v>
      </c>
      <c r="C3523" t="s">
        <v>13693</v>
      </c>
      <c r="D3523" t="s">
        <v>38</v>
      </c>
      <c r="E3523" t="s">
        <v>1308</v>
      </c>
      <c r="F3523" s="62"/>
    </row>
    <row r="3524" spans="1:6" x14ac:dyDescent="0.2">
      <c r="A3524" t="s">
        <v>10167</v>
      </c>
      <c r="B3524">
        <v>12372</v>
      </c>
      <c r="C3524" t="s">
        <v>13694</v>
      </c>
      <c r="D3524" t="s">
        <v>38</v>
      </c>
      <c r="E3524" t="s">
        <v>1308</v>
      </c>
      <c r="F3524" s="63"/>
    </row>
    <row r="3525" spans="1:6" x14ac:dyDescent="0.2">
      <c r="A3525" t="s">
        <v>10167</v>
      </c>
      <c r="B3525">
        <v>41207</v>
      </c>
      <c r="C3525" t="s">
        <v>13695</v>
      </c>
      <c r="D3525" t="s">
        <v>38</v>
      </c>
      <c r="E3525" t="s">
        <v>1308</v>
      </c>
      <c r="F3525" s="62"/>
    </row>
    <row r="3526" spans="1:6" x14ac:dyDescent="0.2">
      <c r="A3526" t="s">
        <v>10167</v>
      </c>
      <c r="B3526">
        <v>41203</v>
      </c>
      <c r="C3526" t="s">
        <v>13696</v>
      </c>
      <c r="D3526" t="s">
        <v>38</v>
      </c>
      <c r="E3526" t="s">
        <v>1308</v>
      </c>
      <c r="F3526" s="63"/>
    </row>
    <row r="3527" spans="1:6" x14ac:dyDescent="0.2">
      <c r="A3527" t="s">
        <v>10167</v>
      </c>
      <c r="B3527">
        <v>41204</v>
      </c>
      <c r="C3527" t="s">
        <v>13697</v>
      </c>
      <c r="D3527" t="s">
        <v>38</v>
      </c>
      <c r="E3527" t="s">
        <v>1308</v>
      </c>
      <c r="F3527" s="63"/>
    </row>
    <row r="3528" spans="1:6" x14ac:dyDescent="0.2">
      <c r="A3528" t="s">
        <v>10167</v>
      </c>
      <c r="B3528">
        <v>41210</v>
      </c>
      <c r="C3528" t="s">
        <v>13698</v>
      </c>
      <c r="D3528" t="s">
        <v>38</v>
      </c>
      <c r="E3528" t="s">
        <v>1308</v>
      </c>
      <c r="F3528" s="63"/>
    </row>
    <row r="3529" spans="1:6" x14ac:dyDescent="0.2">
      <c r="A3529" t="s">
        <v>10167</v>
      </c>
      <c r="B3529">
        <v>41208</v>
      </c>
      <c r="C3529" t="s">
        <v>13699</v>
      </c>
      <c r="D3529" t="s">
        <v>38</v>
      </c>
      <c r="E3529" t="s">
        <v>1308</v>
      </c>
      <c r="F3529" s="63"/>
    </row>
    <row r="3530" spans="1:6" x14ac:dyDescent="0.2">
      <c r="A3530" t="s">
        <v>10167</v>
      </c>
      <c r="B3530">
        <v>41211</v>
      </c>
      <c r="C3530" t="s">
        <v>13700</v>
      </c>
      <c r="D3530" t="s">
        <v>38</v>
      </c>
      <c r="E3530" t="s">
        <v>1308</v>
      </c>
      <c r="F3530" s="62"/>
    </row>
    <row r="3531" spans="1:6" x14ac:dyDescent="0.2">
      <c r="A3531" t="s">
        <v>10167</v>
      </c>
      <c r="B3531">
        <v>13339</v>
      </c>
      <c r="C3531" t="s">
        <v>13701</v>
      </c>
      <c r="D3531" t="s">
        <v>38</v>
      </c>
      <c r="E3531" t="s">
        <v>1308</v>
      </c>
      <c r="F3531" s="63"/>
    </row>
    <row r="3532" spans="1:6" x14ac:dyDescent="0.2">
      <c r="A3532" t="s">
        <v>10167</v>
      </c>
      <c r="B3532">
        <v>41213</v>
      </c>
      <c r="C3532" t="s">
        <v>13702</v>
      </c>
      <c r="D3532" t="s">
        <v>38</v>
      </c>
      <c r="E3532" t="s">
        <v>1308</v>
      </c>
      <c r="F3532" s="63"/>
    </row>
    <row r="3533" spans="1:6" x14ac:dyDescent="0.2">
      <c r="A3533" t="s">
        <v>10167</v>
      </c>
      <c r="B3533">
        <v>41209</v>
      </c>
      <c r="C3533" t="s">
        <v>13703</v>
      </c>
      <c r="D3533" t="s">
        <v>38</v>
      </c>
      <c r="E3533" t="s">
        <v>1308</v>
      </c>
      <c r="F3533" s="63"/>
    </row>
    <row r="3534" spans="1:6" x14ac:dyDescent="0.2">
      <c r="A3534" t="s">
        <v>10167</v>
      </c>
      <c r="B3534">
        <v>41216</v>
      </c>
      <c r="C3534" t="s">
        <v>13704</v>
      </c>
      <c r="D3534" t="s">
        <v>38</v>
      </c>
      <c r="E3534" t="s">
        <v>1308</v>
      </c>
      <c r="F3534" s="63"/>
    </row>
    <row r="3535" spans="1:6" x14ac:dyDescent="0.2">
      <c r="A3535" t="s">
        <v>10167</v>
      </c>
      <c r="B3535">
        <v>41217</v>
      </c>
      <c r="C3535" t="s">
        <v>13705</v>
      </c>
      <c r="D3535" t="s">
        <v>38</v>
      </c>
      <c r="E3535" t="s">
        <v>1308</v>
      </c>
      <c r="F3535" s="63"/>
    </row>
    <row r="3536" spans="1:6" x14ac:dyDescent="0.2">
      <c r="A3536" t="s">
        <v>10167</v>
      </c>
      <c r="B3536">
        <v>41218</v>
      </c>
      <c r="C3536" t="s">
        <v>13706</v>
      </c>
      <c r="D3536" t="s">
        <v>38</v>
      </c>
      <c r="E3536" t="s">
        <v>1308</v>
      </c>
      <c r="F3536" s="63"/>
    </row>
    <row r="3537" spans="1:6" x14ac:dyDescent="0.2">
      <c r="A3537" t="s">
        <v>10167</v>
      </c>
      <c r="B3537">
        <v>41214</v>
      </c>
      <c r="C3537" t="s">
        <v>13707</v>
      </c>
      <c r="D3537" t="s">
        <v>38</v>
      </c>
      <c r="E3537" t="s">
        <v>1308</v>
      </c>
      <c r="F3537" s="63"/>
    </row>
    <row r="3538" spans="1:6" x14ac:dyDescent="0.2">
      <c r="A3538" t="s">
        <v>10167</v>
      </c>
      <c r="B3538">
        <v>41215</v>
      </c>
      <c r="C3538" t="s">
        <v>13708</v>
      </c>
      <c r="D3538" t="s">
        <v>38</v>
      </c>
      <c r="E3538" t="s">
        <v>1308</v>
      </c>
      <c r="F3538" s="63"/>
    </row>
    <row r="3539" spans="1:6" x14ac:dyDescent="0.2">
      <c r="A3539" t="s">
        <v>10167</v>
      </c>
      <c r="B3539">
        <v>41221</v>
      </c>
      <c r="C3539" t="s">
        <v>13709</v>
      </c>
      <c r="D3539" t="s">
        <v>38</v>
      </c>
      <c r="E3539" t="s">
        <v>1308</v>
      </c>
      <c r="F3539" s="63"/>
    </row>
    <row r="3540" spans="1:6" x14ac:dyDescent="0.2">
      <c r="A3540" t="s">
        <v>10167</v>
      </c>
      <c r="B3540">
        <v>41222</v>
      </c>
      <c r="C3540" t="s">
        <v>13710</v>
      </c>
      <c r="D3540" t="s">
        <v>38</v>
      </c>
      <c r="E3540" t="s">
        <v>1308</v>
      </c>
      <c r="F3540" s="63"/>
    </row>
    <row r="3541" spans="1:6" x14ac:dyDescent="0.2">
      <c r="A3541" t="s">
        <v>10167</v>
      </c>
      <c r="B3541">
        <v>41195</v>
      </c>
      <c r="C3541" t="s">
        <v>13711</v>
      </c>
      <c r="D3541" t="s">
        <v>38</v>
      </c>
      <c r="E3541" t="s">
        <v>1308</v>
      </c>
      <c r="F3541" s="63"/>
    </row>
    <row r="3542" spans="1:6" x14ac:dyDescent="0.2">
      <c r="A3542" t="s">
        <v>10167</v>
      </c>
      <c r="B3542">
        <v>41198</v>
      </c>
      <c r="C3542" t="s">
        <v>13712</v>
      </c>
      <c r="D3542" t="s">
        <v>38</v>
      </c>
      <c r="E3542" t="s">
        <v>1308</v>
      </c>
      <c r="F3542" s="62"/>
    </row>
    <row r="3543" spans="1:6" x14ac:dyDescent="0.2">
      <c r="A3543" t="s">
        <v>10167</v>
      </c>
      <c r="B3543">
        <v>41196</v>
      </c>
      <c r="C3543" t="s">
        <v>13713</v>
      </c>
      <c r="D3543" t="s">
        <v>38</v>
      </c>
      <c r="E3543" t="s">
        <v>1308</v>
      </c>
      <c r="F3543" s="63"/>
    </row>
    <row r="3544" spans="1:6" x14ac:dyDescent="0.2">
      <c r="A3544" t="s">
        <v>10167</v>
      </c>
      <c r="B3544">
        <v>5033</v>
      </c>
      <c r="C3544" t="s">
        <v>13714</v>
      </c>
      <c r="D3544" t="s">
        <v>38</v>
      </c>
      <c r="E3544" t="s">
        <v>5691</v>
      </c>
      <c r="F3544" s="62"/>
    </row>
    <row r="3545" spans="1:6" x14ac:dyDescent="0.2">
      <c r="A3545" t="s">
        <v>10167</v>
      </c>
      <c r="B3545">
        <v>41197</v>
      </c>
      <c r="C3545" t="s">
        <v>13715</v>
      </c>
      <c r="D3545" t="s">
        <v>38</v>
      </c>
      <c r="E3545" t="s">
        <v>1308</v>
      </c>
      <c r="F3545" s="62"/>
    </row>
    <row r="3546" spans="1:6" x14ac:dyDescent="0.2">
      <c r="A3546" t="s">
        <v>10167</v>
      </c>
      <c r="B3546">
        <v>12388</v>
      </c>
      <c r="C3546" t="s">
        <v>13716</v>
      </c>
      <c r="D3546" t="s">
        <v>38</v>
      </c>
      <c r="E3546" t="s">
        <v>1308</v>
      </c>
      <c r="F3546" s="63"/>
    </row>
    <row r="3547" spans="1:6" x14ac:dyDescent="0.2">
      <c r="A3547" t="s">
        <v>10167</v>
      </c>
      <c r="B3547">
        <v>2731</v>
      </c>
      <c r="C3547" t="s">
        <v>13717</v>
      </c>
      <c r="D3547" t="s">
        <v>33</v>
      </c>
      <c r="E3547" t="s">
        <v>1308</v>
      </c>
      <c r="F3547" s="62">
        <v>118.22</v>
      </c>
    </row>
    <row r="3548" spans="1:6" x14ac:dyDescent="0.2">
      <c r="A3548" t="s">
        <v>10167</v>
      </c>
      <c r="B3548">
        <v>41457</v>
      </c>
      <c r="C3548" t="s">
        <v>13718</v>
      </c>
      <c r="D3548" t="s">
        <v>38</v>
      </c>
      <c r="E3548" t="s">
        <v>1308</v>
      </c>
      <c r="F3548" s="62">
        <v>1246.2</v>
      </c>
    </row>
    <row r="3549" spans="1:6" x14ac:dyDescent="0.2">
      <c r="A3549" t="s">
        <v>10167</v>
      </c>
      <c r="B3549">
        <v>41458</v>
      </c>
      <c r="C3549" t="s">
        <v>13719</v>
      </c>
      <c r="D3549" t="s">
        <v>38</v>
      </c>
      <c r="E3549" t="s">
        <v>1308</v>
      </c>
      <c r="F3549" s="63">
        <v>1739.76</v>
      </c>
    </row>
    <row r="3550" spans="1:6" x14ac:dyDescent="0.2">
      <c r="A3550" t="s">
        <v>10167</v>
      </c>
      <c r="B3550">
        <v>41459</v>
      </c>
      <c r="C3550" t="s">
        <v>13720</v>
      </c>
      <c r="D3550" t="s">
        <v>38</v>
      </c>
      <c r="E3550" t="s">
        <v>1308</v>
      </c>
      <c r="F3550" s="63">
        <v>2426.83</v>
      </c>
    </row>
    <row r="3551" spans="1:6" x14ac:dyDescent="0.2">
      <c r="A3551" t="s">
        <v>10167</v>
      </c>
      <c r="B3551">
        <v>41461</v>
      </c>
      <c r="C3551" t="s">
        <v>13721</v>
      </c>
      <c r="D3551" t="s">
        <v>38</v>
      </c>
      <c r="E3551" t="s">
        <v>1308</v>
      </c>
      <c r="F3551" s="63">
        <v>3308.86</v>
      </c>
    </row>
    <row r="3552" spans="1:6" x14ac:dyDescent="0.2">
      <c r="A3552" t="s">
        <v>10167</v>
      </c>
      <c r="B3552">
        <v>44537</v>
      </c>
      <c r="C3552" t="s">
        <v>13722</v>
      </c>
      <c r="D3552" t="s">
        <v>908</v>
      </c>
      <c r="E3552" t="s">
        <v>1308</v>
      </c>
      <c r="F3552" s="63">
        <v>415.42</v>
      </c>
    </row>
    <row r="3553" spans="1:6" x14ac:dyDescent="0.2">
      <c r="A3553" t="s">
        <v>10167</v>
      </c>
      <c r="B3553">
        <v>11844</v>
      </c>
      <c r="C3553" t="s">
        <v>13723</v>
      </c>
      <c r="D3553" t="s">
        <v>33</v>
      </c>
      <c r="E3553" t="s">
        <v>1308</v>
      </c>
      <c r="F3553" s="62">
        <v>51.69</v>
      </c>
    </row>
    <row r="3554" spans="1:6" x14ac:dyDescent="0.2">
      <c r="A3554" t="s">
        <v>10167</v>
      </c>
      <c r="B3554">
        <v>4465</v>
      </c>
      <c r="C3554" t="s">
        <v>13724</v>
      </c>
      <c r="D3554" t="s">
        <v>33</v>
      </c>
      <c r="E3554" t="s">
        <v>1308</v>
      </c>
      <c r="F3554" s="62">
        <v>42.96</v>
      </c>
    </row>
    <row r="3555" spans="1:6" x14ac:dyDescent="0.2">
      <c r="A3555" t="s">
        <v>10167</v>
      </c>
      <c r="B3555">
        <v>35273</v>
      </c>
      <c r="C3555" t="s">
        <v>13725</v>
      </c>
      <c r="D3555" t="s">
        <v>33</v>
      </c>
      <c r="E3555" t="s">
        <v>1308</v>
      </c>
      <c r="F3555" s="62">
        <v>51.52</v>
      </c>
    </row>
    <row r="3556" spans="1:6" x14ac:dyDescent="0.2">
      <c r="A3556" t="s">
        <v>10167</v>
      </c>
      <c r="B3556">
        <v>4470</v>
      </c>
      <c r="C3556" t="s">
        <v>13726</v>
      </c>
      <c r="D3556" t="s">
        <v>33</v>
      </c>
      <c r="E3556" t="s">
        <v>1308</v>
      </c>
      <c r="F3556" s="62">
        <v>118.89</v>
      </c>
    </row>
    <row r="3557" spans="1:6" x14ac:dyDescent="0.2">
      <c r="A3557" t="s">
        <v>10167</v>
      </c>
      <c r="B3557">
        <v>20204</v>
      </c>
      <c r="C3557" t="s">
        <v>13727</v>
      </c>
      <c r="D3557" t="s">
        <v>33</v>
      </c>
      <c r="E3557" t="s">
        <v>1308</v>
      </c>
      <c r="F3557" s="62">
        <v>79.260000000000005</v>
      </c>
    </row>
    <row r="3558" spans="1:6" x14ac:dyDescent="0.2">
      <c r="A3558" t="s">
        <v>10167</v>
      </c>
      <c r="B3558">
        <v>20208</v>
      </c>
      <c r="C3558" t="s">
        <v>13728</v>
      </c>
      <c r="D3558" t="s">
        <v>33</v>
      </c>
      <c r="E3558" t="s">
        <v>1308</v>
      </c>
      <c r="F3558" s="62">
        <v>107</v>
      </c>
    </row>
    <row r="3559" spans="1:6" x14ac:dyDescent="0.2">
      <c r="A3559" t="s">
        <v>10167</v>
      </c>
      <c r="B3559">
        <v>4437</v>
      </c>
      <c r="C3559" t="s">
        <v>13729</v>
      </c>
      <c r="D3559" t="s">
        <v>33</v>
      </c>
      <c r="E3559" t="s">
        <v>1308</v>
      </c>
      <c r="F3559" s="62">
        <v>89.17</v>
      </c>
    </row>
    <row r="3560" spans="1:6" x14ac:dyDescent="0.2">
      <c r="A3560" t="s">
        <v>10167</v>
      </c>
      <c r="B3560">
        <v>14580</v>
      </c>
      <c r="C3560" t="s">
        <v>13730</v>
      </c>
      <c r="D3560" t="s">
        <v>33</v>
      </c>
      <c r="E3560" t="s">
        <v>1308</v>
      </c>
      <c r="F3560" s="62">
        <v>89.17</v>
      </c>
    </row>
    <row r="3561" spans="1:6" x14ac:dyDescent="0.2">
      <c r="A3561" t="s">
        <v>10167</v>
      </c>
      <c r="B3561">
        <v>5065</v>
      </c>
      <c r="C3561" t="s">
        <v>13731</v>
      </c>
      <c r="D3561" t="s">
        <v>44</v>
      </c>
      <c r="E3561" t="s">
        <v>1308</v>
      </c>
      <c r="F3561" s="62">
        <v>36.76</v>
      </c>
    </row>
    <row r="3562" spans="1:6" x14ac:dyDescent="0.2">
      <c r="A3562" t="s">
        <v>10167</v>
      </c>
      <c r="B3562">
        <v>5072</v>
      </c>
      <c r="C3562" t="s">
        <v>13732</v>
      </c>
      <c r="D3562" t="s">
        <v>44</v>
      </c>
      <c r="E3562" t="s">
        <v>1308</v>
      </c>
      <c r="F3562" s="62">
        <v>34.01</v>
      </c>
    </row>
    <row r="3563" spans="1:6" x14ac:dyDescent="0.2">
      <c r="A3563" t="s">
        <v>10167</v>
      </c>
      <c r="B3563">
        <v>5066</v>
      </c>
      <c r="C3563" t="s">
        <v>13733</v>
      </c>
      <c r="D3563" t="s">
        <v>44</v>
      </c>
      <c r="E3563" t="s">
        <v>1308</v>
      </c>
      <c r="F3563" s="62">
        <v>25.47</v>
      </c>
    </row>
    <row r="3564" spans="1:6" x14ac:dyDescent="0.2">
      <c r="A3564" t="s">
        <v>10167</v>
      </c>
      <c r="B3564">
        <v>5063</v>
      </c>
      <c r="C3564" t="s">
        <v>13734</v>
      </c>
      <c r="D3564" t="s">
        <v>44</v>
      </c>
      <c r="E3564" t="s">
        <v>1308</v>
      </c>
      <c r="F3564" s="62">
        <v>23.06</v>
      </c>
    </row>
    <row r="3565" spans="1:6" x14ac:dyDescent="0.2">
      <c r="A3565" t="s">
        <v>10167</v>
      </c>
      <c r="B3565">
        <v>20247</v>
      </c>
      <c r="C3565" t="s">
        <v>13735</v>
      </c>
      <c r="D3565" t="s">
        <v>44</v>
      </c>
      <c r="E3565" t="s">
        <v>1308</v>
      </c>
      <c r="F3565" s="62">
        <v>21.4</v>
      </c>
    </row>
    <row r="3566" spans="1:6" x14ac:dyDescent="0.2">
      <c r="A3566" t="s">
        <v>10167</v>
      </c>
      <c r="B3566">
        <v>5074</v>
      </c>
      <c r="C3566" t="s">
        <v>13736</v>
      </c>
      <c r="D3566" t="s">
        <v>44</v>
      </c>
      <c r="E3566" t="s">
        <v>1308</v>
      </c>
      <c r="F3566" s="62">
        <v>21.65</v>
      </c>
    </row>
    <row r="3567" spans="1:6" x14ac:dyDescent="0.2">
      <c r="A3567" t="s">
        <v>10167</v>
      </c>
      <c r="B3567">
        <v>5067</v>
      </c>
      <c r="C3567" t="s">
        <v>13737</v>
      </c>
      <c r="D3567" t="s">
        <v>44</v>
      </c>
      <c r="E3567" t="s">
        <v>1308</v>
      </c>
      <c r="F3567" s="62">
        <v>20.6</v>
      </c>
    </row>
    <row r="3568" spans="1:6" x14ac:dyDescent="0.2">
      <c r="A3568" t="s">
        <v>10167</v>
      </c>
      <c r="B3568">
        <v>5078</v>
      </c>
      <c r="C3568" t="s">
        <v>13738</v>
      </c>
      <c r="D3568" t="s">
        <v>44</v>
      </c>
      <c r="E3568" t="s">
        <v>1308</v>
      </c>
      <c r="F3568" s="62">
        <v>20.36</v>
      </c>
    </row>
    <row r="3569" spans="1:6" x14ac:dyDescent="0.2">
      <c r="A3569" t="s">
        <v>10167</v>
      </c>
      <c r="B3569">
        <v>5068</v>
      </c>
      <c r="C3569" t="s">
        <v>13739</v>
      </c>
      <c r="D3569" t="s">
        <v>44</v>
      </c>
      <c r="E3569" t="s">
        <v>1308</v>
      </c>
      <c r="F3569" s="62">
        <v>19.329999999999998</v>
      </c>
    </row>
    <row r="3570" spans="1:6" x14ac:dyDescent="0.2">
      <c r="A3570" t="s">
        <v>10167</v>
      </c>
      <c r="B3570">
        <v>5073</v>
      </c>
      <c r="C3570" t="s">
        <v>13740</v>
      </c>
      <c r="D3570" t="s">
        <v>44</v>
      </c>
      <c r="E3570" t="s">
        <v>1308</v>
      </c>
      <c r="F3570" s="62">
        <v>19.7</v>
      </c>
    </row>
    <row r="3571" spans="1:6" x14ac:dyDescent="0.2">
      <c r="A3571" t="s">
        <v>10167</v>
      </c>
      <c r="B3571">
        <v>5069</v>
      </c>
      <c r="C3571" t="s">
        <v>13741</v>
      </c>
      <c r="D3571" t="s">
        <v>44</v>
      </c>
      <c r="E3571" t="s">
        <v>1308</v>
      </c>
      <c r="F3571" s="62">
        <v>19.7</v>
      </c>
    </row>
    <row r="3572" spans="1:6" x14ac:dyDescent="0.2">
      <c r="A3572" t="s">
        <v>10167</v>
      </c>
      <c r="B3572">
        <v>5070</v>
      </c>
      <c r="C3572" t="s">
        <v>13742</v>
      </c>
      <c r="D3572" t="s">
        <v>44</v>
      </c>
      <c r="E3572" t="s">
        <v>1308</v>
      </c>
      <c r="F3572" s="62">
        <v>19.91</v>
      </c>
    </row>
    <row r="3573" spans="1:6" x14ac:dyDescent="0.2">
      <c r="A3573" t="s">
        <v>10167</v>
      </c>
      <c r="B3573">
        <v>5071</v>
      </c>
      <c r="C3573" t="s">
        <v>13743</v>
      </c>
      <c r="D3573" t="s">
        <v>44</v>
      </c>
      <c r="E3573" t="s">
        <v>1308</v>
      </c>
      <c r="F3573" s="62">
        <v>19.329999999999998</v>
      </c>
    </row>
    <row r="3574" spans="1:6" x14ac:dyDescent="0.2">
      <c r="A3574" t="s">
        <v>10167</v>
      </c>
      <c r="B3574">
        <v>5061</v>
      </c>
      <c r="C3574" t="s">
        <v>13744</v>
      </c>
      <c r="D3574" t="s">
        <v>44</v>
      </c>
      <c r="E3574" t="s">
        <v>5691</v>
      </c>
      <c r="F3574" s="62">
        <v>19</v>
      </c>
    </row>
    <row r="3575" spans="1:6" x14ac:dyDescent="0.2">
      <c r="A3575" t="s">
        <v>10167</v>
      </c>
      <c r="B3575">
        <v>5075</v>
      </c>
      <c r="C3575" t="s">
        <v>13745</v>
      </c>
      <c r="D3575" t="s">
        <v>44</v>
      </c>
      <c r="E3575" t="s">
        <v>1308</v>
      </c>
      <c r="F3575" s="62">
        <v>19.329999999999998</v>
      </c>
    </row>
    <row r="3576" spans="1:6" x14ac:dyDescent="0.2">
      <c r="A3576" t="s">
        <v>10167</v>
      </c>
      <c r="B3576">
        <v>39027</v>
      </c>
      <c r="C3576" t="s">
        <v>13746</v>
      </c>
      <c r="D3576" t="s">
        <v>44</v>
      </c>
      <c r="E3576" t="s">
        <v>1308</v>
      </c>
      <c r="F3576" s="62">
        <v>19.309999999999999</v>
      </c>
    </row>
    <row r="3577" spans="1:6" x14ac:dyDescent="0.2">
      <c r="A3577" t="s">
        <v>10167</v>
      </c>
      <c r="B3577">
        <v>5062</v>
      </c>
      <c r="C3577" t="s">
        <v>13747</v>
      </c>
      <c r="D3577" t="s">
        <v>44</v>
      </c>
      <c r="E3577" t="s">
        <v>1308</v>
      </c>
      <c r="F3577" s="62">
        <v>19.579999999999998</v>
      </c>
    </row>
    <row r="3578" spans="1:6" x14ac:dyDescent="0.2">
      <c r="A3578" t="s">
        <v>10167</v>
      </c>
      <c r="B3578">
        <v>40568</v>
      </c>
      <c r="C3578" t="s">
        <v>13748</v>
      </c>
      <c r="D3578" t="s">
        <v>44</v>
      </c>
      <c r="E3578" t="s">
        <v>1308</v>
      </c>
      <c r="F3578" s="62">
        <v>19.47</v>
      </c>
    </row>
    <row r="3579" spans="1:6" x14ac:dyDescent="0.2">
      <c r="A3579" t="s">
        <v>10167</v>
      </c>
      <c r="B3579">
        <v>40304</v>
      </c>
      <c r="C3579" t="s">
        <v>13749</v>
      </c>
      <c r="D3579" t="s">
        <v>44</v>
      </c>
      <c r="E3579" t="s">
        <v>1308</v>
      </c>
      <c r="F3579" s="62">
        <v>23.85</v>
      </c>
    </row>
    <row r="3580" spans="1:6" x14ac:dyDescent="0.2">
      <c r="A3580" t="s">
        <v>10167</v>
      </c>
      <c r="B3580">
        <v>39026</v>
      </c>
      <c r="C3580" t="s">
        <v>13750</v>
      </c>
      <c r="D3580" t="s">
        <v>44</v>
      </c>
      <c r="E3580" t="s">
        <v>1308</v>
      </c>
      <c r="F3580" s="62">
        <v>21.73</v>
      </c>
    </row>
    <row r="3581" spans="1:6" x14ac:dyDescent="0.2">
      <c r="A3581" t="s">
        <v>10167</v>
      </c>
      <c r="B3581">
        <v>42431</v>
      </c>
      <c r="C3581" t="s">
        <v>13751</v>
      </c>
      <c r="D3581" t="s">
        <v>38</v>
      </c>
      <c r="E3581" t="s">
        <v>1308</v>
      </c>
      <c r="F3581" s="62"/>
    </row>
    <row r="3582" spans="1:6" x14ac:dyDescent="0.2">
      <c r="A3582" t="s">
        <v>10167</v>
      </c>
      <c r="B3582">
        <v>44074</v>
      </c>
      <c r="C3582" t="s">
        <v>13752</v>
      </c>
      <c r="D3582" t="s">
        <v>18</v>
      </c>
      <c r="E3582" t="s">
        <v>1308</v>
      </c>
      <c r="F3582" s="63">
        <v>663.55</v>
      </c>
    </row>
    <row r="3583" spans="1:6" x14ac:dyDescent="0.2">
      <c r="A3583" t="s">
        <v>10167</v>
      </c>
      <c r="B3583">
        <v>44072</v>
      </c>
      <c r="C3583" t="s">
        <v>13753</v>
      </c>
      <c r="D3583" t="s">
        <v>18</v>
      </c>
      <c r="E3583" t="s">
        <v>1308</v>
      </c>
      <c r="F3583" s="62">
        <v>137.97999999999999</v>
      </c>
    </row>
    <row r="3584" spans="1:6" x14ac:dyDescent="0.2">
      <c r="A3584" t="s">
        <v>10167</v>
      </c>
      <c r="B3584">
        <v>511</v>
      </c>
      <c r="C3584" t="s">
        <v>13754</v>
      </c>
      <c r="D3584" t="s">
        <v>18</v>
      </c>
      <c r="E3584" t="s">
        <v>5691</v>
      </c>
      <c r="F3584" s="62">
        <v>18.61</v>
      </c>
    </row>
    <row r="3585" spans="1:6" x14ac:dyDescent="0.2">
      <c r="A3585" t="s">
        <v>10340</v>
      </c>
      <c r="B3585">
        <v>37540</v>
      </c>
      <c r="C3585" t="s">
        <v>13755</v>
      </c>
      <c r="D3585" t="s">
        <v>38</v>
      </c>
      <c r="E3585" t="s">
        <v>1308</v>
      </c>
      <c r="F3585" s="62">
        <v>89673.33</v>
      </c>
    </row>
    <row r="3586" spans="1:6" x14ac:dyDescent="0.2">
      <c r="A3586" t="s">
        <v>10340</v>
      </c>
      <c r="B3586">
        <v>37548</v>
      </c>
      <c r="C3586" t="s">
        <v>13756</v>
      </c>
      <c r="D3586" t="s">
        <v>38</v>
      </c>
      <c r="E3586" t="s">
        <v>1308</v>
      </c>
      <c r="F3586" s="63">
        <v>118861.55</v>
      </c>
    </row>
    <row r="3587" spans="1:6" x14ac:dyDescent="0.2">
      <c r="A3587" t="s">
        <v>10340</v>
      </c>
      <c r="B3587">
        <v>39828</v>
      </c>
      <c r="C3587" t="s">
        <v>13757</v>
      </c>
      <c r="D3587" t="s">
        <v>38</v>
      </c>
      <c r="E3587" t="s">
        <v>1308</v>
      </c>
      <c r="F3587" s="63">
        <v>713.05</v>
      </c>
    </row>
    <row r="3588" spans="1:6" x14ac:dyDescent="0.2">
      <c r="A3588" t="s">
        <v>10167</v>
      </c>
      <c r="B3588">
        <v>38392</v>
      </c>
      <c r="C3588" t="s">
        <v>13758</v>
      </c>
      <c r="D3588" t="s">
        <v>38</v>
      </c>
      <c r="E3588" t="s">
        <v>1308</v>
      </c>
      <c r="F3588" s="62">
        <v>67.44</v>
      </c>
    </row>
    <row r="3589" spans="1:6" x14ac:dyDescent="0.2">
      <c r="A3589" t="s">
        <v>10167</v>
      </c>
      <c r="B3589">
        <v>11735</v>
      </c>
      <c r="C3589" t="s">
        <v>13759</v>
      </c>
      <c r="D3589" t="s">
        <v>38</v>
      </c>
      <c r="E3589" t="s">
        <v>1308</v>
      </c>
      <c r="F3589" s="62">
        <v>12.83</v>
      </c>
    </row>
    <row r="3590" spans="1:6" x14ac:dyDescent="0.2">
      <c r="A3590" t="s">
        <v>10167</v>
      </c>
      <c r="B3590">
        <v>11737</v>
      </c>
      <c r="C3590" t="s">
        <v>13760</v>
      </c>
      <c r="D3590" t="s">
        <v>38</v>
      </c>
      <c r="E3590" t="s">
        <v>1308</v>
      </c>
      <c r="F3590" s="62">
        <v>18.2</v>
      </c>
    </row>
    <row r="3591" spans="1:6" x14ac:dyDescent="0.2">
      <c r="A3591" t="s">
        <v>10167</v>
      </c>
      <c r="B3591">
        <v>11738</v>
      </c>
      <c r="C3591" t="s">
        <v>13761</v>
      </c>
      <c r="D3591" t="s">
        <v>38</v>
      </c>
      <c r="E3591" t="s">
        <v>1308</v>
      </c>
      <c r="F3591" s="62">
        <v>22.95</v>
      </c>
    </row>
    <row r="3592" spans="1:6" x14ac:dyDescent="0.2">
      <c r="A3592" t="s">
        <v>10167</v>
      </c>
      <c r="B3592">
        <v>36143</v>
      </c>
      <c r="C3592" t="s">
        <v>13762</v>
      </c>
      <c r="D3592" t="s">
        <v>38</v>
      </c>
      <c r="E3592" t="s">
        <v>1308</v>
      </c>
      <c r="F3592" s="62">
        <v>28.26</v>
      </c>
    </row>
    <row r="3593" spans="1:6" x14ac:dyDescent="0.2">
      <c r="A3593" t="s">
        <v>10167</v>
      </c>
      <c r="B3593">
        <v>36142</v>
      </c>
      <c r="C3593" t="s">
        <v>13763</v>
      </c>
      <c r="D3593" t="s">
        <v>38</v>
      </c>
      <c r="E3593" t="s">
        <v>1308</v>
      </c>
      <c r="F3593" s="62">
        <v>2.06</v>
      </c>
    </row>
    <row r="3594" spans="1:6" x14ac:dyDescent="0.2">
      <c r="A3594" t="s">
        <v>10167</v>
      </c>
      <c r="B3594">
        <v>36146</v>
      </c>
      <c r="C3594" t="s">
        <v>13764</v>
      </c>
      <c r="D3594" t="s">
        <v>38</v>
      </c>
      <c r="E3594" t="s">
        <v>1308</v>
      </c>
      <c r="F3594" s="62">
        <v>234.43</v>
      </c>
    </row>
    <row r="3595" spans="1:6" x14ac:dyDescent="0.2">
      <c r="A3595" t="s">
        <v>10167</v>
      </c>
      <c r="B3595">
        <v>39015</v>
      </c>
      <c r="C3595" t="s">
        <v>13765</v>
      </c>
      <c r="D3595" t="s">
        <v>38</v>
      </c>
      <c r="E3595" t="s">
        <v>5691</v>
      </c>
      <c r="F3595" s="62"/>
    </row>
    <row r="3596" spans="1:6" x14ac:dyDescent="0.2">
      <c r="A3596" t="s">
        <v>10167</v>
      </c>
      <c r="B3596">
        <v>38377</v>
      </c>
      <c r="C3596" t="s">
        <v>13766</v>
      </c>
      <c r="D3596" t="s">
        <v>38</v>
      </c>
      <c r="E3596" t="s">
        <v>1308</v>
      </c>
      <c r="F3596" s="62">
        <v>44.71</v>
      </c>
    </row>
    <row r="3597" spans="1:6" x14ac:dyDescent="0.2">
      <c r="A3597" t="s">
        <v>10167</v>
      </c>
      <c r="B3597">
        <v>38376</v>
      </c>
      <c r="C3597" t="s">
        <v>13767</v>
      </c>
      <c r="D3597" t="s">
        <v>38</v>
      </c>
      <c r="E3597" t="s">
        <v>1308</v>
      </c>
      <c r="F3597" s="62">
        <v>50.98</v>
      </c>
    </row>
    <row r="3598" spans="1:6" x14ac:dyDescent="0.2">
      <c r="A3598" t="s">
        <v>10167</v>
      </c>
      <c r="B3598">
        <v>38116</v>
      </c>
      <c r="C3598" t="s">
        <v>13768</v>
      </c>
      <c r="D3598" t="s">
        <v>38</v>
      </c>
      <c r="E3598" t="s">
        <v>1308</v>
      </c>
      <c r="F3598" s="62">
        <v>8.02</v>
      </c>
    </row>
    <row r="3599" spans="1:6" x14ac:dyDescent="0.2">
      <c r="A3599" t="s">
        <v>10167</v>
      </c>
      <c r="B3599">
        <v>38066</v>
      </c>
      <c r="C3599" t="s">
        <v>13769</v>
      </c>
      <c r="D3599" t="s">
        <v>38</v>
      </c>
      <c r="E3599" t="s">
        <v>1308</v>
      </c>
      <c r="F3599" s="62">
        <v>13.24</v>
      </c>
    </row>
    <row r="3600" spans="1:6" x14ac:dyDescent="0.2">
      <c r="A3600" t="s">
        <v>10167</v>
      </c>
      <c r="B3600">
        <v>38117</v>
      </c>
      <c r="C3600" t="s">
        <v>13770</v>
      </c>
      <c r="D3600" t="s">
        <v>38</v>
      </c>
      <c r="E3600" t="s">
        <v>1308</v>
      </c>
      <c r="F3600" s="62">
        <v>13.66</v>
      </c>
    </row>
    <row r="3601" spans="1:6" x14ac:dyDescent="0.2">
      <c r="A3601" t="s">
        <v>10167</v>
      </c>
      <c r="B3601">
        <v>38067</v>
      </c>
      <c r="C3601" t="s">
        <v>13771</v>
      </c>
      <c r="D3601" t="s">
        <v>38</v>
      </c>
      <c r="E3601" t="s">
        <v>1308</v>
      </c>
      <c r="F3601" s="62">
        <v>18.64</v>
      </c>
    </row>
    <row r="3602" spans="1:6" x14ac:dyDescent="0.2">
      <c r="A3602" t="s">
        <v>10340</v>
      </c>
      <c r="B3602">
        <v>44313</v>
      </c>
      <c r="C3602" t="s">
        <v>13772</v>
      </c>
      <c r="D3602" t="s">
        <v>38</v>
      </c>
      <c r="E3602" t="s">
        <v>1308</v>
      </c>
      <c r="F3602" s="62"/>
    </row>
    <row r="3603" spans="1:6" x14ac:dyDescent="0.2">
      <c r="A3603" t="s">
        <v>10167</v>
      </c>
      <c r="B3603">
        <v>11522</v>
      </c>
      <c r="C3603" t="s">
        <v>13773</v>
      </c>
      <c r="D3603" t="s">
        <v>38</v>
      </c>
      <c r="E3603" t="s">
        <v>1308</v>
      </c>
      <c r="F3603" s="62">
        <v>12.91</v>
      </c>
    </row>
    <row r="3604" spans="1:6" x14ac:dyDescent="0.2">
      <c r="A3604" t="s">
        <v>10167</v>
      </c>
      <c r="B3604">
        <v>43600</v>
      </c>
      <c r="C3604" t="s">
        <v>13774</v>
      </c>
      <c r="D3604" t="s">
        <v>38</v>
      </c>
      <c r="E3604" t="s">
        <v>1308</v>
      </c>
      <c r="F3604" s="62">
        <v>51.76</v>
      </c>
    </row>
    <row r="3605" spans="1:6" x14ac:dyDescent="0.2">
      <c r="A3605" t="s">
        <v>10167</v>
      </c>
      <c r="B3605">
        <v>5080</v>
      </c>
      <c r="C3605" t="s">
        <v>13775</v>
      </c>
      <c r="D3605" t="s">
        <v>38</v>
      </c>
      <c r="E3605" t="s">
        <v>1308</v>
      </c>
      <c r="F3605" s="62">
        <v>20.18</v>
      </c>
    </row>
    <row r="3606" spans="1:6" x14ac:dyDescent="0.2">
      <c r="A3606" t="s">
        <v>10167</v>
      </c>
      <c r="B3606">
        <v>38168</v>
      </c>
      <c r="C3606" t="s">
        <v>13776</v>
      </c>
      <c r="D3606" t="s">
        <v>38</v>
      </c>
      <c r="E3606" t="s">
        <v>1308</v>
      </c>
      <c r="F3606" s="62">
        <v>140.91</v>
      </c>
    </row>
    <row r="3607" spans="1:6" x14ac:dyDescent="0.2">
      <c r="A3607" t="s">
        <v>10167</v>
      </c>
      <c r="B3607">
        <v>43601</v>
      </c>
      <c r="C3607" t="s">
        <v>13777</v>
      </c>
      <c r="D3607" t="s">
        <v>38</v>
      </c>
      <c r="E3607" t="s">
        <v>1308</v>
      </c>
      <c r="F3607" s="62">
        <v>70.45</v>
      </c>
    </row>
    <row r="3608" spans="1:6" x14ac:dyDescent="0.2">
      <c r="A3608" t="s">
        <v>10167</v>
      </c>
      <c r="B3608">
        <v>13393</v>
      </c>
      <c r="C3608" t="s">
        <v>13778</v>
      </c>
      <c r="D3608" t="s">
        <v>38</v>
      </c>
      <c r="E3608" t="s">
        <v>1308</v>
      </c>
      <c r="F3608" s="62">
        <v>375.65</v>
      </c>
    </row>
    <row r="3609" spans="1:6" x14ac:dyDescent="0.2">
      <c r="A3609" t="s">
        <v>10167</v>
      </c>
      <c r="B3609">
        <v>13395</v>
      </c>
      <c r="C3609" t="s">
        <v>13779</v>
      </c>
      <c r="D3609" t="s">
        <v>38</v>
      </c>
      <c r="E3609" t="s">
        <v>1308</v>
      </c>
      <c r="F3609" s="62">
        <v>526.42999999999995</v>
      </c>
    </row>
    <row r="3610" spans="1:6" x14ac:dyDescent="0.2">
      <c r="A3610" t="s">
        <v>10167</v>
      </c>
      <c r="B3610">
        <v>12039</v>
      </c>
      <c r="C3610" t="s">
        <v>13780</v>
      </c>
      <c r="D3610" t="s">
        <v>38</v>
      </c>
      <c r="E3610" t="s">
        <v>1308</v>
      </c>
      <c r="F3610" s="62">
        <v>553.22</v>
      </c>
    </row>
    <row r="3611" spans="1:6" x14ac:dyDescent="0.2">
      <c r="A3611" t="s">
        <v>10167</v>
      </c>
      <c r="B3611">
        <v>13396</v>
      </c>
      <c r="C3611" t="s">
        <v>13781</v>
      </c>
      <c r="D3611" t="s">
        <v>38</v>
      </c>
      <c r="E3611" t="s">
        <v>1308</v>
      </c>
      <c r="F3611" s="62">
        <v>776.97</v>
      </c>
    </row>
    <row r="3612" spans="1:6" x14ac:dyDescent="0.2">
      <c r="A3612" t="s">
        <v>10167</v>
      </c>
      <c r="B3612">
        <v>12041</v>
      </c>
      <c r="C3612" t="s">
        <v>13782</v>
      </c>
      <c r="D3612" t="s">
        <v>38</v>
      </c>
      <c r="E3612" t="s">
        <v>1308</v>
      </c>
      <c r="F3612" s="62">
        <v>634.44000000000005</v>
      </c>
    </row>
    <row r="3613" spans="1:6" x14ac:dyDescent="0.2">
      <c r="A3613" t="s">
        <v>10167</v>
      </c>
      <c r="B3613">
        <v>12043</v>
      </c>
      <c r="C3613" t="s">
        <v>13783</v>
      </c>
      <c r="D3613" t="s">
        <v>38</v>
      </c>
      <c r="E3613" t="s">
        <v>1308</v>
      </c>
      <c r="F3613" s="62">
        <v>1339.52</v>
      </c>
    </row>
    <row r="3614" spans="1:6" x14ac:dyDescent="0.2">
      <c r="A3614" t="s">
        <v>10167</v>
      </c>
      <c r="B3614">
        <v>39762</v>
      </c>
      <c r="C3614" t="s">
        <v>13784</v>
      </c>
      <c r="D3614" t="s">
        <v>38</v>
      </c>
      <c r="E3614" t="s">
        <v>1308</v>
      </c>
      <c r="F3614" s="63">
        <v>637.65</v>
      </c>
    </row>
    <row r="3615" spans="1:6" x14ac:dyDescent="0.2">
      <c r="A3615" t="s">
        <v>10167</v>
      </c>
      <c r="B3615">
        <v>12042</v>
      </c>
      <c r="C3615" t="s">
        <v>13785</v>
      </c>
      <c r="D3615" t="s">
        <v>38</v>
      </c>
      <c r="E3615" t="s">
        <v>1308</v>
      </c>
      <c r="F3615" s="62">
        <v>930.95</v>
      </c>
    </row>
    <row r="3616" spans="1:6" x14ac:dyDescent="0.2">
      <c r="A3616" t="s">
        <v>10167</v>
      </c>
      <c r="B3616">
        <v>39763</v>
      </c>
      <c r="C3616" t="s">
        <v>13786</v>
      </c>
      <c r="D3616" t="s">
        <v>38</v>
      </c>
      <c r="E3616" t="s">
        <v>1308</v>
      </c>
      <c r="F3616" s="62">
        <v>1089.55</v>
      </c>
    </row>
    <row r="3617" spans="1:6" x14ac:dyDescent="0.2">
      <c r="A3617" t="s">
        <v>10167</v>
      </c>
      <c r="B3617">
        <v>39760</v>
      </c>
      <c r="C3617" t="s">
        <v>13787</v>
      </c>
      <c r="D3617" t="s">
        <v>38</v>
      </c>
      <c r="E3617" t="s">
        <v>1308</v>
      </c>
      <c r="F3617" s="62">
        <v>1085.97</v>
      </c>
    </row>
    <row r="3618" spans="1:6" x14ac:dyDescent="0.2">
      <c r="A3618" t="s">
        <v>10167</v>
      </c>
      <c r="B3618">
        <v>39756</v>
      </c>
      <c r="C3618" t="s">
        <v>13788</v>
      </c>
      <c r="D3618" t="s">
        <v>38</v>
      </c>
      <c r="E3618" t="s">
        <v>1308</v>
      </c>
      <c r="F3618" s="62">
        <v>389.93</v>
      </c>
    </row>
    <row r="3619" spans="1:6" x14ac:dyDescent="0.2">
      <c r="A3619" t="s">
        <v>10167</v>
      </c>
      <c r="B3619">
        <v>12038</v>
      </c>
      <c r="C3619" t="s">
        <v>13789</v>
      </c>
      <c r="D3619" t="s">
        <v>38</v>
      </c>
      <c r="E3619" t="s">
        <v>1308</v>
      </c>
      <c r="F3619" s="62">
        <v>487.23</v>
      </c>
    </row>
    <row r="3620" spans="1:6" x14ac:dyDescent="0.2">
      <c r="A3620" t="s">
        <v>10167</v>
      </c>
      <c r="B3620">
        <v>39757</v>
      </c>
      <c r="C3620" t="s">
        <v>13790</v>
      </c>
      <c r="D3620" t="s">
        <v>38</v>
      </c>
      <c r="E3620" t="s">
        <v>1308</v>
      </c>
      <c r="F3620" s="62">
        <v>450.53</v>
      </c>
    </row>
    <row r="3621" spans="1:6" x14ac:dyDescent="0.2">
      <c r="A3621" t="s">
        <v>10167</v>
      </c>
      <c r="B3621">
        <v>39758</v>
      </c>
      <c r="C3621" t="s">
        <v>13791</v>
      </c>
      <c r="D3621" t="s">
        <v>38</v>
      </c>
      <c r="E3621" t="s">
        <v>1308</v>
      </c>
      <c r="F3621" s="62">
        <v>656.59</v>
      </c>
    </row>
    <row r="3622" spans="1:6" x14ac:dyDescent="0.2">
      <c r="A3622" t="s">
        <v>10167</v>
      </c>
      <c r="B3622">
        <v>39759</v>
      </c>
      <c r="C3622" t="s">
        <v>13792</v>
      </c>
      <c r="D3622" t="s">
        <v>38</v>
      </c>
      <c r="E3622" t="s">
        <v>1308</v>
      </c>
      <c r="F3622" s="62">
        <v>810.89</v>
      </c>
    </row>
    <row r="3623" spans="1:6" x14ac:dyDescent="0.2">
      <c r="A3623" t="s">
        <v>10167</v>
      </c>
      <c r="B3623">
        <v>39761</v>
      </c>
      <c r="C3623" t="s">
        <v>13793</v>
      </c>
      <c r="D3623" t="s">
        <v>38</v>
      </c>
      <c r="E3623" t="s">
        <v>1308</v>
      </c>
      <c r="F3623" s="62">
        <v>974.71</v>
      </c>
    </row>
    <row r="3624" spans="1:6" x14ac:dyDescent="0.2">
      <c r="A3624" t="s">
        <v>10167</v>
      </c>
      <c r="B3624">
        <v>39805</v>
      </c>
      <c r="C3624" t="s">
        <v>13794</v>
      </c>
      <c r="D3624" t="s">
        <v>38</v>
      </c>
      <c r="E3624" t="s">
        <v>1308</v>
      </c>
      <c r="F3624" s="62">
        <v>280.14999999999998</v>
      </c>
    </row>
    <row r="3625" spans="1:6" x14ac:dyDescent="0.2">
      <c r="A3625" t="s">
        <v>10167</v>
      </c>
      <c r="B3625">
        <v>39806</v>
      </c>
      <c r="C3625" t="s">
        <v>13795</v>
      </c>
      <c r="D3625" t="s">
        <v>38</v>
      </c>
      <c r="E3625" t="s">
        <v>1308</v>
      </c>
      <c r="F3625" s="62">
        <v>519.04999999999995</v>
      </c>
    </row>
    <row r="3626" spans="1:6" x14ac:dyDescent="0.2">
      <c r="A3626" t="s">
        <v>10167</v>
      </c>
      <c r="B3626">
        <v>39807</v>
      </c>
      <c r="C3626" t="s">
        <v>13796</v>
      </c>
      <c r="D3626" t="s">
        <v>38</v>
      </c>
      <c r="E3626" t="s">
        <v>1308</v>
      </c>
      <c r="F3626" s="62">
        <v>1124.9000000000001</v>
      </c>
    </row>
    <row r="3627" spans="1:6" x14ac:dyDescent="0.2">
      <c r="A3627" t="s">
        <v>10167</v>
      </c>
      <c r="B3627">
        <v>43100</v>
      </c>
      <c r="C3627" t="s">
        <v>13797</v>
      </c>
      <c r="D3627" t="s">
        <v>38</v>
      </c>
      <c r="E3627" t="s">
        <v>1308</v>
      </c>
      <c r="F3627" s="63">
        <v>879.43</v>
      </c>
    </row>
    <row r="3628" spans="1:6" x14ac:dyDescent="0.2">
      <c r="A3628" t="s">
        <v>10167</v>
      </c>
      <c r="B3628">
        <v>39804</v>
      </c>
      <c r="C3628" t="s">
        <v>13798</v>
      </c>
      <c r="D3628" t="s">
        <v>38</v>
      </c>
      <c r="E3628" t="s">
        <v>1308</v>
      </c>
      <c r="F3628" s="62">
        <v>164.51</v>
      </c>
    </row>
    <row r="3629" spans="1:6" x14ac:dyDescent="0.2">
      <c r="A3629" t="s">
        <v>10167</v>
      </c>
      <c r="B3629">
        <v>39796</v>
      </c>
      <c r="C3629" t="s">
        <v>13799</v>
      </c>
      <c r="D3629" t="s">
        <v>38</v>
      </c>
      <c r="E3629" t="s">
        <v>1308</v>
      </c>
      <c r="F3629" s="62">
        <v>170.39</v>
      </c>
    </row>
    <row r="3630" spans="1:6" x14ac:dyDescent="0.2">
      <c r="A3630" t="s">
        <v>10167</v>
      </c>
      <c r="B3630">
        <v>39797</v>
      </c>
      <c r="C3630" t="s">
        <v>13800</v>
      </c>
      <c r="D3630" t="s">
        <v>38</v>
      </c>
      <c r="E3630" t="s">
        <v>5691</v>
      </c>
      <c r="F3630" s="62">
        <v>267.47000000000003</v>
      </c>
    </row>
    <row r="3631" spans="1:6" x14ac:dyDescent="0.2">
      <c r="A3631" t="s">
        <v>10167</v>
      </c>
      <c r="B3631">
        <v>39798</v>
      </c>
      <c r="C3631" t="s">
        <v>13801</v>
      </c>
      <c r="D3631" t="s">
        <v>38</v>
      </c>
      <c r="E3631" t="s">
        <v>1308</v>
      </c>
      <c r="F3631" s="62">
        <v>458.8</v>
      </c>
    </row>
    <row r="3632" spans="1:6" x14ac:dyDescent="0.2">
      <c r="A3632" t="s">
        <v>10167</v>
      </c>
      <c r="B3632">
        <v>39794</v>
      </c>
      <c r="C3632" t="s">
        <v>13802</v>
      </c>
      <c r="D3632" t="s">
        <v>38</v>
      </c>
      <c r="E3632" t="s">
        <v>1308</v>
      </c>
      <c r="F3632" s="62">
        <v>72.319999999999993</v>
      </c>
    </row>
    <row r="3633" spans="1:6" x14ac:dyDescent="0.2">
      <c r="A3633" t="s">
        <v>10167</v>
      </c>
      <c r="B3633">
        <v>39795</v>
      </c>
      <c r="C3633" t="s">
        <v>13803</v>
      </c>
      <c r="D3633" t="s">
        <v>38</v>
      </c>
      <c r="E3633" t="s">
        <v>1308</v>
      </c>
      <c r="F3633" s="62">
        <v>114.26</v>
      </c>
    </row>
    <row r="3634" spans="1:6" x14ac:dyDescent="0.2">
      <c r="A3634" t="s">
        <v>10167</v>
      </c>
      <c r="B3634">
        <v>39801</v>
      </c>
      <c r="C3634" t="s">
        <v>13804</v>
      </c>
      <c r="D3634" t="s">
        <v>38</v>
      </c>
      <c r="E3634" t="s">
        <v>1308</v>
      </c>
      <c r="F3634" s="62">
        <v>241.28</v>
      </c>
    </row>
    <row r="3635" spans="1:6" x14ac:dyDescent="0.2">
      <c r="A3635" t="s">
        <v>10167</v>
      </c>
      <c r="B3635">
        <v>39802</v>
      </c>
      <c r="C3635" t="s">
        <v>13805</v>
      </c>
      <c r="D3635" t="s">
        <v>38</v>
      </c>
      <c r="E3635" t="s">
        <v>1308</v>
      </c>
      <c r="F3635" s="62">
        <v>353.67</v>
      </c>
    </row>
    <row r="3636" spans="1:6" x14ac:dyDescent="0.2">
      <c r="A3636" t="s">
        <v>10167</v>
      </c>
      <c r="B3636">
        <v>39803</v>
      </c>
      <c r="C3636" t="s">
        <v>13806</v>
      </c>
      <c r="D3636" t="s">
        <v>38</v>
      </c>
      <c r="E3636" t="s">
        <v>1308</v>
      </c>
      <c r="F3636" s="62">
        <v>493.37</v>
      </c>
    </row>
    <row r="3637" spans="1:6" x14ac:dyDescent="0.2">
      <c r="A3637" t="s">
        <v>10167</v>
      </c>
      <c r="B3637">
        <v>39799</v>
      </c>
      <c r="C3637" t="s">
        <v>13807</v>
      </c>
      <c r="D3637" t="s">
        <v>38</v>
      </c>
      <c r="E3637" t="s">
        <v>1308</v>
      </c>
      <c r="F3637" s="62">
        <v>84.3</v>
      </c>
    </row>
    <row r="3638" spans="1:6" x14ac:dyDescent="0.2">
      <c r="A3638" t="s">
        <v>10167</v>
      </c>
      <c r="B3638">
        <v>39800</v>
      </c>
      <c r="C3638" t="s">
        <v>13808</v>
      </c>
      <c r="D3638" t="s">
        <v>38</v>
      </c>
      <c r="E3638" t="s">
        <v>1308</v>
      </c>
      <c r="F3638" s="62">
        <v>143.61000000000001</v>
      </c>
    </row>
    <row r="3639" spans="1:6" x14ac:dyDescent="0.2">
      <c r="A3639" t="s">
        <v>10167</v>
      </c>
      <c r="B3639">
        <v>43837</v>
      </c>
      <c r="C3639" t="s">
        <v>13809</v>
      </c>
      <c r="D3639" t="s">
        <v>38</v>
      </c>
      <c r="E3639" t="s">
        <v>1308</v>
      </c>
      <c r="F3639" s="62"/>
    </row>
    <row r="3640" spans="1:6" x14ac:dyDescent="0.2">
      <c r="A3640" t="s">
        <v>10167</v>
      </c>
      <c r="B3640">
        <v>43836</v>
      </c>
      <c r="C3640" t="s">
        <v>13810</v>
      </c>
      <c r="D3640" t="s">
        <v>38</v>
      </c>
      <c r="E3640" t="s">
        <v>1308</v>
      </c>
      <c r="F3640" s="63"/>
    </row>
    <row r="3641" spans="1:6" x14ac:dyDescent="0.2">
      <c r="A3641" t="s">
        <v>10167</v>
      </c>
      <c r="B3641">
        <v>21059</v>
      </c>
      <c r="C3641" t="s">
        <v>13811</v>
      </c>
      <c r="D3641" t="s">
        <v>38</v>
      </c>
      <c r="E3641" t="s">
        <v>1308</v>
      </c>
      <c r="F3641" s="63"/>
    </row>
    <row r="3642" spans="1:6" x14ac:dyDescent="0.2">
      <c r="A3642" t="s">
        <v>10167</v>
      </c>
      <c r="B3642">
        <v>11234</v>
      </c>
      <c r="C3642" t="s">
        <v>13812</v>
      </c>
      <c r="D3642" t="s">
        <v>38</v>
      </c>
      <c r="E3642" t="s">
        <v>1308</v>
      </c>
      <c r="F3642" s="62"/>
    </row>
    <row r="3643" spans="1:6" x14ac:dyDescent="0.2">
      <c r="A3643" t="s">
        <v>10167</v>
      </c>
      <c r="B3643">
        <v>21060</v>
      </c>
      <c r="C3643" t="s">
        <v>13813</v>
      </c>
      <c r="D3643" t="s">
        <v>38</v>
      </c>
      <c r="E3643" t="s">
        <v>1308</v>
      </c>
      <c r="F3643" s="62"/>
    </row>
    <row r="3644" spans="1:6" x14ac:dyDescent="0.2">
      <c r="A3644" t="s">
        <v>10167</v>
      </c>
      <c r="B3644">
        <v>21061</v>
      </c>
      <c r="C3644" t="s">
        <v>13814</v>
      </c>
      <c r="D3644" t="s">
        <v>38</v>
      </c>
      <c r="E3644" t="s">
        <v>1308</v>
      </c>
      <c r="F3644" s="62"/>
    </row>
    <row r="3645" spans="1:6" x14ac:dyDescent="0.2">
      <c r="A3645" t="s">
        <v>10167</v>
      </c>
      <c r="B3645">
        <v>21062</v>
      </c>
      <c r="C3645" t="s">
        <v>13815</v>
      </c>
      <c r="D3645" t="s">
        <v>38</v>
      </c>
      <c r="E3645" t="s">
        <v>1308</v>
      </c>
      <c r="F3645" s="62"/>
    </row>
    <row r="3646" spans="1:6" x14ac:dyDescent="0.2">
      <c r="A3646" t="s">
        <v>10167</v>
      </c>
      <c r="B3646">
        <v>11708</v>
      </c>
      <c r="C3646" t="s">
        <v>13816</v>
      </c>
      <c r="D3646" t="s">
        <v>38</v>
      </c>
      <c r="E3646" t="s">
        <v>1308</v>
      </c>
      <c r="F3646" s="62"/>
    </row>
    <row r="3647" spans="1:6" x14ac:dyDescent="0.2">
      <c r="A3647" t="s">
        <v>10167</v>
      </c>
      <c r="B3647">
        <v>11709</v>
      </c>
      <c r="C3647" t="s">
        <v>13817</v>
      </c>
      <c r="D3647" t="s">
        <v>38</v>
      </c>
      <c r="E3647" t="s">
        <v>1308</v>
      </c>
      <c r="F3647" s="62"/>
    </row>
    <row r="3648" spans="1:6" x14ac:dyDescent="0.2">
      <c r="A3648" t="s">
        <v>10167</v>
      </c>
      <c r="B3648">
        <v>11710</v>
      </c>
      <c r="C3648" t="s">
        <v>13818</v>
      </c>
      <c r="D3648" t="s">
        <v>38</v>
      </c>
      <c r="E3648" t="s">
        <v>1308</v>
      </c>
      <c r="F3648" s="62"/>
    </row>
    <row r="3649" spans="1:6" x14ac:dyDescent="0.2">
      <c r="A3649" t="s">
        <v>10167</v>
      </c>
      <c r="B3649">
        <v>11707</v>
      </c>
      <c r="C3649" t="s">
        <v>13819</v>
      </c>
      <c r="D3649" t="s">
        <v>38</v>
      </c>
      <c r="E3649" t="s">
        <v>1308</v>
      </c>
      <c r="F3649" s="62"/>
    </row>
    <row r="3650" spans="1:6" x14ac:dyDescent="0.2">
      <c r="A3650" t="s">
        <v>10167</v>
      </c>
      <c r="B3650">
        <v>5102</v>
      </c>
      <c r="C3650" t="s">
        <v>13820</v>
      </c>
      <c r="D3650" t="s">
        <v>38</v>
      </c>
      <c r="E3650" t="s">
        <v>1308</v>
      </c>
      <c r="F3650" s="62">
        <v>18.03</v>
      </c>
    </row>
    <row r="3651" spans="1:6" x14ac:dyDescent="0.2">
      <c r="A3651" t="s">
        <v>10167</v>
      </c>
      <c r="B3651">
        <v>11711</v>
      </c>
      <c r="C3651" t="s">
        <v>13821</v>
      </c>
      <c r="D3651" t="s">
        <v>38</v>
      </c>
      <c r="E3651" t="s">
        <v>1308</v>
      </c>
      <c r="F3651" s="62">
        <v>15.02</v>
      </c>
    </row>
    <row r="3652" spans="1:6" x14ac:dyDescent="0.2">
      <c r="A3652" t="s">
        <v>10167</v>
      </c>
      <c r="B3652">
        <v>11739</v>
      </c>
      <c r="C3652" t="s">
        <v>13822</v>
      </c>
      <c r="D3652" t="s">
        <v>38</v>
      </c>
      <c r="E3652" t="s">
        <v>1308</v>
      </c>
      <c r="F3652" s="62">
        <v>12.85</v>
      </c>
    </row>
    <row r="3653" spans="1:6" x14ac:dyDescent="0.2">
      <c r="A3653" t="s">
        <v>10167</v>
      </c>
      <c r="B3653">
        <v>11741</v>
      </c>
      <c r="C3653" t="s">
        <v>13823</v>
      </c>
      <c r="D3653" t="s">
        <v>38</v>
      </c>
      <c r="E3653" t="s">
        <v>1308</v>
      </c>
      <c r="F3653" s="62">
        <v>16.36</v>
      </c>
    </row>
    <row r="3654" spans="1:6" x14ac:dyDescent="0.2">
      <c r="A3654" t="s">
        <v>10167</v>
      </c>
      <c r="B3654">
        <v>11745</v>
      </c>
      <c r="C3654" t="s">
        <v>13824</v>
      </c>
      <c r="D3654" t="s">
        <v>38</v>
      </c>
      <c r="E3654" t="s">
        <v>1308</v>
      </c>
      <c r="F3654" s="62">
        <v>21.56</v>
      </c>
    </row>
    <row r="3655" spans="1:6" x14ac:dyDescent="0.2">
      <c r="A3655" t="s">
        <v>10167</v>
      </c>
      <c r="B3655">
        <v>11743</v>
      </c>
      <c r="C3655" t="s">
        <v>13825</v>
      </c>
      <c r="D3655" t="s">
        <v>38</v>
      </c>
      <c r="E3655" t="s">
        <v>1308</v>
      </c>
      <c r="F3655" s="62">
        <v>13.74</v>
      </c>
    </row>
    <row r="3656" spans="1:6" x14ac:dyDescent="0.2">
      <c r="A3656" t="s">
        <v>10167</v>
      </c>
      <c r="B3656">
        <v>5104</v>
      </c>
      <c r="C3656" t="s">
        <v>13826</v>
      </c>
      <c r="D3656" t="s">
        <v>44</v>
      </c>
      <c r="E3656" t="s">
        <v>1308</v>
      </c>
      <c r="F3656" s="62"/>
    </row>
    <row r="3657" spans="1:6" x14ac:dyDescent="0.2">
      <c r="A3657" t="s">
        <v>10167</v>
      </c>
      <c r="B3657">
        <v>44530</v>
      </c>
      <c r="C3657" t="s">
        <v>13827</v>
      </c>
      <c r="D3657" t="s">
        <v>38</v>
      </c>
      <c r="E3657" t="s">
        <v>1308</v>
      </c>
      <c r="F3657" s="62">
        <v>43.6</v>
      </c>
    </row>
    <row r="3658" spans="1:6" x14ac:dyDescent="0.2">
      <c r="A3658" t="s">
        <v>10167</v>
      </c>
      <c r="B3658">
        <v>2710</v>
      </c>
      <c r="C3658" t="s">
        <v>13828</v>
      </c>
      <c r="D3658" t="s">
        <v>38</v>
      </c>
      <c r="E3658" t="s">
        <v>1308</v>
      </c>
      <c r="F3658" s="62">
        <v>34.82</v>
      </c>
    </row>
    <row r="3659" spans="1:6" x14ac:dyDescent="0.2">
      <c r="A3659" t="s">
        <v>10340</v>
      </c>
      <c r="B3659">
        <v>14575</v>
      </c>
      <c r="C3659" t="s">
        <v>13829</v>
      </c>
      <c r="D3659" t="s">
        <v>38</v>
      </c>
      <c r="E3659" t="s">
        <v>1308</v>
      </c>
      <c r="F3659" s="62"/>
    </row>
    <row r="3660" spans="1:6" x14ac:dyDescent="0.2">
      <c r="A3660" t="s">
        <v>10167</v>
      </c>
      <c r="B3660">
        <v>20043</v>
      </c>
      <c r="C3660" t="s">
        <v>13830</v>
      </c>
      <c r="D3660" t="s">
        <v>38</v>
      </c>
      <c r="E3660" t="s">
        <v>1308</v>
      </c>
      <c r="F3660" s="63">
        <v>8.5299999999999994</v>
      </c>
    </row>
    <row r="3661" spans="1:6" x14ac:dyDescent="0.2">
      <c r="A3661" t="s">
        <v>10167</v>
      </c>
      <c r="B3661">
        <v>20044</v>
      </c>
      <c r="C3661" t="s">
        <v>13831</v>
      </c>
      <c r="D3661" t="s">
        <v>38</v>
      </c>
      <c r="E3661" t="s">
        <v>1308</v>
      </c>
      <c r="F3661" s="62">
        <v>9.89</v>
      </c>
    </row>
    <row r="3662" spans="1:6" x14ac:dyDescent="0.2">
      <c r="A3662" t="s">
        <v>10167</v>
      </c>
      <c r="B3662">
        <v>20042</v>
      </c>
      <c r="C3662" t="s">
        <v>13832</v>
      </c>
      <c r="D3662" t="s">
        <v>38</v>
      </c>
      <c r="E3662" t="s">
        <v>1308</v>
      </c>
      <c r="F3662" s="62">
        <v>7.4</v>
      </c>
    </row>
    <row r="3663" spans="1:6" x14ac:dyDescent="0.2">
      <c r="A3663" t="s">
        <v>10167</v>
      </c>
      <c r="B3663">
        <v>20046</v>
      </c>
      <c r="C3663" t="s">
        <v>13833</v>
      </c>
      <c r="D3663" t="s">
        <v>38</v>
      </c>
      <c r="E3663" t="s">
        <v>1308</v>
      </c>
      <c r="F3663" s="62">
        <v>17.52</v>
      </c>
    </row>
    <row r="3664" spans="1:6" x14ac:dyDescent="0.2">
      <c r="A3664" t="s">
        <v>10167</v>
      </c>
      <c r="B3664">
        <v>20047</v>
      </c>
      <c r="C3664" t="s">
        <v>13834</v>
      </c>
      <c r="D3664" t="s">
        <v>38</v>
      </c>
      <c r="E3664" t="s">
        <v>1308</v>
      </c>
      <c r="F3664" s="62">
        <v>52.53</v>
      </c>
    </row>
    <row r="3665" spans="1:6" x14ac:dyDescent="0.2">
      <c r="A3665" t="s">
        <v>10167</v>
      </c>
      <c r="B3665">
        <v>20045</v>
      </c>
      <c r="C3665" t="s">
        <v>13835</v>
      </c>
      <c r="D3665" t="s">
        <v>38</v>
      </c>
      <c r="E3665" t="s">
        <v>1308</v>
      </c>
      <c r="F3665" s="62">
        <v>8.86</v>
      </c>
    </row>
    <row r="3666" spans="1:6" x14ac:dyDescent="0.2">
      <c r="A3666" t="s">
        <v>10167</v>
      </c>
      <c r="B3666">
        <v>20972</v>
      </c>
      <c r="C3666" t="s">
        <v>13836</v>
      </c>
      <c r="D3666" t="s">
        <v>38</v>
      </c>
      <c r="E3666" t="s">
        <v>1308</v>
      </c>
      <c r="F3666" s="62">
        <v>135.71</v>
      </c>
    </row>
    <row r="3667" spans="1:6" x14ac:dyDescent="0.2">
      <c r="A3667" t="s">
        <v>10167</v>
      </c>
      <c r="B3667">
        <v>11321</v>
      </c>
      <c r="C3667" t="s">
        <v>13837</v>
      </c>
      <c r="D3667" t="s">
        <v>38</v>
      </c>
      <c r="E3667" t="s">
        <v>1308</v>
      </c>
      <c r="F3667" s="62"/>
    </row>
    <row r="3668" spans="1:6" x14ac:dyDescent="0.2">
      <c r="A3668" t="s">
        <v>10167</v>
      </c>
      <c r="B3668">
        <v>11323</v>
      </c>
      <c r="C3668" t="s">
        <v>13838</v>
      </c>
      <c r="D3668" t="s">
        <v>38</v>
      </c>
      <c r="E3668" t="s">
        <v>1308</v>
      </c>
      <c r="F3668" s="62"/>
    </row>
    <row r="3669" spans="1:6" x14ac:dyDescent="0.2">
      <c r="A3669" t="s">
        <v>10167</v>
      </c>
      <c r="B3669">
        <v>20327</v>
      </c>
      <c r="C3669" t="s">
        <v>13839</v>
      </c>
      <c r="D3669" t="s">
        <v>38</v>
      </c>
      <c r="E3669" t="s">
        <v>1308</v>
      </c>
      <c r="F3669" s="62"/>
    </row>
    <row r="3670" spans="1:6" x14ac:dyDescent="0.2">
      <c r="A3670" t="s">
        <v>10167</v>
      </c>
      <c r="B3670">
        <v>6034</v>
      </c>
      <c r="C3670" t="s">
        <v>13840</v>
      </c>
      <c r="D3670" t="s">
        <v>38</v>
      </c>
      <c r="E3670" t="s">
        <v>1308</v>
      </c>
      <c r="F3670" s="62">
        <v>12.5</v>
      </c>
    </row>
    <row r="3671" spans="1:6" x14ac:dyDescent="0.2">
      <c r="A3671" t="s">
        <v>10167</v>
      </c>
      <c r="B3671">
        <v>6036</v>
      </c>
      <c r="C3671" t="s">
        <v>13841</v>
      </c>
      <c r="D3671" t="s">
        <v>38</v>
      </c>
      <c r="E3671" t="s">
        <v>1308</v>
      </c>
      <c r="F3671" s="62">
        <v>17.03</v>
      </c>
    </row>
    <row r="3672" spans="1:6" x14ac:dyDescent="0.2">
      <c r="A3672" t="s">
        <v>10167</v>
      </c>
      <c r="B3672">
        <v>6031</v>
      </c>
      <c r="C3672" t="s">
        <v>13842</v>
      </c>
      <c r="D3672" t="s">
        <v>38</v>
      </c>
      <c r="E3672" t="s">
        <v>5691</v>
      </c>
      <c r="F3672" s="62">
        <v>20.010000000000002</v>
      </c>
    </row>
    <row r="3673" spans="1:6" x14ac:dyDescent="0.2">
      <c r="A3673" t="s">
        <v>10167</v>
      </c>
      <c r="B3673">
        <v>6029</v>
      </c>
      <c r="C3673" t="s">
        <v>13843</v>
      </c>
      <c r="D3673" t="s">
        <v>38</v>
      </c>
      <c r="E3673" t="s">
        <v>1308</v>
      </c>
      <c r="F3673" s="62">
        <v>20.22</v>
      </c>
    </row>
    <row r="3674" spans="1:6" x14ac:dyDescent="0.2">
      <c r="A3674" t="s">
        <v>10167</v>
      </c>
      <c r="B3674">
        <v>6033</v>
      </c>
      <c r="C3674" t="s">
        <v>13844</v>
      </c>
      <c r="D3674" t="s">
        <v>38</v>
      </c>
      <c r="E3674" t="s">
        <v>1308</v>
      </c>
      <c r="F3674" s="62">
        <v>26.65</v>
      </c>
    </row>
    <row r="3675" spans="1:6" x14ac:dyDescent="0.2">
      <c r="A3675" t="s">
        <v>10167</v>
      </c>
      <c r="B3675">
        <v>11672</v>
      </c>
      <c r="C3675" t="s">
        <v>13845</v>
      </c>
      <c r="D3675" t="s">
        <v>38</v>
      </c>
      <c r="E3675" t="s">
        <v>1308</v>
      </c>
      <c r="F3675" s="62">
        <v>57.98</v>
      </c>
    </row>
    <row r="3676" spans="1:6" x14ac:dyDescent="0.2">
      <c r="A3676" t="s">
        <v>10167</v>
      </c>
      <c r="B3676">
        <v>11669</v>
      </c>
      <c r="C3676" t="s">
        <v>13846</v>
      </c>
      <c r="D3676" t="s">
        <v>38</v>
      </c>
      <c r="E3676" t="s">
        <v>1308</v>
      </c>
      <c r="F3676" s="62">
        <v>55.21</v>
      </c>
    </row>
    <row r="3677" spans="1:6" x14ac:dyDescent="0.2">
      <c r="A3677" t="s">
        <v>10167</v>
      </c>
      <c r="B3677">
        <v>20055</v>
      </c>
      <c r="C3677" t="s">
        <v>13847</v>
      </c>
      <c r="D3677" t="s">
        <v>38</v>
      </c>
      <c r="E3677" t="s">
        <v>1308</v>
      </c>
      <c r="F3677" s="62">
        <v>41.35</v>
      </c>
    </row>
    <row r="3678" spans="1:6" x14ac:dyDescent="0.2">
      <c r="A3678" t="s">
        <v>10167</v>
      </c>
      <c r="B3678">
        <v>11670</v>
      </c>
      <c r="C3678" t="s">
        <v>13848</v>
      </c>
      <c r="D3678" t="s">
        <v>38</v>
      </c>
      <c r="E3678" t="s">
        <v>1308</v>
      </c>
      <c r="F3678" s="62">
        <v>21.15</v>
      </c>
    </row>
    <row r="3679" spans="1:6" x14ac:dyDescent="0.2">
      <c r="A3679" t="s">
        <v>10167</v>
      </c>
      <c r="B3679">
        <v>11671</v>
      </c>
      <c r="C3679" t="s">
        <v>13849</v>
      </c>
      <c r="D3679" t="s">
        <v>38</v>
      </c>
      <c r="E3679" t="s">
        <v>1308</v>
      </c>
      <c r="F3679" s="62">
        <v>88.73</v>
      </c>
    </row>
    <row r="3680" spans="1:6" x14ac:dyDescent="0.2">
      <c r="A3680" t="s">
        <v>10167</v>
      </c>
      <c r="B3680">
        <v>6032</v>
      </c>
      <c r="C3680" t="s">
        <v>13850</v>
      </c>
      <c r="D3680" t="s">
        <v>38</v>
      </c>
      <c r="E3680" t="s">
        <v>1308</v>
      </c>
      <c r="F3680" s="62">
        <v>25.34</v>
      </c>
    </row>
    <row r="3681" spans="1:6" x14ac:dyDescent="0.2">
      <c r="A3681" t="s">
        <v>10167</v>
      </c>
      <c r="B3681">
        <v>11673</v>
      </c>
      <c r="C3681" t="s">
        <v>13851</v>
      </c>
      <c r="D3681" t="s">
        <v>38</v>
      </c>
      <c r="E3681" t="s">
        <v>1308</v>
      </c>
      <c r="F3681" s="62">
        <v>19.96</v>
      </c>
    </row>
    <row r="3682" spans="1:6" x14ac:dyDescent="0.2">
      <c r="A3682" t="s">
        <v>10167</v>
      </c>
      <c r="B3682">
        <v>11674</v>
      </c>
      <c r="C3682" t="s">
        <v>13852</v>
      </c>
      <c r="D3682" t="s">
        <v>38</v>
      </c>
      <c r="E3682" t="s">
        <v>1308</v>
      </c>
      <c r="F3682" s="62">
        <v>25.7</v>
      </c>
    </row>
    <row r="3683" spans="1:6" x14ac:dyDescent="0.2">
      <c r="A3683" t="s">
        <v>10167</v>
      </c>
      <c r="B3683">
        <v>11675</v>
      </c>
      <c r="C3683" t="s">
        <v>13853</v>
      </c>
      <c r="D3683" t="s">
        <v>38</v>
      </c>
      <c r="E3683" t="s">
        <v>1308</v>
      </c>
      <c r="F3683" s="62">
        <v>40.799999999999997</v>
      </c>
    </row>
    <row r="3684" spans="1:6" x14ac:dyDescent="0.2">
      <c r="A3684" t="s">
        <v>10167</v>
      </c>
      <c r="B3684">
        <v>11676</v>
      </c>
      <c r="C3684" t="s">
        <v>13854</v>
      </c>
      <c r="D3684" t="s">
        <v>38</v>
      </c>
      <c r="E3684" t="s">
        <v>1308</v>
      </c>
      <c r="F3684" s="62">
        <v>54.57</v>
      </c>
    </row>
    <row r="3685" spans="1:6" x14ac:dyDescent="0.2">
      <c r="A3685" t="s">
        <v>10167</v>
      </c>
      <c r="B3685">
        <v>11677</v>
      </c>
      <c r="C3685" t="s">
        <v>13855</v>
      </c>
      <c r="D3685" t="s">
        <v>38</v>
      </c>
      <c r="E3685" t="s">
        <v>1308</v>
      </c>
      <c r="F3685" s="62">
        <v>56.36</v>
      </c>
    </row>
    <row r="3686" spans="1:6" x14ac:dyDescent="0.2">
      <c r="A3686" t="s">
        <v>10167</v>
      </c>
      <c r="B3686">
        <v>11678</v>
      </c>
      <c r="C3686" t="s">
        <v>13856</v>
      </c>
      <c r="D3686" t="s">
        <v>38</v>
      </c>
      <c r="E3686" t="s">
        <v>1308</v>
      </c>
      <c r="F3686" s="62">
        <v>103.21</v>
      </c>
    </row>
    <row r="3687" spans="1:6" x14ac:dyDescent="0.2">
      <c r="A3687" t="s">
        <v>10167</v>
      </c>
      <c r="B3687">
        <v>6038</v>
      </c>
      <c r="C3687" t="s">
        <v>13857</v>
      </c>
      <c r="D3687" t="s">
        <v>38</v>
      </c>
      <c r="E3687" t="s">
        <v>1308</v>
      </c>
      <c r="F3687" s="62">
        <v>6.55</v>
      </c>
    </row>
    <row r="3688" spans="1:6" x14ac:dyDescent="0.2">
      <c r="A3688" t="s">
        <v>10167</v>
      </c>
      <c r="B3688">
        <v>11718</v>
      </c>
      <c r="C3688" t="s">
        <v>13858</v>
      </c>
      <c r="D3688" t="s">
        <v>38</v>
      </c>
      <c r="E3688" t="s">
        <v>1308</v>
      </c>
      <c r="F3688" s="62">
        <v>18.670000000000002</v>
      </c>
    </row>
    <row r="3689" spans="1:6" x14ac:dyDescent="0.2">
      <c r="A3689" t="s">
        <v>10167</v>
      </c>
      <c r="B3689">
        <v>6037</v>
      </c>
      <c r="C3689" t="s">
        <v>13859</v>
      </c>
      <c r="D3689" t="s">
        <v>38</v>
      </c>
      <c r="E3689" t="s">
        <v>1308</v>
      </c>
      <c r="F3689" s="62">
        <v>13.62</v>
      </c>
    </row>
    <row r="3690" spans="1:6" x14ac:dyDescent="0.2">
      <c r="A3690" t="s">
        <v>10167</v>
      </c>
      <c r="B3690">
        <v>11719</v>
      </c>
      <c r="C3690" t="s">
        <v>13860</v>
      </c>
      <c r="D3690" t="s">
        <v>38</v>
      </c>
      <c r="E3690" t="s">
        <v>1308</v>
      </c>
      <c r="F3690" s="62">
        <v>15.15</v>
      </c>
    </row>
    <row r="3691" spans="1:6" x14ac:dyDescent="0.2">
      <c r="A3691" t="s">
        <v>10167</v>
      </c>
      <c r="B3691">
        <v>6010</v>
      </c>
      <c r="C3691" t="s">
        <v>13861</v>
      </c>
      <c r="D3691" t="s">
        <v>38</v>
      </c>
      <c r="E3691" t="s">
        <v>1308</v>
      </c>
      <c r="F3691" s="62">
        <v>101.64</v>
      </c>
    </row>
    <row r="3692" spans="1:6" x14ac:dyDescent="0.2">
      <c r="A3692" t="s">
        <v>10167</v>
      </c>
      <c r="B3692">
        <v>6017</v>
      </c>
      <c r="C3692" t="s">
        <v>13862</v>
      </c>
      <c r="D3692" t="s">
        <v>38</v>
      </c>
      <c r="E3692" t="s">
        <v>1308</v>
      </c>
      <c r="F3692" s="62">
        <v>80.510000000000005</v>
      </c>
    </row>
    <row r="3693" spans="1:6" x14ac:dyDescent="0.2">
      <c r="A3693" t="s">
        <v>10167</v>
      </c>
      <c r="B3693">
        <v>6019</v>
      </c>
      <c r="C3693" t="s">
        <v>13863</v>
      </c>
      <c r="D3693" t="s">
        <v>38</v>
      </c>
      <c r="E3693" t="s">
        <v>1308</v>
      </c>
      <c r="F3693" s="62">
        <v>59.07</v>
      </c>
    </row>
    <row r="3694" spans="1:6" x14ac:dyDescent="0.2">
      <c r="A3694" t="s">
        <v>10167</v>
      </c>
      <c r="B3694">
        <v>6020</v>
      </c>
      <c r="C3694" t="s">
        <v>13864</v>
      </c>
      <c r="D3694" t="s">
        <v>38</v>
      </c>
      <c r="E3694" t="s">
        <v>1308</v>
      </c>
      <c r="F3694" s="62">
        <v>35.479999999999997</v>
      </c>
    </row>
    <row r="3695" spans="1:6" x14ac:dyDescent="0.2">
      <c r="A3695" t="s">
        <v>10167</v>
      </c>
      <c r="B3695">
        <v>6011</v>
      </c>
      <c r="C3695" t="s">
        <v>13865</v>
      </c>
      <c r="D3695" t="s">
        <v>38</v>
      </c>
      <c r="E3695" t="s">
        <v>1308</v>
      </c>
      <c r="F3695" s="62">
        <v>293.61</v>
      </c>
    </row>
    <row r="3696" spans="1:6" x14ac:dyDescent="0.2">
      <c r="A3696" t="s">
        <v>10167</v>
      </c>
      <c r="B3696">
        <v>6028</v>
      </c>
      <c r="C3696" t="s">
        <v>13866</v>
      </c>
      <c r="D3696" t="s">
        <v>38</v>
      </c>
      <c r="E3696" t="s">
        <v>1308</v>
      </c>
      <c r="F3696" s="62">
        <v>141.57</v>
      </c>
    </row>
    <row r="3697" spans="1:6" x14ac:dyDescent="0.2">
      <c r="A3697" t="s">
        <v>10167</v>
      </c>
      <c r="B3697">
        <v>6012</v>
      </c>
      <c r="C3697" t="s">
        <v>13867</v>
      </c>
      <c r="D3697" t="s">
        <v>38</v>
      </c>
      <c r="E3697" t="s">
        <v>1308</v>
      </c>
      <c r="F3697" s="62">
        <v>355.46</v>
      </c>
    </row>
    <row r="3698" spans="1:6" x14ac:dyDescent="0.2">
      <c r="A3698" t="s">
        <v>10167</v>
      </c>
      <c r="B3698">
        <v>6016</v>
      </c>
      <c r="C3698" t="s">
        <v>13868</v>
      </c>
      <c r="D3698" t="s">
        <v>38</v>
      </c>
      <c r="E3698" t="s">
        <v>1308</v>
      </c>
      <c r="F3698" s="62">
        <v>37.42</v>
      </c>
    </row>
    <row r="3699" spans="1:6" x14ac:dyDescent="0.2">
      <c r="A3699" t="s">
        <v>10167</v>
      </c>
      <c r="B3699">
        <v>6027</v>
      </c>
      <c r="C3699" t="s">
        <v>13869</v>
      </c>
      <c r="D3699" t="s">
        <v>38</v>
      </c>
      <c r="E3699" t="s">
        <v>1308</v>
      </c>
      <c r="F3699" s="62">
        <v>740.66</v>
      </c>
    </row>
    <row r="3700" spans="1:6" x14ac:dyDescent="0.2">
      <c r="A3700" t="s">
        <v>10167</v>
      </c>
      <c r="B3700">
        <v>6015</v>
      </c>
      <c r="C3700" t="s">
        <v>13870</v>
      </c>
      <c r="D3700" t="s">
        <v>38</v>
      </c>
      <c r="E3700" t="s">
        <v>1308</v>
      </c>
      <c r="F3700" s="62">
        <v>162.53</v>
      </c>
    </row>
    <row r="3701" spans="1:6" x14ac:dyDescent="0.2">
      <c r="A3701" t="s">
        <v>10167</v>
      </c>
      <c r="B3701">
        <v>6014</v>
      </c>
      <c r="C3701" t="s">
        <v>13871</v>
      </c>
      <c r="D3701" t="s">
        <v>38</v>
      </c>
      <c r="E3701" t="s">
        <v>1308</v>
      </c>
      <c r="F3701" s="62">
        <v>155.38999999999999</v>
      </c>
    </row>
    <row r="3702" spans="1:6" x14ac:dyDescent="0.2">
      <c r="A3702" t="s">
        <v>10167</v>
      </c>
      <c r="B3702">
        <v>6013</v>
      </c>
      <c r="C3702" t="s">
        <v>13872</v>
      </c>
      <c r="D3702" t="s">
        <v>38</v>
      </c>
      <c r="E3702" t="s">
        <v>1308</v>
      </c>
      <c r="F3702" s="62">
        <v>111.76</v>
      </c>
    </row>
    <row r="3703" spans="1:6" x14ac:dyDescent="0.2">
      <c r="A3703" t="s">
        <v>10167</v>
      </c>
      <c r="B3703">
        <v>6006</v>
      </c>
      <c r="C3703" t="s">
        <v>13873</v>
      </c>
      <c r="D3703" t="s">
        <v>38</v>
      </c>
      <c r="E3703" t="s">
        <v>1308</v>
      </c>
      <c r="F3703" s="62">
        <v>80.930000000000007</v>
      </c>
    </row>
    <row r="3704" spans="1:6" x14ac:dyDescent="0.2">
      <c r="A3704" t="s">
        <v>10167</v>
      </c>
      <c r="B3704">
        <v>6005</v>
      </c>
      <c r="C3704" t="s">
        <v>13874</v>
      </c>
      <c r="D3704" t="s">
        <v>38</v>
      </c>
      <c r="E3704" t="s">
        <v>5691</v>
      </c>
      <c r="F3704" s="62">
        <v>91.3</v>
      </c>
    </row>
    <row r="3705" spans="1:6" x14ac:dyDescent="0.2">
      <c r="A3705" t="s">
        <v>10167</v>
      </c>
      <c r="B3705">
        <v>11756</v>
      </c>
      <c r="C3705" t="s">
        <v>13875</v>
      </c>
      <c r="D3705" t="s">
        <v>38</v>
      </c>
      <c r="E3705" t="s">
        <v>1308</v>
      </c>
      <c r="F3705" s="62">
        <v>43.6</v>
      </c>
    </row>
    <row r="3706" spans="1:6" x14ac:dyDescent="0.2">
      <c r="A3706" t="s">
        <v>10167</v>
      </c>
      <c r="B3706">
        <v>10904</v>
      </c>
      <c r="C3706" t="s">
        <v>13876</v>
      </c>
      <c r="D3706" t="s">
        <v>38</v>
      </c>
      <c r="E3706" t="s">
        <v>5691</v>
      </c>
      <c r="F3706" s="62">
        <v>190</v>
      </c>
    </row>
    <row r="3707" spans="1:6" x14ac:dyDescent="0.2">
      <c r="A3707" t="s">
        <v>10167</v>
      </c>
      <c r="B3707">
        <v>11752</v>
      </c>
      <c r="C3707" t="s">
        <v>13877</v>
      </c>
      <c r="D3707" t="s">
        <v>38</v>
      </c>
      <c r="E3707" t="s">
        <v>1308</v>
      </c>
      <c r="F3707" s="62">
        <v>25.14</v>
      </c>
    </row>
    <row r="3708" spans="1:6" x14ac:dyDescent="0.2">
      <c r="A3708" t="s">
        <v>10167</v>
      </c>
      <c r="B3708">
        <v>11753</v>
      </c>
      <c r="C3708" t="s">
        <v>13878</v>
      </c>
      <c r="D3708" t="s">
        <v>38</v>
      </c>
      <c r="E3708" t="s">
        <v>1308</v>
      </c>
      <c r="F3708" s="62">
        <v>30.02</v>
      </c>
    </row>
    <row r="3709" spans="1:6" x14ac:dyDescent="0.2">
      <c r="A3709" t="s">
        <v>10167</v>
      </c>
      <c r="B3709">
        <v>6021</v>
      </c>
      <c r="C3709" t="s">
        <v>13879</v>
      </c>
      <c r="D3709" t="s">
        <v>38</v>
      </c>
      <c r="E3709" t="s">
        <v>1308</v>
      </c>
      <c r="F3709" s="62">
        <v>83.3</v>
      </c>
    </row>
    <row r="3710" spans="1:6" x14ac:dyDescent="0.2">
      <c r="A3710" t="s">
        <v>10167</v>
      </c>
      <c r="B3710">
        <v>6024</v>
      </c>
      <c r="C3710" t="s">
        <v>13880</v>
      </c>
      <c r="D3710" t="s">
        <v>38</v>
      </c>
      <c r="E3710" t="s">
        <v>1308</v>
      </c>
      <c r="F3710" s="62">
        <v>86.11</v>
      </c>
    </row>
    <row r="3711" spans="1:6" x14ac:dyDescent="0.2">
      <c r="A3711" t="s">
        <v>10167</v>
      </c>
      <c r="B3711">
        <v>38379</v>
      </c>
      <c r="C3711" t="s">
        <v>13881</v>
      </c>
      <c r="D3711" t="s">
        <v>33</v>
      </c>
      <c r="E3711" t="s">
        <v>1308</v>
      </c>
      <c r="F3711" s="62">
        <v>59.81</v>
      </c>
    </row>
    <row r="3712" spans="1:6" x14ac:dyDescent="0.2">
      <c r="A3712" t="s">
        <v>10340</v>
      </c>
      <c r="B3712">
        <v>13897</v>
      </c>
      <c r="C3712" t="s">
        <v>13882</v>
      </c>
      <c r="D3712" t="s">
        <v>38</v>
      </c>
      <c r="E3712" t="s">
        <v>1308</v>
      </c>
      <c r="F3712" s="62"/>
    </row>
    <row r="3713" spans="1:6" x14ac:dyDescent="0.2">
      <c r="A3713" t="s">
        <v>10340</v>
      </c>
      <c r="B3713">
        <v>10640</v>
      </c>
      <c r="C3713" t="s">
        <v>13883</v>
      </c>
      <c r="D3713" t="s">
        <v>38</v>
      </c>
      <c r="E3713" t="s">
        <v>1308</v>
      </c>
      <c r="F3713" s="63"/>
    </row>
    <row r="3714" spans="1:6" x14ac:dyDescent="0.2">
      <c r="A3714" t="s">
        <v>10167</v>
      </c>
      <c r="B3714">
        <v>34357</v>
      </c>
      <c r="C3714" t="s">
        <v>13884</v>
      </c>
      <c r="D3714" t="s">
        <v>44</v>
      </c>
      <c r="E3714" t="s">
        <v>1308</v>
      </c>
      <c r="F3714" s="63">
        <v>4.1100000000000003</v>
      </c>
    </row>
    <row r="3715" spans="1:6" x14ac:dyDescent="0.2">
      <c r="A3715" t="s">
        <v>10167</v>
      </c>
      <c r="B3715">
        <v>37329</v>
      </c>
      <c r="C3715" t="s">
        <v>13885</v>
      </c>
      <c r="D3715" t="s">
        <v>44</v>
      </c>
      <c r="E3715" t="s">
        <v>1308</v>
      </c>
      <c r="F3715" s="62">
        <v>86.57</v>
      </c>
    </row>
    <row r="3716" spans="1:6" x14ac:dyDescent="0.2">
      <c r="A3716" t="s">
        <v>10167</v>
      </c>
      <c r="B3716">
        <v>2510</v>
      </c>
      <c r="C3716" t="s">
        <v>13886</v>
      </c>
      <c r="D3716" t="s">
        <v>38</v>
      </c>
      <c r="E3716" t="s">
        <v>1308</v>
      </c>
      <c r="F3716" s="62"/>
    </row>
    <row r="3717" spans="1:6" x14ac:dyDescent="0.2">
      <c r="A3717" t="s">
        <v>10167</v>
      </c>
      <c r="B3717">
        <v>12359</v>
      </c>
      <c r="C3717" t="s">
        <v>13887</v>
      </c>
      <c r="D3717" t="s">
        <v>38</v>
      </c>
      <c r="E3717" t="s">
        <v>1308</v>
      </c>
      <c r="F3717" s="62">
        <v>162.13999999999999</v>
      </c>
    </row>
    <row r="3718" spans="1:6" x14ac:dyDescent="0.2">
      <c r="A3718" t="s">
        <v>10167</v>
      </c>
      <c r="B3718">
        <v>7353</v>
      </c>
      <c r="C3718" t="s">
        <v>13888</v>
      </c>
      <c r="D3718" t="s">
        <v>18</v>
      </c>
      <c r="E3718" t="s">
        <v>1308</v>
      </c>
      <c r="F3718" s="62">
        <v>35.979999999999997</v>
      </c>
    </row>
    <row r="3719" spans="1:6" x14ac:dyDescent="0.2">
      <c r="A3719" t="s">
        <v>10167</v>
      </c>
      <c r="B3719">
        <v>36144</v>
      </c>
      <c r="C3719" t="s">
        <v>13889</v>
      </c>
      <c r="D3719" t="s">
        <v>38</v>
      </c>
      <c r="E3719" t="s">
        <v>1308</v>
      </c>
      <c r="F3719" s="62">
        <v>1.54</v>
      </c>
    </row>
    <row r="3720" spans="1:6" x14ac:dyDescent="0.2">
      <c r="A3720" t="s">
        <v>10167</v>
      </c>
      <c r="B3720">
        <v>10518</v>
      </c>
      <c r="C3720" t="s">
        <v>13890</v>
      </c>
      <c r="D3720" t="s">
        <v>38</v>
      </c>
      <c r="E3720" t="s">
        <v>1308</v>
      </c>
      <c r="F3720" s="62"/>
    </row>
    <row r="3721" spans="1:6" x14ac:dyDescent="0.2">
      <c r="A3721" t="s">
        <v>10340</v>
      </c>
      <c r="B3721">
        <v>36530</v>
      </c>
      <c r="C3721" t="s">
        <v>13891</v>
      </c>
      <c r="D3721" t="s">
        <v>38</v>
      </c>
      <c r="E3721" t="s">
        <v>1308</v>
      </c>
      <c r="F3721" s="62"/>
    </row>
    <row r="3722" spans="1:6" x14ac:dyDescent="0.2">
      <c r="A3722" t="s">
        <v>10340</v>
      </c>
      <c r="B3722">
        <v>6046</v>
      </c>
      <c r="C3722" t="s">
        <v>13892</v>
      </c>
      <c r="D3722" t="s">
        <v>38</v>
      </c>
      <c r="E3722" t="s">
        <v>5691</v>
      </c>
      <c r="F3722" s="63"/>
    </row>
    <row r="3723" spans="1:6" x14ac:dyDescent="0.2">
      <c r="A3723" t="s">
        <v>10340</v>
      </c>
      <c r="B3723">
        <v>36531</v>
      </c>
      <c r="C3723" t="s">
        <v>13893</v>
      </c>
      <c r="D3723" t="s">
        <v>38</v>
      </c>
      <c r="E3723" t="s">
        <v>1308</v>
      </c>
      <c r="F3723" s="63"/>
    </row>
    <row r="3724" spans="1:6" x14ac:dyDescent="0.2">
      <c r="A3724" t="s">
        <v>10167</v>
      </c>
      <c r="B3724">
        <v>34684</v>
      </c>
      <c r="C3724" t="s">
        <v>13894</v>
      </c>
      <c r="D3724" t="s">
        <v>17</v>
      </c>
      <c r="E3724" t="s">
        <v>1308</v>
      </c>
      <c r="F3724" s="63"/>
    </row>
    <row r="3725" spans="1:6" x14ac:dyDescent="0.2">
      <c r="A3725" t="s">
        <v>10167</v>
      </c>
      <c r="B3725">
        <v>34683</v>
      </c>
      <c r="C3725" t="s">
        <v>13895</v>
      </c>
      <c r="D3725" t="s">
        <v>17</v>
      </c>
      <c r="E3725" t="s">
        <v>1308</v>
      </c>
      <c r="F3725" s="62"/>
    </row>
    <row r="3726" spans="1:6" x14ac:dyDescent="0.2">
      <c r="A3726" t="s">
        <v>10167</v>
      </c>
      <c r="B3726">
        <v>44954</v>
      </c>
      <c r="C3726" t="s">
        <v>13896</v>
      </c>
      <c r="D3726" t="s">
        <v>17</v>
      </c>
      <c r="E3726" t="s">
        <v>1308</v>
      </c>
      <c r="F3726" s="62">
        <v>96.61</v>
      </c>
    </row>
    <row r="3727" spans="1:6" x14ac:dyDescent="0.2">
      <c r="A3727" t="s">
        <v>10167</v>
      </c>
      <c r="B3727">
        <v>44955</v>
      </c>
      <c r="C3727" t="s">
        <v>13897</v>
      </c>
      <c r="D3727" t="s">
        <v>17</v>
      </c>
      <c r="E3727" t="s">
        <v>1308</v>
      </c>
      <c r="F3727" s="62">
        <v>141.18</v>
      </c>
    </row>
    <row r="3728" spans="1:6" x14ac:dyDescent="0.2">
      <c r="A3728" t="s">
        <v>10167</v>
      </c>
      <c r="B3728">
        <v>10515</v>
      </c>
      <c r="C3728" t="s">
        <v>13898</v>
      </c>
      <c r="D3728" t="s">
        <v>17</v>
      </c>
      <c r="E3728" t="s">
        <v>1308</v>
      </c>
      <c r="F3728" s="62">
        <v>47.96</v>
      </c>
    </row>
    <row r="3729" spans="1:6" x14ac:dyDescent="0.2">
      <c r="A3729" t="s">
        <v>10167</v>
      </c>
      <c r="B3729">
        <v>153</v>
      </c>
      <c r="C3729" t="s">
        <v>13899</v>
      </c>
      <c r="D3729" t="s">
        <v>18</v>
      </c>
      <c r="E3729" t="s">
        <v>1308</v>
      </c>
      <c r="F3729" s="62">
        <v>115.05</v>
      </c>
    </row>
    <row r="3730" spans="1:6" x14ac:dyDescent="0.2">
      <c r="A3730" t="s">
        <v>10167</v>
      </c>
      <c r="B3730">
        <v>34682</v>
      </c>
      <c r="C3730" t="s">
        <v>13900</v>
      </c>
      <c r="D3730" t="s">
        <v>17</v>
      </c>
      <c r="E3730" t="s">
        <v>1308</v>
      </c>
      <c r="F3730" s="62"/>
    </row>
    <row r="3731" spans="1:6" x14ac:dyDescent="0.2">
      <c r="A3731" t="s">
        <v>10167</v>
      </c>
      <c r="B3731">
        <v>536</v>
      </c>
      <c r="C3731" t="s">
        <v>13901</v>
      </c>
      <c r="D3731" t="s">
        <v>17</v>
      </c>
      <c r="E3731" t="s">
        <v>1308</v>
      </c>
      <c r="F3731" s="62">
        <v>27.01</v>
      </c>
    </row>
    <row r="3732" spans="1:6" x14ac:dyDescent="0.2">
      <c r="A3732" t="s">
        <v>10167</v>
      </c>
      <c r="B3732">
        <v>20205</v>
      </c>
      <c r="C3732" t="s">
        <v>13902</v>
      </c>
      <c r="D3732" t="s">
        <v>33</v>
      </c>
      <c r="E3732" t="s">
        <v>1308</v>
      </c>
      <c r="F3732" s="62">
        <v>3.3</v>
      </c>
    </row>
    <row r="3733" spans="1:6" x14ac:dyDescent="0.2">
      <c r="A3733" t="s">
        <v>10167</v>
      </c>
      <c r="B3733">
        <v>4412</v>
      </c>
      <c r="C3733" t="s">
        <v>13903</v>
      </c>
      <c r="D3733" t="s">
        <v>33</v>
      </c>
      <c r="E3733" t="s">
        <v>1308</v>
      </c>
      <c r="F3733" s="62">
        <v>1.98</v>
      </c>
    </row>
    <row r="3734" spans="1:6" x14ac:dyDescent="0.2">
      <c r="A3734" t="s">
        <v>10167</v>
      </c>
      <c r="B3734">
        <v>4408</v>
      </c>
      <c r="C3734" t="s">
        <v>13904</v>
      </c>
      <c r="D3734" t="s">
        <v>33</v>
      </c>
      <c r="E3734" t="s">
        <v>1308</v>
      </c>
      <c r="F3734" s="62">
        <v>2.4700000000000002</v>
      </c>
    </row>
    <row r="3735" spans="1:6" x14ac:dyDescent="0.2">
      <c r="A3735" t="s">
        <v>10167</v>
      </c>
      <c r="B3735">
        <v>36250</v>
      </c>
      <c r="C3735" t="s">
        <v>13905</v>
      </c>
      <c r="D3735" t="s">
        <v>33</v>
      </c>
      <c r="E3735" t="s">
        <v>1308</v>
      </c>
      <c r="F3735" s="62">
        <v>4</v>
      </c>
    </row>
    <row r="3736" spans="1:6" x14ac:dyDescent="0.2">
      <c r="A3736" t="s">
        <v>10167</v>
      </c>
      <c r="B3736">
        <v>10857</v>
      </c>
      <c r="C3736" t="s">
        <v>13906</v>
      </c>
      <c r="D3736" t="s">
        <v>33</v>
      </c>
      <c r="E3736" t="s">
        <v>1308</v>
      </c>
      <c r="F3736" s="62"/>
    </row>
    <row r="3737" spans="1:6" x14ac:dyDescent="0.2">
      <c r="A3737" t="s">
        <v>10167</v>
      </c>
      <c r="B3737">
        <v>4803</v>
      </c>
      <c r="C3737" t="s">
        <v>13907</v>
      </c>
      <c r="D3737" t="s">
        <v>33</v>
      </c>
      <c r="E3737" t="s">
        <v>1308</v>
      </c>
      <c r="F3737" s="62">
        <v>32.42</v>
      </c>
    </row>
    <row r="3738" spans="1:6" x14ac:dyDescent="0.2">
      <c r="A3738" t="s">
        <v>10167</v>
      </c>
      <c r="B3738">
        <v>6186</v>
      </c>
      <c r="C3738" t="s">
        <v>13908</v>
      </c>
      <c r="D3738" t="s">
        <v>33</v>
      </c>
      <c r="E3738" t="s">
        <v>1308</v>
      </c>
      <c r="F3738" s="62"/>
    </row>
    <row r="3739" spans="1:6" x14ac:dyDescent="0.2">
      <c r="A3739" t="s">
        <v>10167</v>
      </c>
      <c r="B3739">
        <v>4829</v>
      </c>
      <c r="C3739" t="s">
        <v>13909</v>
      </c>
      <c r="D3739" t="s">
        <v>33</v>
      </c>
      <c r="E3739" t="s">
        <v>1308</v>
      </c>
      <c r="F3739" s="62">
        <v>41.67</v>
      </c>
    </row>
    <row r="3740" spans="1:6" x14ac:dyDescent="0.2">
      <c r="A3740" t="s">
        <v>10167</v>
      </c>
      <c r="B3740">
        <v>39829</v>
      </c>
      <c r="C3740" t="s">
        <v>13910</v>
      </c>
      <c r="D3740" t="s">
        <v>33</v>
      </c>
      <c r="E3740" t="s">
        <v>5691</v>
      </c>
      <c r="F3740" s="62">
        <v>36.619999999999997</v>
      </c>
    </row>
    <row r="3741" spans="1:6" x14ac:dyDescent="0.2">
      <c r="A3741" t="s">
        <v>10167</v>
      </c>
      <c r="B3741">
        <v>20231</v>
      </c>
      <c r="C3741" t="s">
        <v>13911</v>
      </c>
      <c r="D3741" t="s">
        <v>33</v>
      </c>
      <c r="E3741" t="s">
        <v>1308</v>
      </c>
      <c r="F3741" s="62">
        <v>51.07</v>
      </c>
    </row>
    <row r="3742" spans="1:6" x14ac:dyDescent="0.2">
      <c r="A3742" t="s">
        <v>10167</v>
      </c>
      <c r="B3742">
        <v>4804</v>
      </c>
      <c r="C3742" t="s">
        <v>13912</v>
      </c>
      <c r="D3742" t="s">
        <v>33</v>
      </c>
      <c r="E3742" t="s">
        <v>1308</v>
      </c>
      <c r="F3742" s="62">
        <v>24.89</v>
      </c>
    </row>
    <row r="3743" spans="1:6" x14ac:dyDescent="0.2">
      <c r="A3743" t="s">
        <v>10167</v>
      </c>
      <c r="B3743">
        <v>34680</v>
      </c>
      <c r="C3743" t="s">
        <v>13913</v>
      </c>
      <c r="D3743" t="s">
        <v>33</v>
      </c>
      <c r="E3743" t="s">
        <v>1308</v>
      </c>
      <c r="F3743" s="62"/>
    </row>
    <row r="3744" spans="1:6" x14ac:dyDescent="0.2">
      <c r="A3744" t="s">
        <v>10167</v>
      </c>
      <c r="B3744">
        <v>11573</v>
      </c>
      <c r="C3744" t="s">
        <v>13914</v>
      </c>
      <c r="D3744" t="s">
        <v>38</v>
      </c>
      <c r="E3744" t="s">
        <v>1308</v>
      </c>
      <c r="F3744" s="62">
        <v>5.78</v>
      </c>
    </row>
    <row r="3745" spans="1:6" x14ac:dyDescent="0.2">
      <c r="A3745" t="s">
        <v>10167</v>
      </c>
      <c r="B3745">
        <v>38401</v>
      </c>
      <c r="C3745" t="s">
        <v>13915</v>
      </c>
      <c r="D3745" t="s">
        <v>38</v>
      </c>
      <c r="E3745" t="s">
        <v>1308</v>
      </c>
      <c r="F3745" s="62">
        <v>11.85</v>
      </c>
    </row>
    <row r="3746" spans="1:6" x14ac:dyDescent="0.2">
      <c r="A3746" t="s">
        <v>10167</v>
      </c>
      <c r="B3746">
        <v>11575</v>
      </c>
      <c r="C3746" t="s">
        <v>13916</v>
      </c>
      <c r="D3746" t="s">
        <v>38</v>
      </c>
      <c r="E3746" t="s">
        <v>1308</v>
      </c>
      <c r="F3746" s="62">
        <v>55.74</v>
      </c>
    </row>
    <row r="3747" spans="1:6" x14ac:dyDescent="0.2">
      <c r="A3747" t="s">
        <v>10167</v>
      </c>
      <c r="B3747">
        <v>38179</v>
      </c>
      <c r="C3747" t="s">
        <v>13917</v>
      </c>
      <c r="D3747" t="s">
        <v>38</v>
      </c>
      <c r="E3747" t="s">
        <v>1308</v>
      </c>
      <c r="F3747" s="62">
        <v>46.09</v>
      </c>
    </row>
    <row r="3748" spans="1:6" x14ac:dyDescent="0.2">
      <c r="A3748" t="s">
        <v>10167</v>
      </c>
      <c r="B3748">
        <v>20256</v>
      </c>
      <c r="C3748" t="s">
        <v>13918</v>
      </c>
      <c r="D3748" t="s">
        <v>38</v>
      </c>
      <c r="E3748" t="s">
        <v>1308</v>
      </c>
      <c r="F3748" s="62">
        <v>0.3</v>
      </c>
    </row>
    <row r="3749" spans="1:6" x14ac:dyDescent="0.2">
      <c r="A3749" t="s">
        <v>10340</v>
      </c>
      <c r="B3749">
        <v>14511</v>
      </c>
      <c r="C3749" t="s">
        <v>13919</v>
      </c>
      <c r="D3749" t="s">
        <v>38</v>
      </c>
      <c r="E3749" t="s">
        <v>1308</v>
      </c>
      <c r="F3749" s="62"/>
    </row>
    <row r="3750" spans="1:6" x14ac:dyDescent="0.2">
      <c r="A3750" t="s">
        <v>10340</v>
      </c>
      <c r="B3750">
        <v>10642</v>
      </c>
      <c r="C3750" t="s">
        <v>13920</v>
      </c>
      <c r="D3750" t="s">
        <v>38</v>
      </c>
      <c r="E3750" t="s">
        <v>5691</v>
      </c>
      <c r="F3750" s="63"/>
    </row>
    <row r="3751" spans="1:6" x14ac:dyDescent="0.2">
      <c r="A3751" t="s">
        <v>10340</v>
      </c>
      <c r="B3751">
        <v>14489</v>
      </c>
      <c r="C3751" t="s">
        <v>13921</v>
      </c>
      <c r="D3751" t="s">
        <v>38</v>
      </c>
      <c r="E3751" t="s">
        <v>1308</v>
      </c>
      <c r="F3751" s="63"/>
    </row>
    <row r="3752" spans="1:6" x14ac:dyDescent="0.2">
      <c r="A3752" t="s">
        <v>10340</v>
      </c>
      <c r="B3752">
        <v>14513</v>
      </c>
      <c r="C3752" t="s">
        <v>13922</v>
      </c>
      <c r="D3752" t="s">
        <v>38</v>
      </c>
      <c r="E3752" t="s">
        <v>1308</v>
      </c>
      <c r="F3752" s="63"/>
    </row>
    <row r="3753" spans="1:6" x14ac:dyDescent="0.2">
      <c r="A3753" t="s">
        <v>10340</v>
      </c>
      <c r="B3753">
        <v>13600</v>
      </c>
      <c r="C3753" t="s">
        <v>13923</v>
      </c>
      <c r="D3753" t="s">
        <v>38</v>
      </c>
      <c r="E3753" t="s">
        <v>1308</v>
      </c>
      <c r="F3753" s="63"/>
    </row>
    <row r="3754" spans="1:6" x14ac:dyDescent="0.2">
      <c r="A3754" t="s">
        <v>10340</v>
      </c>
      <c r="B3754">
        <v>10646</v>
      </c>
      <c r="C3754" t="s">
        <v>13924</v>
      </c>
      <c r="D3754" t="s">
        <v>38</v>
      </c>
      <c r="E3754" t="s">
        <v>1308</v>
      </c>
      <c r="F3754" s="63"/>
    </row>
    <row r="3755" spans="1:6" x14ac:dyDescent="0.2">
      <c r="A3755" t="s">
        <v>10340</v>
      </c>
      <c r="B3755">
        <v>6070</v>
      </c>
      <c r="C3755" t="s">
        <v>13925</v>
      </c>
      <c r="D3755" t="s">
        <v>38</v>
      </c>
      <c r="E3755" t="s">
        <v>1308</v>
      </c>
      <c r="F3755" s="63"/>
    </row>
    <row r="3756" spans="1:6" x14ac:dyDescent="0.2">
      <c r="A3756" t="s">
        <v>10340</v>
      </c>
      <c r="B3756">
        <v>6069</v>
      </c>
      <c r="C3756" t="s">
        <v>13926</v>
      </c>
      <c r="D3756" t="s">
        <v>38</v>
      </c>
      <c r="E3756" t="s">
        <v>1308</v>
      </c>
      <c r="F3756" s="63"/>
    </row>
    <row r="3757" spans="1:6" x14ac:dyDescent="0.2">
      <c r="A3757" t="s">
        <v>10340</v>
      </c>
      <c r="B3757">
        <v>14626</v>
      </c>
      <c r="C3757" t="s">
        <v>13927</v>
      </c>
      <c r="D3757" t="s">
        <v>38</v>
      </c>
      <c r="E3757" t="s">
        <v>1308</v>
      </c>
      <c r="F3757" s="63"/>
    </row>
    <row r="3758" spans="1:6" x14ac:dyDescent="0.2">
      <c r="A3758" t="s">
        <v>10340</v>
      </c>
      <c r="B3758">
        <v>6067</v>
      </c>
      <c r="C3758" t="s">
        <v>13928</v>
      </c>
      <c r="D3758" t="s">
        <v>38</v>
      </c>
      <c r="E3758" t="s">
        <v>1308</v>
      </c>
      <c r="F3758" s="63"/>
    </row>
    <row r="3759" spans="1:6" x14ac:dyDescent="0.2">
      <c r="A3759" t="s">
        <v>10167</v>
      </c>
      <c r="B3759">
        <v>38393</v>
      </c>
      <c r="C3759" t="s">
        <v>13929</v>
      </c>
      <c r="D3759" t="s">
        <v>38</v>
      </c>
      <c r="E3759" t="s">
        <v>5691</v>
      </c>
      <c r="F3759" s="63">
        <v>18.89</v>
      </c>
    </row>
    <row r="3760" spans="1:6" x14ac:dyDescent="0.2">
      <c r="A3760" t="s">
        <v>10167</v>
      </c>
      <c r="B3760">
        <v>38390</v>
      </c>
      <c r="C3760" t="s">
        <v>13930</v>
      </c>
      <c r="D3760" t="s">
        <v>38</v>
      </c>
      <c r="E3760" t="s">
        <v>1308</v>
      </c>
      <c r="F3760" s="62">
        <v>41.9</v>
      </c>
    </row>
    <row r="3761" spans="1:6" x14ac:dyDescent="0.2">
      <c r="A3761" t="s">
        <v>10167</v>
      </c>
      <c r="B3761">
        <v>11578</v>
      </c>
      <c r="C3761" t="s">
        <v>13931</v>
      </c>
      <c r="D3761" t="s">
        <v>38</v>
      </c>
      <c r="E3761" t="s">
        <v>1308</v>
      </c>
      <c r="F3761" s="62">
        <v>12.03</v>
      </c>
    </row>
    <row r="3762" spans="1:6" x14ac:dyDescent="0.2">
      <c r="A3762" t="s">
        <v>10167</v>
      </c>
      <c r="B3762">
        <v>11577</v>
      </c>
      <c r="C3762" t="s">
        <v>13932</v>
      </c>
      <c r="D3762" t="s">
        <v>38</v>
      </c>
      <c r="E3762" t="s">
        <v>1308</v>
      </c>
      <c r="F3762" s="63">
        <v>11.48</v>
      </c>
    </row>
    <row r="3763" spans="1:6" x14ac:dyDescent="0.2">
      <c r="A3763" t="s">
        <v>10167</v>
      </c>
      <c r="B3763">
        <v>42432</v>
      </c>
      <c r="C3763" t="s">
        <v>13933</v>
      </c>
      <c r="D3763" t="s">
        <v>38</v>
      </c>
      <c r="E3763" t="s">
        <v>1308</v>
      </c>
      <c r="F3763" s="62"/>
    </row>
    <row r="3764" spans="1:6" x14ac:dyDescent="0.2">
      <c r="A3764" t="s">
        <v>10167</v>
      </c>
      <c r="B3764">
        <v>42437</v>
      </c>
      <c r="C3764" t="s">
        <v>13934</v>
      </c>
      <c r="D3764" t="s">
        <v>38</v>
      </c>
      <c r="E3764" t="s">
        <v>1308</v>
      </c>
      <c r="F3764" s="62"/>
    </row>
    <row r="3765" spans="1:6" x14ac:dyDescent="0.2">
      <c r="A3765" t="s">
        <v>10167</v>
      </c>
      <c r="B3765">
        <v>1116</v>
      </c>
      <c r="C3765" t="s">
        <v>13935</v>
      </c>
      <c r="D3765" t="s">
        <v>33</v>
      </c>
      <c r="E3765" t="s">
        <v>1308</v>
      </c>
      <c r="F3765" s="63">
        <v>21.58</v>
      </c>
    </row>
    <row r="3766" spans="1:6" x14ac:dyDescent="0.2">
      <c r="A3766" t="s">
        <v>10167</v>
      </c>
      <c r="B3766">
        <v>1115</v>
      </c>
      <c r="C3766" t="s">
        <v>13936</v>
      </c>
      <c r="D3766" t="s">
        <v>33</v>
      </c>
      <c r="E3766" t="s">
        <v>1308</v>
      </c>
      <c r="F3766" s="63">
        <v>25.86</v>
      </c>
    </row>
    <row r="3767" spans="1:6" x14ac:dyDescent="0.2">
      <c r="A3767" t="s">
        <v>10167</v>
      </c>
      <c r="B3767">
        <v>1113</v>
      </c>
      <c r="C3767" t="s">
        <v>13937</v>
      </c>
      <c r="D3767" t="s">
        <v>33</v>
      </c>
      <c r="E3767" t="s">
        <v>1308</v>
      </c>
      <c r="F3767" s="62">
        <v>30.23</v>
      </c>
    </row>
    <row r="3768" spans="1:6" x14ac:dyDescent="0.2">
      <c r="A3768" t="s">
        <v>10167</v>
      </c>
      <c r="B3768">
        <v>1114</v>
      </c>
      <c r="C3768" t="s">
        <v>13938</v>
      </c>
      <c r="D3768" t="s">
        <v>33</v>
      </c>
      <c r="E3768" t="s">
        <v>1308</v>
      </c>
      <c r="F3768" s="62">
        <v>36.020000000000003</v>
      </c>
    </row>
    <row r="3769" spans="1:6" x14ac:dyDescent="0.2">
      <c r="A3769" t="s">
        <v>10167</v>
      </c>
      <c r="B3769">
        <v>40873</v>
      </c>
      <c r="C3769" t="s">
        <v>13939</v>
      </c>
      <c r="D3769" t="s">
        <v>33</v>
      </c>
      <c r="E3769" t="s">
        <v>1308</v>
      </c>
      <c r="F3769" s="62">
        <v>28.18</v>
      </c>
    </row>
    <row r="3770" spans="1:6" x14ac:dyDescent="0.2">
      <c r="A3770" t="s">
        <v>10167</v>
      </c>
      <c r="B3770">
        <v>20214</v>
      </c>
      <c r="C3770" t="s">
        <v>13940</v>
      </c>
      <c r="D3770" t="s">
        <v>38</v>
      </c>
      <c r="E3770" t="s">
        <v>1308</v>
      </c>
      <c r="F3770" s="62">
        <v>46.8</v>
      </c>
    </row>
    <row r="3771" spans="1:6" x14ac:dyDescent="0.2">
      <c r="A3771" t="s">
        <v>10167</v>
      </c>
      <c r="B3771">
        <v>7237</v>
      </c>
      <c r="C3771" t="s">
        <v>13941</v>
      </c>
      <c r="D3771" t="s">
        <v>38</v>
      </c>
      <c r="E3771" t="s">
        <v>1308</v>
      </c>
      <c r="F3771" s="62">
        <v>45.82</v>
      </c>
    </row>
    <row r="3772" spans="1:6" x14ac:dyDescent="0.2">
      <c r="A3772" t="s">
        <v>10167</v>
      </c>
      <c r="B3772">
        <v>11757</v>
      </c>
      <c r="C3772" t="s">
        <v>13942</v>
      </c>
      <c r="D3772" t="s">
        <v>38</v>
      </c>
      <c r="E3772" t="s">
        <v>5691</v>
      </c>
      <c r="F3772" s="62">
        <v>32.9</v>
      </c>
    </row>
    <row r="3773" spans="1:6" x14ac:dyDescent="0.2">
      <c r="A3773" t="s">
        <v>10167</v>
      </c>
      <c r="B3773">
        <v>11758</v>
      </c>
      <c r="C3773" t="s">
        <v>13943</v>
      </c>
      <c r="D3773" t="s">
        <v>38</v>
      </c>
      <c r="E3773" t="s">
        <v>5691</v>
      </c>
      <c r="F3773" s="62">
        <v>35.81</v>
      </c>
    </row>
    <row r="3774" spans="1:6" x14ac:dyDescent="0.2">
      <c r="A3774" t="s">
        <v>10167</v>
      </c>
      <c r="B3774">
        <v>37526</v>
      </c>
      <c r="C3774" t="s">
        <v>13944</v>
      </c>
      <c r="D3774" t="s">
        <v>38</v>
      </c>
      <c r="E3774" t="s">
        <v>1308</v>
      </c>
      <c r="F3774" s="62">
        <v>4.4400000000000004</v>
      </c>
    </row>
    <row r="3775" spans="1:6" x14ac:dyDescent="0.2">
      <c r="A3775" t="s">
        <v>10167</v>
      </c>
      <c r="B3775">
        <v>6076</v>
      </c>
      <c r="C3775" t="s">
        <v>13945</v>
      </c>
      <c r="D3775" t="s">
        <v>13</v>
      </c>
      <c r="E3775" t="s">
        <v>5691</v>
      </c>
      <c r="F3775" s="62"/>
    </row>
    <row r="3776" spans="1:6" x14ac:dyDescent="0.2">
      <c r="A3776" t="s">
        <v>10167</v>
      </c>
      <c r="B3776">
        <v>13109</v>
      </c>
      <c r="C3776" t="s">
        <v>13946</v>
      </c>
      <c r="D3776" t="s">
        <v>38</v>
      </c>
      <c r="E3776" t="s">
        <v>1308</v>
      </c>
      <c r="F3776" s="62"/>
    </row>
    <row r="3777" spans="1:6" x14ac:dyDescent="0.2">
      <c r="A3777" t="s">
        <v>10167</v>
      </c>
      <c r="B3777">
        <v>13110</v>
      </c>
      <c r="C3777" t="s">
        <v>13947</v>
      </c>
      <c r="D3777" t="s">
        <v>38</v>
      </c>
      <c r="E3777" t="s">
        <v>1308</v>
      </c>
      <c r="F3777" s="62"/>
    </row>
    <row r="3778" spans="1:6" x14ac:dyDescent="0.2">
      <c r="A3778" t="s">
        <v>10167</v>
      </c>
      <c r="B3778">
        <v>7581</v>
      </c>
      <c r="C3778" t="s">
        <v>13948</v>
      </c>
      <c r="D3778" t="s">
        <v>38</v>
      </c>
      <c r="E3778" t="s">
        <v>1308</v>
      </c>
      <c r="F3778" s="62">
        <v>6.97</v>
      </c>
    </row>
    <row r="3779" spans="1:6" x14ac:dyDescent="0.2">
      <c r="A3779" t="s">
        <v>10167</v>
      </c>
      <c r="B3779">
        <v>4509</v>
      </c>
      <c r="C3779" t="s">
        <v>13949</v>
      </c>
      <c r="D3779" t="s">
        <v>33</v>
      </c>
      <c r="E3779" t="s">
        <v>1308</v>
      </c>
      <c r="F3779" s="62">
        <v>3.9</v>
      </c>
    </row>
    <row r="3780" spans="1:6" x14ac:dyDescent="0.2">
      <c r="A3780" t="s">
        <v>10167</v>
      </c>
      <c r="B3780">
        <v>4512</v>
      </c>
      <c r="C3780" t="s">
        <v>13950</v>
      </c>
      <c r="D3780" t="s">
        <v>33</v>
      </c>
      <c r="E3780" t="s">
        <v>1308</v>
      </c>
      <c r="F3780" s="62">
        <v>1.86</v>
      </c>
    </row>
    <row r="3781" spans="1:6" x14ac:dyDescent="0.2">
      <c r="A3781" t="s">
        <v>10167</v>
      </c>
      <c r="B3781">
        <v>4517</v>
      </c>
      <c r="C3781" t="s">
        <v>13951</v>
      </c>
      <c r="D3781" t="s">
        <v>33</v>
      </c>
      <c r="E3781" t="s">
        <v>1308</v>
      </c>
      <c r="F3781" s="62">
        <v>2.69</v>
      </c>
    </row>
    <row r="3782" spans="1:6" x14ac:dyDescent="0.2">
      <c r="A3782" t="s">
        <v>10167</v>
      </c>
      <c r="B3782">
        <v>20206</v>
      </c>
      <c r="C3782" t="s">
        <v>13952</v>
      </c>
      <c r="D3782" t="s">
        <v>33</v>
      </c>
      <c r="E3782" t="s">
        <v>1308</v>
      </c>
      <c r="F3782" s="62">
        <v>8.91</v>
      </c>
    </row>
    <row r="3783" spans="1:6" x14ac:dyDescent="0.2">
      <c r="A3783" t="s">
        <v>10167</v>
      </c>
      <c r="B3783">
        <v>4460</v>
      </c>
      <c r="C3783" t="s">
        <v>13953</v>
      </c>
      <c r="D3783" t="s">
        <v>33</v>
      </c>
      <c r="E3783" t="s">
        <v>1308</v>
      </c>
      <c r="F3783" s="62">
        <v>9.15</v>
      </c>
    </row>
    <row r="3784" spans="1:6" x14ac:dyDescent="0.2">
      <c r="A3784" t="s">
        <v>10167</v>
      </c>
      <c r="B3784">
        <v>4415</v>
      </c>
      <c r="C3784" t="s">
        <v>13954</v>
      </c>
      <c r="D3784" t="s">
        <v>33</v>
      </c>
      <c r="E3784" t="s">
        <v>1308</v>
      </c>
      <c r="F3784" s="62">
        <v>4.9000000000000004</v>
      </c>
    </row>
    <row r="3785" spans="1:6" x14ac:dyDescent="0.2">
      <c r="A3785" t="s">
        <v>10167</v>
      </c>
      <c r="B3785">
        <v>4417</v>
      </c>
      <c r="C3785" t="s">
        <v>13955</v>
      </c>
      <c r="D3785" t="s">
        <v>33</v>
      </c>
      <c r="E3785" t="s">
        <v>1308</v>
      </c>
      <c r="F3785" s="62">
        <v>7.05</v>
      </c>
    </row>
    <row r="3786" spans="1:6" x14ac:dyDescent="0.2">
      <c r="A3786" t="s">
        <v>10167</v>
      </c>
      <c r="B3786">
        <v>37373</v>
      </c>
      <c r="C3786" t="s">
        <v>13956</v>
      </c>
      <c r="D3786" t="s">
        <v>40</v>
      </c>
      <c r="E3786" t="s">
        <v>5691</v>
      </c>
      <c r="F3786" s="62">
        <v>0.08</v>
      </c>
    </row>
    <row r="3787" spans="1:6" x14ac:dyDescent="0.2">
      <c r="A3787" t="s">
        <v>10167</v>
      </c>
      <c r="B3787">
        <v>40864</v>
      </c>
      <c r="C3787" t="s">
        <v>13957</v>
      </c>
      <c r="D3787" t="s">
        <v>868</v>
      </c>
      <c r="E3787" t="s">
        <v>5691</v>
      </c>
      <c r="F3787" s="62">
        <v>15.46</v>
      </c>
    </row>
    <row r="3788" spans="1:6" x14ac:dyDescent="0.2">
      <c r="A3788" t="s">
        <v>10167</v>
      </c>
      <c r="B3788">
        <v>4734</v>
      </c>
      <c r="C3788" t="s">
        <v>13958</v>
      </c>
      <c r="D3788" t="s">
        <v>13</v>
      </c>
      <c r="E3788" t="s">
        <v>1308</v>
      </c>
      <c r="F3788" s="62">
        <v>612.45000000000005</v>
      </c>
    </row>
    <row r="3789" spans="1:6" x14ac:dyDescent="0.2">
      <c r="A3789" t="s">
        <v>10167</v>
      </c>
      <c r="B3789">
        <v>6085</v>
      </c>
      <c r="C3789" t="s">
        <v>13959</v>
      </c>
      <c r="D3789" t="s">
        <v>18</v>
      </c>
      <c r="E3789" t="s">
        <v>5691</v>
      </c>
      <c r="F3789" s="62">
        <v>12.45</v>
      </c>
    </row>
    <row r="3790" spans="1:6" x14ac:dyDescent="0.2">
      <c r="A3790" t="s">
        <v>10167</v>
      </c>
      <c r="B3790">
        <v>38396</v>
      </c>
      <c r="C3790" t="s">
        <v>13960</v>
      </c>
      <c r="D3790" t="s">
        <v>38</v>
      </c>
      <c r="E3790" t="s">
        <v>1308</v>
      </c>
      <c r="F3790" s="62">
        <v>583.66</v>
      </c>
    </row>
    <row r="3791" spans="1:6" x14ac:dyDescent="0.2">
      <c r="A3791" t="s">
        <v>10167</v>
      </c>
      <c r="B3791">
        <v>11622</v>
      </c>
      <c r="C3791" t="s">
        <v>13961</v>
      </c>
      <c r="D3791" t="s">
        <v>44</v>
      </c>
      <c r="E3791" t="s">
        <v>1308</v>
      </c>
      <c r="F3791" s="62">
        <v>86.69</v>
      </c>
    </row>
    <row r="3792" spans="1:6" x14ac:dyDescent="0.2">
      <c r="A3792" t="s">
        <v>10167</v>
      </c>
      <c r="B3792">
        <v>43143</v>
      </c>
      <c r="C3792" t="s">
        <v>13962</v>
      </c>
      <c r="D3792" t="s">
        <v>18</v>
      </c>
      <c r="E3792" t="s">
        <v>1308</v>
      </c>
      <c r="F3792" s="62">
        <v>32.74</v>
      </c>
    </row>
    <row r="3793" spans="1:6" x14ac:dyDescent="0.2">
      <c r="A3793" t="s">
        <v>10167</v>
      </c>
      <c r="B3793">
        <v>7317</v>
      </c>
      <c r="C3793" t="s">
        <v>13963</v>
      </c>
      <c r="D3793" t="s">
        <v>44</v>
      </c>
      <c r="E3793" t="s">
        <v>1308</v>
      </c>
      <c r="F3793" s="62">
        <v>42.61</v>
      </c>
    </row>
    <row r="3794" spans="1:6" x14ac:dyDescent="0.2">
      <c r="A3794" t="s">
        <v>10167</v>
      </c>
      <c r="B3794">
        <v>142</v>
      </c>
      <c r="C3794" t="s">
        <v>13964</v>
      </c>
      <c r="D3794" t="s">
        <v>13965</v>
      </c>
      <c r="E3794" t="s">
        <v>1308</v>
      </c>
      <c r="F3794" s="62">
        <v>40.909999999999997</v>
      </c>
    </row>
    <row r="3795" spans="1:6" x14ac:dyDescent="0.2">
      <c r="A3795" t="s">
        <v>10167</v>
      </c>
      <c r="B3795">
        <v>43142</v>
      </c>
      <c r="C3795" t="s">
        <v>13966</v>
      </c>
      <c r="D3795" t="s">
        <v>18</v>
      </c>
      <c r="E3795" t="s">
        <v>1308</v>
      </c>
      <c r="F3795" s="62">
        <v>185.82</v>
      </c>
    </row>
    <row r="3796" spans="1:6" x14ac:dyDescent="0.2">
      <c r="A3796" t="s">
        <v>10167</v>
      </c>
      <c r="B3796">
        <v>38123</v>
      </c>
      <c r="C3796" t="s">
        <v>13967</v>
      </c>
      <c r="D3796" t="s">
        <v>44</v>
      </c>
      <c r="E3796" t="s">
        <v>1308</v>
      </c>
      <c r="F3796" s="62">
        <v>78.709999999999994</v>
      </c>
    </row>
    <row r="3797" spans="1:6" x14ac:dyDescent="0.2">
      <c r="A3797" t="s">
        <v>10167</v>
      </c>
      <c r="B3797">
        <v>42699</v>
      </c>
      <c r="C3797" t="s">
        <v>13968</v>
      </c>
      <c r="D3797" t="s">
        <v>38</v>
      </c>
      <c r="E3797" t="s">
        <v>1308</v>
      </c>
      <c r="F3797" s="62">
        <v>30.69</v>
      </c>
    </row>
    <row r="3798" spans="1:6" x14ac:dyDescent="0.2">
      <c r="A3798" t="s">
        <v>10340</v>
      </c>
      <c r="B3798">
        <v>37743</v>
      </c>
      <c r="C3798" t="s">
        <v>13969</v>
      </c>
      <c r="D3798" t="s">
        <v>38</v>
      </c>
      <c r="E3798" t="s">
        <v>1308</v>
      </c>
      <c r="F3798" s="62"/>
    </row>
    <row r="3799" spans="1:6" x14ac:dyDescent="0.2">
      <c r="A3799" t="s">
        <v>10340</v>
      </c>
      <c r="B3799">
        <v>37744</v>
      </c>
      <c r="C3799" t="s">
        <v>13970</v>
      </c>
      <c r="D3799" t="s">
        <v>38</v>
      </c>
      <c r="E3799" t="s">
        <v>1308</v>
      </c>
      <c r="F3799" s="62"/>
    </row>
    <row r="3800" spans="1:6" x14ac:dyDescent="0.2">
      <c r="A3800" t="s">
        <v>10340</v>
      </c>
      <c r="B3800">
        <v>37741</v>
      </c>
      <c r="C3800" t="s">
        <v>13971</v>
      </c>
      <c r="D3800" t="s">
        <v>38</v>
      </c>
      <c r="E3800" t="s">
        <v>1308</v>
      </c>
      <c r="F3800" s="63"/>
    </row>
    <row r="3801" spans="1:6" x14ac:dyDescent="0.2">
      <c r="A3801" t="s">
        <v>10167</v>
      </c>
      <c r="B3801">
        <v>39396</v>
      </c>
      <c r="C3801" t="s">
        <v>13972</v>
      </c>
      <c r="D3801" t="s">
        <v>38</v>
      </c>
      <c r="E3801" t="s">
        <v>1308</v>
      </c>
      <c r="F3801" s="63"/>
    </row>
    <row r="3802" spans="1:6" x14ac:dyDescent="0.2">
      <c r="A3802" t="s">
        <v>10167</v>
      </c>
      <c r="B3802">
        <v>39392</v>
      </c>
      <c r="C3802" t="s">
        <v>13973</v>
      </c>
      <c r="D3802" t="s">
        <v>38</v>
      </c>
      <c r="E3802" t="s">
        <v>1308</v>
      </c>
      <c r="F3802" s="63"/>
    </row>
    <row r="3803" spans="1:6" x14ac:dyDescent="0.2">
      <c r="A3803" t="s">
        <v>10167</v>
      </c>
      <c r="B3803">
        <v>39393</v>
      </c>
      <c r="C3803" t="s">
        <v>13974</v>
      </c>
      <c r="D3803" t="s">
        <v>38</v>
      </c>
      <c r="E3803" t="s">
        <v>1308</v>
      </c>
      <c r="F3803" s="62"/>
    </row>
    <row r="3804" spans="1:6" x14ac:dyDescent="0.2">
      <c r="A3804" t="s">
        <v>10167</v>
      </c>
      <c r="B3804">
        <v>39394</v>
      </c>
      <c r="C3804" t="s">
        <v>13975</v>
      </c>
      <c r="D3804" t="s">
        <v>38</v>
      </c>
      <c r="E3804" t="s">
        <v>1308</v>
      </c>
      <c r="F3804" s="62"/>
    </row>
    <row r="3805" spans="1:6" x14ac:dyDescent="0.2">
      <c r="A3805" t="s">
        <v>10167</v>
      </c>
      <c r="B3805">
        <v>39395</v>
      </c>
      <c r="C3805" t="s">
        <v>13976</v>
      </c>
      <c r="D3805" t="s">
        <v>38</v>
      </c>
      <c r="E3805" t="s">
        <v>1308</v>
      </c>
      <c r="F3805" s="62"/>
    </row>
    <row r="3806" spans="1:6" x14ac:dyDescent="0.2">
      <c r="A3806" t="s">
        <v>10340</v>
      </c>
      <c r="B3806">
        <v>14618</v>
      </c>
      <c r="C3806" t="s">
        <v>13977</v>
      </c>
      <c r="D3806" t="s">
        <v>38</v>
      </c>
      <c r="E3806" t="s">
        <v>1308</v>
      </c>
      <c r="F3806" s="62">
        <v>1578.86</v>
      </c>
    </row>
    <row r="3807" spans="1:6" x14ac:dyDescent="0.2">
      <c r="A3807" t="s">
        <v>10340</v>
      </c>
      <c r="B3807">
        <v>40269</v>
      </c>
      <c r="C3807" t="s">
        <v>13978</v>
      </c>
      <c r="D3807" t="s">
        <v>38</v>
      </c>
      <c r="E3807" t="s">
        <v>1308</v>
      </c>
      <c r="F3807" s="62">
        <v>6361.13</v>
      </c>
    </row>
    <row r="3808" spans="1:6" x14ac:dyDescent="0.2">
      <c r="A3808" t="s">
        <v>10311</v>
      </c>
      <c r="B3808">
        <v>6110</v>
      </c>
      <c r="C3808" t="s">
        <v>13979</v>
      </c>
      <c r="D3808" t="s">
        <v>40</v>
      </c>
      <c r="E3808" t="s">
        <v>1308</v>
      </c>
      <c r="F3808" s="63">
        <v>21.83</v>
      </c>
    </row>
    <row r="3809" spans="1:6" x14ac:dyDescent="0.2">
      <c r="A3809" t="s">
        <v>10311</v>
      </c>
      <c r="B3809">
        <v>40910</v>
      </c>
      <c r="C3809" t="s">
        <v>13980</v>
      </c>
      <c r="D3809" t="s">
        <v>868</v>
      </c>
      <c r="E3809" t="s">
        <v>1308</v>
      </c>
      <c r="F3809" s="63">
        <v>3890.2</v>
      </c>
    </row>
    <row r="3810" spans="1:6" x14ac:dyDescent="0.2">
      <c r="A3810" t="s">
        <v>10311</v>
      </c>
      <c r="B3810">
        <v>6111</v>
      </c>
      <c r="C3810" t="s">
        <v>13981</v>
      </c>
      <c r="D3810" t="s">
        <v>40</v>
      </c>
      <c r="E3810" t="s">
        <v>5691</v>
      </c>
      <c r="F3810" s="62">
        <v>14.49</v>
      </c>
    </row>
    <row r="3811" spans="1:6" x14ac:dyDescent="0.2">
      <c r="A3811" t="s">
        <v>10311</v>
      </c>
      <c r="B3811">
        <v>41084</v>
      </c>
      <c r="C3811" t="s">
        <v>13982</v>
      </c>
      <c r="D3811" t="s">
        <v>868</v>
      </c>
      <c r="E3811" t="s">
        <v>1308</v>
      </c>
      <c r="F3811" s="63">
        <v>2583.48</v>
      </c>
    </row>
    <row r="3812" spans="1:6" x14ac:dyDescent="0.2">
      <c r="A3812" t="s">
        <v>11208</v>
      </c>
      <c r="B3812">
        <v>44535</v>
      </c>
      <c r="C3812" t="s">
        <v>13983</v>
      </c>
      <c r="D3812" t="s">
        <v>13</v>
      </c>
      <c r="E3812" t="s">
        <v>1308</v>
      </c>
      <c r="F3812" s="62">
        <v>47.81</v>
      </c>
    </row>
    <row r="3813" spans="1:6" x14ac:dyDescent="0.2">
      <c r="A3813" t="s">
        <v>10167</v>
      </c>
      <c r="B3813">
        <v>44945</v>
      </c>
      <c r="C3813" t="s">
        <v>13984</v>
      </c>
      <c r="D3813" t="s">
        <v>38</v>
      </c>
      <c r="E3813" t="s">
        <v>5691</v>
      </c>
      <c r="F3813" s="63">
        <v>8.4499999999999993</v>
      </c>
    </row>
    <row r="3814" spans="1:6" x14ac:dyDescent="0.2">
      <c r="A3814" t="s">
        <v>10167</v>
      </c>
      <c r="B3814">
        <v>38637</v>
      </c>
      <c r="C3814" t="s">
        <v>13985</v>
      </c>
      <c r="D3814" t="s">
        <v>38</v>
      </c>
      <c r="E3814" t="s">
        <v>1308</v>
      </c>
      <c r="F3814" s="62">
        <v>191.45</v>
      </c>
    </row>
    <row r="3815" spans="1:6" x14ac:dyDescent="0.2">
      <c r="A3815" t="s">
        <v>10167</v>
      </c>
      <c r="B3815">
        <v>6150</v>
      </c>
      <c r="C3815" t="s">
        <v>13986</v>
      </c>
      <c r="D3815" t="s">
        <v>38</v>
      </c>
      <c r="E3815" t="s">
        <v>1308</v>
      </c>
      <c r="F3815" s="62">
        <v>193.79</v>
      </c>
    </row>
    <row r="3816" spans="1:6" x14ac:dyDescent="0.2">
      <c r="A3816" t="s">
        <v>10167</v>
      </c>
      <c r="B3816">
        <v>6136</v>
      </c>
      <c r="C3816" t="s">
        <v>13987</v>
      </c>
      <c r="D3816" t="s">
        <v>38</v>
      </c>
      <c r="E3816" t="s">
        <v>5691</v>
      </c>
      <c r="F3816" s="62">
        <v>152.33000000000001</v>
      </c>
    </row>
    <row r="3817" spans="1:6" x14ac:dyDescent="0.2">
      <c r="A3817" t="s">
        <v>10167</v>
      </c>
      <c r="B3817">
        <v>38638</v>
      </c>
      <c r="C3817" t="s">
        <v>13988</v>
      </c>
      <c r="D3817" t="s">
        <v>38</v>
      </c>
      <c r="E3817" t="s">
        <v>1308</v>
      </c>
      <c r="F3817" s="62">
        <v>161.33000000000001</v>
      </c>
    </row>
    <row r="3818" spans="1:6" x14ac:dyDescent="0.2">
      <c r="A3818" t="s">
        <v>10167</v>
      </c>
      <c r="B3818">
        <v>20262</v>
      </c>
      <c r="C3818" t="s">
        <v>13989</v>
      </c>
      <c r="D3818" t="s">
        <v>38</v>
      </c>
      <c r="E3818" t="s">
        <v>1308</v>
      </c>
      <c r="F3818" s="62">
        <v>15.47</v>
      </c>
    </row>
    <row r="3819" spans="1:6" x14ac:dyDescent="0.2">
      <c r="A3819" t="s">
        <v>10167</v>
      </c>
      <c r="B3819">
        <v>6145</v>
      </c>
      <c r="C3819" t="s">
        <v>13990</v>
      </c>
      <c r="D3819" t="s">
        <v>38</v>
      </c>
      <c r="E3819" t="s">
        <v>1308</v>
      </c>
      <c r="F3819" s="62">
        <v>17.100000000000001</v>
      </c>
    </row>
    <row r="3820" spans="1:6" x14ac:dyDescent="0.2">
      <c r="A3820" t="s">
        <v>10167</v>
      </c>
      <c r="B3820">
        <v>6149</v>
      </c>
      <c r="C3820" t="s">
        <v>13991</v>
      </c>
      <c r="D3820" t="s">
        <v>38</v>
      </c>
      <c r="E3820" t="s">
        <v>1308</v>
      </c>
      <c r="F3820" s="62">
        <v>11.3</v>
      </c>
    </row>
    <row r="3821" spans="1:6" x14ac:dyDescent="0.2">
      <c r="A3821" t="s">
        <v>10167</v>
      </c>
      <c r="B3821">
        <v>6146</v>
      </c>
      <c r="C3821" t="s">
        <v>13992</v>
      </c>
      <c r="D3821" t="s">
        <v>38</v>
      </c>
      <c r="E3821" t="s">
        <v>1308</v>
      </c>
      <c r="F3821" s="62">
        <v>16.239999999999998</v>
      </c>
    </row>
    <row r="3822" spans="1:6" x14ac:dyDescent="0.2">
      <c r="A3822" t="s">
        <v>10167</v>
      </c>
      <c r="B3822">
        <v>44536</v>
      </c>
      <c r="C3822" t="s">
        <v>13993</v>
      </c>
      <c r="D3822" t="s">
        <v>44</v>
      </c>
      <c r="E3822" t="s">
        <v>1308</v>
      </c>
      <c r="F3822" s="62">
        <v>3.44</v>
      </c>
    </row>
    <row r="3823" spans="1:6" x14ac:dyDescent="0.2">
      <c r="A3823" t="s">
        <v>10167</v>
      </c>
      <c r="B3823">
        <v>39961</v>
      </c>
      <c r="C3823" t="s">
        <v>13994</v>
      </c>
      <c r="D3823" t="s">
        <v>38</v>
      </c>
      <c r="E3823" t="s">
        <v>1308</v>
      </c>
      <c r="F3823" s="62">
        <v>27.03</v>
      </c>
    </row>
    <row r="3824" spans="1:6" x14ac:dyDescent="0.2">
      <c r="A3824" t="s">
        <v>10167</v>
      </c>
      <c r="B3824">
        <v>42433</v>
      </c>
      <c r="C3824" t="s">
        <v>13995</v>
      </c>
      <c r="D3824" t="s">
        <v>38</v>
      </c>
      <c r="E3824" t="s">
        <v>1308</v>
      </c>
      <c r="F3824" s="62"/>
    </row>
    <row r="3825" spans="1:6" x14ac:dyDescent="0.2">
      <c r="A3825" t="s">
        <v>10167</v>
      </c>
      <c r="B3825">
        <v>42434</v>
      </c>
      <c r="C3825" t="s">
        <v>13996</v>
      </c>
      <c r="D3825" t="s">
        <v>38</v>
      </c>
      <c r="E3825" t="s">
        <v>1308</v>
      </c>
      <c r="F3825" s="62"/>
    </row>
    <row r="3826" spans="1:6" x14ac:dyDescent="0.2">
      <c r="A3826" t="s">
        <v>10167</v>
      </c>
      <c r="B3826">
        <v>42435</v>
      </c>
      <c r="C3826" t="s">
        <v>13997</v>
      </c>
      <c r="D3826" t="s">
        <v>38</v>
      </c>
      <c r="E3826" t="s">
        <v>1308</v>
      </c>
      <c r="F3826" s="63"/>
    </row>
    <row r="3827" spans="1:6" x14ac:dyDescent="0.2">
      <c r="A3827" t="s">
        <v>10167</v>
      </c>
      <c r="B3827">
        <v>38061</v>
      </c>
      <c r="C3827" t="s">
        <v>13998</v>
      </c>
      <c r="D3827" t="s">
        <v>38</v>
      </c>
      <c r="E3827" t="s">
        <v>1308</v>
      </c>
      <c r="F3827" s="63">
        <v>37.68</v>
      </c>
    </row>
    <row r="3828" spans="1:6" x14ac:dyDescent="0.2">
      <c r="A3828" t="s">
        <v>10167</v>
      </c>
      <c r="B3828">
        <v>20250</v>
      </c>
      <c r="C3828" t="s">
        <v>13999</v>
      </c>
      <c r="D3828" t="s">
        <v>44</v>
      </c>
      <c r="E3828" t="s">
        <v>5691</v>
      </c>
      <c r="F3828" s="63">
        <v>20</v>
      </c>
    </row>
    <row r="3829" spans="1:6" x14ac:dyDescent="0.2">
      <c r="A3829" t="s">
        <v>10167</v>
      </c>
      <c r="B3829">
        <v>13388</v>
      </c>
      <c r="C3829" t="s">
        <v>14000</v>
      </c>
      <c r="D3829" t="s">
        <v>44</v>
      </c>
      <c r="E3829" t="s">
        <v>1308</v>
      </c>
      <c r="F3829" s="62">
        <v>214.12</v>
      </c>
    </row>
    <row r="3830" spans="1:6" x14ac:dyDescent="0.2">
      <c r="A3830" t="s">
        <v>10167</v>
      </c>
      <c r="B3830">
        <v>39914</v>
      </c>
      <c r="C3830" t="s">
        <v>14001</v>
      </c>
      <c r="D3830" t="s">
        <v>44</v>
      </c>
      <c r="E3830" t="s">
        <v>1308</v>
      </c>
      <c r="F3830" s="62">
        <v>441.09</v>
      </c>
    </row>
    <row r="3831" spans="1:6" x14ac:dyDescent="0.2">
      <c r="A3831" t="s">
        <v>10167</v>
      </c>
      <c r="B3831">
        <v>12732</v>
      </c>
      <c r="C3831" t="s">
        <v>14002</v>
      </c>
      <c r="D3831" t="s">
        <v>38</v>
      </c>
      <c r="E3831" t="s">
        <v>1308</v>
      </c>
      <c r="F3831" s="62">
        <v>508.95</v>
      </c>
    </row>
    <row r="3832" spans="1:6" x14ac:dyDescent="0.2">
      <c r="A3832" t="s">
        <v>10311</v>
      </c>
      <c r="B3832">
        <v>6160</v>
      </c>
      <c r="C3832" t="s">
        <v>14003</v>
      </c>
      <c r="D3832" t="s">
        <v>40</v>
      </c>
      <c r="E3832" t="s">
        <v>5691</v>
      </c>
      <c r="F3832" s="62">
        <v>21.83</v>
      </c>
    </row>
    <row r="3833" spans="1:6" x14ac:dyDescent="0.2">
      <c r="A3833" t="s">
        <v>10311</v>
      </c>
      <c r="B3833">
        <v>41087</v>
      </c>
      <c r="C3833" t="s">
        <v>14004</v>
      </c>
      <c r="D3833" t="s">
        <v>868</v>
      </c>
      <c r="E3833" t="s">
        <v>1308</v>
      </c>
      <c r="F3833" s="62">
        <v>3890.2</v>
      </c>
    </row>
    <row r="3834" spans="1:6" x14ac:dyDescent="0.2">
      <c r="A3834" t="s">
        <v>10311</v>
      </c>
      <c r="B3834">
        <v>6166</v>
      </c>
      <c r="C3834" t="s">
        <v>14005</v>
      </c>
      <c r="D3834" t="s">
        <v>40</v>
      </c>
      <c r="E3834" t="s">
        <v>1308</v>
      </c>
      <c r="F3834" s="62">
        <v>25.63</v>
      </c>
    </row>
    <row r="3835" spans="1:6" x14ac:dyDescent="0.2">
      <c r="A3835" t="s">
        <v>10311</v>
      </c>
      <c r="B3835">
        <v>41088</v>
      </c>
      <c r="C3835" t="s">
        <v>14006</v>
      </c>
      <c r="D3835" t="s">
        <v>868</v>
      </c>
      <c r="E3835" t="s">
        <v>1308</v>
      </c>
      <c r="F3835" s="63">
        <v>4571.47</v>
      </c>
    </row>
    <row r="3836" spans="1:6" x14ac:dyDescent="0.2">
      <c r="A3836" t="s">
        <v>10167</v>
      </c>
      <c r="B3836">
        <v>20232</v>
      </c>
      <c r="C3836" t="s">
        <v>14007</v>
      </c>
      <c r="D3836" t="s">
        <v>33</v>
      </c>
      <c r="E3836" t="s">
        <v>1308</v>
      </c>
      <c r="F3836" s="62">
        <v>72.290000000000006</v>
      </c>
    </row>
    <row r="3837" spans="1:6" x14ac:dyDescent="0.2">
      <c r="A3837" t="s">
        <v>10167</v>
      </c>
      <c r="B3837">
        <v>10856</v>
      </c>
      <c r="C3837" t="s">
        <v>14008</v>
      </c>
      <c r="D3837" t="s">
        <v>33</v>
      </c>
      <c r="E3837" t="s">
        <v>1308</v>
      </c>
      <c r="F3837" s="63"/>
    </row>
    <row r="3838" spans="1:6" x14ac:dyDescent="0.2">
      <c r="A3838" t="s">
        <v>10167</v>
      </c>
      <c r="B3838">
        <v>4828</v>
      </c>
      <c r="C3838" t="s">
        <v>14009</v>
      </c>
      <c r="D3838" t="s">
        <v>33</v>
      </c>
      <c r="E3838" t="s">
        <v>1308</v>
      </c>
      <c r="F3838" s="62">
        <v>62.19</v>
      </c>
    </row>
    <row r="3839" spans="1:6" x14ac:dyDescent="0.2">
      <c r="A3839" t="s">
        <v>10167</v>
      </c>
      <c r="B3839">
        <v>20249</v>
      </c>
      <c r="C3839" t="s">
        <v>14010</v>
      </c>
      <c r="D3839" t="s">
        <v>33</v>
      </c>
      <c r="E3839" t="s">
        <v>1308</v>
      </c>
      <c r="F3839" s="62">
        <v>34.049999999999997</v>
      </c>
    </row>
    <row r="3840" spans="1:6" x14ac:dyDescent="0.2">
      <c r="A3840" t="s">
        <v>10167</v>
      </c>
      <c r="B3840">
        <v>11609</v>
      </c>
      <c r="C3840" t="s">
        <v>14011</v>
      </c>
      <c r="D3840" t="s">
        <v>18</v>
      </c>
      <c r="E3840" t="s">
        <v>1308</v>
      </c>
      <c r="F3840" s="62">
        <v>14.4</v>
      </c>
    </row>
    <row r="3841" spans="1:6" x14ac:dyDescent="0.2">
      <c r="A3841" t="s">
        <v>10167</v>
      </c>
      <c r="B3841">
        <v>20083</v>
      </c>
      <c r="C3841" t="s">
        <v>14012</v>
      </c>
      <c r="D3841" t="s">
        <v>38</v>
      </c>
      <c r="E3841" t="s">
        <v>1308</v>
      </c>
      <c r="F3841" s="62">
        <v>87</v>
      </c>
    </row>
    <row r="3842" spans="1:6" x14ac:dyDescent="0.2">
      <c r="A3842" t="s">
        <v>10167</v>
      </c>
      <c r="B3842">
        <v>10691</v>
      </c>
      <c r="C3842" t="s">
        <v>14013</v>
      </c>
      <c r="D3842" t="s">
        <v>18</v>
      </c>
      <c r="E3842" t="s">
        <v>1308</v>
      </c>
      <c r="F3842" s="62"/>
    </row>
    <row r="3843" spans="1:6" x14ac:dyDescent="0.2">
      <c r="A3843" t="s">
        <v>10167</v>
      </c>
      <c r="B3843">
        <v>12295</v>
      </c>
      <c r="C3843" t="s">
        <v>14014</v>
      </c>
      <c r="D3843" t="s">
        <v>38</v>
      </c>
      <c r="E3843" t="s">
        <v>1308</v>
      </c>
      <c r="F3843" s="62">
        <v>2.52</v>
      </c>
    </row>
    <row r="3844" spans="1:6" x14ac:dyDescent="0.2">
      <c r="A3844" t="s">
        <v>10167</v>
      </c>
      <c r="B3844">
        <v>12296</v>
      </c>
      <c r="C3844" t="s">
        <v>14015</v>
      </c>
      <c r="D3844" t="s">
        <v>38</v>
      </c>
      <c r="E3844" t="s">
        <v>1308</v>
      </c>
      <c r="F3844" s="62">
        <v>3.27</v>
      </c>
    </row>
    <row r="3845" spans="1:6" x14ac:dyDescent="0.2">
      <c r="A3845" t="s">
        <v>10167</v>
      </c>
      <c r="B3845">
        <v>12294</v>
      </c>
      <c r="C3845" t="s">
        <v>14016</v>
      </c>
      <c r="D3845" t="s">
        <v>38</v>
      </c>
      <c r="E3845" t="s">
        <v>1308</v>
      </c>
      <c r="F3845" s="62">
        <v>7.85</v>
      </c>
    </row>
    <row r="3846" spans="1:6" x14ac:dyDescent="0.2">
      <c r="A3846" t="s">
        <v>10167</v>
      </c>
      <c r="B3846">
        <v>14543</v>
      </c>
      <c r="C3846" t="s">
        <v>14017</v>
      </c>
      <c r="D3846" t="s">
        <v>38</v>
      </c>
      <c r="E3846" t="s">
        <v>1308</v>
      </c>
      <c r="F3846" s="62">
        <v>5.6</v>
      </c>
    </row>
    <row r="3847" spans="1:6" x14ac:dyDescent="0.2">
      <c r="A3847" t="s">
        <v>10167</v>
      </c>
      <c r="B3847">
        <v>13329</v>
      </c>
      <c r="C3847" t="s">
        <v>14018</v>
      </c>
      <c r="D3847" t="s">
        <v>38</v>
      </c>
      <c r="E3847" t="s">
        <v>5691</v>
      </c>
      <c r="F3847" s="62">
        <v>3.29</v>
      </c>
    </row>
    <row r="3848" spans="1:6" x14ac:dyDescent="0.2">
      <c r="A3848" t="s">
        <v>10167</v>
      </c>
      <c r="B3848">
        <v>21047</v>
      </c>
      <c r="C3848" t="s">
        <v>14019</v>
      </c>
      <c r="D3848" t="s">
        <v>38</v>
      </c>
      <c r="E3848" t="s">
        <v>1308</v>
      </c>
      <c r="F3848" s="62">
        <v>52.73</v>
      </c>
    </row>
    <row r="3849" spans="1:6" x14ac:dyDescent="0.2">
      <c r="A3849" t="s">
        <v>10167</v>
      </c>
      <c r="B3849">
        <v>21042</v>
      </c>
      <c r="C3849" t="s">
        <v>14020</v>
      </c>
      <c r="D3849" t="s">
        <v>38</v>
      </c>
      <c r="E3849" t="s">
        <v>1308</v>
      </c>
      <c r="F3849" s="62">
        <v>40.64</v>
      </c>
    </row>
    <row r="3850" spans="1:6" x14ac:dyDescent="0.2">
      <c r="A3850" t="s">
        <v>10167</v>
      </c>
      <c r="B3850">
        <v>21043</v>
      </c>
      <c r="C3850" t="s">
        <v>14021</v>
      </c>
      <c r="D3850" t="s">
        <v>38</v>
      </c>
      <c r="E3850" t="s">
        <v>1308</v>
      </c>
      <c r="F3850" s="62">
        <v>51.34</v>
      </c>
    </row>
    <row r="3851" spans="1:6" x14ac:dyDescent="0.2">
      <c r="A3851" t="s">
        <v>10167</v>
      </c>
      <c r="B3851">
        <v>21044</v>
      </c>
      <c r="C3851" t="s">
        <v>14022</v>
      </c>
      <c r="D3851" t="s">
        <v>38</v>
      </c>
      <c r="E3851" t="s">
        <v>1308</v>
      </c>
      <c r="F3851" s="62">
        <v>35.770000000000003</v>
      </c>
    </row>
    <row r="3852" spans="1:6" x14ac:dyDescent="0.2">
      <c r="A3852" t="s">
        <v>10167</v>
      </c>
      <c r="B3852">
        <v>21045</v>
      </c>
      <c r="C3852" t="s">
        <v>14023</v>
      </c>
      <c r="D3852" t="s">
        <v>38</v>
      </c>
      <c r="E3852" t="s">
        <v>1308</v>
      </c>
      <c r="F3852" s="62">
        <v>48.99</v>
      </c>
    </row>
    <row r="3853" spans="1:6" x14ac:dyDescent="0.2">
      <c r="A3853" t="s">
        <v>10167</v>
      </c>
      <c r="B3853">
        <v>21041</v>
      </c>
      <c r="C3853" t="s">
        <v>14024</v>
      </c>
      <c r="D3853" t="s">
        <v>38</v>
      </c>
      <c r="E3853" t="s">
        <v>1308</v>
      </c>
      <c r="F3853" s="62">
        <v>42.25</v>
      </c>
    </row>
    <row r="3854" spans="1:6" x14ac:dyDescent="0.2">
      <c r="A3854" t="s">
        <v>10167</v>
      </c>
      <c r="B3854">
        <v>21040</v>
      </c>
      <c r="C3854" t="s">
        <v>14025</v>
      </c>
      <c r="D3854" t="s">
        <v>38</v>
      </c>
      <c r="E3854" t="s">
        <v>5691</v>
      </c>
      <c r="F3854" s="62">
        <v>35</v>
      </c>
    </row>
    <row r="3855" spans="1:6" x14ac:dyDescent="0.2">
      <c r="A3855" t="s">
        <v>10167</v>
      </c>
      <c r="B3855">
        <v>14149</v>
      </c>
      <c r="C3855" t="s">
        <v>14026</v>
      </c>
      <c r="D3855" t="s">
        <v>12225</v>
      </c>
      <c r="E3855" t="s">
        <v>1308</v>
      </c>
      <c r="F3855" s="62"/>
    </row>
    <row r="3856" spans="1:6" x14ac:dyDescent="0.2">
      <c r="A3856" t="s">
        <v>10167</v>
      </c>
      <c r="B3856">
        <v>38099</v>
      </c>
      <c r="C3856" t="s">
        <v>14027</v>
      </c>
      <c r="D3856" t="s">
        <v>38</v>
      </c>
      <c r="E3856" t="s">
        <v>1308</v>
      </c>
      <c r="F3856" s="62">
        <v>2.1</v>
      </c>
    </row>
    <row r="3857" spans="1:6" x14ac:dyDescent="0.2">
      <c r="A3857" t="s">
        <v>10167</v>
      </c>
      <c r="B3857">
        <v>38100</v>
      </c>
      <c r="C3857" t="s">
        <v>14028</v>
      </c>
      <c r="D3857" t="s">
        <v>38</v>
      </c>
      <c r="E3857" t="s">
        <v>1308</v>
      </c>
      <c r="F3857" s="62">
        <v>3.44</v>
      </c>
    </row>
    <row r="3858" spans="1:6" x14ac:dyDescent="0.2">
      <c r="A3858" t="s">
        <v>10167</v>
      </c>
      <c r="B3858">
        <v>7576</v>
      </c>
      <c r="C3858" t="s">
        <v>14029</v>
      </c>
      <c r="D3858" t="s">
        <v>38</v>
      </c>
      <c r="E3858" t="s">
        <v>1308</v>
      </c>
      <c r="F3858" s="62">
        <v>286.18</v>
      </c>
    </row>
    <row r="3859" spans="1:6" x14ac:dyDescent="0.2">
      <c r="A3859" t="s">
        <v>10167</v>
      </c>
      <c r="B3859">
        <v>3384</v>
      </c>
      <c r="C3859" t="s">
        <v>14030</v>
      </c>
      <c r="D3859" t="s">
        <v>38</v>
      </c>
      <c r="E3859" t="s">
        <v>1308</v>
      </c>
      <c r="F3859" s="62">
        <v>7.14</v>
      </c>
    </row>
    <row r="3860" spans="1:6" x14ac:dyDescent="0.2">
      <c r="A3860" t="s">
        <v>10167</v>
      </c>
      <c r="B3860">
        <v>7572</v>
      </c>
      <c r="C3860" t="s">
        <v>14031</v>
      </c>
      <c r="D3860" t="s">
        <v>38</v>
      </c>
      <c r="E3860" t="s">
        <v>1308</v>
      </c>
      <c r="F3860" s="62">
        <v>6.16</v>
      </c>
    </row>
    <row r="3861" spans="1:6" x14ac:dyDescent="0.2">
      <c r="A3861" t="s">
        <v>10167</v>
      </c>
      <c r="B3861">
        <v>3396</v>
      </c>
      <c r="C3861" t="s">
        <v>14032</v>
      </c>
      <c r="D3861" t="s">
        <v>38</v>
      </c>
      <c r="E3861" t="s">
        <v>1308</v>
      </c>
      <c r="F3861" s="62">
        <v>4.16</v>
      </c>
    </row>
    <row r="3862" spans="1:6" x14ac:dyDescent="0.2">
      <c r="A3862" t="s">
        <v>10167</v>
      </c>
      <c r="B3862">
        <v>37590</v>
      </c>
      <c r="C3862" t="s">
        <v>14033</v>
      </c>
      <c r="D3862" t="s">
        <v>38</v>
      </c>
      <c r="E3862" t="s">
        <v>1308</v>
      </c>
      <c r="F3862" s="62"/>
    </row>
    <row r="3863" spans="1:6" x14ac:dyDescent="0.2">
      <c r="A3863" t="s">
        <v>10167</v>
      </c>
      <c r="B3863">
        <v>37591</v>
      </c>
      <c r="C3863" t="s">
        <v>14034</v>
      </c>
      <c r="D3863" t="s">
        <v>38</v>
      </c>
      <c r="E3863" t="s">
        <v>1308</v>
      </c>
      <c r="F3863" s="62"/>
    </row>
    <row r="3864" spans="1:6" x14ac:dyDescent="0.2">
      <c r="A3864" t="s">
        <v>10167</v>
      </c>
      <c r="B3864">
        <v>12626</v>
      </c>
      <c r="C3864" t="s">
        <v>14035</v>
      </c>
      <c r="D3864" t="s">
        <v>38</v>
      </c>
      <c r="E3864" t="s">
        <v>1308</v>
      </c>
      <c r="F3864" s="62">
        <v>38.83</v>
      </c>
    </row>
    <row r="3865" spans="1:6" x14ac:dyDescent="0.2">
      <c r="A3865" t="s">
        <v>10167</v>
      </c>
      <c r="B3865">
        <v>11033</v>
      </c>
      <c r="C3865" t="s">
        <v>14036</v>
      </c>
      <c r="D3865" t="s">
        <v>38</v>
      </c>
      <c r="E3865" t="s">
        <v>1308</v>
      </c>
      <c r="F3865" s="62"/>
    </row>
    <row r="3866" spans="1:6" x14ac:dyDescent="0.2">
      <c r="A3866" t="s">
        <v>10167</v>
      </c>
      <c r="B3866">
        <v>390</v>
      </c>
      <c r="C3866" t="s">
        <v>14037</v>
      </c>
      <c r="D3866" t="s">
        <v>38</v>
      </c>
      <c r="E3866" t="s">
        <v>1308</v>
      </c>
      <c r="F3866" s="62">
        <v>7.53</v>
      </c>
    </row>
    <row r="3867" spans="1:6" x14ac:dyDescent="0.2">
      <c r="A3867" t="s">
        <v>10167</v>
      </c>
      <c r="B3867">
        <v>42436</v>
      </c>
      <c r="C3867" t="s">
        <v>14038</v>
      </c>
      <c r="D3867" t="s">
        <v>38</v>
      </c>
      <c r="E3867" t="s">
        <v>1308</v>
      </c>
      <c r="F3867" s="62"/>
    </row>
    <row r="3868" spans="1:6" x14ac:dyDescent="0.2">
      <c r="A3868" t="s">
        <v>10167</v>
      </c>
      <c r="B3868">
        <v>6194</v>
      </c>
      <c r="C3868" t="s">
        <v>14039</v>
      </c>
      <c r="D3868" t="s">
        <v>33</v>
      </c>
      <c r="E3868" t="s">
        <v>1308</v>
      </c>
      <c r="F3868" s="62">
        <v>5.49</v>
      </c>
    </row>
    <row r="3869" spans="1:6" x14ac:dyDescent="0.2">
      <c r="A3869" t="s">
        <v>10167</v>
      </c>
      <c r="B3869">
        <v>10567</v>
      </c>
      <c r="C3869" t="s">
        <v>14040</v>
      </c>
      <c r="D3869" t="s">
        <v>33</v>
      </c>
      <c r="E3869" t="s">
        <v>1308</v>
      </c>
      <c r="F3869" s="63">
        <v>8.69</v>
      </c>
    </row>
    <row r="3870" spans="1:6" x14ac:dyDescent="0.2">
      <c r="A3870" t="s">
        <v>10167</v>
      </c>
      <c r="B3870">
        <v>6212</v>
      </c>
      <c r="C3870" t="s">
        <v>14041</v>
      </c>
      <c r="D3870" t="s">
        <v>33</v>
      </c>
      <c r="E3870" t="s">
        <v>5691</v>
      </c>
      <c r="F3870" s="62">
        <v>12.75</v>
      </c>
    </row>
    <row r="3871" spans="1:6" x14ac:dyDescent="0.2">
      <c r="A3871" t="s">
        <v>10167</v>
      </c>
      <c r="B3871">
        <v>3993</v>
      </c>
      <c r="C3871" t="s">
        <v>14042</v>
      </c>
      <c r="D3871" t="s">
        <v>17</v>
      </c>
      <c r="E3871" t="s">
        <v>1308</v>
      </c>
      <c r="F3871" s="62">
        <v>118.47</v>
      </c>
    </row>
    <row r="3872" spans="1:6" x14ac:dyDescent="0.2">
      <c r="A3872" t="s">
        <v>10167</v>
      </c>
      <c r="B3872">
        <v>3990</v>
      </c>
      <c r="C3872" t="s">
        <v>14043</v>
      </c>
      <c r="D3872" t="s">
        <v>33</v>
      </c>
      <c r="E3872" t="s">
        <v>1308</v>
      </c>
      <c r="F3872" s="62">
        <v>22.29</v>
      </c>
    </row>
    <row r="3873" spans="1:6" x14ac:dyDescent="0.2">
      <c r="A3873" t="s">
        <v>10167</v>
      </c>
      <c r="B3873">
        <v>3992</v>
      </c>
      <c r="C3873" t="s">
        <v>14044</v>
      </c>
      <c r="D3873" t="s">
        <v>33</v>
      </c>
      <c r="E3873" t="s">
        <v>1308</v>
      </c>
      <c r="F3873" s="62">
        <v>30.09</v>
      </c>
    </row>
    <row r="3874" spans="1:6" x14ac:dyDescent="0.2">
      <c r="A3874" t="s">
        <v>10167</v>
      </c>
      <c r="B3874">
        <v>6178</v>
      </c>
      <c r="C3874" t="s">
        <v>14045</v>
      </c>
      <c r="D3874" t="s">
        <v>17</v>
      </c>
      <c r="E3874" t="s">
        <v>1308</v>
      </c>
      <c r="F3874" s="62"/>
    </row>
    <row r="3875" spans="1:6" x14ac:dyDescent="0.2">
      <c r="A3875" t="s">
        <v>10167</v>
      </c>
      <c r="B3875">
        <v>6180</v>
      </c>
      <c r="C3875" t="s">
        <v>14046</v>
      </c>
      <c r="D3875" t="s">
        <v>17</v>
      </c>
      <c r="E3875" t="s">
        <v>5691</v>
      </c>
      <c r="F3875" s="62"/>
    </row>
    <row r="3876" spans="1:6" x14ac:dyDescent="0.2">
      <c r="A3876" t="s">
        <v>10167</v>
      </c>
      <c r="B3876">
        <v>6182</v>
      </c>
      <c r="C3876" t="s">
        <v>14047</v>
      </c>
      <c r="D3876" t="s">
        <v>17</v>
      </c>
      <c r="E3876" t="s">
        <v>1308</v>
      </c>
      <c r="F3876" s="62"/>
    </row>
    <row r="3877" spans="1:6" x14ac:dyDescent="0.2">
      <c r="A3877" t="s">
        <v>10167</v>
      </c>
      <c r="B3877">
        <v>43614</v>
      </c>
      <c r="C3877" t="s">
        <v>14048</v>
      </c>
      <c r="D3877" t="s">
        <v>33</v>
      </c>
      <c r="E3877" t="s">
        <v>1308</v>
      </c>
      <c r="F3877" s="62">
        <v>15.06</v>
      </c>
    </row>
    <row r="3878" spans="1:6" x14ac:dyDescent="0.2">
      <c r="A3878" t="s">
        <v>10167</v>
      </c>
      <c r="B3878">
        <v>6193</v>
      </c>
      <c r="C3878" t="s">
        <v>14049</v>
      </c>
      <c r="D3878" t="s">
        <v>33</v>
      </c>
      <c r="E3878" t="s">
        <v>1308</v>
      </c>
      <c r="F3878" s="62">
        <v>18.329999999999998</v>
      </c>
    </row>
    <row r="3879" spans="1:6" x14ac:dyDescent="0.2">
      <c r="A3879" t="s">
        <v>10167</v>
      </c>
      <c r="B3879">
        <v>6189</v>
      </c>
      <c r="C3879" t="s">
        <v>14050</v>
      </c>
      <c r="D3879" t="s">
        <v>33</v>
      </c>
      <c r="E3879" t="s">
        <v>1308</v>
      </c>
      <c r="F3879" s="62">
        <v>26.75</v>
      </c>
    </row>
    <row r="3880" spans="1:6" x14ac:dyDescent="0.2">
      <c r="A3880" t="s">
        <v>10167</v>
      </c>
      <c r="B3880">
        <v>6214</v>
      </c>
      <c r="C3880" t="s">
        <v>14051</v>
      </c>
      <c r="D3880" t="s">
        <v>17</v>
      </c>
      <c r="E3880" t="s">
        <v>1308</v>
      </c>
      <c r="F3880" s="62"/>
    </row>
    <row r="3881" spans="1:6" x14ac:dyDescent="0.2">
      <c r="A3881" t="s">
        <v>10167</v>
      </c>
      <c r="B3881">
        <v>36153</v>
      </c>
      <c r="C3881" t="s">
        <v>14052</v>
      </c>
      <c r="D3881" t="s">
        <v>38</v>
      </c>
      <c r="E3881" t="s">
        <v>1308</v>
      </c>
      <c r="F3881" s="62">
        <v>184.44</v>
      </c>
    </row>
    <row r="3882" spans="1:6" x14ac:dyDescent="0.2">
      <c r="A3882" t="s">
        <v>10340</v>
      </c>
      <c r="B3882">
        <v>10740</v>
      </c>
      <c r="C3882" t="s">
        <v>14053</v>
      </c>
      <c r="D3882" t="s">
        <v>38</v>
      </c>
      <c r="E3882" t="s">
        <v>1308</v>
      </c>
      <c r="F3882" s="62"/>
    </row>
    <row r="3883" spans="1:6" x14ac:dyDescent="0.2">
      <c r="A3883" t="s">
        <v>10340</v>
      </c>
      <c r="B3883">
        <v>13914</v>
      </c>
      <c r="C3883" t="s">
        <v>14054</v>
      </c>
      <c r="D3883" t="s">
        <v>38</v>
      </c>
      <c r="E3883" t="s">
        <v>1308</v>
      </c>
      <c r="F3883" s="62"/>
    </row>
    <row r="3884" spans="1:6" x14ac:dyDescent="0.2">
      <c r="A3884" t="s">
        <v>10340</v>
      </c>
      <c r="B3884">
        <v>10742</v>
      </c>
      <c r="C3884" t="s">
        <v>14055</v>
      </c>
      <c r="D3884" t="s">
        <v>38</v>
      </c>
      <c r="E3884" t="s">
        <v>5691</v>
      </c>
      <c r="F3884" s="63"/>
    </row>
    <row r="3885" spans="1:6" x14ac:dyDescent="0.2">
      <c r="A3885" t="s">
        <v>10167</v>
      </c>
      <c r="B3885">
        <v>38465</v>
      </c>
      <c r="C3885" t="s">
        <v>14056</v>
      </c>
      <c r="D3885" t="s">
        <v>38</v>
      </c>
      <c r="E3885" t="s">
        <v>1308</v>
      </c>
      <c r="F3885" s="62">
        <v>35.24</v>
      </c>
    </row>
    <row r="3886" spans="1:6" x14ac:dyDescent="0.2">
      <c r="A3886" t="s">
        <v>10167</v>
      </c>
      <c r="B3886">
        <v>7543</v>
      </c>
      <c r="C3886" t="s">
        <v>14057</v>
      </c>
      <c r="D3886" t="s">
        <v>38</v>
      </c>
      <c r="E3886" t="s">
        <v>1308</v>
      </c>
      <c r="F3886" s="63">
        <v>6.14</v>
      </c>
    </row>
    <row r="3887" spans="1:6" x14ac:dyDescent="0.2">
      <c r="A3887" t="s">
        <v>10167</v>
      </c>
      <c r="B3887">
        <v>43427</v>
      </c>
      <c r="C3887" t="s">
        <v>14058</v>
      </c>
      <c r="D3887" t="s">
        <v>38</v>
      </c>
      <c r="E3887" t="s">
        <v>1308</v>
      </c>
      <c r="F3887" s="62">
        <v>2039.79</v>
      </c>
    </row>
    <row r="3888" spans="1:6" x14ac:dyDescent="0.2">
      <c r="A3888" t="s">
        <v>10167</v>
      </c>
      <c r="B3888">
        <v>41613</v>
      </c>
      <c r="C3888" t="s">
        <v>14059</v>
      </c>
      <c r="D3888" t="s">
        <v>38</v>
      </c>
      <c r="E3888" t="s">
        <v>1308</v>
      </c>
      <c r="F3888" s="62">
        <v>131.12</v>
      </c>
    </row>
    <row r="3889" spans="1:6" x14ac:dyDescent="0.2">
      <c r="A3889" t="s">
        <v>10167</v>
      </c>
      <c r="B3889">
        <v>41614</v>
      </c>
      <c r="C3889" t="s">
        <v>14060</v>
      </c>
      <c r="D3889" t="s">
        <v>38</v>
      </c>
      <c r="E3889" t="s">
        <v>1308</v>
      </c>
      <c r="F3889" s="63">
        <v>167.07</v>
      </c>
    </row>
    <row r="3890" spans="1:6" x14ac:dyDescent="0.2">
      <c r="A3890" t="s">
        <v>10167</v>
      </c>
      <c r="B3890">
        <v>41615</v>
      </c>
      <c r="C3890" t="s">
        <v>14061</v>
      </c>
      <c r="D3890" t="s">
        <v>38</v>
      </c>
      <c r="E3890" t="s">
        <v>1308</v>
      </c>
      <c r="F3890" s="62">
        <v>258.22000000000003</v>
      </c>
    </row>
    <row r="3891" spans="1:6" x14ac:dyDescent="0.2">
      <c r="A3891" t="s">
        <v>10167</v>
      </c>
      <c r="B3891">
        <v>41616</v>
      </c>
      <c r="C3891" t="s">
        <v>14062</v>
      </c>
      <c r="D3891" t="s">
        <v>38</v>
      </c>
      <c r="E3891" t="s">
        <v>1308</v>
      </c>
      <c r="F3891" s="62">
        <v>385.82</v>
      </c>
    </row>
    <row r="3892" spans="1:6" x14ac:dyDescent="0.2">
      <c r="A3892" t="s">
        <v>10167</v>
      </c>
      <c r="B3892">
        <v>41617</v>
      </c>
      <c r="C3892" t="s">
        <v>14063</v>
      </c>
      <c r="D3892" t="s">
        <v>38</v>
      </c>
      <c r="E3892" t="s">
        <v>1308</v>
      </c>
      <c r="F3892" s="62">
        <v>767.17</v>
      </c>
    </row>
    <row r="3893" spans="1:6" x14ac:dyDescent="0.2">
      <c r="A3893" t="s">
        <v>10167</v>
      </c>
      <c r="B3893">
        <v>41618</v>
      </c>
      <c r="C3893" t="s">
        <v>14064</v>
      </c>
      <c r="D3893" t="s">
        <v>38</v>
      </c>
      <c r="E3893" t="s">
        <v>1308</v>
      </c>
      <c r="F3893" s="62">
        <v>1412.31</v>
      </c>
    </row>
    <row r="3894" spans="1:6" x14ac:dyDescent="0.2">
      <c r="A3894" t="s">
        <v>10167</v>
      </c>
      <c r="B3894">
        <v>43428</v>
      </c>
      <c r="C3894" t="s">
        <v>14065</v>
      </c>
      <c r="D3894" t="s">
        <v>38</v>
      </c>
      <c r="E3894" t="s">
        <v>1308</v>
      </c>
      <c r="F3894" s="62">
        <v>2480.7399999999998</v>
      </c>
    </row>
    <row r="3895" spans="1:6" x14ac:dyDescent="0.2">
      <c r="A3895" t="s">
        <v>10167</v>
      </c>
      <c r="B3895">
        <v>41619</v>
      </c>
      <c r="C3895" t="s">
        <v>14066</v>
      </c>
      <c r="D3895" t="s">
        <v>38</v>
      </c>
      <c r="E3895" t="s">
        <v>1308</v>
      </c>
      <c r="F3895" s="63">
        <v>160.72999999999999</v>
      </c>
    </row>
    <row r="3896" spans="1:6" x14ac:dyDescent="0.2">
      <c r="A3896" t="s">
        <v>10167</v>
      </c>
      <c r="B3896">
        <v>41620</v>
      </c>
      <c r="C3896" t="s">
        <v>14067</v>
      </c>
      <c r="D3896" t="s">
        <v>38</v>
      </c>
      <c r="E3896" t="s">
        <v>1308</v>
      </c>
      <c r="F3896" s="63">
        <v>203.02</v>
      </c>
    </row>
    <row r="3897" spans="1:6" x14ac:dyDescent="0.2">
      <c r="A3897" t="s">
        <v>10167</v>
      </c>
      <c r="B3897">
        <v>41622</v>
      </c>
      <c r="C3897" t="s">
        <v>14068</v>
      </c>
      <c r="D3897" t="s">
        <v>38</v>
      </c>
      <c r="E3897" t="s">
        <v>1308</v>
      </c>
      <c r="F3897" s="62">
        <v>352.12</v>
      </c>
    </row>
    <row r="3898" spans="1:6" x14ac:dyDescent="0.2">
      <c r="A3898" t="s">
        <v>10167</v>
      </c>
      <c r="B3898">
        <v>41623</v>
      </c>
      <c r="C3898" t="s">
        <v>14069</v>
      </c>
      <c r="D3898" t="s">
        <v>38</v>
      </c>
      <c r="E3898" t="s">
        <v>1308</v>
      </c>
      <c r="F3898" s="62">
        <v>541.4</v>
      </c>
    </row>
    <row r="3899" spans="1:6" x14ac:dyDescent="0.2">
      <c r="A3899" t="s">
        <v>10167</v>
      </c>
      <c r="B3899">
        <v>41624</v>
      </c>
      <c r="C3899" t="s">
        <v>14070</v>
      </c>
      <c r="D3899" t="s">
        <v>38</v>
      </c>
      <c r="E3899" t="s">
        <v>1308</v>
      </c>
      <c r="F3899" s="62">
        <v>1015.13</v>
      </c>
    </row>
    <row r="3900" spans="1:6" x14ac:dyDescent="0.2">
      <c r="A3900" t="s">
        <v>10167</v>
      </c>
      <c r="B3900">
        <v>41625</v>
      </c>
      <c r="C3900" t="s">
        <v>14071</v>
      </c>
      <c r="D3900" t="s">
        <v>38</v>
      </c>
      <c r="E3900" t="s">
        <v>1308</v>
      </c>
      <c r="F3900" s="62">
        <v>1561.83</v>
      </c>
    </row>
    <row r="3901" spans="1:6" x14ac:dyDescent="0.2">
      <c r="A3901" t="s">
        <v>10167</v>
      </c>
      <c r="B3901">
        <v>39346</v>
      </c>
      <c r="C3901" t="s">
        <v>14072</v>
      </c>
      <c r="D3901" t="s">
        <v>38</v>
      </c>
      <c r="E3901" t="s">
        <v>1308</v>
      </c>
      <c r="F3901" s="62">
        <v>3.79</v>
      </c>
    </row>
    <row r="3902" spans="1:6" x14ac:dyDescent="0.2">
      <c r="A3902" t="s">
        <v>10167</v>
      </c>
      <c r="B3902">
        <v>39350</v>
      </c>
      <c r="C3902" t="s">
        <v>14073</v>
      </c>
      <c r="D3902" t="s">
        <v>38</v>
      </c>
      <c r="E3902" t="s">
        <v>1308</v>
      </c>
      <c r="F3902" s="63">
        <v>4.08</v>
      </c>
    </row>
    <row r="3903" spans="1:6" x14ac:dyDescent="0.2">
      <c r="A3903" t="s">
        <v>10167</v>
      </c>
      <c r="B3903">
        <v>39351</v>
      </c>
      <c r="C3903" t="s">
        <v>14074</v>
      </c>
      <c r="D3903" t="s">
        <v>38</v>
      </c>
      <c r="E3903" t="s">
        <v>1308</v>
      </c>
      <c r="F3903" s="62">
        <v>4.72</v>
      </c>
    </row>
    <row r="3904" spans="1:6" x14ac:dyDescent="0.2">
      <c r="A3904" t="s">
        <v>10167</v>
      </c>
      <c r="B3904">
        <v>39352</v>
      </c>
      <c r="C3904" t="s">
        <v>14075</v>
      </c>
      <c r="D3904" t="s">
        <v>38</v>
      </c>
      <c r="E3904" t="s">
        <v>1308</v>
      </c>
      <c r="F3904" s="62">
        <v>3.79</v>
      </c>
    </row>
    <row r="3905" spans="1:6" x14ac:dyDescent="0.2">
      <c r="A3905" t="s">
        <v>10167</v>
      </c>
      <c r="B3905">
        <v>38837</v>
      </c>
      <c r="C3905" t="s">
        <v>14076</v>
      </c>
      <c r="D3905" t="s">
        <v>38</v>
      </c>
      <c r="E3905" t="s">
        <v>1308</v>
      </c>
      <c r="F3905" s="62"/>
    </row>
    <row r="3906" spans="1:6" x14ac:dyDescent="0.2">
      <c r="A3906" t="s">
        <v>10167</v>
      </c>
      <c r="B3906">
        <v>38836</v>
      </c>
      <c r="C3906" t="s">
        <v>14077</v>
      </c>
      <c r="D3906" t="s">
        <v>38</v>
      </c>
      <c r="E3906" t="s">
        <v>1308</v>
      </c>
      <c r="F3906" s="62"/>
    </row>
    <row r="3907" spans="1:6" x14ac:dyDescent="0.2">
      <c r="A3907" t="s">
        <v>10167</v>
      </c>
      <c r="B3907">
        <v>2666</v>
      </c>
      <c r="C3907" t="s">
        <v>14078</v>
      </c>
      <c r="D3907" t="s">
        <v>38</v>
      </c>
      <c r="E3907" t="s">
        <v>1308</v>
      </c>
      <c r="F3907" s="62">
        <v>6.75</v>
      </c>
    </row>
    <row r="3908" spans="1:6" x14ac:dyDescent="0.2">
      <c r="A3908" t="s">
        <v>10167</v>
      </c>
      <c r="B3908">
        <v>2668</v>
      </c>
      <c r="C3908" t="s">
        <v>14079</v>
      </c>
      <c r="D3908" t="s">
        <v>38</v>
      </c>
      <c r="E3908" t="s">
        <v>1308</v>
      </c>
      <c r="F3908" s="62">
        <v>7.71</v>
      </c>
    </row>
    <row r="3909" spans="1:6" x14ac:dyDescent="0.2">
      <c r="A3909" t="s">
        <v>10167</v>
      </c>
      <c r="B3909">
        <v>2664</v>
      </c>
      <c r="C3909" t="s">
        <v>14080</v>
      </c>
      <c r="D3909" t="s">
        <v>38</v>
      </c>
      <c r="E3909" t="s">
        <v>1308</v>
      </c>
      <c r="F3909" s="62">
        <v>11.37</v>
      </c>
    </row>
    <row r="3910" spans="1:6" x14ac:dyDescent="0.2">
      <c r="A3910" t="s">
        <v>10167</v>
      </c>
      <c r="B3910">
        <v>2662</v>
      </c>
      <c r="C3910" t="s">
        <v>14081</v>
      </c>
      <c r="D3910" t="s">
        <v>38</v>
      </c>
      <c r="E3910" t="s">
        <v>1308</v>
      </c>
      <c r="F3910" s="62">
        <v>13.95</v>
      </c>
    </row>
    <row r="3911" spans="1:6" x14ac:dyDescent="0.2">
      <c r="A3911" t="s">
        <v>10167</v>
      </c>
      <c r="B3911">
        <v>20964</v>
      </c>
      <c r="C3911" t="s">
        <v>14082</v>
      </c>
      <c r="D3911" t="s">
        <v>38</v>
      </c>
      <c r="E3911" t="s">
        <v>1308</v>
      </c>
      <c r="F3911" s="62">
        <v>74.19</v>
      </c>
    </row>
    <row r="3912" spans="1:6" x14ac:dyDescent="0.2">
      <c r="A3912" t="s">
        <v>10167</v>
      </c>
      <c r="B3912">
        <v>10905</v>
      </c>
      <c r="C3912" t="s">
        <v>14083</v>
      </c>
      <c r="D3912" t="s">
        <v>38</v>
      </c>
      <c r="E3912" t="s">
        <v>1308</v>
      </c>
      <c r="F3912" s="62">
        <v>99.52</v>
      </c>
    </row>
    <row r="3913" spans="1:6" x14ac:dyDescent="0.2">
      <c r="A3913" t="s">
        <v>10167</v>
      </c>
      <c r="B3913">
        <v>11289</v>
      </c>
      <c r="C3913" t="s">
        <v>14084</v>
      </c>
      <c r="D3913" t="s">
        <v>38</v>
      </c>
      <c r="E3913" t="s">
        <v>1308</v>
      </c>
      <c r="F3913" s="62"/>
    </row>
    <row r="3914" spans="1:6" x14ac:dyDescent="0.2">
      <c r="A3914" t="s">
        <v>10167</v>
      </c>
      <c r="B3914">
        <v>11241</v>
      </c>
      <c r="C3914" t="s">
        <v>14085</v>
      </c>
      <c r="D3914" t="s">
        <v>38</v>
      </c>
      <c r="E3914" t="s">
        <v>1308</v>
      </c>
      <c r="F3914" s="62"/>
    </row>
    <row r="3915" spans="1:6" x14ac:dyDescent="0.2">
      <c r="A3915" t="s">
        <v>10167</v>
      </c>
      <c r="B3915">
        <v>11301</v>
      </c>
      <c r="C3915" t="s">
        <v>14086</v>
      </c>
      <c r="D3915" t="s">
        <v>38</v>
      </c>
      <c r="E3915" t="s">
        <v>1308</v>
      </c>
      <c r="F3915" s="62"/>
    </row>
    <row r="3916" spans="1:6" x14ac:dyDescent="0.2">
      <c r="A3916" t="s">
        <v>10167</v>
      </c>
      <c r="B3916">
        <v>21090</v>
      </c>
      <c r="C3916" t="s">
        <v>14087</v>
      </c>
      <c r="D3916" t="s">
        <v>38</v>
      </c>
      <c r="E3916" t="s">
        <v>1308</v>
      </c>
      <c r="F3916" s="62"/>
    </row>
    <row r="3917" spans="1:6" x14ac:dyDescent="0.2">
      <c r="A3917" t="s">
        <v>10167</v>
      </c>
      <c r="B3917">
        <v>11315</v>
      </c>
      <c r="C3917" t="s">
        <v>14088</v>
      </c>
      <c r="D3917" t="s">
        <v>38</v>
      </c>
      <c r="E3917" t="s">
        <v>1308</v>
      </c>
      <c r="F3917" s="62"/>
    </row>
    <row r="3918" spans="1:6" x14ac:dyDescent="0.2">
      <c r="A3918" t="s">
        <v>10167</v>
      </c>
      <c r="B3918">
        <v>21071</v>
      </c>
      <c r="C3918" t="s">
        <v>14089</v>
      </c>
      <c r="D3918" t="s">
        <v>38</v>
      </c>
      <c r="E3918" t="s">
        <v>1308</v>
      </c>
      <c r="F3918" s="62"/>
    </row>
    <row r="3919" spans="1:6" x14ac:dyDescent="0.2">
      <c r="A3919" t="s">
        <v>10167</v>
      </c>
      <c r="B3919">
        <v>14112</v>
      </c>
      <c r="C3919" t="s">
        <v>14090</v>
      </c>
      <c r="D3919" t="s">
        <v>38</v>
      </c>
      <c r="E3919" t="s">
        <v>1308</v>
      </c>
      <c r="F3919" s="62"/>
    </row>
    <row r="3920" spans="1:6" x14ac:dyDescent="0.2">
      <c r="A3920" t="s">
        <v>10167</v>
      </c>
      <c r="B3920">
        <v>11316</v>
      </c>
      <c r="C3920" t="s">
        <v>14091</v>
      </c>
      <c r="D3920" t="s">
        <v>38</v>
      </c>
      <c r="E3920" t="s">
        <v>1308</v>
      </c>
      <c r="F3920" s="62"/>
    </row>
    <row r="3921" spans="1:6" x14ac:dyDescent="0.2">
      <c r="A3921" t="s">
        <v>10167</v>
      </c>
      <c r="B3921">
        <v>6243</v>
      </c>
      <c r="C3921" t="s">
        <v>14092</v>
      </c>
      <c r="D3921" t="s">
        <v>38</v>
      </c>
      <c r="E3921" t="s">
        <v>5691</v>
      </c>
      <c r="F3921" s="62"/>
    </row>
    <row r="3922" spans="1:6" x14ac:dyDescent="0.2">
      <c r="A3922" t="s">
        <v>10167</v>
      </c>
      <c r="B3922">
        <v>6240</v>
      </c>
      <c r="C3922" t="s">
        <v>14093</v>
      </c>
      <c r="D3922" t="s">
        <v>38</v>
      </c>
      <c r="E3922" t="s">
        <v>1308</v>
      </c>
      <c r="F3922" s="62"/>
    </row>
    <row r="3923" spans="1:6" x14ac:dyDescent="0.2">
      <c r="A3923" t="s">
        <v>10167</v>
      </c>
      <c r="B3923">
        <v>11296</v>
      </c>
      <c r="C3923" t="s">
        <v>14094</v>
      </c>
      <c r="D3923" t="s">
        <v>38</v>
      </c>
      <c r="E3923" t="s">
        <v>1308</v>
      </c>
      <c r="F3923" s="62"/>
    </row>
    <row r="3924" spans="1:6" x14ac:dyDescent="0.2">
      <c r="A3924" t="s">
        <v>10167</v>
      </c>
      <c r="B3924">
        <v>11299</v>
      </c>
      <c r="C3924" t="s">
        <v>14095</v>
      </c>
      <c r="D3924" t="s">
        <v>38</v>
      </c>
      <c r="E3924" t="s">
        <v>1308</v>
      </c>
      <c r="F3924" s="62"/>
    </row>
    <row r="3925" spans="1:6" x14ac:dyDescent="0.2">
      <c r="A3925" t="s">
        <v>10167</v>
      </c>
      <c r="B3925">
        <v>11688</v>
      </c>
      <c r="C3925" t="s">
        <v>14096</v>
      </c>
      <c r="D3925" t="s">
        <v>38</v>
      </c>
      <c r="E3925" t="s">
        <v>1308</v>
      </c>
      <c r="F3925" s="63">
        <v>509.01</v>
      </c>
    </row>
    <row r="3926" spans="1:6" x14ac:dyDescent="0.2">
      <c r="A3926" t="s">
        <v>10340</v>
      </c>
      <c r="B3926">
        <v>37736</v>
      </c>
      <c r="C3926" t="s">
        <v>14097</v>
      </c>
      <c r="D3926" t="s">
        <v>38</v>
      </c>
      <c r="E3926" t="s">
        <v>5691</v>
      </c>
      <c r="F3926" s="62"/>
    </row>
    <row r="3927" spans="1:6" x14ac:dyDescent="0.2">
      <c r="A3927" t="s">
        <v>10340</v>
      </c>
      <c r="B3927">
        <v>37739</v>
      </c>
      <c r="C3927" t="s">
        <v>14098</v>
      </c>
      <c r="D3927" t="s">
        <v>38</v>
      </c>
      <c r="E3927" t="s">
        <v>1308</v>
      </c>
      <c r="F3927" s="62"/>
    </row>
    <row r="3928" spans="1:6" x14ac:dyDescent="0.2">
      <c r="A3928" t="s">
        <v>10340</v>
      </c>
      <c r="B3928">
        <v>37740</v>
      </c>
      <c r="C3928" t="s">
        <v>14099</v>
      </c>
      <c r="D3928" t="s">
        <v>38</v>
      </c>
      <c r="E3928" t="s">
        <v>1308</v>
      </c>
      <c r="F3928" s="63"/>
    </row>
    <row r="3929" spans="1:6" x14ac:dyDescent="0.2">
      <c r="A3929" t="s">
        <v>10340</v>
      </c>
      <c r="B3929">
        <v>37738</v>
      </c>
      <c r="C3929" t="s">
        <v>14100</v>
      </c>
      <c r="D3929" t="s">
        <v>38</v>
      </c>
      <c r="E3929" t="s">
        <v>1308</v>
      </c>
      <c r="F3929" s="63"/>
    </row>
    <row r="3930" spans="1:6" x14ac:dyDescent="0.2">
      <c r="A3930" t="s">
        <v>10340</v>
      </c>
      <c r="B3930">
        <v>37737</v>
      </c>
      <c r="C3930" t="s">
        <v>14101</v>
      </c>
      <c r="D3930" t="s">
        <v>38</v>
      </c>
      <c r="E3930" t="s">
        <v>1308</v>
      </c>
      <c r="F3930" s="63"/>
    </row>
    <row r="3931" spans="1:6" x14ac:dyDescent="0.2">
      <c r="A3931" t="s">
        <v>10340</v>
      </c>
      <c r="B3931">
        <v>25014</v>
      </c>
      <c r="C3931" t="s">
        <v>14102</v>
      </c>
      <c r="D3931" t="s">
        <v>38</v>
      </c>
      <c r="E3931" t="s">
        <v>1308</v>
      </c>
      <c r="F3931" s="63"/>
    </row>
    <row r="3932" spans="1:6" x14ac:dyDescent="0.2">
      <c r="A3932" t="s">
        <v>10340</v>
      </c>
      <c r="B3932">
        <v>25013</v>
      </c>
      <c r="C3932" t="s">
        <v>14103</v>
      </c>
      <c r="D3932" t="s">
        <v>38</v>
      </c>
      <c r="E3932" t="s">
        <v>1308</v>
      </c>
      <c r="F3932" s="63"/>
    </row>
    <row r="3933" spans="1:6" x14ac:dyDescent="0.2">
      <c r="A3933" t="s">
        <v>10340</v>
      </c>
      <c r="B3933">
        <v>14405</v>
      </c>
      <c r="C3933" t="s">
        <v>14104</v>
      </c>
      <c r="D3933" t="s">
        <v>38</v>
      </c>
      <c r="E3933" t="s">
        <v>1308</v>
      </c>
      <c r="F3933" s="63"/>
    </row>
    <row r="3934" spans="1:6" x14ac:dyDescent="0.2">
      <c r="A3934" t="s">
        <v>10167</v>
      </c>
      <c r="B3934">
        <v>20271</v>
      </c>
      <c r="C3934" t="s">
        <v>14105</v>
      </c>
      <c r="D3934" t="s">
        <v>38</v>
      </c>
      <c r="E3934" t="s">
        <v>1308</v>
      </c>
      <c r="F3934" s="63">
        <v>527.75</v>
      </c>
    </row>
    <row r="3935" spans="1:6" x14ac:dyDescent="0.2">
      <c r="A3935" t="s">
        <v>10167</v>
      </c>
      <c r="B3935">
        <v>10423</v>
      </c>
      <c r="C3935" t="s">
        <v>14106</v>
      </c>
      <c r="D3935" t="s">
        <v>38</v>
      </c>
      <c r="E3935" t="s">
        <v>1308</v>
      </c>
      <c r="F3935" s="63">
        <v>387.49</v>
      </c>
    </row>
    <row r="3936" spans="1:6" x14ac:dyDescent="0.2">
      <c r="A3936" t="s">
        <v>10167</v>
      </c>
      <c r="B3936">
        <v>36790</v>
      </c>
      <c r="C3936" t="s">
        <v>14107</v>
      </c>
      <c r="D3936" t="s">
        <v>38</v>
      </c>
      <c r="E3936" t="s">
        <v>1308</v>
      </c>
      <c r="F3936" s="62">
        <v>333.54</v>
      </c>
    </row>
    <row r="3937" spans="1:6" x14ac:dyDescent="0.2">
      <c r="A3937" t="s">
        <v>10167</v>
      </c>
      <c r="B3937">
        <v>37589</v>
      </c>
      <c r="C3937" t="s">
        <v>14108</v>
      </c>
      <c r="D3937" t="s">
        <v>38</v>
      </c>
      <c r="E3937" t="s">
        <v>1308</v>
      </c>
      <c r="F3937" s="62">
        <v>408.67</v>
      </c>
    </row>
    <row r="3938" spans="1:6" x14ac:dyDescent="0.2">
      <c r="A3938" t="s">
        <v>10167</v>
      </c>
      <c r="B3938">
        <v>11690</v>
      </c>
      <c r="C3938" t="s">
        <v>14109</v>
      </c>
      <c r="D3938" t="s">
        <v>38</v>
      </c>
      <c r="E3938" t="s">
        <v>1308</v>
      </c>
      <c r="F3938" s="62">
        <v>217.09</v>
      </c>
    </row>
    <row r="3939" spans="1:6" x14ac:dyDescent="0.2">
      <c r="A3939" t="s">
        <v>10167</v>
      </c>
      <c r="B3939">
        <v>20234</v>
      </c>
      <c r="C3939" t="s">
        <v>14110</v>
      </c>
      <c r="D3939" t="s">
        <v>38</v>
      </c>
      <c r="E3939" t="s">
        <v>1308</v>
      </c>
      <c r="F3939" s="62">
        <v>274.74</v>
      </c>
    </row>
    <row r="3940" spans="1:6" x14ac:dyDescent="0.2">
      <c r="A3940" t="s">
        <v>12035</v>
      </c>
      <c r="B3940">
        <v>44480</v>
      </c>
      <c r="C3940" t="s">
        <v>14111</v>
      </c>
      <c r="D3940" t="s">
        <v>13</v>
      </c>
      <c r="E3940" t="s">
        <v>1308</v>
      </c>
      <c r="F3940" s="62">
        <v>14</v>
      </c>
    </row>
    <row r="3941" spans="1:6" x14ac:dyDescent="0.2">
      <c r="A3941" t="s">
        <v>10167</v>
      </c>
      <c r="B3941">
        <v>11457</v>
      </c>
      <c r="C3941" t="s">
        <v>14112</v>
      </c>
      <c r="D3941" t="s">
        <v>38</v>
      </c>
      <c r="E3941" t="s">
        <v>1308</v>
      </c>
      <c r="F3941" s="62">
        <v>45.56</v>
      </c>
    </row>
    <row r="3942" spans="1:6" x14ac:dyDescent="0.2">
      <c r="A3942" t="s">
        <v>10167</v>
      </c>
      <c r="B3942">
        <v>44073</v>
      </c>
      <c r="C3942" t="s">
        <v>14113</v>
      </c>
      <c r="D3942" t="s">
        <v>33</v>
      </c>
      <c r="E3942" t="s">
        <v>1308</v>
      </c>
      <c r="F3942" s="62">
        <v>0.66</v>
      </c>
    </row>
    <row r="3943" spans="1:6" x14ac:dyDescent="0.2">
      <c r="A3943" t="s">
        <v>10167</v>
      </c>
      <c r="B3943">
        <v>3593</v>
      </c>
      <c r="C3943" t="s">
        <v>14114</v>
      </c>
      <c r="D3943" t="s">
        <v>38</v>
      </c>
      <c r="E3943" t="s">
        <v>1308</v>
      </c>
      <c r="F3943" s="62"/>
    </row>
    <row r="3944" spans="1:6" x14ac:dyDescent="0.2">
      <c r="A3944" t="s">
        <v>10167</v>
      </c>
      <c r="B3944">
        <v>3588</v>
      </c>
      <c r="C3944" t="s">
        <v>14115</v>
      </c>
      <c r="D3944" t="s">
        <v>38</v>
      </c>
      <c r="E3944" t="s">
        <v>1308</v>
      </c>
      <c r="F3944" s="62"/>
    </row>
    <row r="3945" spans="1:6" x14ac:dyDescent="0.2">
      <c r="A3945" t="s">
        <v>10167</v>
      </c>
      <c r="B3945">
        <v>3587</v>
      </c>
      <c r="C3945" t="s">
        <v>14116</v>
      </c>
      <c r="D3945" t="s">
        <v>38</v>
      </c>
      <c r="E3945" t="s">
        <v>1308</v>
      </c>
      <c r="F3945" s="62"/>
    </row>
    <row r="3946" spans="1:6" x14ac:dyDescent="0.2">
      <c r="A3946" t="s">
        <v>10167</v>
      </c>
      <c r="B3946">
        <v>3585</v>
      </c>
      <c r="C3946" t="s">
        <v>14117</v>
      </c>
      <c r="D3946" t="s">
        <v>38</v>
      </c>
      <c r="E3946" t="s">
        <v>1308</v>
      </c>
      <c r="F3946" s="62"/>
    </row>
    <row r="3947" spans="1:6" x14ac:dyDescent="0.2">
      <c r="A3947" t="s">
        <v>10167</v>
      </c>
      <c r="B3947">
        <v>3590</v>
      </c>
      <c r="C3947" t="s">
        <v>14118</v>
      </c>
      <c r="D3947" t="s">
        <v>38</v>
      </c>
      <c r="E3947" t="s">
        <v>1308</v>
      </c>
      <c r="F3947" s="62"/>
    </row>
    <row r="3948" spans="1:6" x14ac:dyDescent="0.2">
      <c r="A3948" t="s">
        <v>10167</v>
      </c>
      <c r="B3948">
        <v>3589</v>
      </c>
      <c r="C3948" t="s">
        <v>14119</v>
      </c>
      <c r="D3948" t="s">
        <v>38</v>
      </c>
      <c r="E3948" t="s">
        <v>1308</v>
      </c>
      <c r="F3948" s="62"/>
    </row>
    <row r="3949" spans="1:6" x14ac:dyDescent="0.2">
      <c r="A3949" t="s">
        <v>10167</v>
      </c>
      <c r="B3949">
        <v>3592</v>
      </c>
      <c r="C3949" t="s">
        <v>14120</v>
      </c>
      <c r="D3949" t="s">
        <v>38</v>
      </c>
      <c r="E3949" t="s">
        <v>1308</v>
      </c>
      <c r="F3949" s="62"/>
    </row>
    <row r="3950" spans="1:6" x14ac:dyDescent="0.2">
      <c r="A3950" t="s">
        <v>10167</v>
      </c>
      <c r="B3950">
        <v>3586</v>
      </c>
      <c r="C3950" t="s">
        <v>14121</v>
      </c>
      <c r="D3950" t="s">
        <v>38</v>
      </c>
      <c r="E3950" t="s">
        <v>1308</v>
      </c>
      <c r="F3950" s="62"/>
    </row>
    <row r="3951" spans="1:6" x14ac:dyDescent="0.2">
      <c r="A3951" t="s">
        <v>10167</v>
      </c>
      <c r="B3951">
        <v>3591</v>
      </c>
      <c r="C3951" t="s">
        <v>14122</v>
      </c>
      <c r="D3951" t="s">
        <v>38</v>
      </c>
      <c r="E3951" t="s">
        <v>1308</v>
      </c>
      <c r="F3951" s="62"/>
    </row>
    <row r="3952" spans="1:6" x14ac:dyDescent="0.2">
      <c r="A3952" t="s">
        <v>10167</v>
      </c>
      <c r="B3952">
        <v>40396</v>
      </c>
      <c r="C3952" t="s">
        <v>14123</v>
      </c>
      <c r="D3952" t="s">
        <v>38</v>
      </c>
      <c r="E3952" t="s">
        <v>1308</v>
      </c>
      <c r="F3952" s="62"/>
    </row>
    <row r="3953" spans="1:6" x14ac:dyDescent="0.2">
      <c r="A3953" t="s">
        <v>10167</v>
      </c>
      <c r="B3953">
        <v>40395</v>
      </c>
      <c r="C3953" t="s">
        <v>14124</v>
      </c>
      <c r="D3953" t="s">
        <v>38</v>
      </c>
      <c r="E3953" t="s">
        <v>1308</v>
      </c>
      <c r="F3953" s="62"/>
    </row>
    <row r="3954" spans="1:6" x14ac:dyDescent="0.2">
      <c r="A3954" t="s">
        <v>10167</v>
      </c>
      <c r="B3954">
        <v>40394</v>
      </c>
      <c r="C3954" t="s">
        <v>14125</v>
      </c>
      <c r="D3954" t="s">
        <v>38</v>
      </c>
      <c r="E3954" t="s">
        <v>1308</v>
      </c>
      <c r="F3954" s="63"/>
    </row>
    <row r="3955" spans="1:6" x14ac:dyDescent="0.2">
      <c r="A3955" t="s">
        <v>10167</v>
      </c>
      <c r="B3955">
        <v>40392</v>
      </c>
      <c r="C3955" t="s">
        <v>14126</v>
      </c>
      <c r="D3955" t="s">
        <v>38</v>
      </c>
      <c r="E3955" t="s">
        <v>1308</v>
      </c>
      <c r="F3955" s="62"/>
    </row>
    <row r="3956" spans="1:6" x14ac:dyDescent="0.2">
      <c r="A3956" t="s">
        <v>10167</v>
      </c>
      <c r="B3956">
        <v>40398</v>
      </c>
      <c r="C3956" t="s">
        <v>14127</v>
      </c>
      <c r="D3956" t="s">
        <v>38</v>
      </c>
      <c r="E3956" t="s">
        <v>1308</v>
      </c>
      <c r="F3956" s="62"/>
    </row>
    <row r="3957" spans="1:6" x14ac:dyDescent="0.2">
      <c r="A3957" t="s">
        <v>10167</v>
      </c>
      <c r="B3957">
        <v>40397</v>
      </c>
      <c r="C3957" t="s">
        <v>14128</v>
      </c>
      <c r="D3957" t="s">
        <v>38</v>
      </c>
      <c r="E3957" t="s">
        <v>1308</v>
      </c>
      <c r="F3957" s="62"/>
    </row>
    <row r="3958" spans="1:6" x14ac:dyDescent="0.2">
      <c r="A3958" t="s">
        <v>10167</v>
      </c>
      <c r="B3958">
        <v>40399</v>
      </c>
      <c r="C3958" t="s">
        <v>14129</v>
      </c>
      <c r="D3958" t="s">
        <v>38</v>
      </c>
      <c r="E3958" t="s">
        <v>1308</v>
      </c>
      <c r="F3958" s="62"/>
    </row>
    <row r="3959" spans="1:6" x14ac:dyDescent="0.2">
      <c r="A3959" t="s">
        <v>10167</v>
      </c>
      <c r="B3959">
        <v>40393</v>
      </c>
      <c r="C3959" t="s">
        <v>14130</v>
      </c>
      <c r="D3959" t="s">
        <v>38</v>
      </c>
      <c r="E3959" t="s">
        <v>1308</v>
      </c>
      <c r="F3959" s="62"/>
    </row>
    <row r="3960" spans="1:6" x14ac:dyDescent="0.2">
      <c r="A3960" t="s">
        <v>10167</v>
      </c>
      <c r="B3960">
        <v>44253</v>
      </c>
      <c r="C3960" t="s">
        <v>14131</v>
      </c>
      <c r="D3960" t="s">
        <v>38</v>
      </c>
      <c r="E3960" t="s">
        <v>1308</v>
      </c>
      <c r="F3960" s="62">
        <v>283.2</v>
      </c>
    </row>
    <row r="3961" spans="1:6" x14ac:dyDescent="0.2">
      <c r="A3961" t="s">
        <v>10167</v>
      </c>
      <c r="B3961">
        <v>21121</v>
      </c>
      <c r="C3961" t="s">
        <v>14132</v>
      </c>
      <c r="D3961" t="s">
        <v>38</v>
      </c>
      <c r="E3961" t="s">
        <v>1308</v>
      </c>
      <c r="F3961" s="62">
        <v>4.0599999999999996</v>
      </c>
    </row>
    <row r="3962" spans="1:6" x14ac:dyDescent="0.2">
      <c r="A3962" t="s">
        <v>10167</v>
      </c>
      <c r="B3962">
        <v>38010</v>
      </c>
      <c r="C3962" t="s">
        <v>14133</v>
      </c>
      <c r="D3962" t="s">
        <v>38</v>
      </c>
      <c r="E3962" t="s">
        <v>1308</v>
      </c>
      <c r="F3962" s="63">
        <v>5.0599999999999996</v>
      </c>
    </row>
    <row r="3963" spans="1:6" x14ac:dyDescent="0.2">
      <c r="A3963" t="s">
        <v>10167</v>
      </c>
      <c r="B3963">
        <v>38011</v>
      </c>
      <c r="C3963" t="s">
        <v>14134</v>
      </c>
      <c r="D3963" t="s">
        <v>38</v>
      </c>
      <c r="E3963" t="s">
        <v>1308</v>
      </c>
      <c r="F3963" s="62">
        <v>10.14</v>
      </c>
    </row>
    <row r="3964" spans="1:6" x14ac:dyDescent="0.2">
      <c r="A3964" t="s">
        <v>10167</v>
      </c>
      <c r="B3964">
        <v>38012</v>
      </c>
      <c r="C3964" t="s">
        <v>14135</v>
      </c>
      <c r="D3964" t="s">
        <v>38</v>
      </c>
      <c r="E3964" t="s">
        <v>1308</v>
      </c>
      <c r="F3964" s="62">
        <v>38.659999999999997</v>
      </c>
    </row>
    <row r="3965" spans="1:6" x14ac:dyDescent="0.2">
      <c r="A3965" t="s">
        <v>10167</v>
      </c>
      <c r="B3965">
        <v>38013</v>
      </c>
      <c r="C3965" t="s">
        <v>14136</v>
      </c>
      <c r="D3965" t="s">
        <v>38</v>
      </c>
      <c r="E3965" t="s">
        <v>1308</v>
      </c>
      <c r="F3965" s="62">
        <v>49.66</v>
      </c>
    </row>
    <row r="3966" spans="1:6" x14ac:dyDescent="0.2">
      <c r="A3966" t="s">
        <v>10167</v>
      </c>
      <c r="B3966">
        <v>38014</v>
      </c>
      <c r="C3966" t="s">
        <v>14137</v>
      </c>
      <c r="D3966" t="s">
        <v>38</v>
      </c>
      <c r="E3966" t="s">
        <v>1308</v>
      </c>
      <c r="F3966" s="62">
        <v>82.94</v>
      </c>
    </row>
    <row r="3967" spans="1:6" x14ac:dyDescent="0.2">
      <c r="A3967" t="s">
        <v>10167</v>
      </c>
      <c r="B3967">
        <v>38015</v>
      </c>
      <c r="C3967" t="s">
        <v>14138</v>
      </c>
      <c r="D3967" t="s">
        <v>38</v>
      </c>
      <c r="E3967" t="s">
        <v>1308</v>
      </c>
      <c r="F3967" s="62">
        <v>194.98</v>
      </c>
    </row>
    <row r="3968" spans="1:6" x14ac:dyDescent="0.2">
      <c r="A3968" t="s">
        <v>10167</v>
      </c>
      <c r="B3968">
        <v>38016</v>
      </c>
      <c r="C3968" t="s">
        <v>14139</v>
      </c>
      <c r="D3968" t="s">
        <v>38</v>
      </c>
      <c r="E3968" t="s">
        <v>1308</v>
      </c>
      <c r="F3968" s="62">
        <v>226.74</v>
      </c>
    </row>
    <row r="3969" spans="1:6" x14ac:dyDescent="0.2">
      <c r="A3969" t="s">
        <v>10167</v>
      </c>
      <c r="B3969">
        <v>12741</v>
      </c>
      <c r="C3969" t="s">
        <v>14140</v>
      </c>
      <c r="D3969" t="s">
        <v>38</v>
      </c>
      <c r="E3969" t="s">
        <v>1308</v>
      </c>
      <c r="F3969" s="62">
        <v>2443.81</v>
      </c>
    </row>
    <row r="3970" spans="1:6" x14ac:dyDescent="0.2">
      <c r="A3970" t="s">
        <v>10167</v>
      </c>
      <c r="B3970">
        <v>12733</v>
      </c>
      <c r="C3970" t="s">
        <v>14141</v>
      </c>
      <c r="D3970" t="s">
        <v>38</v>
      </c>
      <c r="E3970" t="s">
        <v>1308</v>
      </c>
      <c r="F3970" s="62">
        <v>12.29</v>
      </c>
    </row>
    <row r="3971" spans="1:6" x14ac:dyDescent="0.2">
      <c r="A3971" t="s">
        <v>10167</v>
      </c>
      <c r="B3971">
        <v>12734</v>
      </c>
      <c r="C3971" t="s">
        <v>14142</v>
      </c>
      <c r="D3971" t="s">
        <v>38</v>
      </c>
      <c r="E3971" t="s">
        <v>1308</v>
      </c>
      <c r="F3971" s="62">
        <v>26.21</v>
      </c>
    </row>
    <row r="3972" spans="1:6" x14ac:dyDescent="0.2">
      <c r="A3972" t="s">
        <v>10167</v>
      </c>
      <c r="B3972">
        <v>12735</v>
      </c>
      <c r="C3972" t="s">
        <v>14143</v>
      </c>
      <c r="D3972" t="s">
        <v>38</v>
      </c>
      <c r="E3972" t="s">
        <v>1308</v>
      </c>
      <c r="F3972" s="62">
        <v>43.11</v>
      </c>
    </row>
    <row r="3973" spans="1:6" x14ac:dyDescent="0.2">
      <c r="A3973" t="s">
        <v>10167</v>
      </c>
      <c r="B3973">
        <v>12736</v>
      </c>
      <c r="C3973" t="s">
        <v>14144</v>
      </c>
      <c r="D3973" t="s">
        <v>38</v>
      </c>
      <c r="E3973" t="s">
        <v>1308</v>
      </c>
      <c r="F3973" s="63">
        <v>98.56</v>
      </c>
    </row>
    <row r="3974" spans="1:6" x14ac:dyDescent="0.2">
      <c r="A3974" t="s">
        <v>10167</v>
      </c>
      <c r="B3974">
        <v>12737</v>
      </c>
      <c r="C3974" t="s">
        <v>14145</v>
      </c>
      <c r="D3974" t="s">
        <v>38</v>
      </c>
      <c r="E3974" t="s">
        <v>1308</v>
      </c>
      <c r="F3974" s="62">
        <v>126.98</v>
      </c>
    </row>
    <row r="3975" spans="1:6" x14ac:dyDescent="0.2">
      <c r="A3975" t="s">
        <v>10167</v>
      </c>
      <c r="B3975">
        <v>12738</v>
      </c>
      <c r="C3975" t="s">
        <v>14146</v>
      </c>
      <c r="D3975" t="s">
        <v>38</v>
      </c>
      <c r="E3975" t="s">
        <v>1308</v>
      </c>
      <c r="F3975" s="62">
        <v>250.96</v>
      </c>
    </row>
    <row r="3976" spans="1:6" x14ac:dyDescent="0.2">
      <c r="A3976" t="s">
        <v>10167</v>
      </c>
      <c r="B3976">
        <v>12739</v>
      </c>
      <c r="C3976" t="s">
        <v>14147</v>
      </c>
      <c r="D3976" t="s">
        <v>38</v>
      </c>
      <c r="E3976" t="s">
        <v>1308</v>
      </c>
      <c r="F3976" s="62">
        <v>714.39</v>
      </c>
    </row>
    <row r="3977" spans="1:6" x14ac:dyDescent="0.2">
      <c r="A3977" t="s">
        <v>10167</v>
      </c>
      <c r="B3977">
        <v>12740</v>
      </c>
      <c r="C3977" t="s">
        <v>14148</v>
      </c>
      <c r="D3977" t="s">
        <v>38</v>
      </c>
      <c r="E3977" t="s">
        <v>1308</v>
      </c>
      <c r="F3977" s="62">
        <v>1117.71</v>
      </c>
    </row>
    <row r="3978" spans="1:6" x14ac:dyDescent="0.2">
      <c r="A3978" t="s">
        <v>10167</v>
      </c>
      <c r="B3978">
        <v>6297</v>
      </c>
      <c r="C3978" t="s">
        <v>14149</v>
      </c>
      <c r="D3978" t="s">
        <v>38</v>
      </c>
      <c r="E3978" t="s">
        <v>1308</v>
      </c>
      <c r="F3978" s="62"/>
    </row>
    <row r="3979" spans="1:6" x14ac:dyDescent="0.2">
      <c r="A3979" t="s">
        <v>10167</v>
      </c>
      <c r="B3979">
        <v>6296</v>
      </c>
      <c r="C3979" t="s">
        <v>14150</v>
      </c>
      <c r="D3979" t="s">
        <v>38</v>
      </c>
      <c r="E3979" t="s">
        <v>1308</v>
      </c>
      <c r="F3979" s="62"/>
    </row>
    <row r="3980" spans="1:6" x14ac:dyDescent="0.2">
      <c r="A3980" t="s">
        <v>10167</v>
      </c>
      <c r="B3980">
        <v>6323</v>
      </c>
      <c r="C3980" t="s">
        <v>14151</v>
      </c>
      <c r="D3980" t="s">
        <v>38</v>
      </c>
      <c r="E3980" t="s">
        <v>1308</v>
      </c>
      <c r="F3980" s="62"/>
    </row>
    <row r="3981" spans="1:6" x14ac:dyDescent="0.2">
      <c r="A3981" t="s">
        <v>10167</v>
      </c>
      <c r="B3981">
        <v>6294</v>
      </c>
      <c r="C3981" t="s">
        <v>14152</v>
      </c>
      <c r="D3981" t="s">
        <v>38</v>
      </c>
      <c r="E3981" t="s">
        <v>1308</v>
      </c>
      <c r="F3981" s="62"/>
    </row>
    <row r="3982" spans="1:6" x14ac:dyDescent="0.2">
      <c r="A3982" t="s">
        <v>10167</v>
      </c>
      <c r="B3982">
        <v>6299</v>
      </c>
      <c r="C3982" t="s">
        <v>14153</v>
      </c>
      <c r="D3982" t="s">
        <v>38</v>
      </c>
      <c r="E3982" t="s">
        <v>1308</v>
      </c>
      <c r="F3982" s="62"/>
    </row>
    <row r="3983" spans="1:6" x14ac:dyDescent="0.2">
      <c r="A3983" t="s">
        <v>10167</v>
      </c>
      <c r="B3983">
        <v>6298</v>
      </c>
      <c r="C3983" t="s">
        <v>14154</v>
      </c>
      <c r="D3983" t="s">
        <v>38</v>
      </c>
      <c r="E3983" t="s">
        <v>1308</v>
      </c>
      <c r="F3983" s="62"/>
    </row>
    <row r="3984" spans="1:6" x14ac:dyDescent="0.2">
      <c r="A3984" t="s">
        <v>10167</v>
      </c>
      <c r="B3984">
        <v>6322</v>
      </c>
      <c r="C3984" t="s">
        <v>14155</v>
      </c>
      <c r="D3984" t="s">
        <v>38</v>
      </c>
      <c r="E3984" t="s">
        <v>1308</v>
      </c>
      <c r="F3984" s="62"/>
    </row>
    <row r="3985" spans="1:6" x14ac:dyDescent="0.2">
      <c r="A3985" t="s">
        <v>10167</v>
      </c>
      <c r="B3985">
        <v>6295</v>
      </c>
      <c r="C3985" t="s">
        <v>14156</v>
      </c>
      <c r="D3985" t="s">
        <v>38</v>
      </c>
      <c r="E3985" t="s">
        <v>1308</v>
      </c>
      <c r="F3985" s="62"/>
    </row>
    <row r="3986" spans="1:6" x14ac:dyDescent="0.2">
      <c r="A3986" t="s">
        <v>10167</v>
      </c>
      <c r="B3986">
        <v>6300</v>
      </c>
      <c r="C3986" t="s">
        <v>14157</v>
      </c>
      <c r="D3986" t="s">
        <v>38</v>
      </c>
      <c r="E3986" t="s">
        <v>1308</v>
      </c>
      <c r="F3986" s="62"/>
    </row>
    <row r="3987" spans="1:6" x14ac:dyDescent="0.2">
      <c r="A3987" t="s">
        <v>10167</v>
      </c>
      <c r="B3987">
        <v>6321</v>
      </c>
      <c r="C3987" t="s">
        <v>14158</v>
      </c>
      <c r="D3987" t="s">
        <v>38</v>
      </c>
      <c r="E3987" t="s">
        <v>1308</v>
      </c>
      <c r="F3987" s="62"/>
    </row>
    <row r="3988" spans="1:6" x14ac:dyDescent="0.2">
      <c r="A3988" t="s">
        <v>10167</v>
      </c>
      <c r="B3988">
        <v>6301</v>
      </c>
      <c r="C3988" t="s">
        <v>14159</v>
      </c>
      <c r="D3988" t="s">
        <v>38</v>
      </c>
      <c r="E3988" t="s">
        <v>1308</v>
      </c>
      <c r="F3988" s="62"/>
    </row>
    <row r="3989" spans="1:6" x14ac:dyDescent="0.2">
      <c r="A3989" t="s">
        <v>10167</v>
      </c>
      <c r="B3989">
        <v>7105</v>
      </c>
      <c r="C3989" t="s">
        <v>14160</v>
      </c>
      <c r="D3989" t="s">
        <v>38</v>
      </c>
      <c r="E3989" t="s">
        <v>1308</v>
      </c>
      <c r="F3989" s="62">
        <v>39.020000000000003</v>
      </c>
    </row>
    <row r="3990" spans="1:6" x14ac:dyDescent="0.2">
      <c r="A3990" t="s">
        <v>10167</v>
      </c>
      <c r="B3990">
        <v>20183</v>
      </c>
      <c r="C3990" t="s">
        <v>14161</v>
      </c>
      <c r="D3990" t="s">
        <v>38</v>
      </c>
      <c r="E3990" t="s">
        <v>1308</v>
      </c>
      <c r="F3990" s="62">
        <v>48.07</v>
      </c>
    </row>
    <row r="3991" spans="1:6" x14ac:dyDescent="0.2">
      <c r="A3991" t="s">
        <v>10167</v>
      </c>
      <c r="B3991">
        <v>38448</v>
      </c>
      <c r="C3991" t="s">
        <v>14162</v>
      </c>
      <c r="D3991" t="s">
        <v>38</v>
      </c>
      <c r="E3991" t="s">
        <v>1308</v>
      </c>
      <c r="F3991" s="62">
        <v>218.14</v>
      </c>
    </row>
    <row r="3992" spans="1:6" x14ac:dyDescent="0.2">
      <c r="A3992" t="s">
        <v>10167</v>
      </c>
      <c r="B3992">
        <v>20182</v>
      </c>
      <c r="C3992" t="s">
        <v>14163</v>
      </c>
      <c r="D3992" t="s">
        <v>38</v>
      </c>
      <c r="E3992" t="s">
        <v>1308</v>
      </c>
      <c r="F3992" s="62">
        <v>27.95</v>
      </c>
    </row>
    <row r="3993" spans="1:6" x14ac:dyDescent="0.2">
      <c r="A3993" t="s">
        <v>10167</v>
      </c>
      <c r="B3993">
        <v>7119</v>
      </c>
      <c r="C3993" t="s">
        <v>14164</v>
      </c>
      <c r="D3993" t="s">
        <v>38</v>
      </c>
      <c r="E3993" t="s">
        <v>1308</v>
      </c>
      <c r="F3993" s="62">
        <v>12.6</v>
      </c>
    </row>
    <row r="3994" spans="1:6" x14ac:dyDescent="0.2">
      <c r="A3994" t="s">
        <v>10167</v>
      </c>
      <c r="B3994">
        <v>7126</v>
      </c>
      <c r="C3994" t="s">
        <v>14165</v>
      </c>
      <c r="D3994" t="s">
        <v>38</v>
      </c>
      <c r="E3994" t="s">
        <v>1308</v>
      </c>
      <c r="F3994" s="62">
        <v>25.71</v>
      </c>
    </row>
    <row r="3995" spans="1:6" x14ac:dyDescent="0.2">
      <c r="A3995" t="s">
        <v>10167</v>
      </c>
      <c r="B3995">
        <v>7120</v>
      </c>
      <c r="C3995" t="s">
        <v>14166</v>
      </c>
      <c r="D3995" t="s">
        <v>38</v>
      </c>
      <c r="E3995" t="s">
        <v>1308</v>
      </c>
      <c r="F3995" s="62">
        <v>9.66</v>
      </c>
    </row>
    <row r="3996" spans="1:6" x14ac:dyDescent="0.2">
      <c r="A3996" t="s">
        <v>10167</v>
      </c>
      <c r="B3996">
        <v>6319</v>
      </c>
      <c r="C3996" t="s">
        <v>14167</v>
      </c>
      <c r="D3996" t="s">
        <v>38</v>
      </c>
      <c r="E3996" t="s">
        <v>1308</v>
      </c>
      <c r="F3996" s="62"/>
    </row>
    <row r="3997" spans="1:6" x14ac:dyDescent="0.2">
      <c r="A3997" t="s">
        <v>10167</v>
      </c>
      <c r="B3997">
        <v>6304</v>
      </c>
      <c r="C3997" t="s">
        <v>14168</v>
      </c>
      <c r="D3997" t="s">
        <v>38</v>
      </c>
      <c r="E3997" t="s">
        <v>1308</v>
      </c>
      <c r="F3997" s="62"/>
    </row>
    <row r="3998" spans="1:6" x14ac:dyDescent="0.2">
      <c r="A3998" t="s">
        <v>10167</v>
      </c>
      <c r="B3998">
        <v>21116</v>
      </c>
      <c r="C3998" t="s">
        <v>14169</v>
      </c>
      <c r="D3998" t="s">
        <v>38</v>
      </c>
      <c r="E3998" t="s">
        <v>1308</v>
      </c>
      <c r="F3998" s="62"/>
    </row>
    <row r="3999" spans="1:6" x14ac:dyDescent="0.2">
      <c r="A3999" t="s">
        <v>10167</v>
      </c>
      <c r="B3999">
        <v>6320</v>
      </c>
      <c r="C3999" t="s">
        <v>14170</v>
      </c>
      <c r="D3999" t="s">
        <v>38</v>
      </c>
      <c r="E3999" t="s">
        <v>1308</v>
      </c>
      <c r="F3999" s="62"/>
    </row>
    <row r="4000" spans="1:6" x14ac:dyDescent="0.2">
      <c r="A4000" t="s">
        <v>10167</v>
      </c>
      <c r="B4000">
        <v>6303</v>
      </c>
      <c r="C4000" t="s">
        <v>14171</v>
      </c>
      <c r="D4000" t="s">
        <v>38</v>
      </c>
      <c r="E4000" t="s">
        <v>1308</v>
      </c>
      <c r="F4000" s="62"/>
    </row>
    <row r="4001" spans="1:6" x14ac:dyDescent="0.2">
      <c r="A4001" t="s">
        <v>10167</v>
      </c>
      <c r="B4001">
        <v>6308</v>
      </c>
      <c r="C4001" t="s">
        <v>14172</v>
      </c>
      <c r="D4001" t="s">
        <v>38</v>
      </c>
      <c r="E4001" t="s">
        <v>1308</v>
      </c>
      <c r="F4001" s="62"/>
    </row>
    <row r="4002" spans="1:6" x14ac:dyDescent="0.2">
      <c r="A4002" t="s">
        <v>10167</v>
      </c>
      <c r="B4002">
        <v>6317</v>
      </c>
      <c r="C4002" t="s">
        <v>14173</v>
      </c>
      <c r="D4002" t="s">
        <v>38</v>
      </c>
      <c r="E4002" t="s">
        <v>1308</v>
      </c>
      <c r="F4002" s="62"/>
    </row>
    <row r="4003" spans="1:6" x14ac:dyDescent="0.2">
      <c r="A4003" t="s">
        <v>10167</v>
      </c>
      <c r="B4003">
        <v>6307</v>
      </c>
      <c r="C4003" t="s">
        <v>14174</v>
      </c>
      <c r="D4003" t="s">
        <v>38</v>
      </c>
      <c r="E4003" t="s">
        <v>1308</v>
      </c>
      <c r="F4003" s="62"/>
    </row>
    <row r="4004" spans="1:6" x14ac:dyDescent="0.2">
      <c r="A4004" t="s">
        <v>10167</v>
      </c>
      <c r="B4004">
        <v>6309</v>
      </c>
      <c r="C4004" t="s">
        <v>14175</v>
      </c>
      <c r="D4004" t="s">
        <v>38</v>
      </c>
      <c r="E4004" t="s">
        <v>1308</v>
      </c>
      <c r="F4004" s="62"/>
    </row>
    <row r="4005" spans="1:6" x14ac:dyDescent="0.2">
      <c r="A4005" t="s">
        <v>10167</v>
      </c>
      <c r="B4005">
        <v>6318</v>
      </c>
      <c r="C4005" t="s">
        <v>14176</v>
      </c>
      <c r="D4005" t="s">
        <v>38</v>
      </c>
      <c r="E4005" t="s">
        <v>1308</v>
      </c>
      <c r="F4005" s="62"/>
    </row>
    <row r="4006" spans="1:6" x14ac:dyDescent="0.2">
      <c r="A4006" t="s">
        <v>10167</v>
      </c>
      <c r="B4006">
        <v>6306</v>
      </c>
      <c r="C4006" t="s">
        <v>14177</v>
      </c>
      <c r="D4006" t="s">
        <v>38</v>
      </c>
      <c r="E4006" t="s">
        <v>1308</v>
      </c>
      <c r="F4006" s="62"/>
    </row>
    <row r="4007" spans="1:6" x14ac:dyDescent="0.2">
      <c r="A4007" t="s">
        <v>10167</v>
      </c>
      <c r="B4007">
        <v>6305</v>
      </c>
      <c r="C4007" t="s">
        <v>14178</v>
      </c>
      <c r="D4007" t="s">
        <v>38</v>
      </c>
      <c r="E4007" t="s">
        <v>1308</v>
      </c>
      <c r="F4007" s="62"/>
    </row>
    <row r="4008" spans="1:6" x14ac:dyDescent="0.2">
      <c r="A4008" t="s">
        <v>10167</v>
      </c>
      <c r="B4008">
        <v>6312</v>
      </c>
      <c r="C4008" t="s">
        <v>14179</v>
      </c>
      <c r="D4008" t="s">
        <v>38</v>
      </c>
      <c r="E4008" t="s">
        <v>1308</v>
      </c>
      <c r="F4008" s="62"/>
    </row>
    <row r="4009" spans="1:6" x14ac:dyDescent="0.2">
      <c r="A4009" t="s">
        <v>10167</v>
      </c>
      <c r="B4009">
        <v>6311</v>
      </c>
      <c r="C4009" t="s">
        <v>14180</v>
      </c>
      <c r="D4009" t="s">
        <v>38</v>
      </c>
      <c r="E4009" t="s">
        <v>1308</v>
      </c>
      <c r="F4009" s="62"/>
    </row>
    <row r="4010" spans="1:6" x14ac:dyDescent="0.2">
      <c r="A4010" t="s">
        <v>10167</v>
      </c>
      <c r="B4010">
        <v>6310</v>
      </c>
      <c r="C4010" t="s">
        <v>14181</v>
      </c>
      <c r="D4010" t="s">
        <v>38</v>
      </c>
      <c r="E4010" t="s">
        <v>1308</v>
      </c>
      <c r="F4010" s="62"/>
    </row>
    <row r="4011" spans="1:6" x14ac:dyDescent="0.2">
      <c r="A4011" t="s">
        <v>10167</v>
      </c>
      <c r="B4011">
        <v>6314</v>
      </c>
      <c r="C4011" t="s">
        <v>14182</v>
      </c>
      <c r="D4011" t="s">
        <v>38</v>
      </c>
      <c r="E4011" t="s">
        <v>1308</v>
      </c>
      <c r="F4011" s="62"/>
    </row>
    <row r="4012" spans="1:6" x14ac:dyDescent="0.2">
      <c r="A4012" t="s">
        <v>10167</v>
      </c>
      <c r="B4012">
        <v>6313</v>
      </c>
      <c r="C4012" t="s">
        <v>14183</v>
      </c>
      <c r="D4012" t="s">
        <v>38</v>
      </c>
      <c r="E4012" t="s">
        <v>1308</v>
      </c>
      <c r="F4012" s="62"/>
    </row>
    <row r="4013" spans="1:6" x14ac:dyDescent="0.2">
      <c r="A4013" t="s">
        <v>10167</v>
      </c>
      <c r="B4013">
        <v>6302</v>
      </c>
      <c r="C4013" t="s">
        <v>14184</v>
      </c>
      <c r="D4013" t="s">
        <v>38</v>
      </c>
      <c r="E4013" t="s">
        <v>1308</v>
      </c>
      <c r="F4013" s="62"/>
    </row>
    <row r="4014" spans="1:6" x14ac:dyDescent="0.2">
      <c r="A4014" t="s">
        <v>10167</v>
      </c>
      <c r="B4014">
        <v>6315</v>
      </c>
      <c r="C4014" t="s">
        <v>14185</v>
      </c>
      <c r="D4014" t="s">
        <v>38</v>
      </c>
      <c r="E4014" t="s">
        <v>1308</v>
      </c>
      <c r="F4014" s="62"/>
    </row>
    <row r="4015" spans="1:6" x14ac:dyDescent="0.2">
      <c r="A4015" t="s">
        <v>10167</v>
      </c>
      <c r="B4015">
        <v>6316</v>
      </c>
      <c r="C4015" t="s">
        <v>14186</v>
      </c>
      <c r="D4015" t="s">
        <v>38</v>
      </c>
      <c r="E4015" t="s">
        <v>1308</v>
      </c>
      <c r="F4015" s="62"/>
    </row>
    <row r="4016" spans="1:6" x14ac:dyDescent="0.2">
      <c r="A4016" t="s">
        <v>10167</v>
      </c>
      <c r="B4016">
        <v>39324</v>
      </c>
      <c r="C4016" t="s">
        <v>14187</v>
      </c>
      <c r="D4016" t="s">
        <v>38</v>
      </c>
      <c r="E4016" t="s">
        <v>1308</v>
      </c>
      <c r="F4016" s="62">
        <v>5.29</v>
      </c>
    </row>
    <row r="4017" spans="1:6" x14ac:dyDescent="0.2">
      <c r="A4017" t="s">
        <v>10167</v>
      </c>
      <c r="B4017">
        <v>39325</v>
      </c>
      <c r="C4017" t="s">
        <v>14188</v>
      </c>
      <c r="D4017" t="s">
        <v>38</v>
      </c>
      <c r="E4017" t="s">
        <v>1308</v>
      </c>
      <c r="F4017" s="62">
        <v>7.97</v>
      </c>
    </row>
    <row r="4018" spans="1:6" x14ac:dyDescent="0.2">
      <c r="A4018" t="s">
        <v>10167</v>
      </c>
      <c r="B4018">
        <v>39326</v>
      </c>
      <c r="C4018" t="s">
        <v>14189</v>
      </c>
      <c r="D4018" t="s">
        <v>38</v>
      </c>
      <c r="E4018" t="s">
        <v>1308</v>
      </c>
      <c r="F4018" s="62">
        <v>28.59</v>
      </c>
    </row>
    <row r="4019" spans="1:6" x14ac:dyDescent="0.2">
      <c r="A4019" t="s">
        <v>10167</v>
      </c>
      <c r="B4019">
        <v>39327</v>
      </c>
      <c r="C4019" t="s">
        <v>14190</v>
      </c>
      <c r="D4019" t="s">
        <v>38</v>
      </c>
      <c r="E4019" t="s">
        <v>1308</v>
      </c>
      <c r="F4019" s="62">
        <v>43.13</v>
      </c>
    </row>
    <row r="4020" spans="1:6" x14ac:dyDescent="0.2">
      <c r="A4020" t="s">
        <v>10167</v>
      </c>
      <c r="B4020">
        <v>11378</v>
      </c>
      <c r="C4020" t="s">
        <v>14191</v>
      </c>
      <c r="D4020" t="s">
        <v>38</v>
      </c>
      <c r="E4020" t="s">
        <v>1308</v>
      </c>
      <c r="F4020" s="62"/>
    </row>
    <row r="4021" spans="1:6" x14ac:dyDescent="0.2">
      <c r="A4021" t="s">
        <v>10167</v>
      </c>
      <c r="B4021">
        <v>11379</v>
      </c>
      <c r="C4021" t="s">
        <v>14192</v>
      </c>
      <c r="D4021" t="s">
        <v>38</v>
      </c>
      <c r="E4021" t="s">
        <v>1308</v>
      </c>
      <c r="F4021" s="62"/>
    </row>
    <row r="4022" spans="1:6" x14ac:dyDescent="0.2">
      <c r="A4022" t="s">
        <v>10167</v>
      </c>
      <c r="B4022">
        <v>11493</v>
      </c>
      <c r="C4022" t="s">
        <v>14193</v>
      </c>
      <c r="D4022" t="s">
        <v>38</v>
      </c>
      <c r="E4022" t="s">
        <v>1308</v>
      </c>
      <c r="F4022" s="62"/>
    </row>
    <row r="4023" spans="1:6" x14ac:dyDescent="0.2">
      <c r="A4023" t="s">
        <v>10167</v>
      </c>
      <c r="B4023">
        <v>7106</v>
      </c>
      <c r="C4023" t="s">
        <v>14194</v>
      </c>
      <c r="D4023" t="s">
        <v>38</v>
      </c>
      <c r="E4023" t="s">
        <v>1308</v>
      </c>
      <c r="F4023" s="62">
        <v>159.08000000000001</v>
      </c>
    </row>
    <row r="4024" spans="1:6" x14ac:dyDescent="0.2">
      <c r="A4024" t="s">
        <v>10167</v>
      </c>
      <c r="B4024">
        <v>7104</v>
      </c>
      <c r="C4024" t="s">
        <v>14195</v>
      </c>
      <c r="D4024" t="s">
        <v>38</v>
      </c>
      <c r="E4024" t="s">
        <v>1308</v>
      </c>
      <c r="F4024" s="62">
        <v>4.29</v>
      </c>
    </row>
    <row r="4025" spans="1:6" x14ac:dyDescent="0.2">
      <c r="A4025" t="s">
        <v>10167</v>
      </c>
      <c r="B4025">
        <v>7136</v>
      </c>
      <c r="C4025" t="s">
        <v>14196</v>
      </c>
      <c r="D4025" t="s">
        <v>38</v>
      </c>
      <c r="E4025" t="s">
        <v>1308</v>
      </c>
      <c r="F4025" s="62">
        <v>7.47</v>
      </c>
    </row>
    <row r="4026" spans="1:6" x14ac:dyDescent="0.2">
      <c r="A4026" t="s">
        <v>10167</v>
      </c>
      <c r="B4026">
        <v>7128</v>
      </c>
      <c r="C4026" t="s">
        <v>14197</v>
      </c>
      <c r="D4026" t="s">
        <v>38</v>
      </c>
      <c r="E4026" t="s">
        <v>1308</v>
      </c>
      <c r="F4026" s="62">
        <v>9.69</v>
      </c>
    </row>
    <row r="4027" spans="1:6" x14ac:dyDescent="0.2">
      <c r="A4027" t="s">
        <v>10167</v>
      </c>
      <c r="B4027">
        <v>7108</v>
      </c>
      <c r="C4027" t="s">
        <v>14198</v>
      </c>
      <c r="D4027" t="s">
        <v>38</v>
      </c>
      <c r="E4027" t="s">
        <v>1308</v>
      </c>
      <c r="F4027" s="62">
        <v>9.66</v>
      </c>
    </row>
    <row r="4028" spans="1:6" x14ac:dyDescent="0.2">
      <c r="A4028" t="s">
        <v>10167</v>
      </c>
      <c r="B4028">
        <v>7129</v>
      </c>
      <c r="C4028" t="s">
        <v>14199</v>
      </c>
      <c r="D4028" t="s">
        <v>38</v>
      </c>
      <c r="E4028" t="s">
        <v>1308</v>
      </c>
      <c r="F4028" s="62">
        <v>11.37</v>
      </c>
    </row>
    <row r="4029" spans="1:6" x14ac:dyDescent="0.2">
      <c r="A4029" t="s">
        <v>10167</v>
      </c>
      <c r="B4029">
        <v>7130</v>
      </c>
      <c r="C4029" t="s">
        <v>14200</v>
      </c>
      <c r="D4029" t="s">
        <v>38</v>
      </c>
      <c r="E4029" t="s">
        <v>1308</v>
      </c>
      <c r="F4029" s="62">
        <v>16.52</v>
      </c>
    </row>
    <row r="4030" spans="1:6" x14ac:dyDescent="0.2">
      <c r="A4030" t="s">
        <v>10167</v>
      </c>
      <c r="B4030">
        <v>7131</v>
      </c>
      <c r="C4030" t="s">
        <v>14201</v>
      </c>
      <c r="D4030" t="s">
        <v>38</v>
      </c>
      <c r="E4030" t="s">
        <v>1308</v>
      </c>
      <c r="F4030" s="62">
        <v>20.21</v>
      </c>
    </row>
    <row r="4031" spans="1:6" x14ac:dyDescent="0.2">
      <c r="A4031" t="s">
        <v>10167</v>
      </c>
      <c r="B4031">
        <v>7132</v>
      </c>
      <c r="C4031" t="s">
        <v>14202</v>
      </c>
      <c r="D4031" t="s">
        <v>38</v>
      </c>
      <c r="E4031" t="s">
        <v>1308</v>
      </c>
      <c r="F4031" s="62">
        <v>47.58</v>
      </c>
    </row>
    <row r="4032" spans="1:6" x14ac:dyDescent="0.2">
      <c r="A4032" t="s">
        <v>10167</v>
      </c>
      <c r="B4032">
        <v>7133</v>
      </c>
      <c r="C4032" t="s">
        <v>14203</v>
      </c>
      <c r="D4032" t="s">
        <v>38</v>
      </c>
      <c r="E4032" t="s">
        <v>1308</v>
      </c>
      <c r="F4032" s="62">
        <v>109.96</v>
      </c>
    </row>
    <row r="4033" spans="1:6" x14ac:dyDescent="0.2">
      <c r="A4033" t="s">
        <v>10167</v>
      </c>
      <c r="B4033">
        <v>37422</v>
      </c>
      <c r="C4033" t="s">
        <v>14204</v>
      </c>
      <c r="D4033" t="s">
        <v>38</v>
      </c>
      <c r="E4033" t="s">
        <v>1308</v>
      </c>
      <c r="F4033" s="62"/>
    </row>
    <row r="4034" spans="1:6" x14ac:dyDescent="0.2">
      <c r="A4034" t="s">
        <v>10167</v>
      </c>
      <c r="B4034">
        <v>37420</v>
      </c>
      <c r="C4034" t="s">
        <v>14205</v>
      </c>
      <c r="D4034" t="s">
        <v>38</v>
      </c>
      <c r="E4034" t="s">
        <v>1308</v>
      </c>
      <c r="F4034" s="62"/>
    </row>
    <row r="4035" spans="1:6" x14ac:dyDescent="0.2">
      <c r="A4035" t="s">
        <v>10167</v>
      </c>
      <c r="B4035">
        <v>37421</v>
      </c>
      <c r="C4035" t="s">
        <v>14206</v>
      </c>
      <c r="D4035" t="s">
        <v>38</v>
      </c>
      <c r="E4035" t="s">
        <v>1308</v>
      </c>
      <c r="F4035" s="62"/>
    </row>
    <row r="4036" spans="1:6" x14ac:dyDescent="0.2">
      <c r="A4036" t="s">
        <v>10167</v>
      </c>
      <c r="B4036">
        <v>37443</v>
      </c>
      <c r="C4036" t="s">
        <v>14207</v>
      </c>
      <c r="D4036" t="s">
        <v>38</v>
      </c>
      <c r="E4036" t="s">
        <v>1308</v>
      </c>
      <c r="F4036" s="62"/>
    </row>
    <row r="4037" spans="1:6" x14ac:dyDescent="0.2">
      <c r="A4037" t="s">
        <v>10167</v>
      </c>
      <c r="B4037">
        <v>37444</v>
      </c>
      <c r="C4037" t="s">
        <v>14208</v>
      </c>
      <c r="D4037" t="s">
        <v>38</v>
      </c>
      <c r="E4037" t="s">
        <v>1308</v>
      </c>
      <c r="F4037" s="62"/>
    </row>
    <row r="4038" spans="1:6" x14ac:dyDescent="0.2">
      <c r="A4038" t="s">
        <v>10167</v>
      </c>
      <c r="B4038">
        <v>37445</v>
      </c>
      <c r="C4038" t="s">
        <v>14209</v>
      </c>
      <c r="D4038" t="s">
        <v>38</v>
      </c>
      <c r="E4038" t="s">
        <v>1308</v>
      </c>
      <c r="F4038" s="62"/>
    </row>
    <row r="4039" spans="1:6" x14ac:dyDescent="0.2">
      <c r="A4039" t="s">
        <v>10167</v>
      </c>
      <c r="B4039">
        <v>37446</v>
      </c>
      <c r="C4039" t="s">
        <v>14210</v>
      </c>
      <c r="D4039" t="s">
        <v>38</v>
      </c>
      <c r="E4039" t="s">
        <v>1308</v>
      </c>
      <c r="F4039" s="62"/>
    </row>
    <row r="4040" spans="1:6" x14ac:dyDescent="0.2">
      <c r="A4040" t="s">
        <v>10167</v>
      </c>
      <c r="B4040">
        <v>37447</v>
      </c>
      <c r="C4040" t="s">
        <v>14211</v>
      </c>
      <c r="D4040" t="s">
        <v>38</v>
      </c>
      <c r="E4040" t="s">
        <v>1308</v>
      </c>
      <c r="F4040" s="62"/>
    </row>
    <row r="4041" spans="1:6" x14ac:dyDescent="0.2">
      <c r="A4041" t="s">
        <v>10167</v>
      </c>
      <c r="B4041">
        <v>37448</v>
      </c>
      <c r="C4041" t="s">
        <v>14212</v>
      </c>
      <c r="D4041" t="s">
        <v>38</v>
      </c>
      <c r="E4041" t="s">
        <v>1308</v>
      </c>
      <c r="F4041" s="62"/>
    </row>
    <row r="4042" spans="1:6" x14ac:dyDescent="0.2">
      <c r="A4042" t="s">
        <v>10167</v>
      </c>
      <c r="B4042">
        <v>37440</v>
      </c>
      <c r="C4042" t="s">
        <v>14213</v>
      </c>
      <c r="D4042" t="s">
        <v>38</v>
      </c>
      <c r="E4042" t="s">
        <v>1308</v>
      </c>
      <c r="F4042" s="62"/>
    </row>
    <row r="4043" spans="1:6" x14ac:dyDescent="0.2">
      <c r="A4043" t="s">
        <v>10167</v>
      </c>
      <c r="B4043">
        <v>37441</v>
      </c>
      <c r="C4043" t="s">
        <v>14214</v>
      </c>
      <c r="D4043" t="s">
        <v>38</v>
      </c>
      <c r="E4043" t="s">
        <v>1308</v>
      </c>
      <c r="F4043" s="62"/>
    </row>
    <row r="4044" spans="1:6" x14ac:dyDescent="0.2">
      <c r="A4044" t="s">
        <v>10167</v>
      </c>
      <c r="B4044">
        <v>37442</v>
      </c>
      <c r="C4044" t="s">
        <v>14215</v>
      </c>
      <c r="D4044" t="s">
        <v>38</v>
      </c>
      <c r="E4044" t="s">
        <v>1308</v>
      </c>
      <c r="F4044" s="62"/>
    </row>
    <row r="4045" spans="1:6" x14ac:dyDescent="0.2">
      <c r="A4045" t="s">
        <v>10167</v>
      </c>
      <c r="B4045">
        <v>38017</v>
      </c>
      <c r="C4045" t="s">
        <v>14216</v>
      </c>
      <c r="D4045" t="s">
        <v>38</v>
      </c>
      <c r="E4045" t="s">
        <v>1308</v>
      </c>
      <c r="F4045" s="62">
        <v>10.81</v>
      </c>
    </row>
    <row r="4046" spans="1:6" x14ac:dyDescent="0.2">
      <c r="A4046" t="s">
        <v>10167</v>
      </c>
      <c r="B4046">
        <v>38018</v>
      </c>
      <c r="C4046" t="s">
        <v>14217</v>
      </c>
      <c r="D4046" t="s">
        <v>38</v>
      </c>
      <c r="E4046" t="s">
        <v>1308</v>
      </c>
      <c r="F4046" s="62">
        <v>12.15</v>
      </c>
    </row>
    <row r="4047" spans="1:6" x14ac:dyDescent="0.2">
      <c r="A4047" t="s">
        <v>10167</v>
      </c>
      <c r="B4047">
        <v>39895</v>
      </c>
      <c r="C4047" t="s">
        <v>14218</v>
      </c>
      <c r="D4047" t="s">
        <v>38</v>
      </c>
      <c r="E4047" t="s">
        <v>1308</v>
      </c>
      <c r="F4047" s="62">
        <v>88.78</v>
      </c>
    </row>
    <row r="4048" spans="1:6" x14ac:dyDescent="0.2">
      <c r="A4048" t="s">
        <v>10167</v>
      </c>
      <c r="B4048">
        <v>39896</v>
      </c>
      <c r="C4048" t="s">
        <v>14219</v>
      </c>
      <c r="D4048" t="s">
        <v>38</v>
      </c>
      <c r="E4048" t="s">
        <v>1308</v>
      </c>
      <c r="F4048" s="62">
        <v>130.12</v>
      </c>
    </row>
    <row r="4049" spans="1:6" x14ac:dyDescent="0.2">
      <c r="A4049" t="s">
        <v>10167</v>
      </c>
      <c r="B4049">
        <v>38873</v>
      </c>
      <c r="C4049" t="s">
        <v>14220</v>
      </c>
      <c r="D4049" t="s">
        <v>38</v>
      </c>
      <c r="E4049" t="s">
        <v>1308</v>
      </c>
      <c r="F4049" s="62"/>
    </row>
    <row r="4050" spans="1:6" x14ac:dyDescent="0.2">
      <c r="A4050" t="s">
        <v>10167</v>
      </c>
      <c r="B4050">
        <v>38874</v>
      </c>
      <c r="C4050" t="s">
        <v>14221</v>
      </c>
      <c r="D4050" t="s">
        <v>38</v>
      </c>
      <c r="E4050" t="s">
        <v>1308</v>
      </c>
      <c r="F4050" s="62"/>
    </row>
    <row r="4051" spans="1:6" x14ac:dyDescent="0.2">
      <c r="A4051" t="s">
        <v>10167</v>
      </c>
      <c r="B4051">
        <v>38875</v>
      </c>
      <c r="C4051" t="s">
        <v>14222</v>
      </c>
      <c r="D4051" t="s">
        <v>38</v>
      </c>
      <c r="E4051" t="s">
        <v>1308</v>
      </c>
      <c r="F4051" s="62"/>
    </row>
    <row r="4052" spans="1:6" x14ac:dyDescent="0.2">
      <c r="A4052" t="s">
        <v>10167</v>
      </c>
      <c r="B4052">
        <v>38876</v>
      </c>
      <c r="C4052" t="s">
        <v>14223</v>
      </c>
      <c r="D4052" t="s">
        <v>38</v>
      </c>
      <c r="E4052" t="s">
        <v>1308</v>
      </c>
      <c r="F4052" s="62"/>
    </row>
    <row r="4053" spans="1:6" x14ac:dyDescent="0.2">
      <c r="A4053" t="s">
        <v>10167</v>
      </c>
      <c r="B4053">
        <v>39000</v>
      </c>
      <c r="C4053" t="s">
        <v>14224</v>
      </c>
      <c r="D4053" t="s">
        <v>38</v>
      </c>
      <c r="E4053" t="s">
        <v>1308</v>
      </c>
      <c r="F4053" s="62">
        <v>38.25</v>
      </c>
    </row>
    <row r="4054" spans="1:6" x14ac:dyDescent="0.2">
      <c r="A4054" t="s">
        <v>10167</v>
      </c>
      <c r="B4054">
        <v>38674</v>
      </c>
      <c r="C4054" t="s">
        <v>14225</v>
      </c>
      <c r="D4054" t="s">
        <v>38</v>
      </c>
      <c r="E4054" t="s">
        <v>1308</v>
      </c>
      <c r="F4054" s="62">
        <v>36.369999999999997</v>
      </c>
    </row>
    <row r="4055" spans="1:6" x14ac:dyDescent="0.2">
      <c r="A4055" t="s">
        <v>10167</v>
      </c>
      <c r="B4055">
        <v>38019</v>
      </c>
      <c r="C4055" t="s">
        <v>14226</v>
      </c>
      <c r="D4055" t="s">
        <v>38</v>
      </c>
      <c r="E4055" t="s">
        <v>1308</v>
      </c>
      <c r="F4055" s="62">
        <v>7.69</v>
      </c>
    </row>
    <row r="4056" spans="1:6" x14ac:dyDescent="0.2">
      <c r="A4056" t="s">
        <v>10167</v>
      </c>
      <c r="B4056">
        <v>38020</v>
      </c>
      <c r="C4056" t="s">
        <v>14227</v>
      </c>
      <c r="D4056" t="s">
        <v>38</v>
      </c>
      <c r="E4056" t="s">
        <v>1308</v>
      </c>
      <c r="F4056" s="62">
        <v>9.48</v>
      </c>
    </row>
    <row r="4057" spans="1:6" x14ac:dyDescent="0.2">
      <c r="A4057" t="s">
        <v>10167</v>
      </c>
      <c r="B4057">
        <v>38454</v>
      </c>
      <c r="C4057" t="s">
        <v>14228</v>
      </c>
      <c r="D4057" t="s">
        <v>38</v>
      </c>
      <c r="E4057" t="s">
        <v>1308</v>
      </c>
      <c r="F4057" s="62">
        <v>14.34</v>
      </c>
    </row>
    <row r="4058" spans="1:6" x14ac:dyDescent="0.2">
      <c r="A4058" t="s">
        <v>10167</v>
      </c>
      <c r="B4058">
        <v>38455</v>
      </c>
      <c r="C4058" t="s">
        <v>14229</v>
      </c>
      <c r="D4058" t="s">
        <v>38</v>
      </c>
      <c r="E4058" t="s">
        <v>1308</v>
      </c>
      <c r="F4058" s="62">
        <v>19.2</v>
      </c>
    </row>
    <row r="4059" spans="1:6" x14ac:dyDescent="0.2">
      <c r="A4059" t="s">
        <v>10167</v>
      </c>
      <c r="B4059">
        <v>38462</v>
      </c>
      <c r="C4059" t="s">
        <v>14230</v>
      </c>
      <c r="D4059" t="s">
        <v>38</v>
      </c>
      <c r="E4059" t="s">
        <v>1308</v>
      </c>
      <c r="F4059" s="62">
        <v>309.58</v>
      </c>
    </row>
    <row r="4060" spans="1:6" x14ac:dyDescent="0.2">
      <c r="A4060" t="s">
        <v>10167</v>
      </c>
      <c r="B4060">
        <v>36362</v>
      </c>
      <c r="C4060" t="s">
        <v>14231</v>
      </c>
      <c r="D4060" t="s">
        <v>38</v>
      </c>
      <c r="E4060" t="s">
        <v>1308</v>
      </c>
      <c r="F4060" s="62">
        <v>4.2699999999999996</v>
      </c>
    </row>
    <row r="4061" spans="1:6" x14ac:dyDescent="0.2">
      <c r="A4061" t="s">
        <v>10167</v>
      </c>
      <c r="B4061">
        <v>36298</v>
      </c>
      <c r="C4061" t="s">
        <v>14232</v>
      </c>
      <c r="D4061" t="s">
        <v>38</v>
      </c>
      <c r="E4061" t="s">
        <v>1308</v>
      </c>
      <c r="F4061" s="62">
        <v>3.68</v>
      </c>
    </row>
    <row r="4062" spans="1:6" x14ac:dyDescent="0.2">
      <c r="A4062" t="s">
        <v>10167</v>
      </c>
      <c r="B4062">
        <v>38456</v>
      </c>
      <c r="C4062" t="s">
        <v>14233</v>
      </c>
      <c r="D4062" t="s">
        <v>38</v>
      </c>
      <c r="E4062" t="s">
        <v>1308</v>
      </c>
      <c r="F4062" s="62">
        <v>9.15</v>
      </c>
    </row>
    <row r="4063" spans="1:6" x14ac:dyDescent="0.2">
      <c r="A4063" t="s">
        <v>10167</v>
      </c>
      <c r="B4063">
        <v>38457</v>
      </c>
      <c r="C4063" t="s">
        <v>14234</v>
      </c>
      <c r="D4063" t="s">
        <v>38</v>
      </c>
      <c r="E4063" t="s">
        <v>1308</v>
      </c>
      <c r="F4063" s="62">
        <v>16.68</v>
      </c>
    </row>
    <row r="4064" spans="1:6" x14ac:dyDescent="0.2">
      <c r="A4064" t="s">
        <v>10167</v>
      </c>
      <c r="B4064">
        <v>38458</v>
      </c>
      <c r="C4064" t="s">
        <v>14235</v>
      </c>
      <c r="D4064" t="s">
        <v>38</v>
      </c>
      <c r="E4064" t="s">
        <v>1308</v>
      </c>
      <c r="F4064" s="62">
        <v>32.14</v>
      </c>
    </row>
    <row r="4065" spans="1:6" x14ac:dyDescent="0.2">
      <c r="A4065" t="s">
        <v>10167</v>
      </c>
      <c r="B4065">
        <v>38459</v>
      </c>
      <c r="C4065" t="s">
        <v>14236</v>
      </c>
      <c r="D4065" t="s">
        <v>38</v>
      </c>
      <c r="E4065" t="s">
        <v>1308</v>
      </c>
      <c r="F4065" s="62">
        <v>50.51</v>
      </c>
    </row>
    <row r="4066" spans="1:6" x14ac:dyDescent="0.2">
      <c r="A4066" t="s">
        <v>10167</v>
      </c>
      <c r="B4066">
        <v>38460</v>
      </c>
      <c r="C4066" t="s">
        <v>14237</v>
      </c>
      <c r="D4066" t="s">
        <v>38</v>
      </c>
      <c r="E4066" t="s">
        <v>1308</v>
      </c>
      <c r="F4066" s="62">
        <v>108.37</v>
      </c>
    </row>
    <row r="4067" spans="1:6" x14ac:dyDescent="0.2">
      <c r="A4067" t="s">
        <v>10167</v>
      </c>
      <c r="B4067">
        <v>38461</v>
      </c>
      <c r="C4067" t="s">
        <v>14238</v>
      </c>
      <c r="D4067" t="s">
        <v>38</v>
      </c>
      <c r="E4067" t="s">
        <v>1308</v>
      </c>
      <c r="F4067" s="62">
        <v>145.41999999999999</v>
      </c>
    </row>
    <row r="4068" spans="1:6" x14ac:dyDescent="0.2">
      <c r="A4068" t="s">
        <v>10167</v>
      </c>
      <c r="B4068">
        <v>7094</v>
      </c>
      <c r="C4068" t="s">
        <v>14239</v>
      </c>
      <c r="D4068" t="s">
        <v>38</v>
      </c>
      <c r="E4068" t="s">
        <v>1308</v>
      </c>
      <c r="F4068" s="62">
        <v>14</v>
      </c>
    </row>
    <row r="4069" spans="1:6" x14ac:dyDescent="0.2">
      <c r="A4069" t="s">
        <v>10167</v>
      </c>
      <c r="B4069">
        <v>7116</v>
      </c>
      <c r="C4069" t="s">
        <v>14240</v>
      </c>
      <c r="D4069" t="s">
        <v>38</v>
      </c>
      <c r="E4069" t="s">
        <v>1308</v>
      </c>
      <c r="F4069" s="62">
        <v>3.5</v>
      </c>
    </row>
    <row r="4070" spans="1:6" x14ac:dyDescent="0.2">
      <c r="A4070" t="s">
        <v>10167</v>
      </c>
      <c r="B4070">
        <v>7118</v>
      </c>
      <c r="C4070" t="s">
        <v>14241</v>
      </c>
      <c r="D4070" t="s">
        <v>38</v>
      </c>
      <c r="E4070" t="s">
        <v>1308</v>
      </c>
      <c r="F4070" s="62">
        <v>28.79</v>
      </c>
    </row>
    <row r="4071" spans="1:6" x14ac:dyDescent="0.2">
      <c r="A4071" t="s">
        <v>10167</v>
      </c>
      <c r="B4071">
        <v>7098</v>
      </c>
      <c r="C4071" t="s">
        <v>14242</v>
      </c>
      <c r="D4071" t="s">
        <v>38</v>
      </c>
      <c r="E4071" t="s">
        <v>1308</v>
      </c>
      <c r="F4071" s="62">
        <v>4.28</v>
      </c>
    </row>
    <row r="4072" spans="1:6" x14ac:dyDescent="0.2">
      <c r="A4072" t="s">
        <v>10167</v>
      </c>
      <c r="B4072">
        <v>7110</v>
      </c>
      <c r="C4072" t="s">
        <v>14243</v>
      </c>
      <c r="D4072" t="s">
        <v>38</v>
      </c>
      <c r="E4072" t="s">
        <v>1308</v>
      </c>
      <c r="F4072" s="62">
        <v>54.73</v>
      </c>
    </row>
    <row r="4073" spans="1:6" x14ac:dyDescent="0.2">
      <c r="A4073" t="s">
        <v>10167</v>
      </c>
      <c r="B4073">
        <v>7123</v>
      </c>
      <c r="C4073" t="s">
        <v>14244</v>
      </c>
      <c r="D4073" t="s">
        <v>38</v>
      </c>
      <c r="E4073" t="s">
        <v>1308</v>
      </c>
      <c r="F4073" s="62">
        <v>5.17</v>
      </c>
    </row>
    <row r="4074" spans="1:6" x14ac:dyDescent="0.2">
      <c r="A4074" t="s">
        <v>10167</v>
      </c>
      <c r="B4074">
        <v>7121</v>
      </c>
      <c r="C4074" t="s">
        <v>14245</v>
      </c>
      <c r="D4074" t="s">
        <v>38</v>
      </c>
      <c r="E4074" t="s">
        <v>1308</v>
      </c>
      <c r="F4074" s="62">
        <v>10.23</v>
      </c>
    </row>
    <row r="4075" spans="1:6" x14ac:dyDescent="0.2">
      <c r="A4075" t="s">
        <v>10167</v>
      </c>
      <c r="B4075">
        <v>7137</v>
      </c>
      <c r="C4075" t="s">
        <v>14246</v>
      </c>
      <c r="D4075" t="s">
        <v>38</v>
      </c>
      <c r="E4075" t="s">
        <v>1308</v>
      </c>
      <c r="F4075" s="62">
        <v>11.18</v>
      </c>
    </row>
    <row r="4076" spans="1:6" x14ac:dyDescent="0.2">
      <c r="A4076" t="s">
        <v>10167</v>
      </c>
      <c r="B4076">
        <v>7122</v>
      </c>
      <c r="C4076" t="s">
        <v>14247</v>
      </c>
      <c r="D4076" t="s">
        <v>38</v>
      </c>
      <c r="E4076" t="s">
        <v>1308</v>
      </c>
      <c r="F4076" s="62">
        <v>12.3</v>
      </c>
    </row>
    <row r="4077" spans="1:6" x14ac:dyDescent="0.2">
      <c r="A4077" t="s">
        <v>10167</v>
      </c>
      <c r="B4077">
        <v>7114</v>
      </c>
      <c r="C4077" t="s">
        <v>14248</v>
      </c>
      <c r="D4077" t="s">
        <v>38</v>
      </c>
      <c r="E4077" t="s">
        <v>1308</v>
      </c>
      <c r="F4077" s="62">
        <v>14.31</v>
      </c>
    </row>
    <row r="4078" spans="1:6" x14ac:dyDescent="0.2">
      <c r="A4078" t="s">
        <v>10167</v>
      </c>
      <c r="B4078">
        <v>7109</v>
      </c>
      <c r="C4078" t="s">
        <v>14249</v>
      </c>
      <c r="D4078" t="s">
        <v>38</v>
      </c>
      <c r="E4078" t="s">
        <v>1308</v>
      </c>
      <c r="F4078" s="62">
        <v>2.83</v>
      </c>
    </row>
    <row r="4079" spans="1:6" x14ac:dyDescent="0.2">
      <c r="A4079" t="s">
        <v>10167</v>
      </c>
      <c r="B4079">
        <v>7135</v>
      </c>
      <c r="C4079" t="s">
        <v>14250</v>
      </c>
      <c r="D4079" t="s">
        <v>38</v>
      </c>
      <c r="E4079" t="s">
        <v>1308</v>
      </c>
      <c r="F4079" s="62">
        <v>5.81</v>
      </c>
    </row>
    <row r="4080" spans="1:6" x14ac:dyDescent="0.2">
      <c r="A4080" t="s">
        <v>10167</v>
      </c>
      <c r="B4080">
        <v>37947</v>
      </c>
      <c r="C4080" t="s">
        <v>14251</v>
      </c>
      <c r="D4080" t="s">
        <v>38</v>
      </c>
      <c r="E4080" t="s">
        <v>1308</v>
      </c>
      <c r="F4080" s="62">
        <v>4.72</v>
      </c>
    </row>
    <row r="4081" spans="1:6" x14ac:dyDescent="0.2">
      <c r="A4081" t="s">
        <v>10167</v>
      </c>
      <c r="B4081">
        <v>7103</v>
      </c>
      <c r="C4081" t="s">
        <v>14252</v>
      </c>
      <c r="D4081" t="s">
        <v>38</v>
      </c>
      <c r="E4081" t="s">
        <v>1308</v>
      </c>
      <c r="F4081" s="62">
        <v>15.39</v>
      </c>
    </row>
    <row r="4082" spans="1:6" x14ac:dyDescent="0.2">
      <c r="A4082" t="s">
        <v>10167</v>
      </c>
      <c r="B4082">
        <v>40419</v>
      </c>
      <c r="C4082" t="s">
        <v>14253</v>
      </c>
      <c r="D4082" t="s">
        <v>38</v>
      </c>
      <c r="E4082" t="s">
        <v>1308</v>
      </c>
      <c r="F4082" s="62"/>
    </row>
    <row r="4083" spans="1:6" x14ac:dyDescent="0.2">
      <c r="A4083" t="s">
        <v>10167</v>
      </c>
      <c r="B4083">
        <v>40420</v>
      </c>
      <c r="C4083" t="s">
        <v>14254</v>
      </c>
      <c r="D4083" t="s">
        <v>38</v>
      </c>
      <c r="E4083" t="s">
        <v>1308</v>
      </c>
      <c r="F4083" s="62"/>
    </row>
    <row r="4084" spans="1:6" x14ac:dyDescent="0.2">
      <c r="A4084" t="s">
        <v>10167</v>
      </c>
      <c r="B4084">
        <v>40421</v>
      </c>
      <c r="C4084" t="s">
        <v>14255</v>
      </c>
      <c r="D4084" t="s">
        <v>38</v>
      </c>
      <c r="E4084" t="s">
        <v>1308</v>
      </c>
      <c r="F4084" s="62"/>
    </row>
    <row r="4085" spans="1:6" x14ac:dyDescent="0.2">
      <c r="A4085" t="s">
        <v>10167</v>
      </c>
      <c r="B4085">
        <v>38905</v>
      </c>
      <c r="C4085" t="s">
        <v>14256</v>
      </c>
      <c r="D4085" t="s">
        <v>38</v>
      </c>
      <c r="E4085" t="s">
        <v>1308</v>
      </c>
      <c r="F4085" s="62"/>
    </row>
    <row r="4086" spans="1:6" x14ac:dyDescent="0.2">
      <c r="A4086" t="s">
        <v>10167</v>
      </c>
      <c r="B4086">
        <v>38907</v>
      </c>
      <c r="C4086" t="s">
        <v>14257</v>
      </c>
      <c r="D4086" t="s">
        <v>38</v>
      </c>
      <c r="E4086" t="s">
        <v>1308</v>
      </c>
      <c r="F4086" s="62"/>
    </row>
    <row r="4087" spans="1:6" x14ac:dyDescent="0.2">
      <c r="A4087" t="s">
        <v>10167</v>
      </c>
      <c r="B4087">
        <v>38910</v>
      </c>
      <c r="C4087" t="s">
        <v>14258</v>
      </c>
      <c r="D4087" t="s">
        <v>38</v>
      </c>
      <c r="E4087" t="s">
        <v>1308</v>
      </c>
      <c r="F4087" s="62"/>
    </row>
    <row r="4088" spans="1:6" x14ac:dyDescent="0.2">
      <c r="A4088" t="s">
        <v>10167</v>
      </c>
      <c r="B4088">
        <v>11655</v>
      </c>
      <c r="C4088" t="s">
        <v>14259</v>
      </c>
      <c r="D4088" t="s">
        <v>38</v>
      </c>
      <c r="E4088" t="s">
        <v>1308</v>
      </c>
      <c r="F4088" s="62">
        <v>16.170000000000002</v>
      </c>
    </row>
    <row r="4089" spans="1:6" x14ac:dyDescent="0.2">
      <c r="A4089" t="s">
        <v>10167</v>
      </c>
      <c r="B4089">
        <v>11656</v>
      </c>
      <c r="C4089" t="s">
        <v>14260</v>
      </c>
      <c r="D4089" t="s">
        <v>38</v>
      </c>
      <c r="E4089" t="s">
        <v>1308</v>
      </c>
      <c r="F4089" s="62">
        <v>18.559999999999999</v>
      </c>
    </row>
    <row r="4090" spans="1:6" x14ac:dyDescent="0.2">
      <c r="A4090" t="s">
        <v>10167</v>
      </c>
      <c r="B4090">
        <v>7091</v>
      </c>
      <c r="C4090" t="s">
        <v>14261</v>
      </c>
      <c r="D4090" t="s">
        <v>38</v>
      </c>
      <c r="E4090" t="s">
        <v>1308</v>
      </c>
      <c r="F4090" s="62">
        <v>15.21</v>
      </c>
    </row>
    <row r="4091" spans="1:6" x14ac:dyDescent="0.2">
      <c r="A4091" t="s">
        <v>10167</v>
      </c>
      <c r="B4091">
        <v>37948</v>
      </c>
      <c r="C4091" t="s">
        <v>14262</v>
      </c>
      <c r="D4091" t="s">
        <v>38</v>
      </c>
      <c r="E4091" t="s">
        <v>1308</v>
      </c>
      <c r="F4091" s="62">
        <v>3.52</v>
      </c>
    </row>
    <row r="4092" spans="1:6" x14ac:dyDescent="0.2">
      <c r="A4092" t="s">
        <v>10167</v>
      </c>
      <c r="B4092">
        <v>7097</v>
      </c>
      <c r="C4092" t="s">
        <v>14263</v>
      </c>
      <c r="D4092" t="s">
        <v>38</v>
      </c>
      <c r="E4092" t="s">
        <v>1308</v>
      </c>
      <c r="F4092" s="62">
        <v>7.14</v>
      </c>
    </row>
    <row r="4093" spans="1:6" x14ac:dyDescent="0.2">
      <c r="A4093" t="s">
        <v>10167</v>
      </c>
      <c r="B4093">
        <v>11658</v>
      </c>
      <c r="C4093" t="s">
        <v>14264</v>
      </c>
      <c r="D4093" t="s">
        <v>38</v>
      </c>
      <c r="E4093" t="s">
        <v>1308</v>
      </c>
      <c r="F4093" s="62">
        <v>15.79</v>
      </c>
    </row>
    <row r="4094" spans="1:6" x14ac:dyDescent="0.2">
      <c r="A4094" t="s">
        <v>10167</v>
      </c>
      <c r="B4094">
        <v>7146</v>
      </c>
      <c r="C4094" t="s">
        <v>14265</v>
      </c>
      <c r="D4094" t="s">
        <v>38</v>
      </c>
      <c r="E4094" t="s">
        <v>1308</v>
      </c>
      <c r="F4094" s="62">
        <v>187.33</v>
      </c>
    </row>
    <row r="4095" spans="1:6" x14ac:dyDescent="0.2">
      <c r="A4095" t="s">
        <v>10167</v>
      </c>
      <c r="B4095">
        <v>7138</v>
      </c>
      <c r="C4095" t="s">
        <v>14266</v>
      </c>
      <c r="D4095" t="s">
        <v>38</v>
      </c>
      <c r="E4095" t="s">
        <v>1308</v>
      </c>
      <c r="F4095" s="62">
        <v>1.18</v>
      </c>
    </row>
    <row r="4096" spans="1:6" x14ac:dyDescent="0.2">
      <c r="A4096" t="s">
        <v>10167</v>
      </c>
      <c r="B4096">
        <v>7139</v>
      </c>
      <c r="C4096" t="s">
        <v>14267</v>
      </c>
      <c r="D4096" t="s">
        <v>38</v>
      </c>
      <c r="E4096" t="s">
        <v>1308</v>
      </c>
      <c r="F4096" s="62">
        <v>1.34</v>
      </c>
    </row>
    <row r="4097" spans="1:6" x14ac:dyDescent="0.2">
      <c r="A4097" t="s">
        <v>10167</v>
      </c>
      <c r="B4097">
        <v>7140</v>
      </c>
      <c r="C4097" t="s">
        <v>14268</v>
      </c>
      <c r="D4097" t="s">
        <v>38</v>
      </c>
      <c r="E4097" t="s">
        <v>1308</v>
      </c>
      <c r="F4097" s="62">
        <v>4.21</v>
      </c>
    </row>
    <row r="4098" spans="1:6" x14ac:dyDescent="0.2">
      <c r="A4098" t="s">
        <v>10167</v>
      </c>
      <c r="B4098">
        <v>7141</v>
      </c>
      <c r="C4098" t="s">
        <v>14269</v>
      </c>
      <c r="D4098" t="s">
        <v>38</v>
      </c>
      <c r="E4098" t="s">
        <v>1308</v>
      </c>
      <c r="F4098" s="62">
        <v>10.31</v>
      </c>
    </row>
    <row r="4099" spans="1:6" x14ac:dyDescent="0.2">
      <c r="A4099" t="s">
        <v>10167</v>
      </c>
      <c r="B4099">
        <v>7143</v>
      </c>
      <c r="C4099" t="s">
        <v>14270</v>
      </c>
      <c r="D4099" t="s">
        <v>38</v>
      </c>
      <c r="E4099" t="s">
        <v>1308</v>
      </c>
      <c r="F4099" s="62">
        <v>34.58</v>
      </c>
    </row>
    <row r="4100" spans="1:6" x14ac:dyDescent="0.2">
      <c r="A4100" t="s">
        <v>10167</v>
      </c>
      <c r="B4100">
        <v>7144</v>
      </c>
      <c r="C4100" t="s">
        <v>14271</v>
      </c>
      <c r="D4100" t="s">
        <v>38</v>
      </c>
      <c r="E4100" t="s">
        <v>1308</v>
      </c>
      <c r="F4100" s="62">
        <v>64.16</v>
      </c>
    </row>
    <row r="4101" spans="1:6" x14ac:dyDescent="0.2">
      <c r="A4101" t="s">
        <v>10167</v>
      </c>
      <c r="B4101">
        <v>7145</v>
      </c>
      <c r="C4101" t="s">
        <v>14272</v>
      </c>
      <c r="D4101" t="s">
        <v>38</v>
      </c>
      <c r="E4101" t="s">
        <v>1308</v>
      </c>
      <c r="F4101" s="62">
        <v>87.24</v>
      </c>
    </row>
    <row r="4102" spans="1:6" x14ac:dyDescent="0.2">
      <c r="A4102" t="s">
        <v>10167</v>
      </c>
      <c r="B4102">
        <v>7142</v>
      </c>
      <c r="C4102" t="s">
        <v>14273</v>
      </c>
      <c r="D4102" t="s">
        <v>38</v>
      </c>
      <c r="E4102" t="s">
        <v>1308</v>
      </c>
      <c r="F4102" s="62">
        <v>10.77</v>
      </c>
    </row>
    <row r="4103" spans="1:6" x14ac:dyDescent="0.2">
      <c r="A4103" t="s">
        <v>10167</v>
      </c>
      <c r="B4103">
        <v>39322</v>
      </c>
      <c r="C4103" t="s">
        <v>14274</v>
      </c>
      <c r="D4103" t="s">
        <v>38</v>
      </c>
      <c r="E4103" t="s">
        <v>1308</v>
      </c>
      <c r="F4103" s="62"/>
    </row>
    <row r="4104" spans="1:6" x14ac:dyDescent="0.2">
      <c r="A4104" t="s">
        <v>10167</v>
      </c>
      <c r="B4104">
        <v>39289</v>
      </c>
      <c r="C4104" t="s">
        <v>14275</v>
      </c>
      <c r="D4104" t="s">
        <v>38</v>
      </c>
      <c r="E4104" t="s">
        <v>1308</v>
      </c>
      <c r="F4104" s="62"/>
    </row>
    <row r="4105" spans="1:6" x14ac:dyDescent="0.2">
      <c r="A4105" t="s">
        <v>10167</v>
      </c>
      <c r="B4105">
        <v>39290</v>
      </c>
      <c r="C4105" t="s">
        <v>14276</v>
      </c>
      <c r="D4105" t="s">
        <v>38</v>
      </c>
      <c r="E4105" t="s">
        <v>1308</v>
      </c>
      <c r="F4105" s="62"/>
    </row>
    <row r="4106" spans="1:6" x14ac:dyDescent="0.2">
      <c r="A4106" t="s">
        <v>10167</v>
      </c>
      <c r="B4106">
        <v>39291</v>
      </c>
      <c r="C4106" t="s">
        <v>14277</v>
      </c>
      <c r="D4106" t="s">
        <v>38</v>
      </c>
      <c r="E4106" t="s">
        <v>1308</v>
      </c>
      <c r="F4106" s="62"/>
    </row>
    <row r="4107" spans="1:6" x14ac:dyDescent="0.2">
      <c r="A4107" t="s">
        <v>10167</v>
      </c>
      <c r="B4107">
        <v>41892</v>
      </c>
      <c r="C4107" t="s">
        <v>14278</v>
      </c>
      <c r="D4107" t="s">
        <v>38</v>
      </c>
      <c r="E4107" t="s">
        <v>1308</v>
      </c>
      <c r="F4107" s="62"/>
    </row>
    <row r="4108" spans="1:6" x14ac:dyDescent="0.2">
      <c r="A4108" t="s">
        <v>10167</v>
      </c>
      <c r="B4108">
        <v>7048</v>
      </c>
      <c r="C4108" t="s">
        <v>14279</v>
      </c>
      <c r="D4108" t="s">
        <v>38</v>
      </c>
      <c r="E4108" t="s">
        <v>1308</v>
      </c>
      <c r="F4108" s="62"/>
    </row>
    <row r="4109" spans="1:6" x14ac:dyDescent="0.2">
      <c r="A4109" t="s">
        <v>10167</v>
      </c>
      <c r="B4109">
        <v>7088</v>
      </c>
      <c r="C4109" t="s">
        <v>14280</v>
      </c>
      <c r="D4109" t="s">
        <v>38</v>
      </c>
      <c r="E4109" t="s">
        <v>1308</v>
      </c>
      <c r="F4109" s="62"/>
    </row>
    <row r="4110" spans="1:6" x14ac:dyDescent="0.2">
      <c r="A4110" t="s">
        <v>10167</v>
      </c>
      <c r="B4110">
        <v>7070</v>
      </c>
      <c r="C4110" t="s">
        <v>14281</v>
      </c>
      <c r="D4110" t="s">
        <v>38</v>
      </c>
      <c r="E4110" t="s">
        <v>1308</v>
      </c>
      <c r="F4110" s="62">
        <v>195.66</v>
      </c>
    </row>
    <row r="4111" spans="1:6" x14ac:dyDescent="0.2">
      <c r="A4111" t="s">
        <v>10167</v>
      </c>
      <c r="B4111">
        <v>20179</v>
      </c>
      <c r="C4111" t="s">
        <v>14282</v>
      </c>
      <c r="D4111" t="s">
        <v>38</v>
      </c>
      <c r="E4111" t="s">
        <v>1308</v>
      </c>
      <c r="F4111" s="62">
        <v>41.62</v>
      </c>
    </row>
    <row r="4112" spans="1:6" x14ac:dyDescent="0.2">
      <c r="A4112" t="s">
        <v>10167</v>
      </c>
      <c r="B4112">
        <v>20178</v>
      </c>
      <c r="C4112" t="s">
        <v>14283</v>
      </c>
      <c r="D4112" t="s">
        <v>38</v>
      </c>
      <c r="E4112" t="s">
        <v>1308</v>
      </c>
      <c r="F4112" s="62">
        <v>49.88</v>
      </c>
    </row>
    <row r="4113" spans="1:6" x14ac:dyDescent="0.2">
      <c r="A4113" t="s">
        <v>10167</v>
      </c>
      <c r="B4113">
        <v>20180</v>
      </c>
      <c r="C4113" t="s">
        <v>14284</v>
      </c>
      <c r="D4113" t="s">
        <v>38</v>
      </c>
      <c r="E4113" t="s">
        <v>1308</v>
      </c>
      <c r="F4113" s="62">
        <v>82.33</v>
      </c>
    </row>
    <row r="4114" spans="1:6" x14ac:dyDescent="0.2">
      <c r="A4114" t="s">
        <v>10167</v>
      </c>
      <c r="B4114">
        <v>20181</v>
      </c>
      <c r="C4114" t="s">
        <v>14285</v>
      </c>
      <c r="D4114" t="s">
        <v>38</v>
      </c>
      <c r="E4114" t="s">
        <v>1308</v>
      </c>
      <c r="F4114" s="62">
        <v>110.23</v>
      </c>
    </row>
    <row r="4115" spans="1:6" x14ac:dyDescent="0.2">
      <c r="A4115" t="s">
        <v>10167</v>
      </c>
      <c r="B4115">
        <v>20177</v>
      </c>
      <c r="C4115" t="s">
        <v>14286</v>
      </c>
      <c r="D4115" t="s">
        <v>38</v>
      </c>
      <c r="E4115" t="s">
        <v>1308</v>
      </c>
      <c r="F4115" s="62">
        <v>27.26</v>
      </c>
    </row>
    <row r="4116" spans="1:6" x14ac:dyDescent="0.2">
      <c r="A4116" t="s">
        <v>10311</v>
      </c>
      <c r="B4116">
        <v>40945</v>
      </c>
      <c r="C4116" t="s">
        <v>14287</v>
      </c>
      <c r="D4116" t="s">
        <v>40</v>
      </c>
      <c r="E4116" t="s">
        <v>1308</v>
      </c>
      <c r="F4116" s="62">
        <v>17.22</v>
      </c>
    </row>
    <row r="4117" spans="1:6" x14ac:dyDescent="0.2">
      <c r="A4117" t="s">
        <v>10311</v>
      </c>
      <c r="B4117">
        <v>40946</v>
      </c>
      <c r="C4117" t="s">
        <v>14288</v>
      </c>
      <c r="D4117" t="s">
        <v>868</v>
      </c>
      <c r="E4117" t="s">
        <v>1308</v>
      </c>
      <c r="F4117" s="62">
        <v>3073.75</v>
      </c>
    </row>
    <row r="4118" spans="1:6" x14ac:dyDescent="0.2">
      <c r="A4118" t="s">
        <v>10311</v>
      </c>
      <c r="B4118">
        <v>7153</v>
      </c>
      <c r="C4118" t="s">
        <v>14289</v>
      </c>
      <c r="D4118" t="s">
        <v>40</v>
      </c>
      <c r="E4118" t="s">
        <v>1308</v>
      </c>
      <c r="F4118" s="62">
        <v>50.93</v>
      </c>
    </row>
    <row r="4119" spans="1:6" x14ac:dyDescent="0.2">
      <c r="A4119" t="s">
        <v>10311</v>
      </c>
      <c r="B4119">
        <v>41089</v>
      </c>
      <c r="C4119" t="s">
        <v>14290</v>
      </c>
      <c r="D4119" t="s">
        <v>868</v>
      </c>
      <c r="E4119" t="s">
        <v>1308</v>
      </c>
      <c r="F4119" s="63">
        <v>9077.9500000000007</v>
      </c>
    </row>
    <row r="4120" spans="1:6" x14ac:dyDescent="0.2">
      <c r="A4120" t="s">
        <v>10311</v>
      </c>
      <c r="B4120">
        <v>40943</v>
      </c>
      <c r="C4120" t="s">
        <v>14291</v>
      </c>
      <c r="D4120" t="s">
        <v>40</v>
      </c>
      <c r="E4120" t="s">
        <v>1308</v>
      </c>
      <c r="F4120" s="62">
        <v>49.12</v>
      </c>
    </row>
    <row r="4121" spans="1:6" x14ac:dyDescent="0.2">
      <c r="A4121" t="s">
        <v>10311</v>
      </c>
      <c r="B4121">
        <v>40944</v>
      </c>
      <c r="C4121" t="s">
        <v>14292</v>
      </c>
      <c r="D4121" t="s">
        <v>868</v>
      </c>
      <c r="E4121" t="s">
        <v>1308</v>
      </c>
      <c r="F4121" s="63">
        <v>8754.42</v>
      </c>
    </row>
    <row r="4122" spans="1:6" x14ac:dyDescent="0.2">
      <c r="A4122" t="s">
        <v>10311</v>
      </c>
      <c r="B4122">
        <v>6175</v>
      </c>
      <c r="C4122" t="s">
        <v>14293</v>
      </c>
      <c r="D4122" t="s">
        <v>40</v>
      </c>
      <c r="E4122" t="s">
        <v>1308</v>
      </c>
      <c r="F4122" s="62">
        <v>31.45</v>
      </c>
    </row>
    <row r="4123" spans="1:6" x14ac:dyDescent="0.2">
      <c r="A4123" t="s">
        <v>10311</v>
      </c>
      <c r="B4123">
        <v>41092</v>
      </c>
      <c r="C4123" t="s">
        <v>14294</v>
      </c>
      <c r="D4123" t="s">
        <v>868</v>
      </c>
      <c r="E4123" t="s">
        <v>1308</v>
      </c>
      <c r="F4123" s="63">
        <v>5608.37</v>
      </c>
    </row>
    <row r="4124" spans="1:6" x14ac:dyDescent="0.2">
      <c r="A4124" t="s">
        <v>10167</v>
      </c>
      <c r="B4124">
        <v>37712</v>
      </c>
      <c r="C4124" t="s">
        <v>14295</v>
      </c>
      <c r="D4124" t="s">
        <v>17</v>
      </c>
      <c r="E4124" t="s">
        <v>1308</v>
      </c>
      <c r="F4124" s="62">
        <v>57.22</v>
      </c>
    </row>
    <row r="4125" spans="1:6" x14ac:dyDescent="0.2">
      <c r="A4125" t="s">
        <v>10167</v>
      </c>
      <c r="B4125">
        <v>34558</v>
      </c>
      <c r="C4125" t="s">
        <v>14296</v>
      </c>
      <c r="D4125" t="s">
        <v>33</v>
      </c>
      <c r="E4125" t="s">
        <v>1308</v>
      </c>
      <c r="F4125" s="63">
        <v>2.88</v>
      </c>
    </row>
    <row r="4126" spans="1:6" x14ac:dyDescent="0.2">
      <c r="A4126" t="s">
        <v>10167</v>
      </c>
      <c r="B4126">
        <v>34547</v>
      </c>
      <c r="C4126" t="s">
        <v>14297</v>
      </c>
      <c r="D4126" t="s">
        <v>33</v>
      </c>
      <c r="E4126" t="s">
        <v>1308</v>
      </c>
      <c r="F4126" s="62">
        <v>3.55</v>
      </c>
    </row>
    <row r="4127" spans="1:6" x14ac:dyDescent="0.2">
      <c r="A4127" t="s">
        <v>10167</v>
      </c>
      <c r="B4127">
        <v>34548</v>
      </c>
      <c r="C4127" t="s">
        <v>14298</v>
      </c>
      <c r="D4127" t="s">
        <v>33</v>
      </c>
      <c r="E4127" t="s">
        <v>1308</v>
      </c>
      <c r="F4127" s="62">
        <v>5.82</v>
      </c>
    </row>
    <row r="4128" spans="1:6" x14ac:dyDescent="0.2">
      <c r="A4128" t="s">
        <v>10167</v>
      </c>
      <c r="B4128">
        <v>34550</v>
      </c>
      <c r="C4128" t="s">
        <v>14299</v>
      </c>
      <c r="D4128" t="s">
        <v>33</v>
      </c>
      <c r="E4128" t="s">
        <v>1308</v>
      </c>
      <c r="F4128" s="62">
        <v>1.53</v>
      </c>
    </row>
    <row r="4129" spans="1:6" x14ac:dyDescent="0.2">
      <c r="A4129" t="s">
        <v>10167</v>
      </c>
      <c r="B4129">
        <v>34557</v>
      </c>
      <c r="C4129" t="s">
        <v>14300</v>
      </c>
      <c r="D4129" t="s">
        <v>33</v>
      </c>
      <c r="E4129" t="s">
        <v>1308</v>
      </c>
      <c r="F4129" s="62">
        <v>2.25</v>
      </c>
    </row>
    <row r="4130" spans="1:6" x14ac:dyDescent="0.2">
      <c r="A4130" t="s">
        <v>10167</v>
      </c>
      <c r="B4130">
        <v>37411</v>
      </c>
      <c r="C4130" t="s">
        <v>14301</v>
      </c>
      <c r="D4130" t="s">
        <v>17</v>
      </c>
      <c r="E4130" t="s">
        <v>1308</v>
      </c>
      <c r="F4130" s="62">
        <v>16.440000000000001</v>
      </c>
    </row>
    <row r="4131" spans="1:6" x14ac:dyDescent="0.2">
      <c r="A4131" t="s">
        <v>10167</v>
      </c>
      <c r="B4131">
        <v>39508</v>
      </c>
      <c r="C4131" t="s">
        <v>14302</v>
      </c>
      <c r="D4131" t="s">
        <v>17</v>
      </c>
      <c r="E4131" t="s">
        <v>1308</v>
      </c>
      <c r="F4131" s="62">
        <v>9.23</v>
      </c>
    </row>
    <row r="4132" spans="1:6" x14ac:dyDescent="0.2">
      <c r="A4132" t="s">
        <v>10167</v>
      </c>
      <c r="B4132">
        <v>39507</v>
      </c>
      <c r="C4132" t="s">
        <v>14303</v>
      </c>
      <c r="D4132" t="s">
        <v>17</v>
      </c>
      <c r="E4132" t="s">
        <v>1308</v>
      </c>
      <c r="F4132" s="62">
        <v>13.77</v>
      </c>
    </row>
    <row r="4133" spans="1:6" x14ac:dyDescent="0.2">
      <c r="A4133" t="s">
        <v>10167</v>
      </c>
      <c r="B4133">
        <v>7155</v>
      </c>
      <c r="C4133" t="s">
        <v>14304</v>
      </c>
      <c r="D4133" t="s">
        <v>17</v>
      </c>
      <c r="E4133" t="s">
        <v>1308</v>
      </c>
      <c r="F4133" s="62">
        <v>17.68</v>
      </c>
    </row>
    <row r="4134" spans="1:6" x14ac:dyDescent="0.2">
      <c r="A4134" t="s">
        <v>10167</v>
      </c>
      <c r="B4134">
        <v>42406</v>
      </c>
      <c r="C4134" t="s">
        <v>14305</v>
      </c>
      <c r="D4134" t="s">
        <v>17</v>
      </c>
      <c r="E4134" t="s">
        <v>1308</v>
      </c>
      <c r="F4134" s="62">
        <v>20.27</v>
      </c>
    </row>
    <row r="4135" spans="1:6" x14ac:dyDescent="0.2">
      <c r="A4135" t="s">
        <v>10167</v>
      </c>
      <c r="B4135">
        <v>7156</v>
      </c>
      <c r="C4135" t="s">
        <v>14306</v>
      </c>
      <c r="D4135" t="s">
        <v>17</v>
      </c>
      <c r="E4135" t="s">
        <v>5691</v>
      </c>
      <c r="F4135" s="62">
        <v>25.37</v>
      </c>
    </row>
    <row r="4136" spans="1:6" x14ac:dyDescent="0.2">
      <c r="A4136" t="s">
        <v>10167</v>
      </c>
      <c r="B4136">
        <v>43127</v>
      </c>
      <c r="C4136" t="s">
        <v>14307</v>
      </c>
      <c r="D4136" t="s">
        <v>17</v>
      </c>
      <c r="E4136" t="s">
        <v>1308</v>
      </c>
      <c r="F4136" s="62">
        <v>36.31</v>
      </c>
    </row>
    <row r="4137" spans="1:6" x14ac:dyDescent="0.2">
      <c r="A4137" t="s">
        <v>10167</v>
      </c>
      <c r="B4137">
        <v>10917</v>
      </c>
      <c r="C4137" t="s">
        <v>14308</v>
      </c>
      <c r="D4137" t="s">
        <v>17</v>
      </c>
      <c r="E4137" t="s">
        <v>1308</v>
      </c>
      <c r="F4137" s="62">
        <v>7.66</v>
      </c>
    </row>
    <row r="4138" spans="1:6" x14ac:dyDescent="0.2">
      <c r="A4138" t="s">
        <v>10167</v>
      </c>
      <c r="B4138">
        <v>21141</v>
      </c>
      <c r="C4138" t="s">
        <v>14309</v>
      </c>
      <c r="D4138" t="s">
        <v>17</v>
      </c>
      <c r="E4138" t="s">
        <v>1308</v>
      </c>
      <c r="F4138" s="62">
        <v>11.86</v>
      </c>
    </row>
    <row r="4139" spans="1:6" x14ac:dyDescent="0.2">
      <c r="A4139" t="s">
        <v>10167</v>
      </c>
      <c r="B4139">
        <v>39509</v>
      </c>
      <c r="C4139" t="s">
        <v>14310</v>
      </c>
      <c r="D4139" t="s">
        <v>17</v>
      </c>
      <c r="E4139" t="s">
        <v>1308</v>
      </c>
      <c r="F4139" s="62">
        <v>11.41</v>
      </c>
    </row>
    <row r="4140" spans="1:6" x14ac:dyDescent="0.2">
      <c r="A4140" t="s">
        <v>10167</v>
      </c>
      <c r="B4140">
        <v>44529</v>
      </c>
      <c r="C4140" t="s">
        <v>14311</v>
      </c>
      <c r="D4140" t="s">
        <v>17</v>
      </c>
      <c r="E4140" t="s">
        <v>1308</v>
      </c>
      <c r="F4140" s="62">
        <v>17.96</v>
      </c>
    </row>
    <row r="4141" spans="1:6" x14ac:dyDescent="0.2">
      <c r="A4141" t="s">
        <v>10167</v>
      </c>
      <c r="B4141">
        <v>7167</v>
      </c>
      <c r="C4141" t="s">
        <v>14312</v>
      </c>
      <c r="D4141" t="s">
        <v>17</v>
      </c>
      <c r="E4141" t="s">
        <v>1308</v>
      </c>
      <c r="F4141" s="62">
        <v>25.57</v>
      </c>
    </row>
    <row r="4142" spans="1:6" x14ac:dyDescent="0.2">
      <c r="A4142" t="s">
        <v>10167</v>
      </c>
      <c r="B4142">
        <v>10928</v>
      </c>
      <c r="C4142" t="s">
        <v>14313</v>
      </c>
      <c r="D4142" t="s">
        <v>17</v>
      </c>
      <c r="E4142" t="s">
        <v>1308</v>
      </c>
      <c r="F4142" s="62">
        <v>14.69</v>
      </c>
    </row>
    <row r="4143" spans="1:6" x14ac:dyDescent="0.2">
      <c r="A4143" t="s">
        <v>10167</v>
      </c>
      <c r="B4143">
        <v>10933</v>
      </c>
      <c r="C4143" t="s">
        <v>14314</v>
      </c>
      <c r="D4143" t="s">
        <v>17</v>
      </c>
      <c r="E4143" t="s">
        <v>1308</v>
      </c>
      <c r="F4143" s="62">
        <v>22.16</v>
      </c>
    </row>
    <row r="4144" spans="1:6" x14ac:dyDescent="0.2">
      <c r="A4144" t="s">
        <v>10167</v>
      </c>
      <c r="B4144">
        <v>7158</v>
      </c>
      <c r="C4144" t="s">
        <v>14315</v>
      </c>
      <c r="D4144" t="s">
        <v>17</v>
      </c>
      <c r="E4144" t="s">
        <v>5691</v>
      </c>
      <c r="F4144" s="62">
        <v>37.58</v>
      </c>
    </row>
    <row r="4145" spans="1:6" x14ac:dyDescent="0.2">
      <c r="A4145" t="s">
        <v>10167</v>
      </c>
      <c r="B4145">
        <v>10927</v>
      </c>
      <c r="C4145" t="s">
        <v>14316</v>
      </c>
      <c r="D4145" t="s">
        <v>17</v>
      </c>
      <c r="E4145" t="s">
        <v>1308</v>
      </c>
      <c r="F4145" s="62">
        <v>24.03</v>
      </c>
    </row>
    <row r="4146" spans="1:6" x14ac:dyDescent="0.2">
      <c r="A4146" t="s">
        <v>10167</v>
      </c>
      <c r="B4146">
        <v>7162</v>
      </c>
      <c r="C4146" t="s">
        <v>14317</v>
      </c>
      <c r="D4146" t="s">
        <v>17</v>
      </c>
      <c r="E4146" t="s">
        <v>1308</v>
      </c>
      <c r="F4146" s="62">
        <v>58.81</v>
      </c>
    </row>
    <row r="4147" spans="1:6" x14ac:dyDescent="0.2">
      <c r="A4147" t="s">
        <v>10167</v>
      </c>
      <c r="B4147">
        <v>10932</v>
      </c>
      <c r="C4147" t="s">
        <v>14318</v>
      </c>
      <c r="D4147" t="s">
        <v>17</v>
      </c>
      <c r="E4147" t="s">
        <v>1308</v>
      </c>
      <c r="F4147" s="62">
        <v>102.29</v>
      </c>
    </row>
    <row r="4148" spans="1:6" x14ac:dyDescent="0.2">
      <c r="A4148" t="s">
        <v>10167</v>
      </c>
      <c r="B4148">
        <v>10937</v>
      </c>
      <c r="C4148" t="s">
        <v>14319</v>
      </c>
      <c r="D4148" t="s">
        <v>17</v>
      </c>
      <c r="E4148" t="s">
        <v>1308</v>
      </c>
      <c r="F4148" s="62">
        <v>26.29</v>
      </c>
    </row>
    <row r="4149" spans="1:6" x14ac:dyDescent="0.2">
      <c r="A4149" t="s">
        <v>10167</v>
      </c>
      <c r="B4149">
        <v>10935</v>
      </c>
      <c r="C4149" t="s">
        <v>14320</v>
      </c>
      <c r="D4149" t="s">
        <v>17</v>
      </c>
      <c r="E4149" t="s">
        <v>1308</v>
      </c>
      <c r="F4149" s="62">
        <v>45.6</v>
      </c>
    </row>
    <row r="4150" spans="1:6" x14ac:dyDescent="0.2">
      <c r="A4150" t="s">
        <v>10167</v>
      </c>
      <c r="B4150">
        <v>10931</v>
      </c>
      <c r="C4150" t="s">
        <v>14321</v>
      </c>
      <c r="D4150" t="s">
        <v>17</v>
      </c>
      <c r="E4150" t="s">
        <v>1308</v>
      </c>
      <c r="F4150" s="62">
        <v>12.82</v>
      </c>
    </row>
    <row r="4151" spans="1:6" x14ac:dyDescent="0.2">
      <c r="A4151" t="s">
        <v>10167</v>
      </c>
      <c r="B4151">
        <v>7164</v>
      </c>
      <c r="C4151" t="s">
        <v>14322</v>
      </c>
      <c r="D4151" t="s">
        <v>17</v>
      </c>
      <c r="E4151" t="s">
        <v>1308</v>
      </c>
      <c r="F4151" s="62">
        <v>42.44</v>
      </c>
    </row>
    <row r="4152" spans="1:6" x14ac:dyDescent="0.2">
      <c r="A4152" t="s">
        <v>10167</v>
      </c>
      <c r="B4152">
        <v>36887</v>
      </c>
      <c r="C4152" t="s">
        <v>14323</v>
      </c>
      <c r="D4152" t="s">
        <v>17</v>
      </c>
      <c r="E4152" t="s">
        <v>1308</v>
      </c>
      <c r="F4152" s="62">
        <v>11.23</v>
      </c>
    </row>
    <row r="4153" spans="1:6" x14ac:dyDescent="0.2">
      <c r="A4153" t="s">
        <v>10167</v>
      </c>
      <c r="B4153">
        <v>34630</v>
      </c>
      <c r="C4153" t="s">
        <v>14324</v>
      </c>
      <c r="D4153" t="s">
        <v>38</v>
      </c>
      <c r="E4153" t="s">
        <v>1308</v>
      </c>
      <c r="F4153" s="62">
        <v>929.91</v>
      </c>
    </row>
    <row r="4154" spans="1:6" x14ac:dyDescent="0.2">
      <c r="A4154" t="s">
        <v>10167</v>
      </c>
      <c r="B4154">
        <v>7161</v>
      </c>
      <c r="C4154" t="s">
        <v>14325</v>
      </c>
      <c r="D4154" t="s">
        <v>17</v>
      </c>
      <c r="E4154" t="s">
        <v>1308</v>
      </c>
      <c r="F4154" s="62">
        <v>5.28</v>
      </c>
    </row>
    <row r="4155" spans="1:6" x14ac:dyDescent="0.2">
      <c r="A4155" t="s">
        <v>10167</v>
      </c>
      <c r="B4155">
        <v>7170</v>
      </c>
      <c r="C4155" t="s">
        <v>14326</v>
      </c>
      <c r="D4155" t="s">
        <v>17</v>
      </c>
      <c r="E4155" t="s">
        <v>1308</v>
      </c>
      <c r="F4155" s="62">
        <v>2.71</v>
      </c>
    </row>
    <row r="4156" spans="1:6" x14ac:dyDescent="0.2">
      <c r="A4156" t="s">
        <v>10167</v>
      </c>
      <c r="B4156">
        <v>37524</v>
      </c>
      <c r="C4156" t="s">
        <v>14327</v>
      </c>
      <c r="D4156" t="s">
        <v>33</v>
      </c>
      <c r="E4156" t="s">
        <v>5691</v>
      </c>
      <c r="F4156" s="62">
        <v>2.48</v>
      </c>
    </row>
    <row r="4157" spans="1:6" x14ac:dyDescent="0.2">
      <c r="A4157" t="s">
        <v>10167</v>
      </c>
      <c r="B4157">
        <v>37525</v>
      </c>
      <c r="C4157" t="s">
        <v>14328</v>
      </c>
      <c r="D4157" t="s">
        <v>33</v>
      </c>
      <c r="E4157" t="s">
        <v>1308</v>
      </c>
      <c r="F4157" s="62">
        <v>3.39</v>
      </c>
    </row>
    <row r="4158" spans="1:6" x14ac:dyDescent="0.2">
      <c r="A4158" t="s">
        <v>10167</v>
      </c>
      <c r="B4158">
        <v>36789</v>
      </c>
      <c r="C4158" t="s">
        <v>14329</v>
      </c>
      <c r="D4158" t="s">
        <v>38</v>
      </c>
      <c r="E4158" t="s">
        <v>1308</v>
      </c>
      <c r="F4158" s="62">
        <v>2.44</v>
      </c>
    </row>
    <row r="4159" spans="1:6" x14ac:dyDescent="0.2">
      <c r="A4159" t="s">
        <v>10167</v>
      </c>
      <c r="B4159">
        <v>7173</v>
      </c>
      <c r="C4159" t="s">
        <v>14330</v>
      </c>
      <c r="D4159" t="s">
        <v>13391</v>
      </c>
      <c r="E4159" t="s">
        <v>5691</v>
      </c>
      <c r="F4159" s="62">
        <v>1577.74</v>
      </c>
    </row>
    <row r="4160" spans="1:6" x14ac:dyDescent="0.2">
      <c r="A4160" t="s">
        <v>10167</v>
      </c>
      <c r="B4160">
        <v>7175</v>
      </c>
      <c r="C4160" t="s">
        <v>14331</v>
      </c>
      <c r="D4160" t="s">
        <v>38</v>
      </c>
      <c r="E4160" t="s">
        <v>1308</v>
      </c>
      <c r="F4160" s="62">
        <v>1.78</v>
      </c>
    </row>
    <row r="4161" spans="1:6" x14ac:dyDescent="0.2">
      <c r="A4161" t="s">
        <v>10167</v>
      </c>
      <c r="B4161">
        <v>40741</v>
      </c>
      <c r="C4161" t="s">
        <v>14332</v>
      </c>
      <c r="D4161" t="s">
        <v>38</v>
      </c>
      <c r="E4161" t="s">
        <v>1308</v>
      </c>
      <c r="F4161" s="63">
        <v>3.72</v>
      </c>
    </row>
    <row r="4162" spans="1:6" x14ac:dyDescent="0.2">
      <c r="A4162" t="s">
        <v>10167</v>
      </c>
      <c r="B4162">
        <v>7184</v>
      </c>
      <c r="C4162" t="s">
        <v>14333</v>
      </c>
      <c r="D4162" t="s">
        <v>17</v>
      </c>
      <c r="E4162" t="s">
        <v>5691</v>
      </c>
      <c r="F4162" s="62"/>
    </row>
    <row r="4163" spans="1:6" x14ac:dyDescent="0.2">
      <c r="A4163" t="s">
        <v>10167</v>
      </c>
      <c r="B4163">
        <v>34458</v>
      </c>
      <c r="C4163" t="s">
        <v>14334</v>
      </c>
      <c r="D4163" t="s">
        <v>38</v>
      </c>
      <c r="E4163" t="s">
        <v>1308</v>
      </c>
      <c r="F4163" s="62">
        <v>127.83</v>
      </c>
    </row>
    <row r="4164" spans="1:6" x14ac:dyDescent="0.2">
      <c r="A4164" t="s">
        <v>10167</v>
      </c>
      <c r="B4164">
        <v>34464</v>
      </c>
      <c r="C4164" t="s">
        <v>14335</v>
      </c>
      <c r="D4164" t="s">
        <v>38</v>
      </c>
      <c r="E4164" t="s">
        <v>1308</v>
      </c>
      <c r="F4164" s="62">
        <v>190.29</v>
      </c>
    </row>
    <row r="4165" spans="1:6" x14ac:dyDescent="0.2">
      <c r="A4165" t="s">
        <v>10167</v>
      </c>
      <c r="B4165">
        <v>34468</v>
      </c>
      <c r="C4165" t="s">
        <v>14336</v>
      </c>
      <c r="D4165" t="s">
        <v>38</v>
      </c>
      <c r="E4165" t="s">
        <v>1308</v>
      </c>
      <c r="F4165" s="62">
        <v>239.9</v>
      </c>
    </row>
    <row r="4166" spans="1:6" x14ac:dyDescent="0.2">
      <c r="A4166" t="s">
        <v>10167</v>
      </c>
      <c r="B4166">
        <v>34473</v>
      </c>
      <c r="C4166" t="s">
        <v>14337</v>
      </c>
      <c r="D4166" t="s">
        <v>38</v>
      </c>
      <c r="E4166" t="s">
        <v>1308</v>
      </c>
      <c r="F4166" s="62">
        <v>145.53</v>
      </c>
    </row>
    <row r="4167" spans="1:6" x14ac:dyDescent="0.2">
      <c r="A4167" t="s">
        <v>10167</v>
      </c>
      <c r="B4167">
        <v>34480</v>
      </c>
      <c r="C4167" t="s">
        <v>14338</v>
      </c>
      <c r="D4167" t="s">
        <v>38</v>
      </c>
      <c r="E4167" t="s">
        <v>1308</v>
      </c>
      <c r="F4167" s="62">
        <v>268.94</v>
      </c>
    </row>
    <row r="4168" spans="1:6" x14ac:dyDescent="0.2">
      <c r="A4168" t="s">
        <v>10167</v>
      </c>
      <c r="B4168">
        <v>34486</v>
      </c>
      <c r="C4168" t="s">
        <v>14339</v>
      </c>
      <c r="D4168" t="s">
        <v>38</v>
      </c>
      <c r="E4168" t="s">
        <v>1308</v>
      </c>
      <c r="F4168" s="62">
        <v>318.42</v>
      </c>
    </row>
    <row r="4169" spans="1:6" x14ac:dyDescent="0.2">
      <c r="A4169" t="s">
        <v>10167</v>
      </c>
      <c r="B4169">
        <v>7190</v>
      </c>
      <c r="C4169" t="s">
        <v>14340</v>
      </c>
      <c r="D4169" t="s">
        <v>38</v>
      </c>
      <c r="E4169" t="s">
        <v>1308</v>
      </c>
      <c r="F4169" s="62">
        <v>10.63</v>
      </c>
    </row>
    <row r="4170" spans="1:6" x14ac:dyDescent="0.2">
      <c r="A4170" t="s">
        <v>10167</v>
      </c>
      <c r="B4170">
        <v>34417</v>
      </c>
      <c r="C4170" t="s">
        <v>14341</v>
      </c>
      <c r="D4170" t="s">
        <v>38</v>
      </c>
      <c r="E4170" t="s">
        <v>1308</v>
      </c>
      <c r="F4170" s="62">
        <v>17.010000000000002</v>
      </c>
    </row>
    <row r="4171" spans="1:6" x14ac:dyDescent="0.2">
      <c r="A4171" t="s">
        <v>10167</v>
      </c>
      <c r="B4171">
        <v>7213</v>
      </c>
      <c r="C4171" t="s">
        <v>14342</v>
      </c>
      <c r="D4171" t="s">
        <v>17</v>
      </c>
      <c r="E4171" t="s">
        <v>1308</v>
      </c>
      <c r="F4171" s="62">
        <v>15.6</v>
      </c>
    </row>
    <row r="4172" spans="1:6" x14ac:dyDescent="0.2">
      <c r="A4172" t="s">
        <v>10167</v>
      </c>
      <c r="B4172">
        <v>7195</v>
      </c>
      <c r="C4172" t="s">
        <v>14343</v>
      </c>
      <c r="D4172" t="s">
        <v>38</v>
      </c>
      <c r="E4172" t="s">
        <v>1308</v>
      </c>
      <c r="F4172" s="62">
        <v>45.81</v>
      </c>
    </row>
    <row r="4173" spans="1:6" x14ac:dyDescent="0.2">
      <c r="A4173" t="s">
        <v>10167</v>
      </c>
      <c r="B4173">
        <v>7186</v>
      </c>
      <c r="C4173" t="s">
        <v>14344</v>
      </c>
      <c r="D4173" t="s">
        <v>38</v>
      </c>
      <c r="E4173" t="s">
        <v>5691</v>
      </c>
      <c r="F4173" s="62">
        <v>49.9</v>
      </c>
    </row>
    <row r="4174" spans="1:6" x14ac:dyDescent="0.2">
      <c r="A4174" t="s">
        <v>10167</v>
      </c>
      <c r="B4174">
        <v>7194</v>
      </c>
      <c r="C4174" t="s">
        <v>14345</v>
      </c>
      <c r="D4174" t="s">
        <v>17</v>
      </c>
      <c r="E4174" t="s">
        <v>1308</v>
      </c>
      <c r="F4174" s="62">
        <v>23.01</v>
      </c>
    </row>
    <row r="4175" spans="1:6" x14ac:dyDescent="0.2">
      <c r="A4175" t="s">
        <v>10167</v>
      </c>
      <c r="B4175">
        <v>7197</v>
      </c>
      <c r="C4175" t="s">
        <v>14346</v>
      </c>
      <c r="D4175" t="s">
        <v>38</v>
      </c>
      <c r="E4175" t="s">
        <v>1308</v>
      </c>
      <c r="F4175" s="62">
        <v>97.1</v>
      </c>
    </row>
    <row r="4176" spans="1:6" x14ac:dyDescent="0.2">
      <c r="A4176" t="s">
        <v>10167</v>
      </c>
      <c r="B4176">
        <v>7192</v>
      </c>
      <c r="C4176" t="s">
        <v>14347</v>
      </c>
      <c r="D4176" t="s">
        <v>38</v>
      </c>
      <c r="E4176" t="s">
        <v>1308</v>
      </c>
      <c r="F4176" s="62">
        <v>87</v>
      </c>
    </row>
    <row r="4177" spans="1:6" x14ac:dyDescent="0.2">
      <c r="A4177" t="s">
        <v>10167</v>
      </c>
      <c r="B4177">
        <v>7193</v>
      </c>
      <c r="C4177" t="s">
        <v>14348</v>
      </c>
      <c r="D4177" t="s">
        <v>38</v>
      </c>
      <c r="E4177" t="s">
        <v>1308</v>
      </c>
      <c r="F4177" s="62">
        <v>97.94</v>
      </c>
    </row>
    <row r="4178" spans="1:6" x14ac:dyDescent="0.2">
      <c r="A4178" t="s">
        <v>10167</v>
      </c>
      <c r="B4178">
        <v>7189</v>
      </c>
      <c r="C4178" t="s">
        <v>14349</v>
      </c>
      <c r="D4178" t="s">
        <v>38</v>
      </c>
      <c r="E4178" t="s">
        <v>1308</v>
      </c>
      <c r="F4178" s="62">
        <v>113.82</v>
      </c>
    </row>
    <row r="4179" spans="1:6" x14ac:dyDescent="0.2">
      <c r="A4179" t="s">
        <v>10167</v>
      </c>
      <c r="B4179">
        <v>34402</v>
      </c>
      <c r="C4179" t="s">
        <v>14350</v>
      </c>
      <c r="D4179" t="s">
        <v>38</v>
      </c>
      <c r="E4179" t="s">
        <v>1308</v>
      </c>
      <c r="F4179" s="62">
        <v>160.69999999999999</v>
      </c>
    </row>
    <row r="4180" spans="1:6" x14ac:dyDescent="0.2">
      <c r="A4180" t="s">
        <v>10167</v>
      </c>
      <c r="B4180">
        <v>7245</v>
      </c>
      <c r="C4180" t="s">
        <v>14351</v>
      </c>
      <c r="D4180" t="s">
        <v>38</v>
      </c>
      <c r="E4180" t="s">
        <v>1308</v>
      </c>
      <c r="F4180" s="62"/>
    </row>
    <row r="4181" spans="1:6" x14ac:dyDescent="0.2">
      <c r="A4181" t="s">
        <v>10167</v>
      </c>
      <c r="B4181">
        <v>34425</v>
      </c>
      <c r="C4181" t="s">
        <v>14352</v>
      </c>
      <c r="D4181" t="s">
        <v>38</v>
      </c>
      <c r="E4181" t="s">
        <v>1308</v>
      </c>
      <c r="F4181" s="62">
        <v>103.23</v>
      </c>
    </row>
    <row r="4182" spans="1:6" x14ac:dyDescent="0.2">
      <c r="A4182" t="s">
        <v>10167</v>
      </c>
      <c r="B4182">
        <v>7223</v>
      </c>
      <c r="C4182" t="s">
        <v>14353</v>
      </c>
      <c r="D4182" t="s">
        <v>38</v>
      </c>
      <c r="E4182" t="s">
        <v>1308</v>
      </c>
      <c r="F4182" s="62">
        <v>115.04</v>
      </c>
    </row>
    <row r="4183" spans="1:6" x14ac:dyDescent="0.2">
      <c r="A4183" t="s">
        <v>10167</v>
      </c>
      <c r="B4183">
        <v>7234</v>
      </c>
      <c r="C4183" t="s">
        <v>14354</v>
      </c>
      <c r="D4183" t="s">
        <v>38</v>
      </c>
      <c r="E4183" t="s">
        <v>1308</v>
      </c>
      <c r="F4183" s="62">
        <v>173.59</v>
      </c>
    </row>
    <row r="4184" spans="1:6" x14ac:dyDescent="0.2">
      <c r="A4184" t="s">
        <v>10167</v>
      </c>
      <c r="B4184">
        <v>7224</v>
      </c>
      <c r="C4184" t="s">
        <v>14355</v>
      </c>
      <c r="D4184" t="s">
        <v>38</v>
      </c>
      <c r="E4184" t="s">
        <v>1308</v>
      </c>
      <c r="F4184" s="62">
        <v>211.48</v>
      </c>
    </row>
    <row r="4185" spans="1:6" x14ac:dyDescent="0.2">
      <c r="A4185" t="s">
        <v>10167</v>
      </c>
      <c r="B4185">
        <v>7225</v>
      </c>
      <c r="C4185" t="s">
        <v>14356</v>
      </c>
      <c r="D4185" t="s">
        <v>38</v>
      </c>
      <c r="E4185" t="s">
        <v>1308</v>
      </c>
      <c r="F4185" s="62">
        <v>226.77</v>
      </c>
    </row>
    <row r="4186" spans="1:6" x14ac:dyDescent="0.2">
      <c r="A4186" t="s">
        <v>10167</v>
      </c>
      <c r="B4186">
        <v>7226</v>
      </c>
      <c r="C4186" t="s">
        <v>14357</v>
      </c>
      <c r="D4186" t="s">
        <v>38</v>
      </c>
      <c r="E4186" t="s">
        <v>1308</v>
      </c>
      <c r="F4186" s="62">
        <v>241.99</v>
      </c>
    </row>
    <row r="4187" spans="1:6" x14ac:dyDescent="0.2">
      <c r="A4187" t="s">
        <v>10167</v>
      </c>
      <c r="B4187">
        <v>7227</v>
      </c>
      <c r="C4187" t="s">
        <v>14358</v>
      </c>
      <c r="D4187" t="s">
        <v>38</v>
      </c>
      <c r="E4187" t="s">
        <v>1308</v>
      </c>
      <c r="F4187" s="62">
        <v>275.45</v>
      </c>
    </row>
    <row r="4188" spans="1:6" x14ac:dyDescent="0.2">
      <c r="A4188" t="s">
        <v>10167</v>
      </c>
      <c r="B4188">
        <v>7212</v>
      </c>
      <c r="C4188" t="s">
        <v>14359</v>
      </c>
      <c r="D4188" t="s">
        <v>38</v>
      </c>
      <c r="E4188" t="s">
        <v>1308</v>
      </c>
      <c r="F4188" s="62">
        <v>302.64999999999998</v>
      </c>
    </row>
    <row r="4189" spans="1:6" x14ac:dyDescent="0.2">
      <c r="A4189" t="s">
        <v>10167</v>
      </c>
      <c r="B4189">
        <v>7229</v>
      </c>
      <c r="C4189" t="s">
        <v>14360</v>
      </c>
      <c r="D4189" t="s">
        <v>38</v>
      </c>
      <c r="E4189" t="s">
        <v>1308</v>
      </c>
      <c r="F4189" s="62">
        <v>191.84</v>
      </c>
    </row>
    <row r="4190" spans="1:6" x14ac:dyDescent="0.2">
      <c r="A4190" t="s">
        <v>10167</v>
      </c>
      <c r="B4190">
        <v>7230</v>
      </c>
      <c r="C4190" t="s">
        <v>14361</v>
      </c>
      <c r="D4190" t="s">
        <v>38</v>
      </c>
      <c r="E4190" t="s">
        <v>1308</v>
      </c>
      <c r="F4190" s="62">
        <v>319.38</v>
      </c>
    </row>
    <row r="4191" spans="1:6" x14ac:dyDescent="0.2">
      <c r="A4191" t="s">
        <v>10167</v>
      </c>
      <c r="B4191">
        <v>7231</v>
      </c>
      <c r="C4191" t="s">
        <v>14362</v>
      </c>
      <c r="D4191" t="s">
        <v>38</v>
      </c>
      <c r="E4191" t="s">
        <v>1308</v>
      </c>
      <c r="F4191" s="62">
        <v>453.07</v>
      </c>
    </row>
    <row r="4192" spans="1:6" x14ac:dyDescent="0.2">
      <c r="A4192" t="s">
        <v>10167</v>
      </c>
      <c r="B4192">
        <v>7220</v>
      </c>
      <c r="C4192" t="s">
        <v>14363</v>
      </c>
      <c r="D4192" t="s">
        <v>38</v>
      </c>
      <c r="E4192" t="s">
        <v>1308</v>
      </c>
      <c r="F4192" s="62">
        <v>559.26</v>
      </c>
    </row>
    <row r="4193" spans="1:6" x14ac:dyDescent="0.2">
      <c r="A4193" t="s">
        <v>10167</v>
      </c>
      <c r="B4193">
        <v>34447</v>
      </c>
      <c r="C4193" t="s">
        <v>14364</v>
      </c>
      <c r="D4193" t="s">
        <v>38</v>
      </c>
      <c r="E4193" t="s">
        <v>1308</v>
      </c>
      <c r="F4193" s="62">
        <v>625.34</v>
      </c>
    </row>
    <row r="4194" spans="1:6" x14ac:dyDescent="0.2">
      <c r="A4194" t="s">
        <v>10167</v>
      </c>
      <c r="B4194">
        <v>7233</v>
      </c>
      <c r="C4194" t="s">
        <v>14365</v>
      </c>
      <c r="D4194" t="s">
        <v>38</v>
      </c>
      <c r="E4194" t="s">
        <v>1308</v>
      </c>
      <c r="F4194" s="62">
        <v>717.36</v>
      </c>
    </row>
    <row r="4195" spans="1:6" x14ac:dyDescent="0.2">
      <c r="A4195" t="s">
        <v>10167</v>
      </c>
      <c r="B4195">
        <v>40740</v>
      </c>
      <c r="C4195" t="s">
        <v>14366</v>
      </c>
      <c r="D4195" t="s">
        <v>17</v>
      </c>
      <c r="E4195" t="s">
        <v>1308</v>
      </c>
      <c r="F4195" s="62"/>
    </row>
    <row r="4196" spans="1:6" x14ac:dyDescent="0.2">
      <c r="A4196" t="s">
        <v>10167</v>
      </c>
      <c r="B4196">
        <v>25007</v>
      </c>
      <c r="C4196" t="s">
        <v>14367</v>
      </c>
      <c r="D4196" t="s">
        <v>17</v>
      </c>
      <c r="E4196" t="s">
        <v>5691</v>
      </c>
      <c r="F4196" s="62"/>
    </row>
    <row r="4197" spans="1:6" x14ac:dyDescent="0.2">
      <c r="A4197" t="s">
        <v>10167</v>
      </c>
      <c r="B4197">
        <v>43071</v>
      </c>
      <c r="C4197" t="s">
        <v>14368</v>
      </c>
      <c r="D4197" t="s">
        <v>17</v>
      </c>
      <c r="E4197" t="s">
        <v>1308</v>
      </c>
      <c r="F4197" s="62"/>
    </row>
    <row r="4198" spans="1:6" x14ac:dyDescent="0.2">
      <c r="A4198" t="s">
        <v>10167</v>
      </c>
      <c r="B4198">
        <v>39520</v>
      </c>
      <c r="C4198" t="s">
        <v>14369</v>
      </c>
      <c r="D4198" t="s">
        <v>17</v>
      </c>
      <c r="E4198" t="s">
        <v>1308</v>
      </c>
      <c r="F4198" s="62"/>
    </row>
    <row r="4199" spans="1:6" x14ac:dyDescent="0.2">
      <c r="A4199" t="s">
        <v>10167</v>
      </c>
      <c r="B4199">
        <v>39521</v>
      </c>
      <c r="C4199" t="s">
        <v>14370</v>
      </c>
      <c r="D4199" t="s">
        <v>17</v>
      </c>
      <c r="E4199" t="s">
        <v>1308</v>
      </c>
      <c r="F4199" s="62"/>
    </row>
    <row r="4200" spans="1:6" x14ac:dyDescent="0.2">
      <c r="A4200" t="s">
        <v>10167</v>
      </c>
      <c r="B4200">
        <v>39522</v>
      </c>
      <c r="C4200" t="s">
        <v>14371</v>
      </c>
      <c r="D4200" t="s">
        <v>17</v>
      </c>
      <c r="E4200" t="s">
        <v>1308</v>
      </c>
      <c r="F4200" s="62"/>
    </row>
    <row r="4201" spans="1:6" x14ac:dyDescent="0.2">
      <c r="A4201" t="s">
        <v>10167</v>
      </c>
      <c r="B4201">
        <v>7243</v>
      </c>
      <c r="C4201" t="s">
        <v>14372</v>
      </c>
      <c r="D4201" t="s">
        <v>17</v>
      </c>
      <c r="E4201" t="s">
        <v>1308</v>
      </c>
      <c r="F4201" s="62"/>
    </row>
    <row r="4202" spans="1:6" x14ac:dyDescent="0.2">
      <c r="A4202" t="s">
        <v>10167</v>
      </c>
      <c r="B4202">
        <v>11067</v>
      </c>
      <c r="C4202" t="s">
        <v>14373</v>
      </c>
      <c r="D4202" t="s">
        <v>38</v>
      </c>
      <c r="E4202" t="s">
        <v>1308</v>
      </c>
      <c r="F4202" s="62"/>
    </row>
    <row r="4203" spans="1:6" x14ac:dyDescent="0.2">
      <c r="A4203" t="s">
        <v>10167</v>
      </c>
      <c r="B4203">
        <v>11068</v>
      </c>
      <c r="C4203" t="s">
        <v>14374</v>
      </c>
      <c r="D4203" t="s">
        <v>38</v>
      </c>
      <c r="E4203" t="s">
        <v>1308</v>
      </c>
      <c r="F4203" s="62"/>
    </row>
    <row r="4204" spans="1:6" x14ac:dyDescent="0.2">
      <c r="A4204" t="s">
        <v>10167</v>
      </c>
      <c r="B4204">
        <v>7246</v>
      </c>
      <c r="C4204" t="s">
        <v>14375</v>
      </c>
      <c r="D4204" t="s">
        <v>38</v>
      </c>
      <c r="E4204" t="s">
        <v>1308</v>
      </c>
      <c r="F4204" s="62"/>
    </row>
    <row r="4205" spans="1:6" x14ac:dyDescent="0.2">
      <c r="A4205" t="s">
        <v>10311</v>
      </c>
      <c r="B4205">
        <v>12869</v>
      </c>
      <c r="C4205" t="s">
        <v>14376</v>
      </c>
      <c r="D4205" t="s">
        <v>40</v>
      </c>
      <c r="E4205" t="s">
        <v>1308</v>
      </c>
      <c r="F4205" s="62">
        <v>21.55</v>
      </c>
    </row>
    <row r="4206" spans="1:6" x14ac:dyDescent="0.2">
      <c r="A4206" t="s">
        <v>10311</v>
      </c>
      <c r="B4206">
        <v>41097</v>
      </c>
      <c r="C4206" t="s">
        <v>14377</v>
      </c>
      <c r="D4206" t="s">
        <v>868</v>
      </c>
      <c r="E4206" t="s">
        <v>1308</v>
      </c>
      <c r="F4206" s="62">
        <v>3843.96</v>
      </c>
    </row>
    <row r="4207" spans="1:6" x14ac:dyDescent="0.2">
      <c r="A4207" t="s">
        <v>10167</v>
      </c>
      <c r="B4207">
        <v>1574</v>
      </c>
      <c r="C4207" t="s">
        <v>14378</v>
      </c>
      <c r="D4207" t="s">
        <v>38</v>
      </c>
      <c r="E4207" t="s">
        <v>1308</v>
      </c>
      <c r="F4207" s="62">
        <v>1.77</v>
      </c>
    </row>
    <row r="4208" spans="1:6" x14ac:dyDescent="0.2">
      <c r="A4208" t="s">
        <v>10167</v>
      </c>
      <c r="B4208">
        <v>1581</v>
      </c>
      <c r="C4208" t="s">
        <v>14379</v>
      </c>
      <c r="D4208" t="s">
        <v>38</v>
      </c>
      <c r="E4208" t="s">
        <v>1308</v>
      </c>
      <c r="F4208" s="63">
        <v>12.3</v>
      </c>
    </row>
    <row r="4209" spans="1:6" x14ac:dyDescent="0.2">
      <c r="A4209" t="s">
        <v>10167</v>
      </c>
      <c r="B4209">
        <v>1575</v>
      </c>
      <c r="C4209" t="s">
        <v>14380</v>
      </c>
      <c r="D4209" t="s">
        <v>38</v>
      </c>
      <c r="E4209" t="s">
        <v>1308</v>
      </c>
      <c r="F4209" s="62">
        <v>2.1</v>
      </c>
    </row>
    <row r="4210" spans="1:6" x14ac:dyDescent="0.2">
      <c r="A4210" t="s">
        <v>10167</v>
      </c>
      <c r="B4210">
        <v>1570</v>
      </c>
      <c r="C4210" t="s">
        <v>14381</v>
      </c>
      <c r="D4210" t="s">
        <v>38</v>
      </c>
      <c r="E4210" t="s">
        <v>1308</v>
      </c>
      <c r="F4210" s="62">
        <v>1.06</v>
      </c>
    </row>
    <row r="4211" spans="1:6" x14ac:dyDescent="0.2">
      <c r="A4211" t="s">
        <v>10167</v>
      </c>
      <c r="B4211">
        <v>1576</v>
      </c>
      <c r="C4211" t="s">
        <v>14382</v>
      </c>
      <c r="D4211" t="s">
        <v>38</v>
      </c>
      <c r="E4211" t="s">
        <v>1308</v>
      </c>
      <c r="F4211" s="62">
        <v>2.91</v>
      </c>
    </row>
    <row r="4212" spans="1:6" x14ac:dyDescent="0.2">
      <c r="A4212" t="s">
        <v>10167</v>
      </c>
      <c r="B4212">
        <v>1577</v>
      </c>
      <c r="C4212" t="s">
        <v>14383</v>
      </c>
      <c r="D4212" t="s">
        <v>38</v>
      </c>
      <c r="E4212" t="s">
        <v>1308</v>
      </c>
      <c r="F4212" s="62">
        <v>3.28</v>
      </c>
    </row>
    <row r="4213" spans="1:6" x14ac:dyDescent="0.2">
      <c r="A4213" t="s">
        <v>10167</v>
      </c>
      <c r="B4213">
        <v>1571</v>
      </c>
      <c r="C4213" t="s">
        <v>14384</v>
      </c>
      <c r="D4213" t="s">
        <v>38</v>
      </c>
      <c r="E4213" t="s">
        <v>1308</v>
      </c>
      <c r="F4213" s="62">
        <v>1.37</v>
      </c>
    </row>
    <row r="4214" spans="1:6" x14ac:dyDescent="0.2">
      <c r="A4214" t="s">
        <v>10167</v>
      </c>
      <c r="B4214">
        <v>1578</v>
      </c>
      <c r="C4214" t="s">
        <v>14385</v>
      </c>
      <c r="D4214" t="s">
        <v>38</v>
      </c>
      <c r="E4214" t="s">
        <v>1308</v>
      </c>
      <c r="F4214" s="62">
        <v>5.7</v>
      </c>
    </row>
    <row r="4215" spans="1:6" x14ac:dyDescent="0.2">
      <c r="A4215" t="s">
        <v>10167</v>
      </c>
      <c r="B4215">
        <v>1573</v>
      </c>
      <c r="C4215" t="s">
        <v>14386</v>
      </c>
      <c r="D4215" t="s">
        <v>38</v>
      </c>
      <c r="E4215" t="s">
        <v>1308</v>
      </c>
      <c r="F4215" s="62">
        <v>1.64</v>
      </c>
    </row>
    <row r="4216" spans="1:6" x14ac:dyDescent="0.2">
      <c r="A4216" t="s">
        <v>10167</v>
      </c>
      <c r="B4216">
        <v>1579</v>
      </c>
      <c r="C4216" t="s">
        <v>14387</v>
      </c>
      <c r="D4216" t="s">
        <v>38</v>
      </c>
      <c r="E4216" t="s">
        <v>1308</v>
      </c>
      <c r="F4216" s="62">
        <v>7.1</v>
      </c>
    </row>
    <row r="4217" spans="1:6" x14ac:dyDescent="0.2">
      <c r="A4217" t="s">
        <v>10167</v>
      </c>
      <c r="B4217">
        <v>1580</v>
      </c>
      <c r="C4217" t="s">
        <v>14388</v>
      </c>
      <c r="D4217" t="s">
        <v>38</v>
      </c>
      <c r="E4217" t="s">
        <v>1308</v>
      </c>
      <c r="F4217" s="62">
        <v>8.75</v>
      </c>
    </row>
    <row r="4218" spans="1:6" x14ac:dyDescent="0.2">
      <c r="A4218" t="s">
        <v>10167</v>
      </c>
      <c r="B4218">
        <v>39321</v>
      </c>
      <c r="C4218" t="s">
        <v>14389</v>
      </c>
      <c r="D4218" t="s">
        <v>38</v>
      </c>
      <c r="E4218" t="s">
        <v>1308</v>
      </c>
      <c r="F4218" s="62">
        <v>20.85</v>
      </c>
    </row>
    <row r="4219" spans="1:6" x14ac:dyDescent="0.2">
      <c r="A4219" t="s">
        <v>10167</v>
      </c>
      <c r="B4219">
        <v>39319</v>
      </c>
      <c r="C4219" t="s">
        <v>14390</v>
      </c>
      <c r="D4219" t="s">
        <v>38</v>
      </c>
      <c r="E4219" t="s">
        <v>1308</v>
      </c>
      <c r="F4219" s="62">
        <v>8.68</v>
      </c>
    </row>
    <row r="4220" spans="1:6" x14ac:dyDescent="0.2">
      <c r="A4220" t="s">
        <v>10167</v>
      </c>
      <c r="B4220">
        <v>39320</v>
      </c>
      <c r="C4220" t="s">
        <v>14391</v>
      </c>
      <c r="D4220" t="s">
        <v>38</v>
      </c>
      <c r="E4220" t="s">
        <v>1308</v>
      </c>
      <c r="F4220" s="62">
        <v>16.68</v>
      </c>
    </row>
    <row r="4221" spans="1:6" x14ac:dyDescent="0.2">
      <c r="A4221" t="s">
        <v>10167</v>
      </c>
      <c r="B4221">
        <v>1542</v>
      </c>
      <c r="C4221" t="s">
        <v>14392</v>
      </c>
      <c r="D4221" t="s">
        <v>38</v>
      </c>
      <c r="E4221" t="s">
        <v>1308</v>
      </c>
      <c r="F4221" s="62">
        <v>24.24</v>
      </c>
    </row>
    <row r="4222" spans="1:6" x14ac:dyDescent="0.2">
      <c r="A4222" t="s">
        <v>10167</v>
      </c>
      <c r="B4222">
        <v>1591</v>
      </c>
      <c r="C4222" t="s">
        <v>14393</v>
      </c>
      <c r="D4222" t="s">
        <v>38</v>
      </c>
      <c r="E4222" t="s">
        <v>1308</v>
      </c>
      <c r="F4222" s="62">
        <v>27.13</v>
      </c>
    </row>
    <row r="4223" spans="1:6" x14ac:dyDescent="0.2">
      <c r="A4223" t="s">
        <v>10167</v>
      </c>
      <c r="B4223">
        <v>1547</v>
      </c>
      <c r="C4223" t="s">
        <v>14394</v>
      </c>
      <c r="D4223" t="s">
        <v>38</v>
      </c>
      <c r="E4223" t="s">
        <v>1308</v>
      </c>
      <c r="F4223" s="62">
        <v>142.18</v>
      </c>
    </row>
    <row r="4224" spans="1:6" x14ac:dyDescent="0.2">
      <c r="A4224" t="s">
        <v>10167</v>
      </c>
      <c r="B4224">
        <v>38196</v>
      </c>
      <c r="C4224" t="s">
        <v>14395</v>
      </c>
      <c r="D4224" t="s">
        <v>38</v>
      </c>
      <c r="E4224" t="s">
        <v>1308</v>
      </c>
      <c r="F4224" s="62">
        <v>27.69</v>
      </c>
    </row>
    <row r="4225" spans="1:6" x14ac:dyDescent="0.2">
      <c r="A4225" t="s">
        <v>10167</v>
      </c>
      <c r="B4225">
        <v>1543</v>
      </c>
      <c r="C4225" t="s">
        <v>14396</v>
      </c>
      <c r="D4225" t="s">
        <v>38</v>
      </c>
      <c r="E4225" t="s">
        <v>1308</v>
      </c>
      <c r="F4225" s="62">
        <v>29.43</v>
      </c>
    </row>
    <row r="4226" spans="1:6" x14ac:dyDescent="0.2">
      <c r="A4226" t="s">
        <v>10167</v>
      </c>
      <c r="B4226">
        <v>1585</v>
      </c>
      <c r="C4226" t="s">
        <v>14397</v>
      </c>
      <c r="D4226" t="s">
        <v>38</v>
      </c>
      <c r="E4226" t="s">
        <v>1308</v>
      </c>
      <c r="F4226" s="62">
        <v>5.7</v>
      </c>
    </row>
    <row r="4227" spans="1:6" x14ac:dyDescent="0.2">
      <c r="A4227" t="s">
        <v>10167</v>
      </c>
      <c r="B4227">
        <v>1593</v>
      </c>
      <c r="C4227" t="s">
        <v>14398</v>
      </c>
      <c r="D4227" t="s">
        <v>38</v>
      </c>
      <c r="E4227" t="s">
        <v>1308</v>
      </c>
      <c r="F4227" s="62">
        <v>30.26</v>
      </c>
    </row>
    <row r="4228" spans="1:6" x14ac:dyDescent="0.2">
      <c r="A4228" t="s">
        <v>10167</v>
      </c>
      <c r="B4228">
        <v>11838</v>
      </c>
      <c r="C4228" t="s">
        <v>14399</v>
      </c>
      <c r="D4228" t="s">
        <v>38</v>
      </c>
      <c r="E4228" t="s">
        <v>1308</v>
      </c>
      <c r="F4228" s="62">
        <v>39.93</v>
      </c>
    </row>
    <row r="4229" spans="1:6" x14ac:dyDescent="0.2">
      <c r="A4229" t="s">
        <v>10167</v>
      </c>
      <c r="B4229">
        <v>1594</v>
      </c>
      <c r="C4229" t="s">
        <v>14400</v>
      </c>
      <c r="D4229" t="s">
        <v>38</v>
      </c>
      <c r="E4229" t="s">
        <v>1308</v>
      </c>
      <c r="F4229" s="62">
        <v>40.369999999999997</v>
      </c>
    </row>
    <row r="4230" spans="1:6" x14ac:dyDescent="0.2">
      <c r="A4230" t="s">
        <v>10167</v>
      </c>
      <c r="B4230">
        <v>1586</v>
      </c>
      <c r="C4230" t="s">
        <v>14401</v>
      </c>
      <c r="D4230" t="s">
        <v>38</v>
      </c>
      <c r="E4230" t="s">
        <v>1308</v>
      </c>
      <c r="F4230" s="62">
        <v>7.21</v>
      </c>
    </row>
    <row r="4231" spans="1:6" x14ac:dyDescent="0.2">
      <c r="A4231" t="s">
        <v>10167</v>
      </c>
      <c r="B4231">
        <v>11839</v>
      </c>
      <c r="C4231" t="s">
        <v>14402</v>
      </c>
      <c r="D4231" t="s">
        <v>38</v>
      </c>
      <c r="E4231" t="s">
        <v>1308</v>
      </c>
      <c r="F4231" s="62">
        <v>58.1</v>
      </c>
    </row>
    <row r="4232" spans="1:6" x14ac:dyDescent="0.2">
      <c r="A4232" t="s">
        <v>10167</v>
      </c>
      <c r="B4232">
        <v>1587</v>
      </c>
      <c r="C4232" t="s">
        <v>14403</v>
      </c>
      <c r="D4232" t="s">
        <v>38</v>
      </c>
      <c r="E4232" t="s">
        <v>1308</v>
      </c>
      <c r="F4232" s="62">
        <v>7.34</v>
      </c>
    </row>
    <row r="4233" spans="1:6" x14ac:dyDescent="0.2">
      <c r="A4233" t="s">
        <v>10167</v>
      </c>
      <c r="B4233">
        <v>1545</v>
      </c>
      <c r="C4233" t="s">
        <v>14404</v>
      </c>
      <c r="D4233" t="s">
        <v>38</v>
      </c>
      <c r="E4233" t="s">
        <v>1308</v>
      </c>
      <c r="F4233" s="62">
        <v>69.72</v>
      </c>
    </row>
    <row r="4234" spans="1:6" x14ac:dyDescent="0.2">
      <c r="A4234" t="s">
        <v>10167</v>
      </c>
      <c r="B4234">
        <v>1588</v>
      </c>
      <c r="C4234" t="s">
        <v>14405</v>
      </c>
      <c r="D4234" t="s">
        <v>38</v>
      </c>
      <c r="E4234" t="s">
        <v>1308</v>
      </c>
      <c r="F4234" s="62">
        <v>10.08</v>
      </c>
    </row>
    <row r="4235" spans="1:6" x14ac:dyDescent="0.2">
      <c r="A4235" t="s">
        <v>10167</v>
      </c>
      <c r="B4235">
        <v>1535</v>
      </c>
      <c r="C4235" t="s">
        <v>14406</v>
      </c>
      <c r="D4235" t="s">
        <v>38</v>
      </c>
      <c r="E4235" t="s">
        <v>1308</v>
      </c>
      <c r="F4235" s="62">
        <v>5.8</v>
      </c>
    </row>
    <row r="4236" spans="1:6" x14ac:dyDescent="0.2">
      <c r="A4236" t="s">
        <v>10167</v>
      </c>
      <c r="B4236">
        <v>1589</v>
      </c>
      <c r="C4236" t="s">
        <v>14407</v>
      </c>
      <c r="D4236" t="s">
        <v>38</v>
      </c>
      <c r="E4236" t="s">
        <v>1308</v>
      </c>
      <c r="F4236" s="62">
        <v>10.39</v>
      </c>
    </row>
    <row r="4237" spans="1:6" x14ac:dyDescent="0.2">
      <c r="A4237" t="s">
        <v>10167</v>
      </c>
      <c r="B4237">
        <v>1546</v>
      </c>
      <c r="C4237" t="s">
        <v>14408</v>
      </c>
      <c r="D4237" t="s">
        <v>38</v>
      </c>
      <c r="E4237" t="s">
        <v>1308</v>
      </c>
      <c r="F4237" s="62">
        <v>117.65</v>
      </c>
    </row>
    <row r="4238" spans="1:6" x14ac:dyDescent="0.2">
      <c r="A4238" t="s">
        <v>10167</v>
      </c>
      <c r="B4238">
        <v>1590</v>
      </c>
      <c r="C4238" t="s">
        <v>14409</v>
      </c>
      <c r="D4238" t="s">
        <v>38</v>
      </c>
      <c r="E4238" t="s">
        <v>1308</v>
      </c>
      <c r="F4238" s="62">
        <v>18.3</v>
      </c>
    </row>
    <row r="4239" spans="1:6" x14ac:dyDescent="0.2">
      <c r="A4239" t="s">
        <v>10340</v>
      </c>
      <c r="B4239">
        <v>38415</v>
      </c>
      <c r="C4239" t="s">
        <v>14410</v>
      </c>
      <c r="D4239" t="s">
        <v>38</v>
      </c>
      <c r="E4239" t="s">
        <v>1308</v>
      </c>
      <c r="F4239" s="62">
        <v>1170.8</v>
      </c>
    </row>
    <row r="4240" spans="1:6" x14ac:dyDescent="0.2">
      <c r="A4240" t="s">
        <v>10340</v>
      </c>
      <c r="B4240">
        <v>38414</v>
      </c>
      <c r="C4240" t="s">
        <v>14411</v>
      </c>
      <c r="D4240" t="s">
        <v>38</v>
      </c>
      <c r="E4240" t="s">
        <v>1308</v>
      </c>
      <c r="F4240" s="62">
        <v>1643.22</v>
      </c>
    </row>
    <row r="4241" spans="1:6" x14ac:dyDescent="0.2">
      <c r="A4241" t="s">
        <v>10167</v>
      </c>
      <c r="B4241">
        <v>38128</v>
      </c>
      <c r="C4241" t="s">
        <v>14412</v>
      </c>
      <c r="D4241" t="s">
        <v>44</v>
      </c>
      <c r="E4241" t="s">
        <v>5691</v>
      </c>
      <c r="F4241" s="63">
        <v>0.75</v>
      </c>
    </row>
    <row r="4242" spans="1:6" x14ac:dyDescent="0.2">
      <c r="A4242" t="s">
        <v>10167</v>
      </c>
      <c r="B4242">
        <v>7253</v>
      </c>
      <c r="C4242" t="s">
        <v>14413</v>
      </c>
      <c r="D4242" t="s">
        <v>13</v>
      </c>
      <c r="E4242" t="s">
        <v>1308</v>
      </c>
      <c r="F4242" s="63">
        <v>160.71</v>
      </c>
    </row>
    <row r="4243" spans="1:6" x14ac:dyDescent="0.2">
      <c r="A4243" t="s">
        <v>10167</v>
      </c>
      <c r="B4243">
        <v>4806</v>
      </c>
      <c r="C4243" t="s">
        <v>14414</v>
      </c>
      <c r="D4243" t="s">
        <v>33</v>
      </c>
      <c r="E4243" t="s">
        <v>1308</v>
      </c>
      <c r="F4243" s="62">
        <v>18.82</v>
      </c>
    </row>
    <row r="4244" spans="1:6" x14ac:dyDescent="0.2">
      <c r="A4244" t="s">
        <v>10167</v>
      </c>
      <c r="B4244">
        <v>34401</v>
      </c>
      <c r="C4244" t="s">
        <v>14415</v>
      </c>
      <c r="D4244" t="s">
        <v>38</v>
      </c>
      <c r="E4244" t="s">
        <v>1308</v>
      </c>
      <c r="F4244" s="62">
        <v>1.74</v>
      </c>
    </row>
    <row r="4245" spans="1:6" x14ac:dyDescent="0.2">
      <c r="A4245" t="s">
        <v>10167</v>
      </c>
      <c r="B4245">
        <v>7256</v>
      </c>
      <c r="C4245" t="s">
        <v>14416</v>
      </c>
      <c r="D4245" t="s">
        <v>38</v>
      </c>
      <c r="E4245" t="s">
        <v>1308</v>
      </c>
      <c r="F4245" s="62">
        <v>1.24</v>
      </c>
    </row>
    <row r="4246" spans="1:6" x14ac:dyDescent="0.2">
      <c r="A4246" t="s">
        <v>10167</v>
      </c>
      <c r="B4246">
        <v>7260</v>
      </c>
      <c r="C4246" t="s">
        <v>14417</v>
      </c>
      <c r="D4246" t="s">
        <v>38</v>
      </c>
      <c r="E4246" t="s">
        <v>1308</v>
      </c>
      <c r="F4246" s="62">
        <v>2.34</v>
      </c>
    </row>
    <row r="4247" spans="1:6" x14ac:dyDescent="0.2">
      <c r="A4247" t="s">
        <v>10167</v>
      </c>
      <c r="B4247">
        <v>7258</v>
      </c>
      <c r="C4247" t="s">
        <v>14418</v>
      </c>
      <c r="D4247" t="s">
        <v>38</v>
      </c>
      <c r="E4247" t="s">
        <v>1308</v>
      </c>
      <c r="F4247" s="62">
        <v>0.61</v>
      </c>
    </row>
    <row r="4248" spans="1:6" x14ac:dyDescent="0.2">
      <c r="A4248" t="s">
        <v>10167</v>
      </c>
      <c r="B4248">
        <v>34400</v>
      </c>
      <c r="C4248" t="s">
        <v>14419</v>
      </c>
      <c r="D4248" t="s">
        <v>38</v>
      </c>
      <c r="E4248" t="s">
        <v>1308</v>
      </c>
      <c r="F4248" s="62">
        <v>4.83</v>
      </c>
    </row>
    <row r="4249" spans="1:6" x14ac:dyDescent="0.2">
      <c r="A4249" t="s">
        <v>10167</v>
      </c>
      <c r="B4249">
        <v>10617</v>
      </c>
      <c r="C4249" t="s">
        <v>14420</v>
      </c>
      <c r="D4249" t="s">
        <v>38</v>
      </c>
      <c r="E4249" t="s">
        <v>1308</v>
      </c>
      <c r="F4249" s="62">
        <v>6.23</v>
      </c>
    </row>
    <row r="4250" spans="1:6" x14ac:dyDescent="0.2">
      <c r="A4250" t="s">
        <v>10167</v>
      </c>
      <c r="B4250">
        <v>44261</v>
      </c>
      <c r="C4250" t="s">
        <v>14421</v>
      </c>
      <c r="D4250" t="s">
        <v>38</v>
      </c>
      <c r="E4250" t="s">
        <v>1308</v>
      </c>
      <c r="F4250" s="62">
        <v>138.53</v>
      </c>
    </row>
    <row r="4251" spans="1:6" x14ac:dyDescent="0.2">
      <c r="A4251" t="s">
        <v>10167</v>
      </c>
      <c r="B4251">
        <v>7274</v>
      </c>
      <c r="C4251" t="s">
        <v>14422</v>
      </c>
      <c r="D4251" t="s">
        <v>38</v>
      </c>
      <c r="E4251" t="s">
        <v>1308</v>
      </c>
      <c r="F4251" s="62">
        <v>67.069999999999993</v>
      </c>
    </row>
    <row r="4252" spans="1:6" x14ac:dyDescent="0.2">
      <c r="A4252" t="s">
        <v>10167</v>
      </c>
      <c r="B4252">
        <v>44326</v>
      </c>
      <c r="C4252" t="s">
        <v>14423</v>
      </c>
      <c r="D4252" t="s">
        <v>38</v>
      </c>
      <c r="E4252" t="s">
        <v>1308</v>
      </c>
      <c r="F4252" s="62">
        <v>1448.51</v>
      </c>
    </row>
    <row r="4253" spans="1:6" x14ac:dyDescent="0.2">
      <c r="A4253" t="s">
        <v>10167</v>
      </c>
      <c r="B4253">
        <v>154</v>
      </c>
      <c r="C4253" t="s">
        <v>14424</v>
      </c>
      <c r="D4253" t="s">
        <v>18</v>
      </c>
      <c r="E4253" t="s">
        <v>1308</v>
      </c>
      <c r="F4253" s="62">
        <v>86.49</v>
      </c>
    </row>
    <row r="4254" spans="1:6" x14ac:dyDescent="0.2">
      <c r="A4254" t="s">
        <v>10167</v>
      </c>
      <c r="B4254">
        <v>38121</v>
      </c>
      <c r="C4254" t="s">
        <v>14425</v>
      </c>
      <c r="D4254" t="s">
        <v>18</v>
      </c>
      <c r="E4254" t="s">
        <v>1308</v>
      </c>
      <c r="F4254" s="63">
        <v>26.04</v>
      </c>
    </row>
    <row r="4255" spans="1:6" x14ac:dyDescent="0.2">
      <c r="A4255" t="s">
        <v>10167</v>
      </c>
      <c r="B4255">
        <v>43776</v>
      </c>
      <c r="C4255" t="s">
        <v>14426</v>
      </c>
      <c r="D4255" t="s">
        <v>18</v>
      </c>
      <c r="E4255" t="s">
        <v>1308</v>
      </c>
      <c r="F4255" s="62">
        <v>30.92</v>
      </c>
    </row>
    <row r="4256" spans="1:6" x14ac:dyDescent="0.2">
      <c r="A4256" t="s">
        <v>10167</v>
      </c>
      <c r="B4256">
        <v>7343</v>
      </c>
      <c r="C4256" t="s">
        <v>14427</v>
      </c>
      <c r="D4256" t="s">
        <v>18</v>
      </c>
      <c r="E4256" t="s">
        <v>1308</v>
      </c>
      <c r="F4256" s="62">
        <v>38.31</v>
      </c>
    </row>
    <row r="4257" spans="1:6" x14ac:dyDescent="0.2">
      <c r="A4257" t="s">
        <v>10167</v>
      </c>
      <c r="B4257">
        <v>7348</v>
      </c>
      <c r="C4257" t="s">
        <v>14428</v>
      </c>
      <c r="D4257" t="s">
        <v>18</v>
      </c>
      <c r="E4257" t="s">
        <v>1308</v>
      </c>
      <c r="F4257" s="62">
        <v>21.78</v>
      </c>
    </row>
    <row r="4258" spans="1:6" x14ac:dyDescent="0.2">
      <c r="A4258" t="s">
        <v>10167</v>
      </c>
      <c r="B4258">
        <v>7313</v>
      </c>
      <c r="C4258" t="s">
        <v>14429</v>
      </c>
      <c r="D4258" t="s">
        <v>18</v>
      </c>
      <c r="E4258" t="s">
        <v>1308</v>
      </c>
      <c r="F4258" s="62">
        <v>22.5</v>
      </c>
    </row>
    <row r="4259" spans="1:6" x14ac:dyDescent="0.2">
      <c r="A4259" t="s">
        <v>10167</v>
      </c>
      <c r="B4259">
        <v>7319</v>
      </c>
      <c r="C4259" t="s">
        <v>14430</v>
      </c>
      <c r="D4259" t="s">
        <v>18</v>
      </c>
      <c r="E4259" t="s">
        <v>1308</v>
      </c>
      <c r="F4259" s="62">
        <v>12.88</v>
      </c>
    </row>
    <row r="4260" spans="1:6" x14ac:dyDescent="0.2">
      <c r="A4260" t="s">
        <v>10167</v>
      </c>
      <c r="B4260">
        <v>7314</v>
      </c>
      <c r="C4260" t="s">
        <v>14431</v>
      </c>
      <c r="D4260" t="s">
        <v>18</v>
      </c>
      <c r="E4260" t="s">
        <v>1308</v>
      </c>
      <c r="F4260" s="62">
        <v>91.03</v>
      </c>
    </row>
    <row r="4261" spans="1:6" x14ac:dyDescent="0.2">
      <c r="A4261" t="s">
        <v>10167</v>
      </c>
      <c r="B4261">
        <v>7304</v>
      </c>
      <c r="C4261" t="s">
        <v>14432</v>
      </c>
      <c r="D4261" t="s">
        <v>18</v>
      </c>
      <c r="E4261" t="s">
        <v>1308</v>
      </c>
      <c r="F4261" s="62">
        <v>91.64</v>
      </c>
    </row>
    <row r="4262" spans="1:6" x14ac:dyDescent="0.2">
      <c r="A4262" t="s">
        <v>10167</v>
      </c>
      <c r="B4262">
        <v>43649</v>
      </c>
      <c r="C4262" t="s">
        <v>14433</v>
      </c>
      <c r="D4262" t="s">
        <v>18</v>
      </c>
      <c r="E4262" t="s">
        <v>1308</v>
      </c>
      <c r="F4262" s="62">
        <v>47.39</v>
      </c>
    </row>
    <row r="4263" spans="1:6" x14ac:dyDescent="0.2">
      <c r="A4263" t="s">
        <v>10167</v>
      </c>
      <c r="B4263">
        <v>43650</v>
      </c>
      <c r="C4263" t="s">
        <v>14434</v>
      </c>
      <c r="D4263" t="s">
        <v>18</v>
      </c>
      <c r="E4263" t="s">
        <v>1308</v>
      </c>
      <c r="F4263" s="62">
        <v>44.79</v>
      </c>
    </row>
    <row r="4264" spans="1:6" x14ac:dyDescent="0.2">
      <c r="A4264" t="s">
        <v>10167</v>
      </c>
      <c r="B4264">
        <v>7311</v>
      </c>
      <c r="C4264" t="s">
        <v>14435</v>
      </c>
      <c r="D4264" t="s">
        <v>18</v>
      </c>
      <c r="E4264" t="s">
        <v>1308</v>
      </c>
      <c r="F4264" s="62">
        <v>45.88</v>
      </c>
    </row>
    <row r="4265" spans="1:6" x14ac:dyDescent="0.2">
      <c r="A4265" t="s">
        <v>10167</v>
      </c>
      <c r="B4265">
        <v>7292</v>
      </c>
      <c r="C4265" t="s">
        <v>14436</v>
      </c>
      <c r="D4265" t="s">
        <v>18</v>
      </c>
      <c r="E4265" t="s">
        <v>5691</v>
      </c>
      <c r="F4265" s="62">
        <v>44.42</v>
      </c>
    </row>
    <row r="4266" spans="1:6" x14ac:dyDescent="0.2">
      <c r="A4266" t="s">
        <v>10167</v>
      </c>
      <c r="B4266">
        <v>7293</v>
      </c>
      <c r="C4266" t="s">
        <v>14437</v>
      </c>
      <c r="D4266" t="s">
        <v>18</v>
      </c>
      <c r="E4266" t="s">
        <v>1308</v>
      </c>
      <c r="F4266" s="62">
        <v>49.14</v>
      </c>
    </row>
    <row r="4267" spans="1:6" x14ac:dyDescent="0.2">
      <c r="A4267" t="s">
        <v>10167</v>
      </c>
      <c r="B4267">
        <v>7306</v>
      </c>
      <c r="C4267" t="s">
        <v>14438</v>
      </c>
      <c r="D4267" t="s">
        <v>18</v>
      </c>
      <c r="E4267" t="s">
        <v>1308</v>
      </c>
      <c r="F4267" s="62">
        <v>54.23</v>
      </c>
    </row>
    <row r="4268" spans="1:6" x14ac:dyDescent="0.2">
      <c r="A4268" t="s">
        <v>10167</v>
      </c>
      <c r="B4268">
        <v>7288</v>
      </c>
      <c r="C4268" t="s">
        <v>14439</v>
      </c>
      <c r="D4268" t="s">
        <v>18</v>
      </c>
      <c r="E4268" t="s">
        <v>1308</v>
      </c>
      <c r="F4268" s="62">
        <v>45.03</v>
      </c>
    </row>
    <row r="4269" spans="1:6" x14ac:dyDescent="0.2">
      <c r="A4269" t="s">
        <v>10167</v>
      </c>
      <c r="B4269">
        <v>43625</v>
      </c>
      <c r="C4269" t="s">
        <v>14440</v>
      </c>
      <c r="D4269" t="s">
        <v>18</v>
      </c>
      <c r="E4269" t="s">
        <v>1308</v>
      </c>
      <c r="F4269" s="62">
        <v>36.36</v>
      </c>
    </row>
    <row r="4270" spans="1:6" x14ac:dyDescent="0.2">
      <c r="A4270" t="s">
        <v>10167</v>
      </c>
      <c r="B4270">
        <v>43647</v>
      </c>
      <c r="C4270" t="s">
        <v>14441</v>
      </c>
      <c r="D4270" t="s">
        <v>18</v>
      </c>
      <c r="E4270" t="s">
        <v>1308</v>
      </c>
      <c r="F4270" s="62">
        <v>33.03</v>
      </c>
    </row>
    <row r="4271" spans="1:6" x14ac:dyDescent="0.2">
      <c r="A4271" t="s">
        <v>10167</v>
      </c>
      <c r="B4271">
        <v>43648</v>
      </c>
      <c r="C4271" t="s">
        <v>14442</v>
      </c>
      <c r="D4271" t="s">
        <v>18</v>
      </c>
      <c r="E4271" t="s">
        <v>1308</v>
      </c>
      <c r="F4271" s="62">
        <v>31.87</v>
      </c>
    </row>
    <row r="4272" spans="1:6" x14ac:dyDescent="0.2">
      <c r="A4272" t="s">
        <v>10167</v>
      </c>
      <c r="B4272">
        <v>35693</v>
      </c>
      <c r="C4272" t="s">
        <v>14443</v>
      </c>
      <c r="D4272" t="s">
        <v>18</v>
      </c>
      <c r="E4272" t="s">
        <v>1308</v>
      </c>
      <c r="F4272" s="62">
        <v>13.54</v>
      </c>
    </row>
    <row r="4273" spans="1:6" x14ac:dyDescent="0.2">
      <c r="A4273" t="s">
        <v>10167</v>
      </c>
      <c r="B4273">
        <v>7356</v>
      </c>
      <c r="C4273" t="s">
        <v>14444</v>
      </c>
      <c r="D4273" t="s">
        <v>18</v>
      </c>
      <c r="E4273" t="s">
        <v>5691</v>
      </c>
      <c r="F4273" s="62">
        <v>32.47</v>
      </c>
    </row>
    <row r="4274" spans="1:6" x14ac:dyDescent="0.2">
      <c r="A4274" t="s">
        <v>10167</v>
      </c>
      <c r="B4274">
        <v>35692</v>
      </c>
      <c r="C4274" t="s">
        <v>14445</v>
      </c>
      <c r="D4274" t="s">
        <v>18</v>
      </c>
      <c r="E4274" t="s">
        <v>1308</v>
      </c>
      <c r="F4274" s="62">
        <v>21.25</v>
      </c>
    </row>
    <row r="4275" spans="1:6" x14ac:dyDescent="0.2">
      <c r="A4275" t="s">
        <v>10167</v>
      </c>
      <c r="B4275">
        <v>43624</v>
      </c>
      <c r="C4275" t="s">
        <v>14446</v>
      </c>
      <c r="D4275" t="s">
        <v>18</v>
      </c>
      <c r="E4275" t="s">
        <v>1308</v>
      </c>
      <c r="F4275" s="62">
        <v>39.57</v>
      </c>
    </row>
    <row r="4276" spans="1:6" x14ac:dyDescent="0.2">
      <c r="A4276" t="s">
        <v>10167</v>
      </c>
      <c r="B4276">
        <v>7342</v>
      </c>
      <c r="C4276" t="s">
        <v>14447</v>
      </c>
      <c r="D4276" t="s">
        <v>44</v>
      </c>
      <c r="E4276" t="s">
        <v>1308</v>
      </c>
      <c r="F4276" s="62">
        <v>2.4700000000000002</v>
      </c>
    </row>
    <row r="4277" spans="1:6" x14ac:dyDescent="0.2">
      <c r="A4277" t="s">
        <v>10167</v>
      </c>
      <c r="B4277">
        <v>7350</v>
      </c>
      <c r="C4277" t="s">
        <v>14448</v>
      </c>
      <c r="D4277" t="s">
        <v>18</v>
      </c>
      <c r="E4277" t="s">
        <v>1308</v>
      </c>
      <c r="F4277" s="62">
        <v>46.87</v>
      </c>
    </row>
    <row r="4278" spans="1:6" x14ac:dyDescent="0.2">
      <c r="A4278" t="s">
        <v>10167</v>
      </c>
      <c r="B4278">
        <v>39574</v>
      </c>
      <c r="C4278" t="s">
        <v>14449</v>
      </c>
      <c r="D4278" t="s">
        <v>38</v>
      </c>
      <c r="E4278" t="s">
        <v>1308</v>
      </c>
      <c r="F4278" s="62">
        <v>3.83</v>
      </c>
    </row>
    <row r="4279" spans="1:6" x14ac:dyDescent="0.2">
      <c r="A4279" t="s">
        <v>10167</v>
      </c>
      <c r="B4279">
        <v>11060</v>
      </c>
      <c r="C4279" t="s">
        <v>14450</v>
      </c>
      <c r="D4279" t="s">
        <v>38</v>
      </c>
      <c r="E4279" t="s">
        <v>1308</v>
      </c>
      <c r="F4279" s="62"/>
    </row>
    <row r="4280" spans="1:6" x14ac:dyDescent="0.2">
      <c r="A4280" t="s">
        <v>10167</v>
      </c>
      <c r="B4280">
        <v>37401</v>
      </c>
      <c r="C4280" t="s">
        <v>14451</v>
      </c>
      <c r="D4280" t="s">
        <v>38</v>
      </c>
      <c r="E4280" t="s">
        <v>1308</v>
      </c>
      <c r="F4280" s="62">
        <v>37.28</v>
      </c>
    </row>
    <row r="4281" spans="1:6" x14ac:dyDescent="0.2">
      <c r="A4281" t="s">
        <v>10167</v>
      </c>
      <c r="B4281">
        <v>38101</v>
      </c>
      <c r="C4281" t="s">
        <v>14452</v>
      </c>
      <c r="D4281" t="s">
        <v>38</v>
      </c>
      <c r="E4281" t="s">
        <v>1308</v>
      </c>
      <c r="F4281" s="62">
        <v>10.89</v>
      </c>
    </row>
    <row r="4282" spans="1:6" x14ac:dyDescent="0.2">
      <c r="A4282" t="s">
        <v>10167</v>
      </c>
      <c r="B4282">
        <v>7528</v>
      </c>
      <c r="C4282" t="s">
        <v>14453</v>
      </c>
      <c r="D4282" t="s">
        <v>38</v>
      </c>
      <c r="E4282" t="s">
        <v>5691</v>
      </c>
      <c r="F4282" s="62">
        <v>12.8</v>
      </c>
    </row>
    <row r="4283" spans="1:6" x14ac:dyDescent="0.2">
      <c r="A4283" t="s">
        <v>10167</v>
      </c>
      <c r="B4283">
        <v>12147</v>
      </c>
      <c r="C4283" t="s">
        <v>14454</v>
      </c>
      <c r="D4283" t="s">
        <v>38</v>
      </c>
      <c r="E4283" t="s">
        <v>1308</v>
      </c>
      <c r="F4283" s="62">
        <v>19.52</v>
      </c>
    </row>
    <row r="4284" spans="1:6" x14ac:dyDescent="0.2">
      <c r="A4284" t="s">
        <v>10167</v>
      </c>
      <c r="B4284">
        <v>38075</v>
      </c>
      <c r="C4284" t="s">
        <v>14455</v>
      </c>
      <c r="D4284" t="s">
        <v>38</v>
      </c>
      <c r="E4284" t="s">
        <v>1308</v>
      </c>
      <c r="F4284" s="62">
        <v>22.17</v>
      </c>
    </row>
    <row r="4285" spans="1:6" x14ac:dyDescent="0.2">
      <c r="A4285" t="s">
        <v>10167</v>
      </c>
      <c r="B4285">
        <v>38102</v>
      </c>
      <c r="C4285" t="s">
        <v>14456</v>
      </c>
      <c r="D4285" t="s">
        <v>38</v>
      </c>
      <c r="E4285" t="s">
        <v>1308</v>
      </c>
      <c r="F4285" s="62">
        <v>13.93</v>
      </c>
    </row>
    <row r="4286" spans="1:6" x14ac:dyDescent="0.2">
      <c r="A4286" t="s">
        <v>10167</v>
      </c>
      <c r="B4286">
        <v>7525</v>
      </c>
      <c r="C4286" t="s">
        <v>14457</v>
      </c>
      <c r="D4286" t="s">
        <v>38</v>
      </c>
      <c r="E4286" t="s">
        <v>1308</v>
      </c>
      <c r="F4286" s="62">
        <v>63.03</v>
      </c>
    </row>
    <row r="4287" spans="1:6" x14ac:dyDescent="0.2">
      <c r="A4287" t="s">
        <v>10167</v>
      </c>
      <c r="B4287">
        <v>7524</v>
      </c>
      <c r="C4287" t="s">
        <v>14458</v>
      </c>
      <c r="D4287" t="s">
        <v>38</v>
      </c>
      <c r="E4287" t="s">
        <v>1308</v>
      </c>
      <c r="F4287" s="62">
        <v>59.39</v>
      </c>
    </row>
    <row r="4288" spans="1:6" x14ac:dyDescent="0.2">
      <c r="A4288" t="s">
        <v>10167</v>
      </c>
      <c r="B4288">
        <v>38105</v>
      </c>
      <c r="C4288" t="s">
        <v>14459</v>
      </c>
      <c r="D4288" t="s">
        <v>38</v>
      </c>
      <c r="E4288" t="s">
        <v>1308</v>
      </c>
      <c r="F4288" s="62">
        <v>15.26</v>
      </c>
    </row>
    <row r="4289" spans="1:6" x14ac:dyDescent="0.2">
      <c r="A4289" t="s">
        <v>10167</v>
      </c>
      <c r="B4289">
        <v>38084</v>
      </c>
      <c r="C4289" t="s">
        <v>14460</v>
      </c>
      <c r="D4289" t="s">
        <v>38</v>
      </c>
      <c r="E4289" t="s">
        <v>1308</v>
      </c>
      <c r="F4289" s="62">
        <v>21.67</v>
      </c>
    </row>
    <row r="4290" spans="1:6" x14ac:dyDescent="0.2">
      <c r="A4290" t="s">
        <v>10167</v>
      </c>
      <c r="B4290">
        <v>38103</v>
      </c>
      <c r="C4290" t="s">
        <v>14461</v>
      </c>
      <c r="D4290" t="s">
        <v>38</v>
      </c>
      <c r="E4290" t="s">
        <v>1308</v>
      </c>
      <c r="F4290" s="62">
        <v>22.9</v>
      </c>
    </row>
    <row r="4291" spans="1:6" x14ac:dyDescent="0.2">
      <c r="A4291" t="s">
        <v>10167</v>
      </c>
      <c r="B4291">
        <v>38082</v>
      </c>
      <c r="C4291" t="s">
        <v>14462</v>
      </c>
      <c r="D4291" t="s">
        <v>38</v>
      </c>
      <c r="E4291" t="s">
        <v>1308</v>
      </c>
      <c r="F4291" s="62">
        <v>28.21</v>
      </c>
    </row>
    <row r="4292" spans="1:6" x14ac:dyDescent="0.2">
      <c r="A4292" t="s">
        <v>10167</v>
      </c>
      <c r="B4292">
        <v>38104</v>
      </c>
      <c r="C4292" t="s">
        <v>14463</v>
      </c>
      <c r="D4292" t="s">
        <v>38</v>
      </c>
      <c r="E4292" t="s">
        <v>1308</v>
      </c>
      <c r="F4292" s="62">
        <v>44.84</v>
      </c>
    </row>
    <row r="4293" spans="1:6" x14ac:dyDescent="0.2">
      <c r="A4293" t="s">
        <v>10167</v>
      </c>
      <c r="B4293">
        <v>38083</v>
      </c>
      <c r="C4293" t="s">
        <v>14464</v>
      </c>
      <c r="D4293" t="s">
        <v>38</v>
      </c>
      <c r="E4293" t="s">
        <v>1308</v>
      </c>
      <c r="F4293" s="62">
        <v>49.79</v>
      </c>
    </row>
    <row r="4294" spans="1:6" x14ac:dyDescent="0.2">
      <c r="A4294" t="s">
        <v>10167</v>
      </c>
      <c r="B4294">
        <v>38076</v>
      </c>
      <c r="C4294" t="s">
        <v>14465</v>
      </c>
      <c r="D4294" t="s">
        <v>38</v>
      </c>
      <c r="E4294" t="s">
        <v>1308</v>
      </c>
      <c r="F4294" s="62">
        <v>24.86</v>
      </c>
    </row>
    <row r="4295" spans="1:6" x14ac:dyDescent="0.2">
      <c r="A4295" t="s">
        <v>10311</v>
      </c>
      <c r="B4295">
        <v>7592</v>
      </c>
      <c r="C4295" t="s">
        <v>14466</v>
      </c>
      <c r="D4295" t="s">
        <v>40</v>
      </c>
      <c r="E4295" t="s">
        <v>5691</v>
      </c>
      <c r="F4295" s="62">
        <v>21.83</v>
      </c>
    </row>
    <row r="4296" spans="1:6" x14ac:dyDescent="0.2">
      <c r="A4296" t="s">
        <v>10311</v>
      </c>
      <c r="B4296">
        <v>40820</v>
      </c>
      <c r="C4296" t="s">
        <v>14467</v>
      </c>
      <c r="D4296" t="s">
        <v>868</v>
      </c>
      <c r="E4296" t="s">
        <v>1308</v>
      </c>
      <c r="F4296" s="62">
        <v>3890.2</v>
      </c>
    </row>
    <row r="4297" spans="1:6" x14ac:dyDescent="0.2">
      <c r="A4297" t="s">
        <v>10167</v>
      </c>
      <c r="B4297">
        <v>11826</v>
      </c>
      <c r="C4297" t="s">
        <v>14468</v>
      </c>
      <c r="D4297" t="s">
        <v>38</v>
      </c>
      <c r="E4297" t="s">
        <v>1308</v>
      </c>
      <c r="F4297" s="62">
        <v>101.86</v>
      </c>
    </row>
    <row r="4298" spans="1:6" x14ac:dyDescent="0.2">
      <c r="A4298" t="s">
        <v>10167</v>
      </c>
      <c r="B4298">
        <v>7606</v>
      </c>
      <c r="C4298" t="s">
        <v>14469</v>
      </c>
      <c r="D4298" t="s">
        <v>38</v>
      </c>
      <c r="E4298" t="s">
        <v>1308</v>
      </c>
      <c r="F4298" s="63">
        <v>122.5</v>
      </c>
    </row>
    <row r="4299" spans="1:6" x14ac:dyDescent="0.2">
      <c r="A4299" t="s">
        <v>10167</v>
      </c>
      <c r="B4299">
        <v>11825</v>
      </c>
      <c r="C4299" t="s">
        <v>14470</v>
      </c>
      <c r="D4299" t="s">
        <v>38</v>
      </c>
      <c r="E4299" t="s">
        <v>1308</v>
      </c>
      <c r="F4299" s="62">
        <v>128.86000000000001</v>
      </c>
    </row>
    <row r="4300" spans="1:6" x14ac:dyDescent="0.2">
      <c r="A4300" t="s">
        <v>10167</v>
      </c>
      <c r="B4300">
        <v>11767</v>
      </c>
      <c r="C4300" t="s">
        <v>14471</v>
      </c>
      <c r="D4300" t="s">
        <v>38</v>
      </c>
      <c r="E4300" t="s">
        <v>1308</v>
      </c>
      <c r="F4300" s="62">
        <v>343.22</v>
      </c>
    </row>
    <row r="4301" spans="1:6" x14ac:dyDescent="0.2">
      <c r="A4301" t="s">
        <v>10167</v>
      </c>
      <c r="B4301">
        <v>11763</v>
      </c>
      <c r="C4301" t="s">
        <v>14472</v>
      </c>
      <c r="D4301" t="s">
        <v>38</v>
      </c>
      <c r="E4301" t="s">
        <v>1308</v>
      </c>
      <c r="F4301" s="62">
        <v>267.5</v>
      </c>
    </row>
    <row r="4302" spans="1:6" x14ac:dyDescent="0.2">
      <c r="A4302" t="s">
        <v>10167</v>
      </c>
      <c r="B4302">
        <v>11764</v>
      </c>
      <c r="C4302" t="s">
        <v>14473</v>
      </c>
      <c r="D4302" t="s">
        <v>38</v>
      </c>
      <c r="E4302" t="s">
        <v>1308</v>
      </c>
      <c r="F4302" s="62">
        <v>219.47</v>
      </c>
    </row>
    <row r="4303" spans="1:6" x14ac:dyDescent="0.2">
      <c r="A4303" t="s">
        <v>10167</v>
      </c>
      <c r="B4303">
        <v>11829</v>
      </c>
      <c r="C4303" t="s">
        <v>14474</v>
      </c>
      <c r="D4303" t="s">
        <v>38</v>
      </c>
      <c r="E4303" t="s">
        <v>1308</v>
      </c>
      <c r="F4303" s="62">
        <v>53.05</v>
      </c>
    </row>
    <row r="4304" spans="1:6" x14ac:dyDescent="0.2">
      <c r="A4304" t="s">
        <v>10167</v>
      </c>
      <c r="B4304">
        <v>11830</v>
      </c>
      <c r="C4304" t="s">
        <v>14475</v>
      </c>
      <c r="D4304" t="s">
        <v>38</v>
      </c>
      <c r="E4304" t="s">
        <v>1308</v>
      </c>
      <c r="F4304" s="62">
        <v>57.28</v>
      </c>
    </row>
    <row r="4305" spans="1:6" x14ac:dyDescent="0.2">
      <c r="A4305" t="s">
        <v>10167</v>
      </c>
      <c r="B4305">
        <v>11765</v>
      </c>
      <c r="C4305" t="s">
        <v>14476</v>
      </c>
      <c r="D4305" t="s">
        <v>38</v>
      </c>
      <c r="E4305" t="s">
        <v>1308</v>
      </c>
      <c r="F4305" s="62">
        <v>146.27000000000001</v>
      </c>
    </row>
    <row r="4306" spans="1:6" x14ac:dyDescent="0.2">
      <c r="A4306" t="s">
        <v>10167</v>
      </c>
      <c r="B4306">
        <v>11766</v>
      </c>
      <c r="C4306" t="s">
        <v>14477</v>
      </c>
      <c r="D4306" t="s">
        <v>38</v>
      </c>
      <c r="E4306" t="s">
        <v>1308</v>
      </c>
      <c r="F4306" s="62">
        <v>80</v>
      </c>
    </row>
    <row r="4307" spans="1:6" x14ac:dyDescent="0.2">
      <c r="A4307" t="s">
        <v>10167</v>
      </c>
      <c r="B4307">
        <v>11824</v>
      </c>
      <c r="C4307" t="s">
        <v>14478</v>
      </c>
      <c r="D4307" t="s">
        <v>38</v>
      </c>
      <c r="E4307" t="s">
        <v>1308</v>
      </c>
      <c r="F4307" s="62">
        <v>94.1</v>
      </c>
    </row>
    <row r="4308" spans="1:6" x14ac:dyDescent="0.2">
      <c r="A4308" t="s">
        <v>10167</v>
      </c>
      <c r="B4308">
        <v>44045</v>
      </c>
      <c r="C4308" t="s">
        <v>14479</v>
      </c>
      <c r="D4308" t="s">
        <v>38</v>
      </c>
      <c r="E4308" t="s">
        <v>1308</v>
      </c>
      <c r="F4308" s="62">
        <v>322.87</v>
      </c>
    </row>
    <row r="4309" spans="1:6" x14ac:dyDescent="0.2">
      <c r="A4309" t="s">
        <v>10167</v>
      </c>
      <c r="B4309">
        <v>39702</v>
      </c>
      <c r="C4309" t="s">
        <v>14480</v>
      </c>
      <c r="D4309" t="s">
        <v>38</v>
      </c>
      <c r="E4309" t="s">
        <v>1308</v>
      </c>
      <c r="F4309" s="62">
        <v>2144.3200000000002</v>
      </c>
    </row>
    <row r="4310" spans="1:6" x14ac:dyDescent="0.2">
      <c r="A4310" t="s">
        <v>10167</v>
      </c>
      <c r="B4310">
        <v>13415</v>
      </c>
      <c r="C4310" t="s">
        <v>14481</v>
      </c>
      <c r="D4310" t="s">
        <v>38</v>
      </c>
      <c r="E4310" t="s">
        <v>5691</v>
      </c>
      <c r="F4310" s="62">
        <v>70.400000000000006</v>
      </c>
    </row>
    <row r="4311" spans="1:6" x14ac:dyDescent="0.2">
      <c r="A4311" t="s">
        <v>10167</v>
      </c>
      <c r="B4311">
        <v>7602</v>
      </c>
      <c r="C4311" t="s">
        <v>14482</v>
      </c>
      <c r="D4311" t="s">
        <v>38</v>
      </c>
      <c r="E4311" t="s">
        <v>1308</v>
      </c>
      <c r="F4311" s="63">
        <v>44.92</v>
      </c>
    </row>
    <row r="4312" spans="1:6" x14ac:dyDescent="0.2">
      <c r="A4312" t="s">
        <v>10167</v>
      </c>
      <c r="B4312">
        <v>7603</v>
      </c>
      <c r="C4312" t="s">
        <v>14483</v>
      </c>
      <c r="D4312" t="s">
        <v>38</v>
      </c>
      <c r="E4312" t="s">
        <v>1308</v>
      </c>
      <c r="F4312" s="62">
        <v>38.11</v>
      </c>
    </row>
    <row r="4313" spans="1:6" x14ac:dyDescent="0.2">
      <c r="A4313" t="s">
        <v>10167</v>
      </c>
      <c r="B4313">
        <v>11777</v>
      </c>
      <c r="C4313" t="s">
        <v>14484</v>
      </c>
      <c r="D4313" t="s">
        <v>38</v>
      </c>
      <c r="E4313" t="s">
        <v>1308</v>
      </c>
      <c r="F4313" s="62">
        <v>174.21</v>
      </c>
    </row>
    <row r="4314" spans="1:6" x14ac:dyDescent="0.2">
      <c r="A4314" t="s">
        <v>10167</v>
      </c>
      <c r="B4314">
        <v>13417</v>
      </c>
      <c r="C4314" t="s">
        <v>14485</v>
      </c>
      <c r="D4314" t="s">
        <v>38</v>
      </c>
      <c r="E4314" t="s">
        <v>1308</v>
      </c>
      <c r="F4314" s="62">
        <v>91.69</v>
      </c>
    </row>
    <row r="4315" spans="1:6" x14ac:dyDescent="0.2">
      <c r="A4315" t="s">
        <v>10167</v>
      </c>
      <c r="B4315">
        <v>36791</v>
      </c>
      <c r="C4315" t="s">
        <v>14486</v>
      </c>
      <c r="D4315" t="s">
        <v>38</v>
      </c>
      <c r="E4315" t="s">
        <v>1308</v>
      </c>
      <c r="F4315" s="62">
        <v>137.61000000000001</v>
      </c>
    </row>
    <row r="4316" spans="1:6" x14ac:dyDescent="0.2">
      <c r="A4316" t="s">
        <v>10167</v>
      </c>
      <c r="B4316">
        <v>36795</v>
      </c>
      <c r="C4316" t="s">
        <v>14487</v>
      </c>
      <c r="D4316" t="s">
        <v>38</v>
      </c>
      <c r="E4316" t="s">
        <v>1308</v>
      </c>
      <c r="F4316" s="62">
        <v>1739.93</v>
      </c>
    </row>
    <row r="4317" spans="1:6" x14ac:dyDescent="0.2">
      <c r="A4317" t="s">
        <v>10167</v>
      </c>
      <c r="B4317">
        <v>36796</v>
      </c>
      <c r="C4317" t="s">
        <v>14488</v>
      </c>
      <c r="D4317" t="s">
        <v>38</v>
      </c>
      <c r="E4317" t="s">
        <v>1308</v>
      </c>
      <c r="F4317" s="62">
        <v>144.58000000000001</v>
      </c>
    </row>
    <row r="4318" spans="1:6" x14ac:dyDescent="0.2">
      <c r="A4318" t="s">
        <v>10167</v>
      </c>
      <c r="B4318">
        <v>36792</v>
      </c>
      <c r="C4318" t="s">
        <v>14489</v>
      </c>
      <c r="D4318" t="s">
        <v>38</v>
      </c>
      <c r="E4318" t="s">
        <v>1308</v>
      </c>
      <c r="F4318" s="63">
        <v>183.15</v>
      </c>
    </row>
    <row r="4319" spans="1:6" x14ac:dyDescent="0.2">
      <c r="A4319" t="s">
        <v>10167</v>
      </c>
      <c r="B4319">
        <v>11773</v>
      </c>
      <c r="C4319" t="s">
        <v>14490</v>
      </c>
      <c r="D4319" t="s">
        <v>38</v>
      </c>
      <c r="E4319" t="s">
        <v>1308</v>
      </c>
      <c r="F4319" s="62">
        <v>121.92</v>
      </c>
    </row>
    <row r="4320" spans="1:6" x14ac:dyDescent="0.2">
      <c r="A4320" t="s">
        <v>10167</v>
      </c>
      <c r="B4320">
        <v>11762</v>
      </c>
      <c r="C4320" t="s">
        <v>14491</v>
      </c>
      <c r="D4320" t="s">
        <v>38</v>
      </c>
      <c r="E4320" t="s">
        <v>1308</v>
      </c>
      <c r="F4320" s="62">
        <v>57.83</v>
      </c>
    </row>
    <row r="4321" spans="1:6" x14ac:dyDescent="0.2">
      <c r="A4321" t="s">
        <v>10167</v>
      </c>
      <c r="B4321">
        <v>7604</v>
      </c>
      <c r="C4321" t="s">
        <v>14492</v>
      </c>
      <c r="D4321" t="s">
        <v>38</v>
      </c>
      <c r="E4321" t="s">
        <v>1308</v>
      </c>
      <c r="F4321" s="62">
        <v>48.96</v>
      </c>
    </row>
    <row r="4322" spans="1:6" x14ac:dyDescent="0.2">
      <c r="A4322" t="s">
        <v>10167</v>
      </c>
      <c r="B4322">
        <v>13984</v>
      </c>
      <c r="C4322" t="s">
        <v>14493</v>
      </c>
      <c r="D4322" t="s">
        <v>38</v>
      </c>
      <c r="E4322" t="s">
        <v>1308</v>
      </c>
      <c r="F4322" s="62">
        <v>71.16</v>
      </c>
    </row>
    <row r="4323" spans="1:6" x14ac:dyDescent="0.2">
      <c r="A4323" t="s">
        <v>10167</v>
      </c>
      <c r="B4323">
        <v>11772</v>
      </c>
      <c r="C4323" t="s">
        <v>14494</v>
      </c>
      <c r="D4323" t="s">
        <v>38</v>
      </c>
      <c r="E4323" t="s">
        <v>1308</v>
      </c>
      <c r="F4323" s="62">
        <v>122.3</v>
      </c>
    </row>
    <row r="4324" spans="1:6" x14ac:dyDescent="0.2">
      <c r="A4324" t="s">
        <v>10167</v>
      </c>
      <c r="B4324">
        <v>13983</v>
      </c>
      <c r="C4324" t="s">
        <v>14495</v>
      </c>
      <c r="D4324" t="s">
        <v>38</v>
      </c>
      <c r="E4324" t="s">
        <v>1308</v>
      </c>
      <c r="F4324" s="62">
        <v>92.62</v>
      </c>
    </row>
    <row r="4325" spans="1:6" x14ac:dyDescent="0.2">
      <c r="A4325" t="s">
        <v>10167</v>
      </c>
      <c r="B4325">
        <v>13416</v>
      </c>
      <c r="C4325" t="s">
        <v>14496</v>
      </c>
      <c r="D4325" t="s">
        <v>38</v>
      </c>
      <c r="E4325" t="s">
        <v>1308</v>
      </c>
      <c r="F4325" s="62">
        <v>82.27</v>
      </c>
    </row>
    <row r="4326" spans="1:6" x14ac:dyDescent="0.2">
      <c r="A4326" t="s">
        <v>10167</v>
      </c>
      <c r="B4326">
        <v>40329</v>
      </c>
      <c r="C4326" t="s">
        <v>14497</v>
      </c>
      <c r="D4326" t="s">
        <v>38</v>
      </c>
      <c r="E4326" t="s">
        <v>5691</v>
      </c>
      <c r="F4326" s="62">
        <v>33.24</v>
      </c>
    </row>
    <row r="4327" spans="1:6" x14ac:dyDescent="0.2">
      <c r="A4327" t="s">
        <v>10167</v>
      </c>
      <c r="B4327">
        <v>11823</v>
      </c>
      <c r="C4327" t="s">
        <v>14498</v>
      </c>
      <c r="D4327" t="s">
        <v>38</v>
      </c>
      <c r="E4327" t="s">
        <v>1308</v>
      </c>
      <c r="F4327" s="62">
        <v>14</v>
      </c>
    </row>
    <row r="4328" spans="1:6" x14ac:dyDescent="0.2">
      <c r="A4328" t="s">
        <v>10167</v>
      </c>
      <c r="B4328">
        <v>11822</v>
      </c>
      <c r="C4328" t="s">
        <v>14499</v>
      </c>
      <c r="D4328" t="s">
        <v>38</v>
      </c>
      <c r="E4328" t="s">
        <v>1308</v>
      </c>
      <c r="F4328" s="62">
        <v>26.86</v>
      </c>
    </row>
    <row r="4329" spans="1:6" x14ac:dyDescent="0.2">
      <c r="A4329" t="s">
        <v>10167</v>
      </c>
      <c r="B4329">
        <v>11831</v>
      </c>
      <c r="C4329" t="s">
        <v>14500</v>
      </c>
      <c r="D4329" t="s">
        <v>38</v>
      </c>
      <c r="E4329" t="s">
        <v>1308</v>
      </c>
      <c r="F4329" s="62">
        <v>16.16</v>
      </c>
    </row>
    <row r="4330" spans="1:6" x14ac:dyDescent="0.2">
      <c r="A4330" t="s">
        <v>10167</v>
      </c>
      <c r="B4330">
        <v>7613</v>
      </c>
      <c r="C4330" t="s">
        <v>14501</v>
      </c>
      <c r="D4330" t="s">
        <v>38</v>
      </c>
      <c r="E4330" t="s">
        <v>1308</v>
      </c>
      <c r="F4330" s="62"/>
    </row>
    <row r="4331" spans="1:6" x14ac:dyDescent="0.2">
      <c r="A4331" t="s">
        <v>10167</v>
      </c>
      <c r="B4331">
        <v>7619</v>
      </c>
      <c r="C4331" t="s">
        <v>14502</v>
      </c>
      <c r="D4331" t="s">
        <v>38</v>
      </c>
      <c r="E4331" t="s">
        <v>1308</v>
      </c>
      <c r="F4331" s="62"/>
    </row>
    <row r="4332" spans="1:6" x14ac:dyDescent="0.2">
      <c r="A4332" t="s">
        <v>10167</v>
      </c>
      <c r="B4332">
        <v>12076</v>
      </c>
      <c r="C4332" t="s">
        <v>14503</v>
      </c>
      <c r="D4332" t="s">
        <v>38</v>
      </c>
      <c r="E4332" t="s">
        <v>1308</v>
      </c>
      <c r="F4332" s="63"/>
    </row>
    <row r="4333" spans="1:6" x14ac:dyDescent="0.2">
      <c r="A4333" t="s">
        <v>10167</v>
      </c>
      <c r="B4333">
        <v>7614</v>
      </c>
      <c r="C4333" t="s">
        <v>14504</v>
      </c>
      <c r="D4333" t="s">
        <v>38</v>
      </c>
      <c r="E4333" t="s">
        <v>1308</v>
      </c>
      <c r="F4333" s="63"/>
    </row>
    <row r="4334" spans="1:6" x14ac:dyDescent="0.2">
      <c r="A4334" t="s">
        <v>10167</v>
      </c>
      <c r="B4334">
        <v>7618</v>
      </c>
      <c r="C4334" t="s">
        <v>14505</v>
      </c>
      <c r="D4334" t="s">
        <v>38</v>
      </c>
      <c r="E4334" t="s">
        <v>1308</v>
      </c>
      <c r="F4334" s="63"/>
    </row>
    <row r="4335" spans="1:6" x14ac:dyDescent="0.2">
      <c r="A4335" t="s">
        <v>10167</v>
      </c>
      <c r="B4335">
        <v>7620</v>
      </c>
      <c r="C4335" t="s">
        <v>14506</v>
      </c>
      <c r="D4335" t="s">
        <v>38</v>
      </c>
      <c r="E4335" t="s">
        <v>1308</v>
      </c>
      <c r="F4335" s="63"/>
    </row>
    <row r="4336" spans="1:6" x14ac:dyDescent="0.2">
      <c r="A4336" t="s">
        <v>10167</v>
      </c>
      <c r="B4336">
        <v>7610</v>
      </c>
      <c r="C4336" t="s">
        <v>14507</v>
      </c>
      <c r="D4336" t="s">
        <v>38</v>
      </c>
      <c r="E4336" t="s">
        <v>1308</v>
      </c>
      <c r="F4336" s="63"/>
    </row>
    <row r="4337" spans="1:6" x14ac:dyDescent="0.2">
      <c r="A4337" t="s">
        <v>10167</v>
      </c>
      <c r="B4337">
        <v>7615</v>
      </c>
      <c r="C4337" t="s">
        <v>14508</v>
      </c>
      <c r="D4337" t="s">
        <v>38</v>
      </c>
      <c r="E4337" t="s">
        <v>1308</v>
      </c>
      <c r="F4337" s="63"/>
    </row>
    <row r="4338" spans="1:6" x14ac:dyDescent="0.2">
      <c r="A4338" t="s">
        <v>10167</v>
      </c>
      <c r="B4338">
        <v>7617</v>
      </c>
      <c r="C4338" t="s">
        <v>14509</v>
      </c>
      <c r="D4338" t="s">
        <v>38</v>
      </c>
      <c r="E4338" t="s">
        <v>1308</v>
      </c>
      <c r="F4338" s="63"/>
    </row>
    <row r="4339" spans="1:6" x14ac:dyDescent="0.2">
      <c r="A4339" t="s">
        <v>10167</v>
      </c>
      <c r="B4339">
        <v>7616</v>
      </c>
      <c r="C4339" t="s">
        <v>14510</v>
      </c>
      <c r="D4339" t="s">
        <v>38</v>
      </c>
      <c r="E4339" t="s">
        <v>1308</v>
      </c>
      <c r="F4339" s="63"/>
    </row>
    <row r="4340" spans="1:6" x14ac:dyDescent="0.2">
      <c r="A4340" t="s">
        <v>10167</v>
      </c>
      <c r="B4340">
        <v>7611</v>
      </c>
      <c r="C4340" t="s">
        <v>14511</v>
      </c>
      <c r="D4340" t="s">
        <v>38</v>
      </c>
      <c r="E4340" t="s">
        <v>5691</v>
      </c>
      <c r="F4340" s="63"/>
    </row>
    <row r="4341" spans="1:6" x14ac:dyDescent="0.2">
      <c r="A4341" t="s">
        <v>10167</v>
      </c>
      <c r="B4341">
        <v>7612</v>
      </c>
      <c r="C4341" t="s">
        <v>14512</v>
      </c>
      <c r="D4341" t="s">
        <v>38</v>
      </c>
      <c r="E4341" t="s">
        <v>1308</v>
      </c>
      <c r="F4341" s="63"/>
    </row>
    <row r="4342" spans="1:6" x14ac:dyDescent="0.2">
      <c r="A4342" t="s">
        <v>10167</v>
      </c>
      <c r="B4342">
        <v>37371</v>
      </c>
      <c r="C4342" t="s">
        <v>14513</v>
      </c>
      <c r="D4342" t="s">
        <v>40</v>
      </c>
      <c r="E4342" t="s">
        <v>5691</v>
      </c>
      <c r="F4342" s="63">
        <v>1.5</v>
      </c>
    </row>
    <row r="4343" spans="1:6" x14ac:dyDescent="0.2">
      <c r="A4343" t="s">
        <v>10167</v>
      </c>
      <c r="B4343">
        <v>40861</v>
      </c>
      <c r="C4343" t="s">
        <v>14514</v>
      </c>
      <c r="D4343" t="s">
        <v>868</v>
      </c>
      <c r="E4343" t="s">
        <v>5691</v>
      </c>
      <c r="F4343" s="63">
        <v>282.98</v>
      </c>
    </row>
    <row r="4344" spans="1:6" x14ac:dyDescent="0.2">
      <c r="A4344" t="s">
        <v>10340</v>
      </c>
      <c r="B4344">
        <v>36509</v>
      </c>
      <c r="C4344" t="s">
        <v>14515</v>
      </c>
      <c r="D4344" t="s">
        <v>38</v>
      </c>
      <c r="E4344" t="s">
        <v>1308</v>
      </c>
      <c r="F4344" s="62"/>
    </row>
    <row r="4345" spans="1:6" x14ac:dyDescent="0.2">
      <c r="A4345" t="s">
        <v>10340</v>
      </c>
      <c r="B4345">
        <v>36510</v>
      </c>
      <c r="C4345" t="s">
        <v>14516</v>
      </c>
      <c r="D4345" t="s">
        <v>38</v>
      </c>
      <c r="E4345" t="s">
        <v>1308</v>
      </c>
      <c r="F4345" s="62"/>
    </row>
    <row r="4346" spans="1:6" x14ac:dyDescent="0.2">
      <c r="A4346" t="s">
        <v>10340</v>
      </c>
      <c r="B4346">
        <v>25020</v>
      </c>
      <c r="C4346" t="s">
        <v>14517</v>
      </c>
      <c r="D4346" t="s">
        <v>38</v>
      </c>
      <c r="E4346" t="s">
        <v>1308</v>
      </c>
      <c r="F4346" s="63"/>
    </row>
    <row r="4347" spans="1:6" x14ac:dyDescent="0.2">
      <c r="A4347" t="s">
        <v>10340</v>
      </c>
      <c r="B4347">
        <v>7622</v>
      </c>
      <c r="C4347" t="s">
        <v>14518</v>
      </c>
      <c r="D4347" t="s">
        <v>38</v>
      </c>
      <c r="E4347" t="s">
        <v>1308</v>
      </c>
      <c r="F4347" s="63"/>
    </row>
    <row r="4348" spans="1:6" x14ac:dyDescent="0.2">
      <c r="A4348" t="s">
        <v>10340</v>
      </c>
      <c r="B4348">
        <v>7624</v>
      </c>
      <c r="C4348" t="s">
        <v>14519</v>
      </c>
      <c r="D4348" t="s">
        <v>38</v>
      </c>
      <c r="E4348" t="s">
        <v>5691</v>
      </c>
      <c r="F4348" s="63"/>
    </row>
    <row r="4349" spans="1:6" x14ac:dyDescent="0.2">
      <c r="A4349" t="s">
        <v>10340</v>
      </c>
      <c r="B4349">
        <v>7625</v>
      </c>
      <c r="C4349" t="s">
        <v>14520</v>
      </c>
      <c r="D4349" t="s">
        <v>38</v>
      </c>
      <c r="E4349" t="s">
        <v>1308</v>
      </c>
      <c r="F4349" s="63"/>
    </row>
    <row r="4350" spans="1:6" x14ac:dyDescent="0.2">
      <c r="A4350" t="s">
        <v>10340</v>
      </c>
      <c r="B4350">
        <v>7623</v>
      </c>
      <c r="C4350" t="s">
        <v>14521</v>
      </c>
      <c r="D4350" t="s">
        <v>38</v>
      </c>
      <c r="E4350" t="s">
        <v>1308</v>
      </c>
      <c r="F4350" s="63"/>
    </row>
    <row r="4351" spans="1:6" x14ac:dyDescent="0.2">
      <c r="A4351" t="s">
        <v>10340</v>
      </c>
      <c r="B4351">
        <v>36508</v>
      </c>
      <c r="C4351" t="s">
        <v>14522</v>
      </c>
      <c r="D4351" t="s">
        <v>38</v>
      </c>
      <c r="E4351" t="s">
        <v>1308</v>
      </c>
      <c r="F4351" s="63"/>
    </row>
    <row r="4352" spans="1:6" x14ac:dyDescent="0.2">
      <c r="A4352" t="s">
        <v>10340</v>
      </c>
      <c r="B4352">
        <v>13238</v>
      </c>
      <c r="C4352" t="s">
        <v>14523</v>
      </c>
      <c r="D4352" t="s">
        <v>38</v>
      </c>
      <c r="E4352" t="s">
        <v>1308</v>
      </c>
      <c r="F4352" s="63"/>
    </row>
    <row r="4353" spans="1:6" x14ac:dyDescent="0.2">
      <c r="A4353" t="s">
        <v>10340</v>
      </c>
      <c r="B4353">
        <v>36511</v>
      </c>
      <c r="C4353" t="s">
        <v>14524</v>
      </c>
      <c r="D4353" t="s">
        <v>38</v>
      </c>
      <c r="E4353" t="s">
        <v>1308</v>
      </c>
      <c r="F4353" s="63"/>
    </row>
    <row r="4354" spans="1:6" x14ac:dyDescent="0.2">
      <c r="A4354" t="s">
        <v>10340</v>
      </c>
      <c r="B4354">
        <v>36515</v>
      </c>
      <c r="C4354" t="s">
        <v>14525</v>
      </c>
      <c r="D4354" t="s">
        <v>38</v>
      </c>
      <c r="E4354" t="s">
        <v>1308</v>
      </c>
      <c r="F4354" s="63"/>
    </row>
    <row r="4355" spans="1:6" x14ac:dyDescent="0.2">
      <c r="A4355" t="s">
        <v>10340</v>
      </c>
      <c r="B4355">
        <v>10598</v>
      </c>
      <c r="C4355" t="s">
        <v>14526</v>
      </c>
      <c r="D4355" t="s">
        <v>38</v>
      </c>
      <c r="E4355" t="s">
        <v>1308</v>
      </c>
      <c r="F4355" s="63"/>
    </row>
    <row r="4356" spans="1:6" x14ac:dyDescent="0.2">
      <c r="A4356" t="s">
        <v>10340</v>
      </c>
      <c r="B4356">
        <v>7640</v>
      </c>
      <c r="C4356" t="s">
        <v>14527</v>
      </c>
      <c r="D4356" t="s">
        <v>38</v>
      </c>
      <c r="E4356" t="s">
        <v>5691</v>
      </c>
      <c r="F4356" s="63"/>
    </row>
    <row r="4357" spans="1:6" x14ac:dyDescent="0.2">
      <c r="A4357" t="s">
        <v>10340</v>
      </c>
      <c r="B4357">
        <v>36513</v>
      </c>
      <c r="C4357" t="s">
        <v>14528</v>
      </c>
      <c r="D4357" t="s">
        <v>38</v>
      </c>
      <c r="E4357" t="s">
        <v>1308</v>
      </c>
      <c r="F4357" s="63"/>
    </row>
    <row r="4358" spans="1:6" x14ac:dyDescent="0.2">
      <c r="A4358" t="s">
        <v>10340</v>
      </c>
      <c r="B4358">
        <v>36514</v>
      </c>
      <c r="C4358" t="s">
        <v>14529</v>
      </c>
      <c r="D4358" t="s">
        <v>38</v>
      </c>
      <c r="E4358" t="s">
        <v>1308</v>
      </c>
      <c r="F4358" s="63"/>
    </row>
    <row r="4359" spans="1:6" x14ac:dyDescent="0.2">
      <c r="A4359" t="s">
        <v>10167</v>
      </c>
      <c r="B4359">
        <v>11572</v>
      </c>
      <c r="C4359" t="s">
        <v>14530</v>
      </c>
      <c r="D4359" t="s">
        <v>38</v>
      </c>
      <c r="E4359" t="s">
        <v>1308</v>
      </c>
      <c r="F4359" s="63">
        <v>30.97</v>
      </c>
    </row>
    <row r="4360" spans="1:6" x14ac:dyDescent="0.2">
      <c r="A4360" t="s">
        <v>10167</v>
      </c>
      <c r="B4360">
        <v>36149</v>
      </c>
      <c r="C4360" t="s">
        <v>14531</v>
      </c>
      <c r="D4360" t="s">
        <v>38</v>
      </c>
      <c r="E4360" t="s">
        <v>1308</v>
      </c>
      <c r="F4360" s="63">
        <v>162.03</v>
      </c>
    </row>
    <row r="4361" spans="1:6" x14ac:dyDescent="0.2">
      <c r="A4361" t="s">
        <v>10167</v>
      </c>
      <c r="B4361">
        <v>42407</v>
      </c>
      <c r="C4361" t="s">
        <v>14532</v>
      </c>
      <c r="D4361" t="s">
        <v>33</v>
      </c>
      <c r="E4361" t="s">
        <v>1308</v>
      </c>
      <c r="F4361" s="62">
        <v>5.79</v>
      </c>
    </row>
    <row r="4362" spans="1:6" x14ac:dyDescent="0.2">
      <c r="A4362" t="s">
        <v>10167</v>
      </c>
      <c r="B4362">
        <v>11581</v>
      </c>
      <c r="C4362" t="s">
        <v>14533</v>
      </c>
      <c r="D4362" t="s">
        <v>33</v>
      </c>
      <c r="E4362" t="s">
        <v>1308</v>
      </c>
      <c r="F4362" s="62">
        <v>20.440000000000001</v>
      </c>
    </row>
    <row r="4363" spans="1:6" x14ac:dyDescent="0.2">
      <c r="A4363" t="s">
        <v>10167</v>
      </c>
      <c r="B4363">
        <v>43605</v>
      </c>
      <c r="C4363" t="s">
        <v>14534</v>
      </c>
      <c r="D4363" t="s">
        <v>33</v>
      </c>
      <c r="E4363" t="s">
        <v>1308</v>
      </c>
      <c r="F4363" s="62">
        <v>41.83</v>
      </c>
    </row>
    <row r="4364" spans="1:6" x14ac:dyDescent="0.2">
      <c r="A4364" t="s">
        <v>10167</v>
      </c>
      <c r="B4364">
        <v>11580</v>
      </c>
      <c r="C4364" t="s">
        <v>14535</v>
      </c>
      <c r="D4364" t="s">
        <v>33</v>
      </c>
      <c r="E4364" t="s">
        <v>1308</v>
      </c>
      <c r="F4364" s="62">
        <v>8.1999999999999993</v>
      </c>
    </row>
    <row r="4365" spans="1:6" x14ac:dyDescent="0.2">
      <c r="A4365" t="s">
        <v>10167</v>
      </c>
      <c r="B4365">
        <v>38386</v>
      </c>
      <c r="C4365" t="s">
        <v>14536</v>
      </c>
      <c r="D4365" t="s">
        <v>38</v>
      </c>
      <c r="E4365" t="s">
        <v>1308</v>
      </c>
      <c r="F4365" s="62">
        <v>6.11</v>
      </c>
    </row>
    <row r="4366" spans="1:6" x14ac:dyDescent="0.2">
      <c r="A4366" t="s">
        <v>10340</v>
      </c>
      <c r="B4366">
        <v>10743</v>
      </c>
      <c r="C4366" t="s">
        <v>14537</v>
      </c>
      <c r="D4366" t="s">
        <v>38</v>
      </c>
      <c r="E4366" t="s">
        <v>1308</v>
      </c>
      <c r="F4366" s="62"/>
    </row>
    <row r="4367" spans="1:6" x14ac:dyDescent="0.2">
      <c r="A4367" t="s">
        <v>10167</v>
      </c>
      <c r="B4367">
        <v>39848</v>
      </c>
      <c r="C4367" t="s">
        <v>14538</v>
      </c>
      <c r="D4367" t="s">
        <v>33</v>
      </c>
      <c r="E4367" t="s">
        <v>1308</v>
      </c>
      <c r="F4367" s="62"/>
    </row>
    <row r="4368" spans="1:6" x14ac:dyDescent="0.2">
      <c r="A4368" t="s">
        <v>10167</v>
      </c>
      <c r="B4368">
        <v>7667</v>
      </c>
      <c r="C4368" t="s">
        <v>14539</v>
      </c>
      <c r="D4368" t="s">
        <v>33</v>
      </c>
      <c r="E4368" t="s">
        <v>1308</v>
      </c>
      <c r="F4368" s="62"/>
    </row>
    <row r="4369" spans="1:6" x14ac:dyDescent="0.2">
      <c r="A4369" t="s">
        <v>10167</v>
      </c>
      <c r="B4369">
        <v>7660</v>
      </c>
      <c r="C4369" t="s">
        <v>14540</v>
      </c>
      <c r="D4369" t="s">
        <v>33</v>
      </c>
      <c r="E4369" t="s">
        <v>1308</v>
      </c>
      <c r="F4369" s="62"/>
    </row>
    <row r="4370" spans="1:6" x14ac:dyDescent="0.2">
      <c r="A4370" t="s">
        <v>10167</v>
      </c>
      <c r="B4370">
        <v>7676</v>
      </c>
      <c r="C4370" t="s">
        <v>14541</v>
      </c>
      <c r="D4370" t="s">
        <v>33</v>
      </c>
      <c r="E4370" t="s">
        <v>1308</v>
      </c>
      <c r="F4370" s="62"/>
    </row>
    <row r="4371" spans="1:6" x14ac:dyDescent="0.2">
      <c r="A4371" t="s">
        <v>10167</v>
      </c>
      <c r="B4371">
        <v>20999</v>
      </c>
      <c r="C4371" t="s">
        <v>14542</v>
      </c>
      <c r="D4371" t="s">
        <v>33</v>
      </c>
      <c r="E4371" t="s">
        <v>1308</v>
      </c>
      <c r="F4371" s="62">
        <v>8.49</v>
      </c>
    </row>
    <row r="4372" spans="1:6" x14ac:dyDescent="0.2">
      <c r="A4372" t="s">
        <v>10167</v>
      </c>
      <c r="B4372">
        <v>21001</v>
      </c>
      <c r="C4372" t="s">
        <v>14543</v>
      </c>
      <c r="D4372" t="s">
        <v>33</v>
      </c>
      <c r="E4372" t="s">
        <v>5691</v>
      </c>
      <c r="F4372" s="62">
        <v>15.84</v>
      </c>
    </row>
    <row r="4373" spans="1:6" x14ac:dyDescent="0.2">
      <c r="A4373" t="s">
        <v>10167</v>
      </c>
      <c r="B4373">
        <v>21003</v>
      </c>
      <c r="C4373" t="s">
        <v>14544</v>
      </c>
      <c r="D4373" t="s">
        <v>33</v>
      </c>
      <c r="E4373" t="s">
        <v>1308</v>
      </c>
      <c r="F4373" s="62">
        <v>26.03</v>
      </c>
    </row>
    <row r="4374" spans="1:6" x14ac:dyDescent="0.2">
      <c r="A4374" t="s">
        <v>10167</v>
      </c>
      <c r="B4374">
        <v>21006</v>
      </c>
      <c r="C4374" t="s">
        <v>14545</v>
      </c>
      <c r="D4374" t="s">
        <v>33</v>
      </c>
      <c r="E4374" t="s">
        <v>1308</v>
      </c>
      <c r="F4374" s="62">
        <v>55.24</v>
      </c>
    </row>
    <row r="4375" spans="1:6" x14ac:dyDescent="0.2">
      <c r="A4375" t="s">
        <v>10167</v>
      </c>
      <c r="B4375">
        <v>21019</v>
      </c>
      <c r="C4375" t="s">
        <v>14546</v>
      </c>
      <c r="D4375" t="s">
        <v>33</v>
      </c>
      <c r="E4375" t="s">
        <v>1308</v>
      </c>
      <c r="F4375" s="62">
        <v>19.2</v>
      </c>
    </row>
    <row r="4376" spans="1:6" x14ac:dyDescent="0.2">
      <c r="A4376" t="s">
        <v>10167</v>
      </c>
      <c r="B4376">
        <v>21021</v>
      </c>
      <c r="C4376" t="s">
        <v>14547</v>
      </c>
      <c r="D4376" t="s">
        <v>33</v>
      </c>
      <c r="E4376" t="s">
        <v>1308</v>
      </c>
      <c r="F4376" s="62">
        <v>30.35</v>
      </c>
    </row>
    <row r="4377" spans="1:6" x14ac:dyDescent="0.2">
      <c r="A4377" t="s">
        <v>10167</v>
      </c>
      <c r="B4377">
        <v>21024</v>
      </c>
      <c r="C4377" t="s">
        <v>14548</v>
      </c>
      <c r="D4377" t="s">
        <v>33</v>
      </c>
      <c r="E4377" t="s">
        <v>1308</v>
      </c>
      <c r="F4377" s="62">
        <v>65.03</v>
      </c>
    </row>
    <row r="4378" spans="1:6" x14ac:dyDescent="0.2">
      <c r="A4378" t="s">
        <v>10167</v>
      </c>
      <c r="B4378">
        <v>40624</v>
      </c>
      <c r="C4378" t="s">
        <v>14549</v>
      </c>
      <c r="D4378" t="s">
        <v>33</v>
      </c>
      <c r="E4378" t="s">
        <v>1308</v>
      </c>
      <c r="F4378" s="62"/>
    </row>
    <row r="4379" spans="1:6" x14ac:dyDescent="0.2">
      <c r="A4379" t="s">
        <v>10167</v>
      </c>
      <c r="B4379">
        <v>42575</v>
      </c>
      <c r="C4379" t="s">
        <v>14550</v>
      </c>
      <c r="D4379" t="s">
        <v>33</v>
      </c>
      <c r="E4379" t="s">
        <v>1308</v>
      </c>
      <c r="F4379" s="62"/>
    </row>
    <row r="4380" spans="1:6" x14ac:dyDescent="0.2">
      <c r="A4380" t="s">
        <v>10167</v>
      </c>
      <c r="B4380">
        <v>42574</v>
      </c>
      <c r="C4380" t="s">
        <v>14551</v>
      </c>
      <c r="D4380" t="s">
        <v>33</v>
      </c>
      <c r="E4380" t="s">
        <v>1308</v>
      </c>
      <c r="F4380" s="62"/>
    </row>
    <row r="4381" spans="1:6" x14ac:dyDescent="0.2">
      <c r="A4381" t="s">
        <v>10167</v>
      </c>
      <c r="B4381">
        <v>13127</v>
      </c>
      <c r="C4381" t="s">
        <v>14552</v>
      </c>
      <c r="D4381" t="s">
        <v>33</v>
      </c>
      <c r="E4381" t="s">
        <v>1308</v>
      </c>
      <c r="F4381" s="62"/>
    </row>
    <row r="4382" spans="1:6" x14ac:dyDescent="0.2">
      <c r="A4382" t="s">
        <v>10167</v>
      </c>
      <c r="B4382">
        <v>13137</v>
      </c>
      <c r="C4382" t="s">
        <v>14553</v>
      </c>
      <c r="D4382" t="s">
        <v>33</v>
      </c>
      <c r="E4382" t="s">
        <v>1308</v>
      </c>
      <c r="F4382" s="63"/>
    </row>
    <row r="4383" spans="1:6" x14ac:dyDescent="0.2">
      <c r="A4383" t="s">
        <v>10167</v>
      </c>
      <c r="B4383">
        <v>20989</v>
      </c>
      <c r="C4383" t="s">
        <v>14554</v>
      </c>
      <c r="D4383" t="s">
        <v>33</v>
      </c>
      <c r="E4383" t="s">
        <v>1308</v>
      </c>
      <c r="F4383" s="62"/>
    </row>
    <row r="4384" spans="1:6" x14ac:dyDescent="0.2">
      <c r="A4384" t="s">
        <v>10167</v>
      </c>
      <c r="B4384">
        <v>21147</v>
      </c>
      <c r="C4384" t="s">
        <v>14555</v>
      </c>
      <c r="D4384" t="s">
        <v>33</v>
      </c>
      <c r="E4384" t="s">
        <v>1308</v>
      </c>
      <c r="F4384" s="62"/>
    </row>
    <row r="4385" spans="1:6" x14ac:dyDescent="0.2">
      <c r="A4385" t="s">
        <v>10167</v>
      </c>
      <c r="B4385">
        <v>21148</v>
      </c>
      <c r="C4385" t="s">
        <v>14556</v>
      </c>
      <c r="D4385" t="s">
        <v>33</v>
      </c>
      <c r="E4385" t="s">
        <v>5691</v>
      </c>
      <c r="F4385" s="63"/>
    </row>
    <row r="4386" spans="1:6" x14ac:dyDescent="0.2">
      <c r="A4386" t="s">
        <v>10167</v>
      </c>
      <c r="B4386">
        <v>20984</v>
      </c>
      <c r="C4386" t="s">
        <v>14557</v>
      </c>
      <c r="D4386" t="s">
        <v>33</v>
      </c>
      <c r="E4386" t="s">
        <v>1308</v>
      </c>
      <c r="F4386" s="63"/>
    </row>
    <row r="4387" spans="1:6" x14ac:dyDescent="0.2">
      <c r="A4387" t="s">
        <v>10167</v>
      </c>
      <c r="B4387">
        <v>13042</v>
      </c>
      <c r="C4387" t="s">
        <v>14558</v>
      </c>
      <c r="D4387" t="s">
        <v>33</v>
      </c>
      <c r="E4387" t="s">
        <v>1308</v>
      </c>
      <c r="F4387" s="62"/>
    </row>
    <row r="4388" spans="1:6" x14ac:dyDescent="0.2">
      <c r="A4388" t="s">
        <v>10167</v>
      </c>
      <c r="B4388">
        <v>42576</v>
      </c>
      <c r="C4388" t="s">
        <v>14559</v>
      </c>
      <c r="D4388" t="s">
        <v>33</v>
      </c>
      <c r="E4388" t="s">
        <v>1308</v>
      </c>
      <c r="F4388" s="62"/>
    </row>
    <row r="4389" spans="1:6" x14ac:dyDescent="0.2">
      <c r="A4389" t="s">
        <v>10167</v>
      </c>
      <c r="B4389">
        <v>21150</v>
      </c>
      <c r="C4389" t="s">
        <v>14560</v>
      </c>
      <c r="D4389" t="s">
        <v>33</v>
      </c>
      <c r="E4389" t="s">
        <v>1308</v>
      </c>
      <c r="F4389" s="62"/>
    </row>
    <row r="4390" spans="1:6" x14ac:dyDescent="0.2">
      <c r="A4390" t="s">
        <v>10167</v>
      </c>
      <c r="B4390">
        <v>13141</v>
      </c>
      <c r="C4390" t="s">
        <v>14561</v>
      </c>
      <c r="D4390" t="s">
        <v>33</v>
      </c>
      <c r="E4390" t="s">
        <v>1308</v>
      </c>
      <c r="F4390" s="62"/>
    </row>
    <row r="4391" spans="1:6" x14ac:dyDescent="0.2">
      <c r="A4391" t="s">
        <v>10167</v>
      </c>
      <c r="B4391">
        <v>21151</v>
      </c>
      <c r="C4391" t="s">
        <v>14562</v>
      </c>
      <c r="D4391" t="s">
        <v>33</v>
      </c>
      <c r="E4391" t="s">
        <v>1308</v>
      </c>
      <c r="F4391" s="62"/>
    </row>
    <row r="4392" spans="1:6" x14ac:dyDescent="0.2">
      <c r="A4392" t="s">
        <v>10167</v>
      </c>
      <c r="B4392">
        <v>13142</v>
      </c>
      <c r="C4392" t="s">
        <v>14563</v>
      </c>
      <c r="D4392" t="s">
        <v>33</v>
      </c>
      <c r="E4392" t="s">
        <v>1308</v>
      </c>
      <c r="F4392" s="62"/>
    </row>
    <row r="4393" spans="1:6" x14ac:dyDescent="0.2">
      <c r="A4393" t="s">
        <v>10167</v>
      </c>
      <c r="B4393">
        <v>42577</v>
      </c>
      <c r="C4393" t="s">
        <v>14564</v>
      </c>
      <c r="D4393" t="s">
        <v>33</v>
      </c>
      <c r="E4393" t="s">
        <v>1308</v>
      </c>
      <c r="F4393" s="62"/>
    </row>
    <row r="4394" spans="1:6" x14ac:dyDescent="0.2">
      <c r="A4394" t="s">
        <v>10167</v>
      </c>
      <c r="B4394">
        <v>20994</v>
      </c>
      <c r="C4394" t="s">
        <v>14565</v>
      </c>
      <c r="D4394" t="s">
        <v>33</v>
      </c>
      <c r="E4394" t="s">
        <v>1308</v>
      </c>
      <c r="F4394" s="62"/>
    </row>
    <row r="4395" spans="1:6" x14ac:dyDescent="0.2">
      <c r="A4395" t="s">
        <v>10167</v>
      </c>
      <c r="B4395">
        <v>7672</v>
      </c>
      <c r="C4395" t="s">
        <v>14566</v>
      </c>
      <c r="D4395" t="s">
        <v>33</v>
      </c>
      <c r="E4395" t="s">
        <v>1308</v>
      </c>
      <c r="F4395" s="63"/>
    </row>
    <row r="4396" spans="1:6" x14ac:dyDescent="0.2">
      <c r="A4396" t="s">
        <v>10167</v>
      </c>
      <c r="B4396">
        <v>20995</v>
      </c>
      <c r="C4396" t="s">
        <v>14567</v>
      </c>
      <c r="D4396" t="s">
        <v>33</v>
      </c>
      <c r="E4396" t="s">
        <v>1308</v>
      </c>
      <c r="F4396" s="62"/>
    </row>
    <row r="4397" spans="1:6" x14ac:dyDescent="0.2">
      <c r="A4397" t="s">
        <v>10167</v>
      </c>
      <c r="B4397">
        <v>7690</v>
      </c>
      <c r="C4397" t="s">
        <v>14568</v>
      </c>
      <c r="D4397" t="s">
        <v>33</v>
      </c>
      <c r="E4397" t="s">
        <v>1308</v>
      </c>
      <c r="F4397" s="62"/>
    </row>
    <row r="4398" spans="1:6" x14ac:dyDescent="0.2">
      <c r="A4398" t="s">
        <v>10167</v>
      </c>
      <c r="B4398">
        <v>20980</v>
      </c>
      <c r="C4398" t="s">
        <v>14569</v>
      </c>
      <c r="D4398" t="s">
        <v>33</v>
      </c>
      <c r="E4398" t="s">
        <v>1308</v>
      </c>
      <c r="F4398" s="62"/>
    </row>
    <row r="4399" spans="1:6" x14ac:dyDescent="0.2">
      <c r="A4399" t="s">
        <v>10167</v>
      </c>
      <c r="B4399">
        <v>7661</v>
      </c>
      <c r="C4399" t="s">
        <v>14570</v>
      </c>
      <c r="D4399" t="s">
        <v>33</v>
      </c>
      <c r="E4399" t="s">
        <v>1308</v>
      </c>
      <c r="F4399" s="62"/>
    </row>
    <row r="4400" spans="1:6" x14ac:dyDescent="0.2">
      <c r="A4400" t="s">
        <v>10167</v>
      </c>
      <c r="B4400">
        <v>21016</v>
      </c>
      <c r="C4400" t="s">
        <v>14571</v>
      </c>
      <c r="D4400" t="s">
        <v>33</v>
      </c>
      <c r="E4400" t="s">
        <v>1308</v>
      </c>
      <c r="F4400" s="62"/>
    </row>
    <row r="4401" spans="1:6" x14ac:dyDescent="0.2">
      <c r="A4401" t="s">
        <v>10167</v>
      </c>
      <c r="B4401">
        <v>21008</v>
      </c>
      <c r="C4401" t="s">
        <v>14572</v>
      </c>
      <c r="D4401" t="s">
        <v>33</v>
      </c>
      <c r="E4401" t="s">
        <v>1308</v>
      </c>
      <c r="F4401" s="62"/>
    </row>
    <row r="4402" spans="1:6" x14ac:dyDescent="0.2">
      <c r="A4402" t="s">
        <v>10167</v>
      </c>
      <c r="B4402">
        <v>21009</v>
      </c>
      <c r="C4402" t="s">
        <v>14573</v>
      </c>
      <c r="D4402" t="s">
        <v>33</v>
      </c>
      <c r="E4402" t="s">
        <v>1308</v>
      </c>
      <c r="F4402" s="62"/>
    </row>
    <row r="4403" spans="1:6" x14ac:dyDescent="0.2">
      <c r="A4403" t="s">
        <v>10167</v>
      </c>
      <c r="B4403">
        <v>21010</v>
      </c>
      <c r="C4403" t="s">
        <v>14574</v>
      </c>
      <c r="D4403" t="s">
        <v>33</v>
      </c>
      <c r="E4403" t="s">
        <v>5691</v>
      </c>
      <c r="F4403" s="62"/>
    </row>
    <row r="4404" spans="1:6" x14ac:dyDescent="0.2">
      <c r="A4404" t="s">
        <v>10167</v>
      </c>
      <c r="B4404">
        <v>21011</v>
      </c>
      <c r="C4404" t="s">
        <v>14575</v>
      </c>
      <c r="D4404" t="s">
        <v>33</v>
      </c>
      <c r="E4404" t="s">
        <v>1308</v>
      </c>
      <c r="F4404" s="62"/>
    </row>
    <row r="4405" spans="1:6" x14ac:dyDescent="0.2">
      <c r="A4405" t="s">
        <v>10167</v>
      </c>
      <c r="B4405">
        <v>21012</v>
      </c>
      <c r="C4405" t="s">
        <v>14576</v>
      </c>
      <c r="D4405" t="s">
        <v>33</v>
      </c>
      <c r="E4405" t="s">
        <v>1308</v>
      </c>
      <c r="F4405" s="62"/>
    </row>
    <row r="4406" spans="1:6" x14ac:dyDescent="0.2">
      <c r="A4406" t="s">
        <v>10167</v>
      </c>
      <c r="B4406">
        <v>21013</v>
      </c>
      <c r="C4406" t="s">
        <v>14577</v>
      </c>
      <c r="D4406" t="s">
        <v>33</v>
      </c>
      <c r="E4406" t="s">
        <v>1308</v>
      </c>
      <c r="F4406" s="62"/>
    </row>
    <row r="4407" spans="1:6" x14ac:dyDescent="0.2">
      <c r="A4407" t="s">
        <v>10167</v>
      </c>
      <c r="B4407">
        <v>21014</v>
      </c>
      <c r="C4407" t="s">
        <v>14578</v>
      </c>
      <c r="D4407" t="s">
        <v>33</v>
      </c>
      <c r="E4407" t="s">
        <v>1308</v>
      </c>
      <c r="F4407" s="62"/>
    </row>
    <row r="4408" spans="1:6" x14ac:dyDescent="0.2">
      <c r="A4408" t="s">
        <v>10167</v>
      </c>
      <c r="B4408">
        <v>21015</v>
      </c>
      <c r="C4408" t="s">
        <v>14579</v>
      </c>
      <c r="D4408" t="s">
        <v>33</v>
      </c>
      <c r="E4408" t="s">
        <v>1308</v>
      </c>
      <c r="F4408" s="62"/>
    </row>
    <row r="4409" spans="1:6" x14ac:dyDescent="0.2">
      <c r="A4409" t="s">
        <v>10167</v>
      </c>
      <c r="B4409">
        <v>40626</v>
      </c>
      <c r="C4409" t="s">
        <v>14580</v>
      </c>
      <c r="D4409" t="s">
        <v>33</v>
      </c>
      <c r="E4409" t="s">
        <v>1308</v>
      </c>
      <c r="F4409" s="62"/>
    </row>
    <row r="4410" spans="1:6" x14ac:dyDescent="0.2">
      <c r="A4410" t="s">
        <v>10167</v>
      </c>
      <c r="B4410">
        <v>7697</v>
      </c>
      <c r="C4410" t="s">
        <v>14581</v>
      </c>
      <c r="D4410" t="s">
        <v>33</v>
      </c>
      <c r="E4410" t="s">
        <v>1308</v>
      </c>
      <c r="F4410" s="62"/>
    </row>
    <row r="4411" spans="1:6" x14ac:dyDescent="0.2">
      <c r="A4411" t="s">
        <v>10167</v>
      </c>
      <c r="B4411">
        <v>7698</v>
      </c>
      <c r="C4411" t="s">
        <v>14582</v>
      </c>
      <c r="D4411" t="s">
        <v>33</v>
      </c>
      <c r="E4411" t="s">
        <v>1308</v>
      </c>
      <c r="F4411" s="62"/>
    </row>
    <row r="4412" spans="1:6" x14ac:dyDescent="0.2">
      <c r="A4412" t="s">
        <v>10167</v>
      </c>
      <c r="B4412">
        <v>7691</v>
      </c>
      <c r="C4412" t="s">
        <v>14583</v>
      </c>
      <c r="D4412" t="s">
        <v>33</v>
      </c>
      <c r="E4412" t="s">
        <v>1308</v>
      </c>
      <c r="F4412" s="62"/>
    </row>
    <row r="4413" spans="1:6" x14ac:dyDescent="0.2">
      <c r="A4413" t="s">
        <v>10167</v>
      </c>
      <c r="B4413">
        <v>7696</v>
      </c>
      <c r="C4413" t="s">
        <v>14584</v>
      </c>
      <c r="D4413" t="s">
        <v>33</v>
      </c>
      <c r="E4413" t="s">
        <v>1308</v>
      </c>
      <c r="F4413" s="62"/>
    </row>
    <row r="4414" spans="1:6" x14ac:dyDescent="0.2">
      <c r="A4414" t="s">
        <v>10167</v>
      </c>
      <c r="B4414">
        <v>7701</v>
      </c>
      <c r="C4414" t="s">
        <v>14585</v>
      </c>
      <c r="D4414" t="s">
        <v>33</v>
      </c>
      <c r="E4414" t="s">
        <v>1308</v>
      </c>
      <c r="F4414" s="62"/>
    </row>
    <row r="4415" spans="1:6" x14ac:dyDescent="0.2">
      <c r="A4415" t="s">
        <v>10167</v>
      </c>
      <c r="B4415">
        <v>7694</v>
      </c>
      <c r="C4415" t="s">
        <v>14586</v>
      </c>
      <c r="D4415" t="s">
        <v>33</v>
      </c>
      <c r="E4415" t="s">
        <v>1308</v>
      </c>
      <c r="F4415" s="62"/>
    </row>
    <row r="4416" spans="1:6" x14ac:dyDescent="0.2">
      <c r="A4416" t="s">
        <v>10167</v>
      </c>
      <c r="B4416">
        <v>7700</v>
      </c>
      <c r="C4416" t="s">
        <v>14587</v>
      </c>
      <c r="D4416" t="s">
        <v>33</v>
      </c>
      <c r="E4416" t="s">
        <v>1308</v>
      </c>
      <c r="F4416" s="62"/>
    </row>
    <row r="4417" spans="1:6" x14ac:dyDescent="0.2">
      <c r="A4417" t="s">
        <v>10167</v>
      </c>
      <c r="B4417">
        <v>7693</v>
      </c>
      <c r="C4417" t="s">
        <v>14588</v>
      </c>
      <c r="D4417" t="s">
        <v>33</v>
      </c>
      <c r="E4417" t="s">
        <v>1308</v>
      </c>
      <c r="F4417" s="62"/>
    </row>
    <row r="4418" spans="1:6" x14ac:dyDescent="0.2">
      <c r="A4418" t="s">
        <v>10167</v>
      </c>
      <c r="B4418">
        <v>7692</v>
      </c>
      <c r="C4418" t="s">
        <v>14589</v>
      </c>
      <c r="D4418" t="s">
        <v>33</v>
      </c>
      <c r="E4418" t="s">
        <v>1308</v>
      </c>
      <c r="F4418" s="62"/>
    </row>
    <row r="4419" spans="1:6" x14ac:dyDescent="0.2">
      <c r="A4419" t="s">
        <v>10167</v>
      </c>
      <c r="B4419">
        <v>7695</v>
      </c>
      <c r="C4419" t="s">
        <v>14590</v>
      </c>
      <c r="D4419" t="s">
        <v>33</v>
      </c>
      <c r="E4419" t="s">
        <v>1308</v>
      </c>
      <c r="F4419" s="62"/>
    </row>
    <row r="4420" spans="1:6" x14ac:dyDescent="0.2">
      <c r="A4420" t="s">
        <v>10167</v>
      </c>
      <c r="B4420">
        <v>13356</v>
      </c>
      <c r="C4420" t="s">
        <v>14591</v>
      </c>
      <c r="D4420" t="s">
        <v>33</v>
      </c>
      <c r="E4420" t="s">
        <v>1308</v>
      </c>
      <c r="F4420" s="62"/>
    </row>
    <row r="4421" spans="1:6" x14ac:dyDescent="0.2">
      <c r="A4421" t="s">
        <v>10167</v>
      </c>
      <c r="B4421">
        <v>36365</v>
      </c>
      <c r="C4421" t="s">
        <v>14592</v>
      </c>
      <c r="D4421" t="s">
        <v>33</v>
      </c>
      <c r="E4421" t="s">
        <v>1308</v>
      </c>
      <c r="F4421" s="62">
        <v>38.159999999999997</v>
      </c>
    </row>
    <row r="4422" spans="1:6" x14ac:dyDescent="0.2">
      <c r="A4422" t="s">
        <v>10167</v>
      </c>
      <c r="B4422">
        <v>41930</v>
      </c>
      <c r="C4422" t="s">
        <v>14593</v>
      </c>
      <c r="D4422" t="s">
        <v>33</v>
      </c>
      <c r="E4422" t="s">
        <v>1308</v>
      </c>
      <c r="F4422" s="62">
        <v>127.11</v>
      </c>
    </row>
    <row r="4423" spans="1:6" x14ac:dyDescent="0.2">
      <c r="A4423" t="s">
        <v>10167</v>
      </c>
      <c r="B4423">
        <v>41931</v>
      </c>
      <c r="C4423" t="s">
        <v>14594</v>
      </c>
      <c r="D4423" t="s">
        <v>33</v>
      </c>
      <c r="E4423" t="s">
        <v>1308</v>
      </c>
      <c r="F4423" s="62">
        <v>199.08</v>
      </c>
    </row>
    <row r="4424" spans="1:6" x14ac:dyDescent="0.2">
      <c r="A4424" t="s">
        <v>10167</v>
      </c>
      <c r="B4424">
        <v>41932</v>
      </c>
      <c r="C4424" t="s">
        <v>14595</v>
      </c>
      <c r="D4424" t="s">
        <v>33</v>
      </c>
      <c r="E4424" t="s">
        <v>1308</v>
      </c>
      <c r="F4424" s="62">
        <v>306.42</v>
      </c>
    </row>
    <row r="4425" spans="1:6" x14ac:dyDescent="0.2">
      <c r="A4425" t="s">
        <v>10167</v>
      </c>
      <c r="B4425">
        <v>41933</v>
      </c>
      <c r="C4425" t="s">
        <v>14596</v>
      </c>
      <c r="D4425" t="s">
        <v>33</v>
      </c>
      <c r="E4425" t="s">
        <v>1308</v>
      </c>
      <c r="F4425" s="62">
        <v>433.04</v>
      </c>
    </row>
    <row r="4426" spans="1:6" x14ac:dyDescent="0.2">
      <c r="A4426" t="s">
        <v>10167</v>
      </c>
      <c r="B4426">
        <v>41934</v>
      </c>
      <c r="C4426" t="s">
        <v>14597</v>
      </c>
      <c r="D4426" t="s">
        <v>33</v>
      </c>
      <c r="E4426" t="s">
        <v>1308</v>
      </c>
      <c r="F4426" s="62">
        <v>504.33</v>
      </c>
    </row>
    <row r="4427" spans="1:6" x14ac:dyDescent="0.2">
      <c r="A4427" t="s">
        <v>10167</v>
      </c>
      <c r="B4427">
        <v>41936</v>
      </c>
      <c r="C4427" t="s">
        <v>14598</v>
      </c>
      <c r="D4427" t="s">
        <v>33</v>
      </c>
      <c r="E4427" t="s">
        <v>1308</v>
      </c>
      <c r="F4427" s="62">
        <v>74.84</v>
      </c>
    </row>
    <row r="4428" spans="1:6" x14ac:dyDescent="0.2">
      <c r="A4428" t="s">
        <v>10167</v>
      </c>
      <c r="B4428">
        <v>44812</v>
      </c>
      <c r="C4428" t="s">
        <v>14599</v>
      </c>
      <c r="D4428" t="s">
        <v>33</v>
      </c>
      <c r="E4428" t="s">
        <v>1308</v>
      </c>
      <c r="F4428" s="63">
        <v>466.45</v>
      </c>
    </row>
    <row r="4429" spans="1:6" x14ac:dyDescent="0.2">
      <c r="A4429" t="s">
        <v>10167</v>
      </c>
      <c r="B4429">
        <v>41785</v>
      </c>
      <c r="C4429" t="s">
        <v>14600</v>
      </c>
      <c r="D4429" t="s">
        <v>33</v>
      </c>
      <c r="E4429" t="s">
        <v>1308</v>
      </c>
      <c r="F4429" s="62">
        <v>1728.61</v>
      </c>
    </row>
    <row r="4430" spans="1:6" x14ac:dyDescent="0.2">
      <c r="A4430" t="s">
        <v>10167</v>
      </c>
      <c r="B4430">
        <v>41781</v>
      </c>
      <c r="C4430" t="s">
        <v>14601</v>
      </c>
      <c r="D4430" t="s">
        <v>33</v>
      </c>
      <c r="E4430" t="s">
        <v>1308</v>
      </c>
      <c r="F4430" s="63">
        <v>312.13</v>
      </c>
    </row>
    <row r="4431" spans="1:6" x14ac:dyDescent="0.2">
      <c r="A4431" t="s">
        <v>10167</v>
      </c>
      <c r="B4431">
        <v>41783</v>
      </c>
      <c r="C4431" t="s">
        <v>14602</v>
      </c>
      <c r="D4431" t="s">
        <v>33</v>
      </c>
      <c r="E4431" t="s">
        <v>1308</v>
      </c>
      <c r="F4431" s="63">
        <v>1122.1300000000001</v>
      </c>
    </row>
    <row r="4432" spans="1:6" x14ac:dyDescent="0.2">
      <c r="A4432" t="s">
        <v>10167</v>
      </c>
      <c r="B4432">
        <v>41786</v>
      </c>
      <c r="C4432" t="s">
        <v>14603</v>
      </c>
      <c r="D4432" t="s">
        <v>33</v>
      </c>
      <c r="E4432" t="s">
        <v>1308</v>
      </c>
      <c r="F4432" s="62">
        <v>2389.0500000000002</v>
      </c>
    </row>
    <row r="4433" spans="1:6" x14ac:dyDescent="0.2">
      <c r="A4433" t="s">
        <v>10167</v>
      </c>
      <c r="B4433">
        <v>41779</v>
      </c>
      <c r="C4433" t="s">
        <v>14604</v>
      </c>
      <c r="D4433" t="s">
        <v>33</v>
      </c>
      <c r="E4433" t="s">
        <v>1308</v>
      </c>
      <c r="F4433" s="62">
        <v>122.93</v>
      </c>
    </row>
    <row r="4434" spans="1:6" x14ac:dyDescent="0.2">
      <c r="A4434" t="s">
        <v>10167</v>
      </c>
      <c r="B4434">
        <v>41780</v>
      </c>
      <c r="C4434" t="s">
        <v>14605</v>
      </c>
      <c r="D4434" t="s">
        <v>33</v>
      </c>
      <c r="E4434" t="s">
        <v>1308</v>
      </c>
      <c r="F4434" s="62">
        <v>192.59</v>
      </c>
    </row>
    <row r="4435" spans="1:6" x14ac:dyDescent="0.2">
      <c r="A4435" t="s">
        <v>10167</v>
      </c>
      <c r="B4435">
        <v>41782</v>
      </c>
      <c r="C4435" t="s">
        <v>14606</v>
      </c>
      <c r="D4435" t="s">
        <v>33</v>
      </c>
      <c r="E4435" t="s">
        <v>1308</v>
      </c>
      <c r="F4435" s="62">
        <v>689.89</v>
      </c>
    </row>
    <row r="4436" spans="1:6" x14ac:dyDescent="0.2">
      <c r="A4436" t="s">
        <v>10167</v>
      </c>
      <c r="B4436">
        <v>38130</v>
      </c>
      <c r="C4436" t="s">
        <v>14607</v>
      </c>
      <c r="D4436" t="s">
        <v>33</v>
      </c>
      <c r="E4436" t="s">
        <v>1308</v>
      </c>
      <c r="F4436" s="62">
        <v>44.05</v>
      </c>
    </row>
    <row r="4437" spans="1:6" x14ac:dyDescent="0.2">
      <c r="A4437" t="s">
        <v>10167</v>
      </c>
      <c r="B4437">
        <v>44260</v>
      </c>
      <c r="C4437" t="s">
        <v>14608</v>
      </c>
      <c r="D4437" t="s">
        <v>33</v>
      </c>
      <c r="E4437" t="s">
        <v>1308</v>
      </c>
      <c r="F4437" s="62">
        <v>416.97</v>
      </c>
    </row>
    <row r="4438" spans="1:6" x14ac:dyDescent="0.2">
      <c r="A4438" t="s">
        <v>10167</v>
      </c>
      <c r="B4438">
        <v>21123</v>
      </c>
      <c r="C4438" t="s">
        <v>14609</v>
      </c>
      <c r="D4438" t="s">
        <v>33</v>
      </c>
      <c r="E4438" t="s">
        <v>5691</v>
      </c>
      <c r="F4438" s="62">
        <v>12.26</v>
      </c>
    </row>
    <row r="4439" spans="1:6" x14ac:dyDescent="0.2">
      <c r="A4439" t="s">
        <v>10167</v>
      </c>
      <c r="B4439">
        <v>21124</v>
      </c>
      <c r="C4439" t="s">
        <v>14610</v>
      </c>
      <c r="D4439" t="s">
        <v>33</v>
      </c>
      <c r="E4439" t="s">
        <v>1308</v>
      </c>
      <c r="F4439" s="62">
        <v>19.579999999999998</v>
      </c>
    </row>
    <row r="4440" spans="1:6" x14ac:dyDescent="0.2">
      <c r="A4440" t="s">
        <v>10167</v>
      </c>
      <c r="B4440">
        <v>21125</v>
      </c>
      <c r="C4440" t="s">
        <v>14611</v>
      </c>
      <c r="D4440" t="s">
        <v>33</v>
      </c>
      <c r="E4440" t="s">
        <v>1308</v>
      </c>
      <c r="F4440" s="62">
        <v>33.729999999999997</v>
      </c>
    </row>
    <row r="4441" spans="1:6" x14ac:dyDescent="0.2">
      <c r="A4441" t="s">
        <v>10167</v>
      </c>
      <c r="B4441">
        <v>38028</v>
      </c>
      <c r="C4441" t="s">
        <v>14612</v>
      </c>
      <c r="D4441" t="s">
        <v>33</v>
      </c>
      <c r="E4441" t="s">
        <v>1308</v>
      </c>
      <c r="F4441" s="62">
        <v>58.98</v>
      </c>
    </row>
    <row r="4442" spans="1:6" x14ac:dyDescent="0.2">
      <c r="A4442" t="s">
        <v>10167</v>
      </c>
      <c r="B4442">
        <v>38029</v>
      </c>
      <c r="C4442" t="s">
        <v>14613</v>
      </c>
      <c r="D4442" t="s">
        <v>33</v>
      </c>
      <c r="E4442" t="s">
        <v>1308</v>
      </c>
      <c r="F4442" s="62">
        <v>86.32</v>
      </c>
    </row>
    <row r="4443" spans="1:6" x14ac:dyDescent="0.2">
      <c r="A4443" t="s">
        <v>10167</v>
      </c>
      <c r="B4443">
        <v>38030</v>
      </c>
      <c r="C4443" t="s">
        <v>14614</v>
      </c>
      <c r="D4443" t="s">
        <v>33</v>
      </c>
      <c r="E4443" t="s">
        <v>1308</v>
      </c>
      <c r="F4443" s="62">
        <v>139.59</v>
      </c>
    </row>
    <row r="4444" spans="1:6" x14ac:dyDescent="0.2">
      <c r="A4444" t="s">
        <v>10167</v>
      </c>
      <c r="B4444">
        <v>38031</v>
      </c>
      <c r="C4444" t="s">
        <v>14615</v>
      </c>
      <c r="D4444" t="s">
        <v>33</v>
      </c>
      <c r="E4444" t="s">
        <v>1308</v>
      </c>
      <c r="F4444" s="62">
        <v>219.09</v>
      </c>
    </row>
    <row r="4445" spans="1:6" x14ac:dyDescent="0.2">
      <c r="A4445" t="s">
        <v>10167</v>
      </c>
      <c r="B4445">
        <v>39735</v>
      </c>
      <c r="C4445" t="s">
        <v>14616</v>
      </c>
      <c r="D4445" t="s">
        <v>33</v>
      </c>
      <c r="E4445" t="s">
        <v>1308</v>
      </c>
      <c r="F4445" s="62"/>
    </row>
    <row r="4446" spans="1:6" x14ac:dyDescent="0.2">
      <c r="A4446" t="s">
        <v>10167</v>
      </c>
      <c r="B4446">
        <v>39734</v>
      </c>
      <c r="C4446" t="s">
        <v>14617</v>
      </c>
      <c r="D4446" t="s">
        <v>33</v>
      </c>
      <c r="E4446" t="s">
        <v>1308</v>
      </c>
      <c r="F4446" s="62"/>
    </row>
    <row r="4447" spans="1:6" x14ac:dyDescent="0.2">
      <c r="A4447" t="s">
        <v>10167</v>
      </c>
      <c r="B4447">
        <v>39736</v>
      </c>
      <c r="C4447" t="s">
        <v>14618</v>
      </c>
      <c r="D4447" t="s">
        <v>33</v>
      </c>
      <c r="E4447" t="s">
        <v>1308</v>
      </c>
      <c r="F4447" s="62"/>
    </row>
    <row r="4448" spans="1:6" x14ac:dyDescent="0.2">
      <c r="A4448" t="s">
        <v>10167</v>
      </c>
      <c r="B4448">
        <v>39739</v>
      </c>
      <c r="C4448" t="s">
        <v>14619</v>
      </c>
      <c r="D4448" t="s">
        <v>33</v>
      </c>
      <c r="E4448" t="s">
        <v>1308</v>
      </c>
      <c r="F4448" s="62"/>
    </row>
    <row r="4449" spans="1:6" x14ac:dyDescent="0.2">
      <c r="A4449" t="s">
        <v>10167</v>
      </c>
      <c r="B4449">
        <v>39737</v>
      </c>
      <c r="C4449" t="s">
        <v>14620</v>
      </c>
      <c r="D4449" t="s">
        <v>33</v>
      </c>
      <c r="E4449" t="s">
        <v>1308</v>
      </c>
      <c r="F4449" s="62"/>
    </row>
    <row r="4450" spans="1:6" x14ac:dyDescent="0.2">
      <c r="A4450" t="s">
        <v>10167</v>
      </c>
      <c r="B4450">
        <v>39738</v>
      </c>
      <c r="C4450" t="s">
        <v>14621</v>
      </c>
      <c r="D4450" t="s">
        <v>33</v>
      </c>
      <c r="E4450" t="s">
        <v>1308</v>
      </c>
      <c r="F4450" s="62"/>
    </row>
    <row r="4451" spans="1:6" x14ac:dyDescent="0.2">
      <c r="A4451" t="s">
        <v>10167</v>
      </c>
      <c r="B4451">
        <v>39733</v>
      </c>
      <c r="C4451" t="s">
        <v>14622</v>
      </c>
      <c r="D4451" t="s">
        <v>33</v>
      </c>
      <c r="E4451" t="s">
        <v>1308</v>
      </c>
      <c r="F4451" s="62"/>
    </row>
    <row r="4452" spans="1:6" x14ac:dyDescent="0.2">
      <c r="A4452" t="s">
        <v>10167</v>
      </c>
      <c r="B4452">
        <v>39854</v>
      </c>
      <c r="C4452" t="s">
        <v>14623</v>
      </c>
      <c r="D4452" t="s">
        <v>33</v>
      </c>
      <c r="E4452" t="s">
        <v>1308</v>
      </c>
      <c r="F4452" s="62"/>
    </row>
    <row r="4453" spans="1:6" x14ac:dyDescent="0.2">
      <c r="A4453" t="s">
        <v>10167</v>
      </c>
      <c r="B4453">
        <v>39740</v>
      </c>
      <c r="C4453" t="s">
        <v>14624</v>
      </c>
      <c r="D4453" t="s">
        <v>33</v>
      </c>
      <c r="E4453" t="s">
        <v>1308</v>
      </c>
      <c r="F4453" s="62"/>
    </row>
    <row r="4454" spans="1:6" x14ac:dyDescent="0.2">
      <c r="A4454" t="s">
        <v>10167</v>
      </c>
      <c r="B4454">
        <v>39741</v>
      </c>
      <c r="C4454" t="s">
        <v>14625</v>
      </c>
      <c r="D4454" t="s">
        <v>33</v>
      </c>
      <c r="E4454" t="s">
        <v>1308</v>
      </c>
      <c r="F4454" s="62"/>
    </row>
    <row r="4455" spans="1:6" x14ac:dyDescent="0.2">
      <c r="A4455" t="s">
        <v>10167</v>
      </c>
      <c r="B4455">
        <v>39853</v>
      </c>
      <c r="C4455" t="s">
        <v>14626</v>
      </c>
      <c r="D4455" t="s">
        <v>33</v>
      </c>
      <c r="E4455" t="s">
        <v>1308</v>
      </c>
      <c r="F4455" s="62"/>
    </row>
    <row r="4456" spans="1:6" x14ac:dyDescent="0.2">
      <c r="A4456" t="s">
        <v>10167</v>
      </c>
      <c r="B4456">
        <v>39742</v>
      </c>
      <c r="C4456" t="s">
        <v>14627</v>
      </c>
      <c r="D4456" t="s">
        <v>33</v>
      </c>
      <c r="E4456" t="s">
        <v>1308</v>
      </c>
      <c r="F4456" s="62"/>
    </row>
    <row r="4457" spans="1:6" x14ac:dyDescent="0.2">
      <c r="A4457" t="s">
        <v>10167</v>
      </c>
      <c r="B4457">
        <v>39751</v>
      </c>
      <c r="C4457" t="s">
        <v>14628</v>
      </c>
      <c r="D4457" t="s">
        <v>33</v>
      </c>
      <c r="E4457" t="s">
        <v>1308</v>
      </c>
      <c r="F4457" s="62">
        <v>311.73</v>
      </c>
    </row>
    <row r="4458" spans="1:6" x14ac:dyDescent="0.2">
      <c r="A4458" t="s">
        <v>10167</v>
      </c>
      <c r="B4458">
        <v>39750</v>
      </c>
      <c r="C4458" t="s">
        <v>14629</v>
      </c>
      <c r="D4458" t="s">
        <v>33</v>
      </c>
      <c r="E4458" t="s">
        <v>1308</v>
      </c>
      <c r="F4458" s="62">
        <v>259.10000000000002</v>
      </c>
    </row>
    <row r="4459" spans="1:6" x14ac:dyDescent="0.2">
      <c r="A4459" t="s">
        <v>10167</v>
      </c>
      <c r="B4459">
        <v>39749</v>
      </c>
      <c r="C4459" t="s">
        <v>14630</v>
      </c>
      <c r="D4459" t="s">
        <v>33</v>
      </c>
      <c r="E4459" t="s">
        <v>1308</v>
      </c>
      <c r="F4459" s="62">
        <v>171.55</v>
      </c>
    </row>
    <row r="4460" spans="1:6" x14ac:dyDescent="0.2">
      <c r="A4460" t="s">
        <v>10167</v>
      </c>
      <c r="B4460">
        <v>39747</v>
      </c>
      <c r="C4460" t="s">
        <v>14631</v>
      </c>
      <c r="D4460" t="s">
        <v>33</v>
      </c>
      <c r="E4460" t="s">
        <v>1308</v>
      </c>
      <c r="F4460" s="62">
        <v>83.34</v>
      </c>
    </row>
    <row r="4461" spans="1:6" x14ac:dyDescent="0.2">
      <c r="A4461" t="s">
        <v>10167</v>
      </c>
      <c r="B4461">
        <v>39753</v>
      </c>
      <c r="C4461" t="s">
        <v>14632</v>
      </c>
      <c r="D4461" t="s">
        <v>33</v>
      </c>
      <c r="E4461" t="s">
        <v>1308</v>
      </c>
      <c r="F4461" s="62">
        <v>573.82000000000005</v>
      </c>
    </row>
    <row r="4462" spans="1:6" x14ac:dyDescent="0.2">
      <c r="A4462" t="s">
        <v>10167</v>
      </c>
      <c r="B4462">
        <v>39752</v>
      </c>
      <c r="C4462" t="s">
        <v>14633</v>
      </c>
      <c r="D4462" t="s">
        <v>33</v>
      </c>
      <c r="E4462" t="s">
        <v>1308</v>
      </c>
      <c r="F4462" s="62">
        <v>443.56</v>
      </c>
    </row>
    <row r="4463" spans="1:6" x14ac:dyDescent="0.2">
      <c r="A4463" t="s">
        <v>10167</v>
      </c>
      <c r="B4463">
        <v>39754</v>
      </c>
      <c r="C4463" t="s">
        <v>14634</v>
      </c>
      <c r="D4463" t="s">
        <v>33</v>
      </c>
      <c r="E4463" t="s">
        <v>1308</v>
      </c>
      <c r="F4463" s="62">
        <v>845.39</v>
      </c>
    </row>
    <row r="4464" spans="1:6" x14ac:dyDescent="0.2">
      <c r="A4464" t="s">
        <v>10167</v>
      </c>
      <c r="B4464">
        <v>39748</v>
      </c>
      <c r="C4464" t="s">
        <v>14635</v>
      </c>
      <c r="D4464" t="s">
        <v>33</v>
      </c>
      <c r="E4464" t="s">
        <v>1308</v>
      </c>
      <c r="F4464" s="63">
        <v>134.86000000000001</v>
      </c>
    </row>
    <row r="4465" spans="1:6" x14ac:dyDescent="0.2">
      <c r="A4465" t="s">
        <v>10167</v>
      </c>
      <c r="B4465">
        <v>39755</v>
      </c>
      <c r="C4465" t="s">
        <v>14636</v>
      </c>
      <c r="D4465" t="s">
        <v>33</v>
      </c>
      <c r="E4465" t="s">
        <v>1308</v>
      </c>
      <c r="F4465" s="62">
        <v>1281.8</v>
      </c>
    </row>
    <row r="4466" spans="1:6" x14ac:dyDescent="0.2">
      <c r="A4466" t="s">
        <v>10167</v>
      </c>
      <c r="B4466">
        <v>12742</v>
      </c>
      <c r="C4466" t="s">
        <v>14637</v>
      </c>
      <c r="D4466" t="s">
        <v>33</v>
      </c>
      <c r="E4466" t="s">
        <v>1308</v>
      </c>
      <c r="F4466" s="62">
        <v>1014.97</v>
      </c>
    </row>
    <row r="4467" spans="1:6" x14ac:dyDescent="0.2">
      <c r="A4467" t="s">
        <v>10167</v>
      </c>
      <c r="B4467">
        <v>12713</v>
      </c>
      <c r="C4467" t="s">
        <v>14638</v>
      </c>
      <c r="D4467" t="s">
        <v>33</v>
      </c>
      <c r="E4467" t="s">
        <v>5691</v>
      </c>
      <c r="F4467" s="62">
        <v>53.83</v>
      </c>
    </row>
    <row r="4468" spans="1:6" x14ac:dyDescent="0.2">
      <c r="A4468" t="s">
        <v>10167</v>
      </c>
      <c r="B4468">
        <v>12743</v>
      </c>
      <c r="C4468" t="s">
        <v>14639</v>
      </c>
      <c r="D4468" t="s">
        <v>33</v>
      </c>
      <c r="E4468" t="s">
        <v>1308</v>
      </c>
      <c r="F4468" s="62">
        <v>92.6</v>
      </c>
    </row>
    <row r="4469" spans="1:6" x14ac:dyDescent="0.2">
      <c r="A4469" t="s">
        <v>10167</v>
      </c>
      <c r="B4469">
        <v>12744</v>
      </c>
      <c r="C4469" t="s">
        <v>14640</v>
      </c>
      <c r="D4469" t="s">
        <v>33</v>
      </c>
      <c r="E4469" t="s">
        <v>1308</v>
      </c>
      <c r="F4469" s="62">
        <v>117.52</v>
      </c>
    </row>
    <row r="4470" spans="1:6" x14ac:dyDescent="0.2">
      <c r="A4470" t="s">
        <v>10167</v>
      </c>
      <c r="B4470">
        <v>12745</v>
      </c>
      <c r="C4470" t="s">
        <v>14641</v>
      </c>
      <c r="D4470" t="s">
        <v>33</v>
      </c>
      <c r="E4470" t="s">
        <v>1308</v>
      </c>
      <c r="F4470" s="62">
        <v>170.67</v>
      </c>
    </row>
    <row r="4471" spans="1:6" x14ac:dyDescent="0.2">
      <c r="A4471" t="s">
        <v>10167</v>
      </c>
      <c r="B4471">
        <v>12746</v>
      </c>
      <c r="C4471" t="s">
        <v>14642</v>
      </c>
      <c r="D4471" t="s">
        <v>33</v>
      </c>
      <c r="E4471" t="s">
        <v>1308</v>
      </c>
      <c r="F4471" s="62">
        <v>230.46</v>
      </c>
    </row>
    <row r="4472" spans="1:6" x14ac:dyDescent="0.2">
      <c r="A4472" t="s">
        <v>10167</v>
      </c>
      <c r="B4472">
        <v>12747</v>
      </c>
      <c r="C4472" t="s">
        <v>14643</v>
      </c>
      <c r="D4472" t="s">
        <v>33</v>
      </c>
      <c r="E4472" t="s">
        <v>1308</v>
      </c>
      <c r="F4472" s="62">
        <v>334.22</v>
      </c>
    </row>
    <row r="4473" spans="1:6" x14ac:dyDescent="0.2">
      <c r="A4473" t="s">
        <v>10167</v>
      </c>
      <c r="B4473">
        <v>12748</v>
      </c>
      <c r="C4473" t="s">
        <v>14644</v>
      </c>
      <c r="D4473" t="s">
        <v>33</v>
      </c>
      <c r="E4473" t="s">
        <v>1308</v>
      </c>
      <c r="F4473" s="62">
        <v>470.86</v>
      </c>
    </row>
    <row r="4474" spans="1:6" x14ac:dyDescent="0.2">
      <c r="A4474" t="s">
        <v>10167</v>
      </c>
      <c r="B4474">
        <v>12749</v>
      </c>
      <c r="C4474" t="s">
        <v>14645</v>
      </c>
      <c r="D4474" t="s">
        <v>33</v>
      </c>
      <c r="E4474" t="s">
        <v>1308</v>
      </c>
      <c r="F4474" s="62">
        <v>688.32</v>
      </c>
    </row>
    <row r="4475" spans="1:6" x14ac:dyDescent="0.2">
      <c r="A4475" t="s">
        <v>10167</v>
      </c>
      <c r="B4475">
        <v>39660</v>
      </c>
      <c r="C4475" t="s">
        <v>14646</v>
      </c>
      <c r="D4475" t="s">
        <v>33</v>
      </c>
      <c r="E4475" t="s">
        <v>1308</v>
      </c>
      <c r="F4475" s="62">
        <v>70.92</v>
      </c>
    </row>
    <row r="4476" spans="1:6" x14ac:dyDescent="0.2">
      <c r="A4476" t="s">
        <v>10167</v>
      </c>
      <c r="B4476">
        <v>39662</v>
      </c>
      <c r="C4476" t="s">
        <v>14647</v>
      </c>
      <c r="D4476" t="s">
        <v>33</v>
      </c>
      <c r="E4476" t="s">
        <v>1308</v>
      </c>
      <c r="F4476" s="62">
        <v>33.99</v>
      </c>
    </row>
    <row r="4477" spans="1:6" x14ac:dyDescent="0.2">
      <c r="A4477" t="s">
        <v>10167</v>
      </c>
      <c r="B4477">
        <v>39661</v>
      </c>
      <c r="C4477" t="s">
        <v>14648</v>
      </c>
      <c r="D4477" t="s">
        <v>33</v>
      </c>
      <c r="E4477" t="s">
        <v>1308</v>
      </c>
      <c r="F4477" s="62">
        <v>23.18</v>
      </c>
    </row>
    <row r="4478" spans="1:6" x14ac:dyDescent="0.2">
      <c r="A4478" t="s">
        <v>10167</v>
      </c>
      <c r="B4478">
        <v>39666</v>
      </c>
      <c r="C4478" t="s">
        <v>14649</v>
      </c>
      <c r="D4478" t="s">
        <v>33</v>
      </c>
      <c r="E4478" t="s">
        <v>1308</v>
      </c>
      <c r="F4478" s="62">
        <v>106.69</v>
      </c>
    </row>
    <row r="4479" spans="1:6" x14ac:dyDescent="0.2">
      <c r="A4479" t="s">
        <v>10167</v>
      </c>
      <c r="B4479">
        <v>39664</v>
      </c>
      <c r="C4479" t="s">
        <v>14650</v>
      </c>
      <c r="D4479" t="s">
        <v>33</v>
      </c>
      <c r="E4479" t="s">
        <v>1308</v>
      </c>
      <c r="F4479" s="62">
        <v>52.29</v>
      </c>
    </row>
    <row r="4480" spans="1:6" x14ac:dyDescent="0.2">
      <c r="A4480" t="s">
        <v>10167</v>
      </c>
      <c r="B4480">
        <v>39663</v>
      </c>
      <c r="C4480" t="s">
        <v>14651</v>
      </c>
      <c r="D4480" t="s">
        <v>33</v>
      </c>
      <c r="E4480" t="s">
        <v>1308</v>
      </c>
      <c r="F4480" s="62">
        <v>41.8</v>
      </c>
    </row>
    <row r="4481" spans="1:6" x14ac:dyDescent="0.2">
      <c r="A4481" t="s">
        <v>10167</v>
      </c>
      <c r="B4481">
        <v>39665</v>
      </c>
      <c r="C4481" t="s">
        <v>14652</v>
      </c>
      <c r="D4481" t="s">
        <v>33</v>
      </c>
      <c r="E4481" t="s">
        <v>1308</v>
      </c>
      <c r="F4481" s="62">
        <v>88.22</v>
      </c>
    </row>
    <row r="4482" spans="1:6" x14ac:dyDescent="0.2">
      <c r="A4482" t="s">
        <v>10167</v>
      </c>
      <c r="B4482">
        <v>7753</v>
      </c>
      <c r="C4482" t="s">
        <v>14653</v>
      </c>
      <c r="D4482" t="s">
        <v>33</v>
      </c>
      <c r="E4482" t="s">
        <v>1308</v>
      </c>
      <c r="F4482" s="62">
        <v>490.65</v>
      </c>
    </row>
    <row r="4483" spans="1:6" x14ac:dyDescent="0.2">
      <c r="A4483" t="s">
        <v>10167</v>
      </c>
      <c r="B4483">
        <v>13256</v>
      </c>
      <c r="C4483" t="s">
        <v>14654</v>
      </c>
      <c r="D4483" t="s">
        <v>33</v>
      </c>
      <c r="E4483" t="s">
        <v>1308</v>
      </c>
      <c r="F4483" s="62">
        <v>687.33</v>
      </c>
    </row>
    <row r="4484" spans="1:6" x14ac:dyDescent="0.2">
      <c r="A4484" t="s">
        <v>10167</v>
      </c>
      <c r="B4484">
        <v>7757</v>
      </c>
      <c r="C4484" t="s">
        <v>14655</v>
      </c>
      <c r="D4484" t="s">
        <v>33</v>
      </c>
      <c r="E4484" t="s">
        <v>1308</v>
      </c>
      <c r="F4484" s="62">
        <v>732.8</v>
      </c>
    </row>
    <row r="4485" spans="1:6" x14ac:dyDescent="0.2">
      <c r="A4485" t="s">
        <v>10167</v>
      </c>
      <c r="B4485">
        <v>7758</v>
      </c>
      <c r="C4485" t="s">
        <v>14656</v>
      </c>
      <c r="D4485" t="s">
        <v>33</v>
      </c>
      <c r="E4485" t="s">
        <v>1308</v>
      </c>
      <c r="F4485" s="63">
        <v>1061.6600000000001</v>
      </c>
    </row>
    <row r="4486" spans="1:6" x14ac:dyDescent="0.2">
      <c r="A4486" t="s">
        <v>10167</v>
      </c>
      <c r="B4486">
        <v>7759</v>
      </c>
      <c r="C4486" t="s">
        <v>14657</v>
      </c>
      <c r="D4486" t="s">
        <v>33</v>
      </c>
      <c r="E4486" t="s">
        <v>1308</v>
      </c>
      <c r="F4486" s="63">
        <v>2941.87</v>
      </c>
    </row>
    <row r="4487" spans="1:6" x14ac:dyDescent="0.2">
      <c r="A4487" t="s">
        <v>10167</v>
      </c>
      <c r="B4487">
        <v>40334</v>
      </c>
      <c r="C4487" t="s">
        <v>14658</v>
      </c>
      <c r="D4487" t="s">
        <v>33</v>
      </c>
      <c r="E4487" t="s">
        <v>1308</v>
      </c>
      <c r="F4487" s="62">
        <v>115.26</v>
      </c>
    </row>
    <row r="4488" spans="1:6" x14ac:dyDescent="0.2">
      <c r="A4488" t="s">
        <v>10167</v>
      </c>
      <c r="B4488">
        <v>7745</v>
      </c>
      <c r="C4488" t="s">
        <v>14659</v>
      </c>
      <c r="D4488" t="s">
        <v>33</v>
      </c>
      <c r="E4488" t="s">
        <v>1308</v>
      </c>
      <c r="F4488" s="62">
        <v>130.06</v>
      </c>
    </row>
    <row r="4489" spans="1:6" x14ac:dyDescent="0.2">
      <c r="A4489" t="s">
        <v>10167</v>
      </c>
      <c r="B4489">
        <v>7742</v>
      </c>
      <c r="C4489" t="s">
        <v>14660</v>
      </c>
      <c r="D4489" t="s">
        <v>33</v>
      </c>
      <c r="E4489" t="s">
        <v>1308</v>
      </c>
      <c r="F4489" s="62">
        <v>343.03</v>
      </c>
    </row>
    <row r="4490" spans="1:6" x14ac:dyDescent="0.2">
      <c r="A4490" t="s">
        <v>10167</v>
      </c>
      <c r="B4490">
        <v>7750</v>
      </c>
      <c r="C4490" t="s">
        <v>14661</v>
      </c>
      <c r="D4490" t="s">
        <v>33</v>
      </c>
      <c r="E4490" t="s">
        <v>1308</v>
      </c>
      <c r="F4490" s="62">
        <v>418.74</v>
      </c>
    </row>
    <row r="4491" spans="1:6" x14ac:dyDescent="0.2">
      <c r="A4491" t="s">
        <v>10167</v>
      </c>
      <c r="B4491">
        <v>7756</v>
      </c>
      <c r="C4491" t="s">
        <v>14662</v>
      </c>
      <c r="D4491" t="s">
        <v>33</v>
      </c>
      <c r="E4491" t="s">
        <v>1308</v>
      </c>
      <c r="F4491" s="62">
        <v>481.13</v>
      </c>
    </row>
    <row r="4492" spans="1:6" x14ac:dyDescent="0.2">
      <c r="A4492" t="s">
        <v>10167</v>
      </c>
      <c r="B4492">
        <v>7725</v>
      </c>
      <c r="C4492" t="s">
        <v>14663</v>
      </c>
      <c r="D4492" t="s">
        <v>33</v>
      </c>
      <c r="E4492" t="s">
        <v>5691</v>
      </c>
      <c r="F4492" s="62">
        <v>251.67</v>
      </c>
    </row>
    <row r="4493" spans="1:6" x14ac:dyDescent="0.2">
      <c r="A4493" t="s">
        <v>10167</v>
      </c>
      <c r="B4493">
        <v>7765</v>
      </c>
      <c r="C4493" t="s">
        <v>14664</v>
      </c>
      <c r="D4493" t="s">
        <v>33</v>
      </c>
      <c r="E4493" t="s">
        <v>1308</v>
      </c>
      <c r="F4493" s="62">
        <v>539.29</v>
      </c>
    </row>
    <row r="4494" spans="1:6" x14ac:dyDescent="0.2">
      <c r="A4494" t="s">
        <v>10167</v>
      </c>
      <c r="B4494">
        <v>12569</v>
      </c>
      <c r="C4494" t="s">
        <v>14665</v>
      </c>
      <c r="D4494" t="s">
        <v>33</v>
      </c>
      <c r="E4494" t="s">
        <v>1308</v>
      </c>
      <c r="F4494" s="62">
        <v>744.43</v>
      </c>
    </row>
    <row r="4495" spans="1:6" x14ac:dyDescent="0.2">
      <c r="A4495" t="s">
        <v>10167</v>
      </c>
      <c r="B4495">
        <v>7766</v>
      </c>
      <c r="C4495" t="s">
        <v>14666</v>
      </c>
      <c r="D4495" t="s">
        <v>33</v>
      </c>
      <c r="E4495" t="s">
        <v>1308</v>
      </c>
      <c r="F4495" s="63">
        <v>790.96</v>
      </c>
    </row>
    <row r="4496" spans="1:6" x14ac:dyDescent="0.2">
      <c r="A4496" t="s">
        <v>10167</v>
      </c>
      <c r="B4496">
        <v>7767</v>
      </c>
      <c r="C4496" t="s">
        <v>14667</v>
      </c>
      <c r="D4496" t="s">
        <v>33</v>
      </c>
      <c r="E4496" t="s">
        <v>1308</v>
      </c>
      <c r="F4496" s="63">
        <v>1135.68</v>
      </c>
    </row>
    <row r="4497" spans="1:6" x14ac:dyDescent="0.2">
      <c r="A4497" t="s">
        <v>10167</v>
      </c>
      <c r="B4497">
        <v>7727</v>
      </c>
      <c r="C4497" t="s">
        <v>14668</v>
      </c>
      <c r="D4497" t="s">
        <v>33</v>
      </c>
      <c r="E4497" t="s">
        <v>1308</v>
      </c>
      <c r="F4497" s="62">
        <v>3299.2</v>
      </c>
    </row>
    <row r="4498" spans="1:6" x14ac:dyDescent="0.2">
      <c r="A4498" t="s">
        <v>10167</v>
      </c>
      <c r="B4498">
        <v>7760</v>
      </c>
      <c r="C4498" t="s">
        <v>14669</v>
      </c>
      <c r="D4498" t="s">
        <v>33</v>
      </c>
      <c r="E4498" t="s">
        <v>1308</v>
      </c>
      <c r="F4498" s="62">
        <v>131.12</v>
      </c>
    </row>
    <row r="4499" spans="1:6" x14ac:dyDescent="0.2">
      <c r="A4499" t="s">
        <v>10167</v>
      </c>
      <c r="B4499">
        <v>7761</v>
      </c>
      <c r="C4499" t="s">
        <v>14670</v>
      </c>
      <c r="D4499" t="s">
        <v>33</v>
      </c>
      <c r="E4499" t="s">
        <v>1308</v>
      </c>
      <c r="F4499" s="62">
        <v>137.46</v>
      </c>
    </row>
    <row r="4500" spans="1:6" x14ac:dyDescent="0.2">
      <c r="A4500" t="s">
        <v>10167</v>
      </c>
      <c r="B4500">
        <v>7752</v>
      </c>
      <c r="C4500" t="s">
        <v>14671</v>
      </c>
      <c r="D4500" t="s">
        <v>33</v>
      </c>
      <c r="E4500" t="s">
        <v>1308</v>
      </c>
      <c r="F4500" s="62">
        <v>167.07</v>
      </c>
    </row>
    <row r="4501" spans="1:6" x14ac:dyDescent="0.2">
      <c r="A4501" t="s">
        <v>10167</v>
      </c>
      <c r="B4501">
        <v>7762</v>
      </c>
      <c r="C4501" t="s">
        <v>14672</v>
      </c>
      <c r="D4501" t="s">
        <v>33</v>
      </c>
      <c r="E4501" t="s">
        <v>1308</v>
      </c>
      <c r="F4501" s="62">
        <v>218.36</v>
      </c>
    </row>
    <row r="4502" spans="1:6" x14ac:dyDescent="0.2">
      <c r="A4502" t="s">
        <v>10167</v>
      </c>
      <c r="B4502">
        <v>7722</v>
      </c>
      <c r="C4502" t="s">
        <v>14673</v>
      </c>
      <c r="D4502" t="s">
        <v>33</v>
      </c>
      <c r="E4502" t="s">
        <v>1308</v>
      </c>
      <c r="F4502" s="62">
        <v>334.15</v>
      </c>
    </row>
    <row r="4503" spans="1:6" x14ac:dyDescent="0.2">
      <c r="A4503" t="s">
        <v>10167</v>
      </c>
      <c r="B4503">
        <v>7763</v>
      </c>
      <c r="C4503" t="s">
        <v>14674</v>
      </c>
      <c r="D4503" t="s">
        <v>33</v>
      </c>
      <c r="E4503" t="s">
        <v>1308</v>
      </c>
      <c r="F4503" s="62">
        <v>407.11</v>
      </c>
    </row>
    <row r="4504" spans="1:6" x14ac:dyDescent="0.2">
      <c r="A4504" t="s">
        <v>10167</v>
      </c>
      <c r="B4504">
        <v>7764</v>
      </c>
      <c r="C4504" t="s">
        <v>14675</v>
      </c>
      <c r="D4504" t="s">
        <v>33</v>
      </c>
      <c r="E4504" t="s">
        <v>1308</v>
      </c>
      <c r="F4504" s="62">
        <v>486.42</v>
      </c>
    </row>
    <row r="4505" spans="1:6" x14ac:dyDescent="0.2">
      <c r="A4505" t="s">
        <v>10167</v>
      </c>
      <c r="B4505">
        <v>12572</v>
      </c>
      <c r="C4505" t="s">
        <v>14676</v>
      </c>
      <c r="D4505" t="s">
        <v>33</v>
      </c>
      <c r="E4505" t="s">
        <v>1308</v>
      </c>
      <c r="F4505" s="62">
        <v>687.33</v>
      </c>
    </row>
    <row r="4506" spans="1:6" x14ac:dyDescent="0.2">
      <c r="A4506" t="s">
        <v>10167</v>
      </c>
      <c r="B4506">
        <v>12573</v>
      </c>
      <c r="C4506" t="s">
        <v>14677</v>
      </c>
      <c r="D4506" t="s">
        <v>33</v>
      </c>
      <c r="E4506" t="s">
        <v>1308</v>
      </c>
      <c r="F4506" s="63">
        <v>904.1</v>
      </c>
    </row>
    <row r="4507" spans="1:6" x14ac:dyDescent="0.2">
      <c r="A4507" t="s">
        <v>10167</v>
      </c>
      <c r="B4507">
        <v>12574</v>
      </c>
      <c r="C4507" t="s">
        <v>14678</v>
      </c>
      <c r="D4507" t="s">
        <v>33</v>
      </c>
      <c r="E4507" t="s">
        <v>1308</v>
      </c>
      <c r="F4507" s="63">
        <v>1093.17</v>
      </c>
    </row>
    <row r="4508" spans="1:6" x14ac:dyDescent="0.2">
      <c r="A4508" t="s">
        <v>10167</v>
      </c>
      <c r="B4508">
        <v>12575</v>
      </c>
      <c r="C4508" t="s">
        <v>14679</v>
      </c>
      <c r="D4508" t="s">
        <v>33</v>
      </c>
      <c r="E4508" t="s">
        <v>1308</v>
      </c>
      <c r="F4508" s="62">
        <v>1660.17</v>
      </c>
    </row>
    <row r="4509" spans="1:6" x14ac:dyDescent="0.2">
      <c r="A4509" t="s">
        <v>10167</v>
      </c>
      <c r="B4509">
        <v>12576</v>
      </c>
      <c r="C4509" t="s">
        <v>14680</v>
      </c>
      <c r="D4509" t="s">
        <v>33</v>
      </c>
      <c r="E4509" t="s">
        <v>1308</v>
      </c>
      <c r="F4509" s="62">
        <v>200.91</v>
      </c>
    </row>
    <row r="4510" spans="1:6" x14ac:dyDescent="0.2">
      <c r="A4510" t="s">
        <v>10167</v>
      </c>
      <c r="B4510">
        <v>12577</v>
      </c>
      <c r="C4510" t="s">
        <v>14681</v>
      </c>
      <c r="D4510" t="s">
        <v>33</v>
      </c>
      <c r="E4510" t="s">
        <v>1308</v>
      </c>
      <c r="F4510" s="62">
        <v>270.7</v>
      </c>
    </row>
    <row r="4511" spans="1:6" x14ac:dyDescent="0.2">
      <c r="A4511" t="s">
        <v>10167</v>
      </c>
      <c r="B4511">
        <v>12578</v>
      </c>
      <c r="C4511" t="s">
        <v>14682</v>
      </c>
      <c r="D4511" t="s">
        <v>33</v>
      </c>
      <c r="E4511" t="s">
        <v>1308</v>
      </c>
      <c r="F4511" s="62">
        <v>327.8</v>
      </c>
    </row>
    <row r="4512" spans="1:6" x14ac:dyDescent="0.2">
      <c r="A4512" t="s">
        <v>10167</v>
      </c>
      <c r="B4512">
        <v>12579</v>
      </c>
      <c r="C4512" t="s">
        <v>14683</v>
      </c>
      <c r="D4512" t="s">
        <v>33</v>
      </c>
      <c r="E4512" t="s">
        <v>1308</v>
      </c>
      <c r="F4512" s="62">
        <v>564.66999999999996</v>
      </c>
    </row>
    <row r="4513" spans="1:6" x14ac:dyDescent="0.2">
      <c r="A4513" t="s">
        <v>10167</v>
      </c>
      <c r="B4513">
        <v>12580</v>
      </c>
      <c r="C4513" t="s">
        <v>14684</v>
      </c>
      <c r="D4513" t="s">
        <v>33</v>
      </c>
      <c r="E4513" t="s">
        <v>1308</v>
      </c>
      <c r="F4513" s="62">
        <v>588.35</v>
      </c>
    </row>
    <row r="4514" spans="1:6" x14ac:dyDescent="0.2">
      <c r="A4514" t="s">
        <v>10167</v>
      </c>
      <c r="B4514">
        <v>12581</v>
      </c>
      <c r="C4514" t="s">
        <v>14685</v>
      </c>
      <c r="D4514" t="s">
        <v>33</v>
      </c>
      <c r="E4514" t="s">
        <v>1308</v>
      </c>
      <c r="F4514" s="62">
        <v>630.23</v>
      </c>
    </row>
    <row r="4515" spans="1:6" x14ac:dyDescent="0.2">
      <c r="A4515" t="s">
        <v>10167</v>
      </c>
      <c r="B4515">
        <v>7720</v>
      </c>
      <c r="C4515" t="s">
        <v>14686</v>
      </c>
      <c r="D4515" t="s">
        <v>33</v>
      </c>
      <c r="E4515" t="s">
        <v>1308</v>
      </c>
      <c r="F4515" s="62">
        <v>985.53</v>
      </c>
    </row>
    <row r="4516" spans="1:6" x14ac:dyDescent="0.2">
      <c r="A4516" t="s">
        <v>10167</v>
      </c>
      <c r="B4516">
        <v>40335</v>
      </c>
      <c r="C4516" t="s">
        <v>14687</v>
      </c>
      <c r="D4516" t="s">
        <v>33</v>
      </c>
      <c r="E4516" t="s">
        <v>1308</v>
      </c>
      <c r="F4516" s="62">
        <v>206.2</v>
      </c>
    </row>
    <row r="4517" spans="1:6" x14ac:dyDescent="0.2">
      <c r="A4517" t="s">
        <v>10167</v>
      </c>
      <c r="B4517">
        <v>7740</v>
      </c>
      <c r="C4517" t="s">
        <v>14688</v>
      </c>
      <c r="D4517" t="s">
        <v>33</v>
      </c>
      <c r="E4517" t="s">
        <v>1308</v>
      </c>
      <c r="F4517" s="62">
        <v>211.48</v>
      </c>
    </row>
    <row r="4518" spans="1:6" x14ac:dyDescent="0.2">
      <c r="A4518" t="s">
        <v>10167</v>
      </c>
      <c r="B4518">
        <v>7741</v>
      </c>
      <c r="C4518" t="s">
        <v>14689</v>
      </c>
      <c r="D4518" t="s">
        <v>33</v>
      </c>
      <c r="E4518" t="s">
        <v>1308</v>
      </c>
      <c r="F4518" s="62">
        <v>391.25</v>
      </c>
    </row>
    <row r="4519" spans="1:6" x14ac:dyDescent="0.2">
      <c r="A4519" t="s">
        <v>10167</v>
      </c>
      <c r="B4519">
        <v>7774</v>
      </c>
      <c r="C4519" t="s">
        <v>14690</v>
      </c>
      <c r="D4519" t="s">
        <v>33</v>
      </c>
      <c r="E4519" t="s">
        <v>1308</v>
      </c>
      <c r="F4519" s="62">
        <v>480.07</v>
      </c>
    </row>
    <row r="4520" spans="1:6" x14ac:dyDescent="0.2">
      <c r="A4520" t="s">
        <v>10167</v>
      </c>
      <c r="B4520">
        <v>7744</v>
      </c>
      <c r="C4520" t="s">
        <v>14691</v>
      </c>
      <c r="D4520" t="s">
        <v>33</v>
      </c>
      <c r="E4520" t="s">
        <v>1308</v>
      </c>
      <c r="F4520" s="62">
        <v>627.05999999999995</v>
      </c>
    </row>
    <row r="4521" spans="1:6" x14ac:dyDescent="0.2">
      <c r="A4521" t="s">
        <v>10167</v>
      </c>
      <c r="B4521">
        <v>7773</v>
      </c>
      <c r="C4521" t="s">
        <v>14692</v>
      </c>
      <c r="D4521" t="s">
        <v>33</v>
      </c>
      <c r="E4521" t="s">
        <v>1308</v>
      </c>
      <c r="F4521" s="62">
        <v>640.91</v>
      </c>
    </row>
    <row r="4522" spans="1:6" x14ac:dyDescent="0.2">
      <c r="A4522" t="s">
        <v>10167</v>
      </c>
      <c r="B4522">
        <v>7754</v>
      </c>
      <c r="C4522" t="s">
        <v>14693</v>
      </c>
      <c r="D4522" t="s">
        <v>33</v>
      </c>
      <c r="E4522" t="s">
        <v>1308</v>
      </c>
      <c r="F4522" s="63">
        <v>971.78</v>
      </c>
    </row>
    <row r="4523" spans="1:6" x14ac:dyDescent="0.2">
      <c r="A4523" t="s">
        <v>10167</v>
      </c>
      <c r="B4523">
        <v>7735</v>
      </c>
      <c r="C4523" t="s">
        <v>14694</v>
      </c>
      <c r="D4523" t="s">
        <v>33</v>
      </c>
      <c r="E4523" t="s">
        <v>1308</v>
      </c>
      <c r="F4523" s="62">
        <v>1258.3499999999999</v>
      </c>
    </row>
    <row r="4524" spans="1:6" x14ac:dyDescent="0.2">
      <c r="A4524" t="s">
        <v>10167</v>
      </c>
      <c r="B4524">
        <v>7755</v>
      </c>
      <c r="C4524" t="s">
        <v>14695</v>
      </c>
      <c r="D4524" t="s">
        <v>33</v>
      </c>
      <c r="E4524" t="s">
        <v>1308</v>
      </c>
      <c r="F4524" s="62">
        <v>249.55</v>
      </c>
    </row>
    <row r="4525" spans="1:6" x14ac:dyDescent="0.2">
      <c r="A4525" t="s">
        <v>10167</v>
      </c>
      <c r="B4525">
        <v>7776</v>
      </c>
      <c r="C4525" t="s">
        <v>14696</v>
      </c>
      <c r="D4525" t="s">
        <v>33</v>
      </c>
      <c r="E4525" t="s">
        <v>1308</v>
      </c>
      <c r="F4525" s="62">
        <v>520.25</v>
      </c>
    </row>
    <row r="4526" spans="1:6" x14ac:dyDescent="0.2">
      <c r="A4526" t="s">
        <v>10167</v>
      </c>
      <c r="B4526">
        <v>7743</v>
      </c>
      <c r="C4526" t="s">
        <v>14697</v>
      </c>
      <c r="D4526" t="s">
        <v>33</v>
      </c>
      <c r="E4526" t="s">
        <v>1308</v>
      </c>
      <c r="F4526" s="62">
        <v>550.91999999999996</v>
      </c>
    </row>
    <row r="4527" spans="1:6" x14ac:dyDescent="0.2">
      <c r="A4527" t="s">
        <v>10167</v>
      </c>
      <c r="B4527">
        <v>7733</v>
      </c>
      <c r="C4527" t="s">
        <v>14698</v>
      </c>
      <c r="D4527" t="s">
        <v>33</v>
      </c>
      <c r="E4527" t="s">
        <v>1308</v>
      </c>
      <c r="F4527" s="62">
        <v>719.05</v>
      </c>
    </row>
    <row r="4528" spans="1:6" x14ac:dyDescent="0.2">
      <c r="A4528" t="s">
        <v>10167</v>
      </c>
      <c r="B4528">
        <v>7775</v>
      </c>
      <c r="C4528" t="s">
        <v>14699</v>
      </c>
      <c r="D4528" t="s">
        <v>33</v>
      </c>
      <c r="E4528" t="s">
        <v>1308</v>
      </c>
      <c r="F4528" s="63">
        <v>787.79</v>
      </c>
    </row>
    <row r="4529" spans="1:6" x14ac:dyDescent="0.2">
      <c r="A4529" t="s">
        <v>10167</v>
      </c>
      <c r="B4529">
        <v>7734</v>
      </c>
      <c r="C4529" t="s">
        <v>14700</v>
      </c>
      <c r="D4529" t="s">
        <v>33</v>
      </c>
      <c r="E4529" t="s">
        <v>1308</v>
      </c>
      <c r="F4529" s="62">
        <v>1115.5899999999999</v>
      </c>
    </row>
    <row r="4530" spans="1:6" x14ac:dyDescent="0.2">
      <c r="A4530" t="s">
        <v>10167</v>
      </c>
      <c r="B4530">
        <v>7714</v>
      </c>
      <c r="C4530" t="s">
        <v>14701</v>
      </c>
      <c r="D4530" t="s">
        <v>33</v>
      </c>
      <c r="E4530" t="s">
        <v>1308</v>
      </c>
      <c r="F4530" s="62">
        <v>155.44</v>
      </c>
    </row>
    <row r="4531" spans="1:6" x14ac:dyDescent="0.2">
      <c r="A4531" t="s">
        <v>10167</v>
      </c>
      <c r="B4531">
        <v>37449</v>
      </c>
      <c r="C4531" t="s">
        <v>14702</v>
      </c>
      <c r="D4531" t="s">
        <v>33</v>
      </c>
      <c r="E4531" t="s">
        <v>1308</v>
      </c>
      <c r="F4531" s="62">
        <v>31.3</v>
      </c>
    </row>
    <row r="4532" spans="1:6" x14ac:dyDescent="0.2">
      <c r="A4532" t="s">
        <v>10167</v>
      </c>
      <c r="B4532">
        <v>37450</v>
      </c>
      <c r="C4532" t="s">
        <v>14703</v>
      </c>
      <c r="D4532" t="s">
        <v>33</v>
      </c>
      <c r="E4532" t="s">
        <v>1308</v>
      </c>
      <c r="F4532" s="62">
        <v>43.82</v>
      </c>
    </row>
    <row r="4533" spans="1:6" x14ac:dyDescent="0.2">
      <c r="A4533" t="s">
        <v>10167</v>
      </c>
      <c r="B4533">
        <v>37451</v>
      </c>
      <c r="C4533" t="s">
        <v>14704</v>
      </c>
      <c r="D4533" t="s">
        <v>33</v>
      </c>
      <c r="E4533" t="s">
        <v>1308</v>
      </c>
      <c r="F4533" s="62">
        <v>61.18</v>
      </c>
    </row>
    <row r="4534" spans="1:6" x14ac:dyDescent="0.2">
      <c r="A4534" t="s">
        <v>10167</v>
      </c>
      <c r="B4534">
        <v>37452</v>
      </c>
      <c r="C4534" t="s">
        <v>14705</v>
      </c>
      <c r="D4534" t="s">
        <v>33</v>
      </c>
      <c r="E4534" t="s">
        <v>1308</v>
      </c>
      <c r="F4534" s="62">
        <v>88.93</v>
      </c>
    </row>
    <row r="4535" spans="1:6" x14ac:dyDescent="0.2">
      <c r="A4535" t="s">
        <v>10167</v>
      </c>
      <c r="B4535">
        <v>37453</v>
      </c>
      <c r="C4535" t="s">
        <v>14706</v>
      </c>
      <c r="D4535" t="s">
        <v>33</v>
      </c>
      <c r="E4535" t="s">
        <v>1308</v>
      </c>
      <c r="F4535" s="62">
        <v>102.41</v>
      </c>
    </row>
    <row r="4536" spans="1:6" x14ac:dyDescent="0.2">
      <c r="A4536" t="s">
        <v>10167</v>
      </c>
      <c r="B4536">
        <v>7778</v>
      </c>
      <c r="C4536" t="s">
        <v>14707</v>
      </c>
      <c r="D4536" t="s">
        <v>33</v>
      </c>
      <c r="E4536" t="s">
        <v>1308</v>
      </c>
      <c r="F4536" s="62">
        <v>38.42</v>
      </c>
    </row>
    <row r="4537" spans="1:6" x14ac:dyDescent="0.2">
      <c r="A4537" t="s">
        <v>10167</v>
      </c>
      <c r="B4537">
        <v>7796</v>
      </c>
      <c r="C4537" t="s">
        <v>14708</v>
      </c>
      <c r="D4537" t="s">
        <v>33</v>
      </c>
      <c r="E4537" t="s">
        <v>5691</v>
      </c>
      <c r="F4537" s="62">
        <v>52.65</v>
      </c>
    </row>
    <row r="4538" spans="1:6" x14ac:dyDescent="0.2">
      <c r="A4538" t="s">
        <v>10167</v>
      </c>
      <c r="B4538">
        <v>7781</v>
      </c>
      <c r="C4538" t="s">
        <v>14709</v>
      </c>
      <c r="D4538" t="s">
        <v>33</v>
      </c>
      <c r="E4538" t="s">
        <v>1308</v>
      </c>
      <c r="F4538" s="62">
        <v>62.21</v>
      </c>
    </row>
    <row r="4539" spans="1:6" x14ac:dyDescent="0.2">
      <c r="A4539" t="s">
        <v>10167</v>
      </c>
      <c r="B4539">
        <v>7795</v>
      </c>
      <c r="C4539" t="s">
        <v>14710</v>
      </c>
      <c r="D4539" t="s">
        <v>33</v>
      </c>
      <c r="E4539" t="s">
        <v>1308</v>
      </c>
      <c r="F4539" s="62">
        <v>92.59</v>
      </c>
    </row>
    <row r="4540" spans="1:6" x14ac:dyDescent="0.2">
      <c r="A4540" t="s">
        <v>10167</v>
      </c>
      <c r="B4540">
        <v>7791</v>
      </c>
      <c r="C4540" t="s">
        <v>14711</v>
      </c>
      <c r="D4540" t="s">
        <v>33</v>
      </c>
      <c r="E4540" t="s">
        <v>1308</v>
      </c>
      <c r="F4540" s="62">
        <v>110.84</v>
      </c>
    </row>
    <row r="4541" spans="1:6" x14ac:dyDescent="0.2">
      <c r="A4541" t="s">
        <v>10167</v>
      </c>
      <c r="B4541">
        <v>7783</v>
      </c>
      <c r="C4541" t="s">
        <v>14712</v>
      </c>
      <c r="D4541" t="s">
        <v>33</v>
      </c>
      <c r="E4541" t="s">
        <v>1308</v>
      </c>
      <c r="F4541" s="62">
        <v>39.28</v>
      </c>
    </row>
    <row r="4542" spans="1:6" x14ac:dyDescent="0.2">
      <c r="A4542" t="s">
        <v>10167</v>
      </c>
      <c r="B4542">
        <v>7790</v>
      </c>
      <c r="C4542" t="s">
        <v>14713</v>
      </c>
      <c r="D4542" t="s">
        <v>33</v>
      </c>
      <c r="E4542" t="s">
        <v>1308</v>
      </c>
      <c r="F4542" s="62">
        <v>61.89</v>
      </c>
    </row>
    <row r="4543" spans="1:6" x14ac:dyDescent="0.2">
      <c r="A4543" t="s">
        <v>10167</v>
      </c>
      <c r="B4543">
        <v>7785</v>
      </c>
      <c r="C4543" t="s">
        <v>14714</v>
      </c>
      <c r="D4543" t="s">
        <v>33</v>
      </c>
      <c r="E4543" t="s">
        <v>1308</v>
      </c>
      <c r="F4543" s="62">
        <v>68.3</v>
      </c>
    </row>
    <row r="4544" spans="1:6" x14ac:dyDescent="0.2">
      <c r="A4544" t="s">
        <v>10167</v>
      </c>
      <c r="B4544">
        <v>7792</v>
      </c>
      <c r="C4544" t="s">
        <v>14715</v>
      </c>
      <c r="D4544" t="s">
        <v>33</v>
      </c>
      <c r="E4544" t="s">
        <v>1308</v>
      </c>
      <c r="F4544" s="62">
        <v>96.86</v>
      </c>
    </row>
    <row r="4545" spans="1:6" x14ac:dyDescent="0.2">
      <c r="A4545" t="s">
        <v>10167</v>
      </c>
      <c r="B4545">
        <v>7793</v>
      </c>
      <c r="C4545" t="s">
        <v>14716</v>
      </c>
      <c r="D4545" t="s">
        <v>33</v>
      </c>
      <c r="E4545" t="s">
        <v>1308</v>
      </c>
      <c r="F4545" s="62">
        <v>114.4</v>
      </c>
    </row>
    <row r="4546" spans="1:6" x14ac:dyDescent="0.2">
      <c r="A4546" t="s">
        <v>10167</v>
      </c>
      <c r="B4546">
        <v>13159</v>
      </c>
      <c r="C4546" t="s">
        <v>14717</v>
      </c>
      <c r="D4546" t="s">
        <v>33</v>
      </c>
      <c r="E4546" t="s">
        <v>1308</v>
      </c>
      <c r="F4546" s="62">
        <v>99.6</v>
      </c>
    </row>
    <row r="4547" spans="1:6" x14ac:dyDescent="0.2">
      <c r="A4547" t="s">
        <v>10167</v>
      </c>
      <c r="B4547">
        <v>13168</v>
      </c>
      <c r="C4547" t="s">
        <v>14718</v>
      </c>
      <c r="D4547" t="s">
        <v>33</v>
      </c>
      <c r="E4547" t="s">
        <v>1308</v>
      </c>
      <c r="F4547" s="62">
        <v>120.95</v>
      </c>
    </row>
    <row r="4548" spans="1:6" x14ac:dyDescent="0.2">
      <c r="A4548" t="s">
        <v>10167</v>
      </c>
      <c r="B4548">
        <v>13173</v>
      </c>
      <c r="C4548" t="s">
        <v>14719</v>
      </c>
      <c r="D4548" t="s">
        <v>33</v>
      </c>
      <c r="E4548" t="s">
        <v>1308</v>
      </c>
      <c r="F4548" s="62">
        <v>163.63999999999999</v>
      </c>
    </row>
    <row r="4549" spans="1:6" x14ac:dyDescent="0.2">
      <c r="A4549" t="s">
        <v>10167</v>
      </c>
      <c r="B4549">
        <v>12583</v>
      </c>
      <c r="C4549" t="s">
        <v>14720</v>
      </c>
      <c r="D4549" t="s">
        <v>33</v>
      </c>
      <c r="E4549" t="s">
        <v>1308</v>
      </c>
      <c r="F4549" s="62">
        <v>32.72</v>
      </c>
    </row>
    <row r="4550" spans="1:6" x14ac:dyDescent="0.2">
      <c r="A4550" t="s">
        <v>10167</v>
      </c>
      <c r="B4550">
        <v>12584</v>
      </c>
      <c r="C4550" t="s">
        <v>14721</v>
      </c>
      <c r="D4550" t="s">
        <v>33</v>
      </c>
      <c r="E4550" t="s">
        <v>1308</v>
      </c>
      <c r="F4550" s="62">
        <v>42.68</v>
      </c>
    </row>
    <row r="4551" spans="1:6" x14ac:dyDescent="0.2">
      <c r="A4551" t="s">
        <v>10167</v>
      </c>
      <c r="B4551">
        <v>12613</v>
      </c>
      <c r="C4551" t="s">
        <v>14722</v>
      </c>
      <c r="D4551" t="s">
        <v>38</v>
      </c>
      <c r="E4551" t="s">
        <v>1308</v>
      </c>
      <c r="F4551" s="62">
        <v>27.43</v>
      </c>
    </row>
    <row r="4552" spans="1:6" x14ac:dyDescent="0.2">
      <c r="A4552" t="s">
        <v>10167</v>
      </c>
      <c r="B4552">
        <v>1031</v>
      </c>
      <c r="C4552" t="s">
        <v>14723</v>
      </c>
      <c r="D4552" t="s">
        <v>38</v>
      </c>
      <c r="E4552" t="s">
        <v>1308</v>
      </c>
      <c r="F4552" s="62">
        <v>14.24</v>
      </c>
    </row>
    <row r="4553" spans="1:6" x14ac:dyDescent="0.2">
      <c r="A4553" t="s">
        <v>10167</v>
      </c>
      <c r="B4553">
        <v>39707</v>
      </c>
      <c r="C4553" t="s">
        <v>14724</v>
      </c>
      <c r="D4553" t="s">
        <v>33</v>
      </c>
      <c r="E4553" t="s">
        <v>1308</v>
      </c>
      <c r="F4553" s="62"/>
    </row>
    <row r="4554" spans="1:6" x14ac:dyDescent="0.2">
      <c r="A4554" t="s">
        <v>10167</v>
      </c>
      <c r="B4554">
        <v>39708</v>
      </c>
      <c r="C4554" t="s">
        <v>14725</v>
      </c>
      <c r="D4554" t="s">
        <v>33</v>
      </c>
      <c r="E4554" t="s">
        <v>1308</v>
      </c>
      <c r="F4554" s="62"/>
    </row>
    <row r="4555" spans="1:6" x14ac:dyDescent="0.2">
      <c r="A4555" t="s">
        <v>10167</v>
      </c>
      <c r="B4555">
        <v>39710</v>
      </c>
      <c r="C4555" t="s">
        <v>14726</v>
      </c>
      <c r="D4555" t="s">
        <v>33</v>
      </c>
      <c r="E4555" t="s">
        <v>1308</v>
      </c>
      <c r="F4555" s="62"/>
    </row>
    <row r="4556" spans="1:6" x14ac:dyDescent="0.2">
      <c r="A4556" t="s">
        <v>10167</v>
      </c>
      <c r="B4556">
        <v>39709</v>
      </c>
      <c r="C4556" t="s">
        <v>14727</v>
      </c>
      <c r="D4556" t="s">
        <v>33</v>
      </c>
      <c r="E4556" t="s">
        <v>1308</v>
      </c>
      <c r="F4556" s="62"/>
    </row>
    <row r="4557" spans="1:6" x14ac:dyDescent="0.2">
      <c r="A4557" t="s">
        <v>10167</v>
      </c>
      <c r="B4557">
        <v>39711</v>
      </c>
      <c r="C4557" t="s">
        <v>14728</v>
      </c>
      <c r="D4557" t="s">
        <v>33</v>
      </c>
      <c r="E4557" t="s">
        <v>1308</v>
      </c>
      <c r="F4557" s="62"/>
    </row>
    <row r="4558" spans="1:6" x14ac:dyDescent="0.2">
      <c r="A4558" t="s">
        <v>10167</v>
      </c>
      <c r="B4558">
        <v>39714</v>
      </c>
      <c r="C4558" t="s">
        <v>14729</v>
      </c>
      <c r="D4558" t="s">
        <v>33</v>
      </c>
      <c r="E4558" t="s">
        <v>1308</v>
      </c>
      <c r="F4558" s="62"/>
    </row>
    <row r="4559" spans="1:6" x14ac:dyDescent="0.2">
      <c r="A4559" t="s">
        <v>10167</v>
      </c>
      <c r="B4559">
        <v>39712</v>
      </c>
      <c r="C4559" t="s">
        <v>14730</v>
      </c>
      <c r="D4559" t="s">
        <v>33</v>
      </c>
      <c r="E4559" t="s">
        <v>5691</v>
      </c>
      <c r="F4559" s="62"/>
    </row>
    <row r="4560" spans="1:6" x14ac:dyDescent="0.2">
      <c r="A4560" t="s">
        <v>10167</v>
      </c>
      <c r="B4560">
        <v>39713</v>
      </c>
      <c r="C4560" t="s">
        <v>14731</v>
      </c>
      <c r="D4560" t="s">
        <v>33</v>
      </c>
      <c r="E4560" t="s">
        <v>1308</v>
      </c>
      <c r="F4560" s="62"/>
    </row>
    <row r="4561" spans="1:6" x14ac:dyDescent="0.2">
      <c r="A4561" t="s">
        <v>10167</v>
      </c>
      <c r="B4561">
        <v>39715</v>
      </c>
      <c r="C4561" t="s">
        <v>14732</v>
      </c>
      <c r="D4561" t="s">
        <v>33</v>
      </c>
      <c r="E4561" t="s">
        <v>1308</v>
      </c>
      <c r="F4561" s="62"/>
    </row>
    <row r="4562" spans="1:6" x14ac:dyDescent="0.2">
      <c r="A4562" t="s">
        <v>10167</v>
      </c>
      <c r="B4562">
        <v>39716</v>
      </c>
      <c r="C4562" t="s">
        <v>14733</v>
      </c>
      <c r="D4562" t="s">
        <v>33</v>
      </c>
      <c r="E4562" t="s">
        <v>1308</v>
      </c>
      <c r="F4562" s="62"/>
    </row>
    <row r="4563" spans="1:6" x14ac:dyDescent="0.2">
      <c r="A4563" t="s">
        <v>10167</v>
      </c>
      <c r="B4563">
        <v>39718</v>
      </c>
      <c r="C4563" t="s">
        <v>14734</v>
      </c>
      <c r="D4563" t="s">
        <v>33</v>
      </c>
      <c r="E4563" t="s">
        <v>1308</v>
      </c>
      <c r="F4563" s="62"/>
    </row>
    <row r="4564" spans="1:6" x14ac:dyDescent="0.2">
      <c r="A4564" t="s">
        <v>10167</v>
      </c>
      <c r="B4564">
        <v>9813</v>
      </c>
      <c r="C4564" t="s">
        <v>14735</v>
      </c>
      <c r="D4564" t="s">
        <v>33</v>
      </c>
      <c r="E4564" t="s">
        <v>5691</v>
      </c>
      <c r="F4564" s="62"/>
    </row>
    <row r="4565" spans="1:6" x14ac:dyDescent="0.2">
      <c r="A4565" t="s">
        <v>10167</v>
      </c>
      <c r="B4565">
        <v>9815</v>
      </c>
      <c r="C4565" t="s">
        <v>14736</v>
      </c>
      <c r="D4565" t="s">
        <v>33</v>
      </c>
      <c r="E4565" t="s">
        <v>1308</v>
      </c>
      <c r="F4565" s="63"/>
    </row>
    <row r="4566" spans="1:6" x14ac:dyDescent="0.2">
      <c r="A4566" t="s">
        <v>10167</v>
      </c>
      <c r="B4566">
        <v>44543</v>
      </c>
      <c r="C4566" t="s">
        <v>14737</v>
      </c>
      <c r="D4566" t="s">
        <v>33</v>
      </c>
      <c r="E4566" t="s">
        <v>1308</v>
      </c>
      <c r="F4566" s="62"/>
    </row>
    <row r="4567" spans="1:6" x14ac:dyDescent="0.2">
      <c r="A4567" t="s">
        <v>10167</v>
      </c>
      <c r="B4567">
        <v>44526</v>
      </c>
      <c r="C4567" t="s">
        <v>14738</v>
      </c>
      <c r="D4567" t="s">
        <v>33</v>
      </c>
      <c r="E4567" t="s">
        <v>1308</v>
      </c>
      <c r="F4567" s="62"/>
    </row>
    <row r="4568" spans="1:6" x14ac:dyDescent="0.2">
      <c r="A4568" t="s">
        <v>10167</v>
      </c>
      <c r="B4568">
        <v>44545</v>
      </c>
      <c r="C4568" t="s">
        <v>14739</v>
      </c>
      <c r="D4568" t="s">
        <v>33</v>
      </c>
      <c r="E4568" t="s">
        <v>1308</v>
      </c>
      <c r="F4568" s="63"/>
    </row>
    <row r="4569" spans="1:6" x14ac:dyDescent="0.2">
      <c r="A4569" t="s">
        <v>10167</v>
      </c>
      <c r="B4569">
        <v>44525</v>
      </c>
      <c r="C4569" t="s">
        <v>14740</v>
      </c>
      <c r="D4569" t="s">
        <v>33</v>
      </c>
      <c r="E4569" t="s">
        <v>1308</v>
      </c>
      <c r="F4569" s="62"/>
    </row>
    <row r="4570" spans="1:6" x14ac:dyDescent="0.2">
      <c r="A4570" t="s">
        <v>10167</v>
      </c>
      <c r="B4570">
        <v>44547</v>
      </c>
      <c r="C4570" t="s">
        <v>14741</v>
      </c>
      <c r="D4570" t="s">
        <v>33</v>
      </c>
      <c r="E4570" t="s">
        <v>1308</v>
      </c>
      <c r="F4570" s="62"/>
    </row>
    <row r="4571" spans="1:6" x14ac:dyDescent="0.2">
      <c r="A4571" t="s">
        <v>10167</v>
      </c>
      <c r="B4571">
        <v>44519</v>
      </c>
      <c r="C4571" t="s">
        <v>14742</v>
      </c>
      <c r="D4571" t="s">
        <v>33</v>
      </c>
      <c r="E4571" t="s">
        <v>1308</v>
      </c>
      <c r="F4571" s="63"/>
    </row>
    <row r="4572" spans="1:6" x14ac:dyDescent="0.2">
      <c r="A4572" t="s">
        <v>10167</v>
      </c>
      <c r="B4572">
        <v>44520</v>
      </c>
      <c r="C4572" t="s">
        <v>14743</v>
      </c>
      <c r="D4572" t="s">
        <v>33</v>
      </c>
      <c r="E4572" t="s">
        <v>1308</v>
      </c>
      <c r="F4572" s="62"/>
    </row>
    <row r="4573" spans="1:6" x14ac:dyDescent="0.2">
      <c r="A4573" t="s">
        <v>10167</v>
      </c>
      <c r="B4573">
        <v>44521</v>
      </c>
      <c r="C4573" t="s">
        <v>14744</v>
      </c>
      <c r="D4573" t="s">
        <v>33</v>
      </c>
      <c r="E4573" t="s">
        <v>1308</v>
      </c>
      <c r="F4573" s="63"/>
    </row>
    <row r="4574" spans="1:6" x14ac:dyDescent="0.2">
      <c r="A4574" t="s">
        <v>10167</v>
      </c>
      <c r="B4574">
        <v>44522</v>
      </c>
      <c r="C4574" t="s">
        <v>14745</v>
      </c>
      <c r="D4574" t="s">
        <v>33</v>
      </c>
      <c r="E4574" t="s">
        <v>1308</v>
      </c>
      <c r="F4574" s="63"/>
    </row>
    <row r="4575" spans="1:6" x14ac:dyDescent="0.2">
      <c r="A4575" t="s">
        <v>10167</v>
      </c>
      <c r="B4575">
        <v>44523</v>
      </c>
      <c r="C4575" t="s">
        <v>14746</v>
      </c>
      <c r="D4575" t="s">
        <v>33</v>
      </c>
      <c r="E4575" t="s">
        <v>1308</v>
      </c>
      <c r="F4575" s="63"/>
    </row>
    <row r="4576" spans="1:6" x14ac:dyDescent="0.2">
      <c r="A4576" t="s">
        <v>10167</v>
      </c>
      <c r="B4576">
        <v>44527</v>
      </c>
      <c r="C4576" t="s">
        <v>14747</v>
      </c>
      <c r="D4576" t="s">
        <v>33</v>
      </c>
      <c r="E4576" t="s">
        <v>1308</v>
      </c>
      <c r="F4576" s="62"/>
    </row>
    <row r="4577" spans="1:6" x14ac:dyDescent="0.2">
      <c r="A4577" t="s">
        <v>10167</v>
      </c>
      <c r="B4577">
        <v>44524</v>
      </c>
      <c r="C4577" t="s">
        <v>14748</v>
      </c>
      <c r="D4577" t="s">
        <v>33</v>
      </c>
      <c r="E4577" t="s">
        <v>1308</v>
      </c>
      <c r="F4577" s="63"/>
    </row>
    <row r="4578" spans="1:6" x14ac:dyDescent="0.2">
      <c r="A4578" t="s">
        <v>10167</v>
      </c>
      <c r="B4578">
        <v>44542</v>
      </c>
      <c r="C4578" t="s">
        <v>14749</v>
      </c>
      <c r="D4578" t="s">
        <v>33</v>
      </c>
      <c r="E4578" t="s">
        <v>1308</v>
      </c>
      <c r="F4578" s="62"/>
    </row>
    <row r="4579" spans="1:6" x14ac:dyDescent="0.2">
      <c r="A4579" t="s">
        <v>10167</v>
      </c>
      <c r="B4579">
        <v>9877</v>
      </c>
      <c r="C4579" t="s">
        <v>14750</v>
      </c>
      <c r="D4579" t="s">
        <v>33</v>
      </c>
      <c r="E4579" t="s">
        <v>1308</v>
      </c>
      <c r="F4579" s="62">
        <v>117.58</v>
      </c>
    </row>
    <row r="4580" spans="1:6" x14ac:dyDescent="0.2">
      <c r="A4580" t="s">
        <v>10167</v>
      </c>
      <c r="B4580">
        <v>9878</v>
      </c>
      <c r="C4580" t="s">
        <v>14751</v>
      </c>
      <c r="D4580" t="s">
        <v>33</v>
      </c>
      <c r="E4580" t="s">
        <v>1308</v>
      </c>
      <c r="F4580" s="63">
        <v>144.75</v>
      </c>
    </row>
    <row r="4581" spans="1:6" x14ac:dyDescent="0.2">
      <c r="A4581" t="s">
        <v>10167</v>
      </c>
      <c r="B4581">
        <v>41986</v>
      </c>
      <c r="C4581" t="s">
        <v>14752</v>
      </c>
      <c r="D4581" t="s">
        <v>33</v>
      </c>
      <c r="E4581" t="s">
        <v>1308</v>
      </c>
      <c r="F4581" s="63"/>
    </row>
    <row r="4582" spans="1:6" x14ac:dyDescent="0.2">
      <c r="A4582" t="s">
        <v>10167</v>
      </c>
      <c r="B4582">
        <v>43422</v>
      </c>
      <c r="C4582" t="s">
        <v>14753</v>
      </c>
      <c r="D4582" t="s">
        <v>33</v>
      </c>
      <c r="E4582" t="s">
        <v>1308</v>
      </c>
      <c r="F4582" s="63"/>
    </row>
    <row r="4583" spans="1:6" x14ac:dyDescent="0.2">
      <c r="A4583" t="s">
        <v>10167</v>
      </c>
      <c r="B4583">
        <v>41987</v>
      </c>
      <c r="C4583" t="s">
        <v>14754</v>
      </c>
      <c r="D4583" t="s">
        <v>33</v>
      </c>
      <c r="E4583" t="s">
        <v>1308</v>
      </c>
      <c r="F4583" s="63"/>
    </row>
    <row r="4584" spans="1:6" x14ac:dyDescent="0.2">
      <c r="A4584" t="s">
        <v>10167</v>
      </c>
      <c r="B4584">
        <v>41988</v>
      </c>
      <c r="C4584" t="s">
        <v>14755</v>
      </c>
      <c r="D4584" t="s">
        <v>33</v>
      </c>
      <c r="E4584" t="s">
        <v>1308</v>
      </c>
      <c r="F4584" s="63"/>
    </row>
    <row r="4585" spans="1:6" x14ac:dyDescent="0.2">
      <c r="A4585" t="s">
        <v>10167</v>
      </c>
      <c r="B4585">
        <v>41697</v>
      </c>
      <c r="C4585" t="s">
        <v>14756</v>
      </c>
      <c r="D4585" t="s">
        <v>33</v>
      </c>
      <c r="E4585" t="s">
        <v>1308</v>
      </c>
      <c r="F4585" s="63"/>
    </row>
    <row r="4586" spans="1:6" x14ac:dyDescent="0.2">
      <c r="A4586" t="s">
        <v>10167</v>
      </c>
      <c r="B4586">
        <v>41985</v>
      </c>
      <c r="C4586" t="s">
        <v>14757</v>
      </c>
      <c r="D4586" t="s">
        <v>33</v>
      </c>
      <c r="E4586" t="s">
        <v>1308</v>
      </c>
      <c r="F4586" s="63"/>
    </row>
    <row r="4587" spans="1:6" x14ac:dyDescent="0.2">
      <c r="A4587" t="s">
        <v>10167</v>
      </c>
      <c r="B4587">
        <v>41699</v>
      </c>
      <c r="C4587" t="s">
        <v>14758</v>
      </c>
      <c r="D4587" t="s">
        <v>33</v>
      </c>
      <c r="E4587" t="s">
        <v>1308</v>
      </c>
      <c r="F4587" s="62"/>
    </row>
    <row r="4588" spans="1:6" x14ac:dyDescent="0.2">
      <c r="A4588" t="s">
        <v>10167</v>
      </c>
      <c r="B4588">
        <v>38053</v>
      </c>
      <c r="C4588" t="s">
        <v>14759</v>
      </c>
      <c r="D4588" t="s">
        <v>33</v>
      </c>
      <c r="E4588" t="s">
        <v>1308</v>
      </c>
      <c r="F4588" s="62"/>
    </row>
    <row r="4589" spans="1:6" x14ac:dyDescent="0.2">
      <c r="A4589" t="s">
        <v>10167</v>
      </c>
      <c r="B4589">
        <v>38054</v>
      </c>
      <c r="C4589" t="s">
        <v>14760</v>
      </c>
      <c r="D4589" t="s">
        <v>33</v>
      </c>
      <c r="E4589" t="s">
        <v>1308</v>
      </c>
      <c r="F4589" s="62"/>
    </row>
    <row r="4590" spans="1:6" x14ac:dyDescent="0.2">
      <c r="A4590" t="s">
        <v>10167</v>
      </c>
      <c r="B4590">
        <v>38052</v>
      </c>
      <c r="C4590" t="s">
        <v>14761</v>
      </c>
      <c r="D4590" t="s">
        <v>33</v>
      </c>
      <c r="E4590" t="s">
        <v>5691</v>
      </c>
      <c r="F4590" s="62"/>
    </row>
    <row r="4591" spans="1:6" x14ac:dyDescent="0.2">
      <c r="A4591" t="s">
        <v>10167</v>
      </c>
      <c r="B4591">
        <v>38051</v>
      </c>
      <c r="C4591" t="s">
        <v>14762</v>
      </c>
      <c r="D4591" t="s">
        <v>33</v>
      </c>
      <c r="E4591" t="s">
        <v>1308</v>
      </c>
      <c r="F4591" s="62"/>
    </row>
    <row r="4592" spans="1:6" x14ac:dyDescent="0.2">
      <c r="A4592" t="s">
        <v>10167</v>
      </c>
      <c r="B4592">
        <v>38787</v>
      </c>
      <c r="C4592" t="s">
        <v>14763</v>
      </c>
      <c r="D4592" t="s">
        <v>33</v>
      </c>
      <c r="E4592" t="s">
        <v>5691</v>
      </c>
      <c r="F4592" s="62"/>
    </row>
    <row r="4593" spans="1:6" x14ac:dyDescent="0.2">
      <c r="A4593" t="s">
        <v>10167</v>
      </c>
      <c r="B4593">
        <v>38825</v>
      </c>
      <c r="C4593" t="s">
        <v>14764</v>
      </c>
      <c r="D4593" t="s">
        <v>33</v>
      </c>
      <c r="E4593" t="s">
        <v>1308</v>
      </c>
      <c r="F4593" s="62"/>
    </row>
    <row r="4594" spans="1:6" x14ac:dyDescent="0.2">
      <c r="A4594" t="s">
        <v>10167</v>
      </c>
      <c r="B4594">
        <v>38826</v>
      </c>
      <c r="C4594" t="s">
        <v>14765</v>
      </c>
      <c r="D4594" t="s">
        <v>33</v>
      </c>
      <c r="E4594" t="s">
        <v>1308</v>
      </c>
      <c r="F4594" s="62"/>
    </row>
    <row r="4595" spans="1:6" x14ac:dyDescent="0.2">
      <c r="A4595" t="s">
        <v>10167</v>
      </c>
      <c r="B4595">
        <v>38827</v>
      </c>
      <c r="C4595" t="s">
        <v>14766</v>
      </c>
      <c r="D4595" t="s">
        <v>33</v>
      </c>
      <c r="E4595" t="s">
        <v>1308</v>
      </c>
      <c r="F4595" s="62"/>
    </row>
    <row r="4596" spans="1:6" x14ac:dyDescent="0.2">
      <c r="A4596" t="s">
        <v>10167</v>
      </c>
      <c r="B4596">
        <v>38828</v>
      </c>
      <c r="C4596" t="s">
        <v>14767</v>
      </c>
      <c r="D4596" t="s">
        <v>33</v>
      </c>
      <c r="E4596" t="s">
        <v>1308</v>
      </c>
      <c r="F4596" s="62"/>
    </row>
    <row r="4597" spans="1:6" x14ac:dyDescent="0.2">
      <c r="A4597" t="s">
        <v>10167</v>
      </c>
      <c r="B4597">
        <v>38829</v>
      </c>
      <c r="C4597" t="s">
        <v>14768</v>
      </c>
      <c r="D4597" t="s">
        <v>33</v>
      </c>
      <c r="E4597" t="s">
        <v>1308</v>
      </c>
      <c r="F4597" s="62"/>
    </row>
    <row r="4598" spans="1:6" x14ac:dyDescent="0.2">
      <c r="A4598" t="s">
        <v>10167</v>
      </c>
      <c r="B4598">
        <v>38830</v>
      </c>
      <c r="C4598" t="s">
        <v>14769</v>
      </c>
      <c r="D4598" t="s">
        <v>33</v>
      </c>
      <c r="E4598" t="s">
        <v>1308</v>
      </c>
      <c r="F4598" s="62"/>
    </row>
    <row r="4599" spans="1:6" x14ac:dyDescent="0.2">
      <c r="A4599" t="s">
        <v>10167</v>
      </c>
      <c r="B4599">
        <v>38831</v>
      </c>
      <c r="C4599" t="s">
        <v>14770</v>
      </c>
      <c r="D4599" t="s">
        <v>33</v>
      </c>
      <c r="E4599" t="s">
        <v>1308</v>
      </c>
      <c r="F4599" s="62"/>
    </row>
    <row r="4600" spans="1:6" x14ac:dyDescent="0.2">
      <c r="A4600" t="s">
        <v>10167</v>
      </c>
      <c r="B4600">
        <v>36274</v>
      </c>
      <c r="C4600" t="s">
        <v>14771</v>
      </c>
      <c r="D4600" t="s">
        <v>33</v>
      </c>
      <c r="E4600" t="s">
        <v>5691</v>
      </c>
      <c r="F4600" s="62">
        <v>11.48</v>
      </c>
    </row>
    <row r="4601" spans="1:6" x14ac:dyDescent="0.2">
      <c r="A4601" t="s">
        <v>10167</v>
      </c>
      <c r="B4601">
        <v>36278</v>
      </c>
      <c r="C4601" t="s">
        <v>14772</v>
      </c>
      <c r="D4601" t="s">
        <v>33</v>
      </c>
      <c r="E4601" t="s">
        <v>1308</v>
      </c>
      <c r="F4601" s="62">
        <v>15.57</v>
      </c>
    </row>
    <row r="4602" spans="1:6" x14ac:dyDescent="0.2">
      <c r="A4602" t="s">
        <v>10167</v>
      </c>
      <c r="B4602">
        <v>38977</v>
      </c>
      <c r="C4602" t="s">
        <v>14773</v>
      </c>
      <c r="D4602" t="s">
        <v>33</v>
      </c>
      <c r="E4602" t="s">
        <v>1308</v>
      </c>
      <c r="F4602" s="62">
        <v>152.30000000000001</v>
      </c>
    </row>
    <row r="4603" spans="1:6" x14ac:dyDescent="0.2">
      <c r="A4603" t="s">
        <v>10167</v>
      </c>
      <c r="B4603">
        <v>38971</v>
      </c>
      <c r="C4603" t="s">
        <v>14774</v>
      </c>
      <c r="D4603" t="s">
        <v>33</v>
      </c>
      <c r="E4603" t="s">
        <v>1308</v>
      </c>
      <c r="F4603" s="62">
        <v>12.78</v>
      </c>
    </row>
    <row r="4604" spans="1:6" x14ac:dyDescent="0.2">
      <c r="A4604" t="s">
        <v>10167</v>
      </c>
      <c r="B4604">
        <v>38972</v>
      </c>
      <c r="C4604" t="s">
        <v>14775</v>
      </c>
      <c r="D4604" t="s">
        <v>33</v>
      </c>
      <c r="E4604" t="s">
        <v>1308</v>
      </c>
      <c r="F4604" s="62">
        <v>17.23</v>
      </c>
    </row>
    <row r="4605" spans="1:6" x14ac:dyDescent="0.2">
      <c r="A4605" t="s">
        <v>10167</v>
      </c>
      <c r="B4605">
        <v>38973</v>
      </c>
      <c r="C4605" t="s">
        <v>14776</v>
      </c>
      <c r="D4605" t="s">
        <v>33</v>
      </c>
      <c r="E4605" t="s">
        <v>1308</v>
      </c>
      <c r="F4605" s="62">
        <v>28.48</v>
      </c>
    </row>
    <row r="4606" spans="1:6" x14ac:dyDescent="0.2">
      <c r="A4606" t="s">
        <v>10167</v>
      </c>
      <c r="B4606">
        <v>38974</v>
      </c>
      <c r="C4606" t="s">
        <v>14777</v>
      </c>
      <c r="D4606" t="s">
        <v>33</v>
      </c>
      <c r="E4606" t="s">
        <v>1308</v>
      </c>
      <c r="F4606" s="62">
        <v>46.24</v>
      </c>
    </row>
    <row r="4607" spans="1:6" x14ac:dyDescent="0.2">
      <c r="A4607" t="s">
        <v>10167</v>
      </c>
      <c r="B4607">
        <v>38975</v>
      </c>
      <c r="C4607" t="s">
        <v>14778</v>
      </c>
      <c r="D4607" t="s">
        <v>33</v>
      </c>
      <c r="E4607" t="s">
        <v>1308</v>
      </c>
      <c r="F4607" s="62">
        <v>59.3</v>
      </c>
    </row>
    <row r="4608" spans="1:6" x14ac:dyDescent="0.2">
      <c r="A4608" t="s">
        <v>10167</v>
      </c>
      <c r="B4608">
        <v>38976</v>
      </c>
      <c r="C4608" t="s">
        <v>14779</v>
      </c>
      <c r="D4608" t="s">
        <v>33</v>
      </c>
      <c r="E4608" t="s">
        <v>1308</v>
      </c>
      <c r="F4608" s="62">
        <v>101.93</v>
      </c>
    </row>
    <row r="4609" spans="1:6" x14ac:dyDescent="0.2">
      <c r="A4609" t="s">
        <v>10167</v>
      </c>
      <c r="B4609">
        <v>44176</v>
      </c>
      <c r="C4609" t="s">
        <v>14780</v>
      </c>
      <c r="D4609" t="s">
        <v>33</v>
      </c>
      <c r="E4609" t="s">
        <v>1308</v>
      </c>
      <c r="F4609" s="62">
        <v>23.43</v>
      </c>
    </row>
    <row r="4610" spans="1:6" x14ac:dyDescent="0.2">
      <c r="A4610" t="s">
        <v>10167</v>
      </c>
      <c r="B4610">
        <v>38986</v>
      </c>
      <c r="C4610" t="s">
        <v>14781</v>
      </c>
      <c r="D4610" t="s">
        <v>33</v>
      </c>
      <c r="E4610" t="s">
        <v>1308</v>
      </c>
      <c r="F4610" s="62">
        <v>307.7</v>
      </c>
    </row>
    <row r="4611" spans="1:6" x14ac:dyDescent="0.2">
      <c r="A4611" t="s">
        <v>10167</v>
      </c>
      <c r="B4611">
        <v>38978</v>
      </c>
      <c r="C4611" t="s">
        <v>14782</v>
      </c>
      <c r="D4611" t="s">
        <v>33</v>
      </c>
      <c r="E4611" t="s">
        <v>1308</v>
      </c>
      <c r="F4611" s="62">
        <v>12.62</v>
      </c>
    </row>
    <row r="4612" spans="1:6" x14ac:dyDescent="0.2">
      <c r="A4612" t="s">
        <v>10167</v>
      </c>
      <c r="B4612">
        <v>38979</v>
      </c>
      <c r="C4612" t="s">
        <v>14783</v>
      </c>
      <c r="D4612" t="s">
        <v>33</v>
      </c>
      <c r="E4612" t="s">
        <v>1308</v>
      </c>
      <c r="F4612" s="62">
        <v>17.45</v>
      </c>
    </row>
    <row r="4613" spans="1:6" x14ac:dyDescent="0.2">
      <c r="A4613" t="s">
        <v>10167</v>
      </c>
      <c r="B4613">
        <v>38980</v>
      </c>
      <c r="C4613" t="s">
        <v>14784</v>
      </c>
      <c r="D4613" t="s">
        <v>33</v>
      </c>
      <c r="E4613" t="s">
        <v>1308</v>
      </c>
      <c r="F4613" s="62">
        <v>23.35</v>
      </c>
    </row>
    <row r="4614" spans="1:6" x14ac:dyDescent="0.2">
      <c r="A4614" t="s">
        <v>10167</v>
      </c>
      <c r="B4614">
        <v>38981</v>
      </c>
      <c r="C4614" t="s">
        <v>14785</v>
      </c>
      <c r="D4614" t="s">
        <v>33</v>
      </c>
      <c r="E4614" t="s">
        <v>1308</v>
      </c>
      <c r="F4614" s="62">
        <v>33.700000000000003</v>
      </c>
    </row>
    <row r="4615" spans="1:6" x14ac:dyDescent="0.2">
      <c r="A4615" t="s">
        <v>10167</v>
      </c>
      <c r="B4615">
        <v>38982</v>
      </c>
      <c r="C4615" t="s">
        <v>14786</v>
      </c>
      <c r="D4615" t="s">
        <v>33</v>
      </c>
      <c r="E4615" t="s">
        <v>1308</v>
      </c>
      <c r="F4615" s="62">
        <v>53.25</v>
      </c>
    </row>
    <row r="4616" spans="1:6" x14ac:dyDescent="0.2">
      <c r="A4616" t="s">
        <v>10167</v>
      </c>
      <c r="B4616">
        <v>38983</v>
      </c>
      <c r="C4616" t="s">
        <v>14787</v>
      </c>
      <c r="D4616" t="s">
        <v>33</v>
      </c>
      <c r="E4616" t="s">
        <v>1308</v>
      </c>
      <c r="F4616" s="62">
        <v>93.69</v>
      </c>
    </row>
    <row r="4617" spans="1:6" x14ac:dyDescent="0.2">
      <c r="A4617" t="s">
        <v>10167</v>
      </c>
      <c r="B4617">
        <v>38984</v>
      </c>
      <c r="C4617" t="s">
        <v>14788</v>
      </c>
      <c r="D4617" t="s">
        <v>33</v>
      </c>
      <c r="E4617" t="s">
        <v>1308</v>
      </c>
      <c r="F4617" s="62">
        <v>128.79</v>
      </c>
    </row>
    <row r="4618" spans="1:6" x14ac:dyDescent="0.2">
      <c r="A4618" t="s">
        <v>10167</v>
      </c>
      <c r="B4618">
        <v>38985</v>
      </c>
      <c r="C4618" t="s">
        <v>14789</v>
      </c>
      <c r="D4618" t="s">
        <v>33</v>
      </c>
      <c r="E4618" t="s">
        <v>1308</v>
      </c>
      <c r="F4618" s="62">
        <v>221.43</v>
      </c>
    </row>
    <row r="4619" spans="1:6" x14ac:dyDescent="0.2">
      <c r="A4619" t="s">
        <v>10167</v>
      </c>
      <c r="B4619">
        <v>38032</v>
      </c>
      <c r="C4619" t="s">
        <v>14790</v>
      </c>
      <c r="D4619" t="s">
        <v>33</v>
      </c>
      <c r="E4619" t="s">
        <v>1308</v>
      </c>
      <c r="F4619" s="62">
        <v>55.99</v>
      </c>
    </row>
    <row r="4620" spans="1:6" x14ac:dyDescent="0.2">
      <c r="A4620" t="s">
        <v>10167</v>
      </c>
      <c r="B4620">
        <v>38033</v>
      </c>
      <c r="C4620" t="s">
        <v>14791</v>
      </c>
      <c r="D4620" t="s">
        <v>33</v>
      </c>
      <c r="E4620" t="s">
        <v>1308</v>
      </c>
      <c r="F4620" s="62">
        <v>95.18</v>
      </c>
    </row>
    <row r="4621" spans="1:6" x14ac:dyDescent="0.2">
      <c r="A4621" t="s">
        <v>10167</v>
      </c>
      <c r="B4621">
        <v>38034</v>
      </c>
      <c r="C4621" t="s">
        <v>14792</v>
      </c>
      <c r="D4621" t="s">
        <v>33</v>
      </c>
      <c r="E4621" t="s">
        <v>1308</v>
      </c>
      <c r="F4621" s="62">
        <v>149.1</v>
      </c>
    </row>
    <row r="4622" spans="1:6" x14ac:dyDescent="0.2">
      <c r="A4622" t="s">
        <v>10167</v>
      </c>
      <c r="B4622">
        <v>38035</v>
      </c>
      <c r="C4622" t="s">
        <v>14793</v>
      </c>
      <c r="D4622" t="s">
        <v>33</v>
      </c>
      <c r="E4622" t="s">
        <v>1308</v>
      </c>
      <c r="F4622" s="62">
        <v>219.34</v>
      </c>
    </row>
    <row r="4623" spans="1:6" x14ac:dyDescent="0.2">
      <c r="A4623" t="s">
        <v>10167</v>
      </c>
      <c r="B4623">
        <v>38036</v>
      </c>
      <c r="C4623" t="s">
        <v>14794</v>
      </c>
      <c r="D4623" t="s">
        <v>33</v>
      </c>
      <c r="E4623" t="s">
        <v>1308</v>
      </c>
      <c r="F4623" s="62">
        <v>295.48</v>
      </c>
    </row>
    <row r="4624" spans="1:6" x14ac:dyDescent="0.2">
      <c r="A4624" t="s">
        <v>10167</v>
      </c>
      <c r="B4624">
        <v>38037</v>
      </c>
      <c r="C4624" t="s">
        <v>14795</v>
      </c>
      <c r="D4624" t="s">
        <v>33</v>
      </c>
      <c r="E4624" t="s">
        <v>1308</v>
      </c>
      <c r="F4624" s="62">
        <v>390.29</v>
      </c>
    </row>
    <row r="4625" spans="1:6" x14ac:dyDescent="0.2">
      <c r="A4625" t="s">
        <v>10167</v>
      </c>
      <c r="B4625">
        <v>9850</v>
      </c>
      <c r="C4625" t="s">
        <v>14796</v>
      </c>
      <c r="D4625" t="s">
        <v>33</v>
      </c>
      <c r="E4625" t="s">
        <v>5691</v>
      </c>
      <c r="F4625" s="62"/>
    </row>
    <row r="4626" spans="1:6" x14ac:dyDescent="0.2">
      <c r="A4626" t="s">
        <v>10167</v>
      </c>
      <c r="B4626">
        <v>9853</v>
      </c>
      <c r="C4626" t="s">
        <v>14797</v>
      </c>
      <c r="D4626" t="s">
        <v>33</v>
      </c>
      <c r="E4626" t="s">
        <v>1308</v>
      </c>
      <c r="F4626" s="62"/>
    </row>
    <row r="4627" spans="1:6" x14ac:dyDescent="0.2">
      <c r="A4627" t="s">
        <v>10167</v>
      </c>
      <c r="B4627">
        <v>9854</v>
      </c>
      <c r="C4627" t="s">
        <v>14798</v>
      </c>
      <c r="D4627" t="s">
        <v>33</v>
      </c>
      <c r="E4627" t="s">
        <v>1308</v>
      </c>
      <c r="F4627" s="62"/>
    </row>
    <row r="4628" spans="1:6" x14ac:dyDescent="0.2">
      <c r="A4628" t="s">
        <v>10167</v>
      </c>
      <c r="B4628">
        <v>9851</v>
      </c>
      <c r="C4628" t="s">
        <v>14799</v>
      </c>
      <c r="D4628" t="s">
        <v>33</v>
      </c>
      <c r="E4628" t="s">
        <v>1308</v>
      </c>
      <c r="F4628" s="62"/>
    </row>
    <row r="4629" spans="1:6" x14ac:dyDescent="0.2">
      <c r="A4629" t="s">
        <v>10167</v>
      </c>
      <c r="B4629">
        <v>9825</v>
      </c>
      <c r="C4629" t="s">
        <v>14800</v>
      </c>
      <c r="D4629" t="s">
        <v>33</v>
      </c>
      <c r="E4629" t="s">
        <v>1308</v>
      </c>
      <c r="F4629" s="62"/>
    </row>
    <row r="4630" spans="1:6" x14ac:dyDescent="0.2">
      <c r="A4630" t="s">
        <v>10167</v>
      </c>
      <c r="B4630">
        <v>9828</v>
      </c>
      <c r="C4630" t="s">
        <v>14801</v>
      </c>
      <c r="D4630" t="s">
        <v>33</v>
      </c>
      <c r="E4630" t="s">
        <v>1308</v>
      </c>
      <c r="F4630" s="62"/>
    </row>
    <row r="4631" spans="1:6" x14ac:dyDescent="0.2">
      <c r="A4631" t="s">
        <v>10167</v>
      </c>
      <c r="B4631">
        <v>9829</v>
      </c>
      <c r="C4631" t="s">
        <v>14802</v>
      </c>
      <c r="D4631" t="s">
        <v>33</v>
      </c>
      <c r="E4631" t="s">
        <v>1308</v>
      </c>
      <c r="F4631" s="62"/>
    </row>
    <row r="4632" spans="1:6" x14ac:dyDescent="0.2">
      <c r="A4632" t="s">
        <v>10167</v>
      </c>
      <c r="B4632">
        <v>9826</v>
      </c>
      <c r="C4632" t="s">
        <v>14803</v>
      </c>
      <c r="D4632" t="s">
        <v>33</v>
      </c>
      <c r="E4632" t="s">
        <v>1308</v>
      </c>
      <c r="F4632" s="62"/>
    </row>
    <row r="4633" spans="1:6" x14ac:dyDescent="0.2">
      <c r="A4633" t="s">
        <v>10167</v>
      </c>
      <c r="B4633">
        <v>9827</v>
      </c>
      <c r="C4633" t="s">
        <v>14804</v>
      </c>
      <c r="D4633" t="s">
        <v>33</v>
      </c>
      <c r="E4633" t="s">
        <v>1308</v>
      </c>
      <c r="F4633" s="62"/>
    </row>
    <row r="4634" spans="1:6" x14ac:dyDescent="0.2">
      <c r="A4634" t="s">
        <v>10167</v>
      </c>
      <c r="B4634">
        <v>36374</v>
      </c>
      <c r="C4634" t="s">
        <v>14805</v>
      </c>
      <c r="D4634" t="s">
        <v>33</v>
      </c>
      <c r="E4634" t="s">
        <v>1308</v>
      </c>
      <c r="F4634" s="62"/>
    </row>
    <row r="4635" spans="1:6" x14ac:dyDescent="0.2">
      <c r="A4635" t="s">
        <v>10167</v>
      </c>
      <c r="B4635">
        <v>36084</v>
      </c>
      <c r="C4635" t="s">
        <v>14806</v>
      </c>
      <c r="D4635" t="s">
        <v>33</v>
      </c>
      <c r="E4635" t="s">
        <v>5691</v>
      </c>
      <c r="F4635" s="62"/>
    </row>
    <row r="4636" spans="1:6" x14ac:dyDescent="0.2">
      <c r="A4636" t="s">
        <v>10167</v>
      </c>
      <c r="B4636">
        <v>36373</v>
      </c>
      <c r="C4636" t="s">
        <v>14807</v>
      </c>
      <c r="D4636" t="s">
        <v>33</v>
      </c>
      <c r="E4636" t="s">
        <v>1308</v>
      </c>
      <c r="F4636" s="62"/>
    </row>
    <row r="4637" spans="1:6" x14ac:dyDescent="0.2">
      <c r="A4637" t="s">
        <v>10167</v>
      </c>
      <c r="B4637">
        <v>36377</v>
      </c>
      <c r="C4637" t="s">
        <v>14808</v>
      </c>
      <c r="D4637" t="s">
        <v>33</v>
      </c>
      <c r="E4637" t="s">
        <v>1308</v>
      </c>
      <c r="F4637" s="62"/>
    </row>
    <row r="4638" spans="1:6" x14ac:dyDescent="0.2">
      <c r="A4638" t="s">
        <v>10167</v>
      </c>
      <c r="B4638">
        <v>36375</v>
      </c>
      <c r="C4638" t="s">
        <v>14809</v>
      </c>
      <c r="D4638" t="s">
        <v>33</v>
      </c>
      <c r="E4638" t="s">
        <v>1308</v>
      </c>
      <c r="F4638" s="62"/>
    </row>
    <row r="4639" spans="1:6" x14ac:dyDescent="0.2">
      <c r="A4639" t="s">
        <v>10167</v>
      </c>
      <c r="B4639">
        <v>36376</v>
      </c>
      <c r="C4639" t="s">
        <v>14810</v>
      </c>
      <c r="D4639" t="s">
        <v>33</v>
      </c>
      <c r="E4639" t="s">
        <v>1308</v>
      </c>
      <c r="F4639" s="62"/>
    </row>
    <row r="4640" spans="1:6" x14ac:dyDescent="0.2">
      <c r="A4640" t="s">
        <v>10167</v>
      </c>
      <c r="B4640">
        <v>36380</v>
      </c>
      <c r="C4640" t="s">
        <v>14811</v>
      </c>
      <c r="D4640" t="s">
        <v>33</v>
      </c>
      <c r="E4640" t="s">
        <v>1308</v>
      </c>
      <c r="F4640" s="62"/>
    </row>
    <row r="4641" spans="1:6" x14ac:dyDescent="0.2">
      <c r="A4641" t="s">
        <v>10167</v>
      </c>
      <c r="B4641">
        <v>36378</v>
      </c>
      <c r="C4641" t="s">
        <v>14812</v>
      </c>
      <c r="D4641" t="s">
        <v>33</v>
      </c>
      <c r="E4641" t="s">
        <v>1308</v>
      </c>
      <c r="F4641" s="62"/>
    </row>
    <row r="4642" spans="1:6" x14ac:dyDescent="0.2">
      <c r="A4642" t="s">
        <v>10167</v>
      </c>
      <c r="B4642">
        <v>36379</v>
      </c>
      <c r="C4642" t="s">
        <v>14813</v>
      </c>
      <c r="D4642" t="s">
        <v>33</v>
      </c>
      <c r="E4642" t="s">
        <v>1308</v>
      </c>
      <c r="F4642" s="62"/>
    </row>
    <row r="4643" spans="1:6" x14ac:dyDescent="0.2">
      <c r="A4643" t="s">
        <v>10167</v>
      </c>
      <c r="B4643">
        <v>9859</v>
      </c>
      <c r="C4643" t="s">
        <v>14814</v>
      </c>
      <c r="D4643" t="s">
        <v>33</v>
      </c>
      <c r="E4643" t="s">
        <v>1308</v>
      </c>
      <c r="F4643" s="62">
        <v>11.36</v>
      </c>
    </row>
    <row r="4644" spans="1:6" x14ac:dyDescent="0.2">
      <c r="A4644" t="s">
        <v>10167</v>
      </c>
      <c r="B4644">
        <v>9836</v>
      </c>
      <c r="C4644" t="s">
        <v>14815</v>
      </c>
      <c r="D4644" t="s">
        <v>33</v>
      </c>
      <c r="E4644" t="s">
        <v>5691</v>
      </c>
      <c r="F4644" s="62">
        <v>14.17</v>
      </c>
    </row>
    <row r="4645" spans="1:6" x14ac:dyDescent="0.2">
      <c r="A4645" t="s">
        <v>10167</v>
      </c>
      <c r="B4645">
        <v>20065</v>
      </c>
      <c r="C4645" t="s">
        <v>14816</v>
      </c>
      <c r="D4645" t="s">
        <v>33</v>
      </c>
      <c r="E4645" t="s">
        <v>1308</v>
      </c>
      <c r="F4645" s="62">
        <v>37.04</v>
      </c>
    </row>
    <row r="4646" spans="1:6" x14ac:dyDescent="0.2">
      <c r="A4646" t="s">
        <v>10167</v>
      </c>
      <c r="B4646">
        <v>9835</v>
      </c>
      <c r="C4646" t="s">
        <v>14817</v>
      </c>
      <c r="D4646" t="s">
        <v>33</v>
      </c>
      <c r="E4646" t="s">
        <v>1308</v>
      </c>
      <c r="F4646" s="62">
        <v>6.19</v>
      </c>
    </row>
    <row r="4647" spans="1:6" x14ac:dyDescent="0.2">
      <c r="A4647" t="s">
        <v>10167</v>
      </c>
      <c r="B4647">
        <v>9838</v>
      </c>
      <c r="C4647" t="s">
        <v>14818</v>
      </c>
      <c r="D4647" t="s">
        <v>33</v>
      </c>
      <c r="E4647" t="s">
        <v>1308</v>
      </c>
      <c r="F4647" s="62">
        <v>10.220000000000001</v>
      </c>
    </row>
    <row r="4648" spans="1:6" x14ac:dyDescent="0.2">
      <c r="A4648" t="s">
        <v>10167</v>
      </c>
      <c r="B4648">
        <v>9837</v>
      </c>
      <c r="C4648" t="s">
        <v>14819</v>
      </c>
      <c r="D4648" t="s">
        <v>33</v>
      </c>
      <c r="E4648" t="s">
        <v>1308</v>
      </c>
      <c r="F4648" s="62">
        <v>13.41</v>
      </c>
    </row>
    <row r="4649" spans="1:6" x14ac:dyDescent="0.2">
      <c r="A4649" t="s">
        <v>10167</v>
      </c>
      <c r="B4649">
        <v>44315</v>
      </c>
      <c r="C4649" t="s">
        <v>14820</v>
      </c>
      <c r="D4649" t="s">
        <v>33</v>
      </c>
      <c r="E4649" t="s">
        <v>1308</v>
      </c>
      <c r="F4649" s="62">
        <v>55.48</v>
      </c>
    </row>
    <row r="4650" spans="1:6" x14ac:dyDescent="0.2">
      <c r="A4650" t="s">
        <v>10167</v>
      </c>
      <c r="B4650">
        <v>9862</v>
      </c>
      <c r="C4650" t="s">
        <v>14821</v>
      </c>
      <c r="D4650" t="s">
        <v>33</v>
      </c>
      <c r="E4650" t="s">
        <v>1308</v>
      </c>
      <c r="F4650" s="62">
        <v>35.01</v>
      </c>
    </row>
    <row r="4651" spans="1:6" x14ac:dyDescent="0.2">
      <c r="A4651" t="s">
        <v>10167</v>
      </c>
      <c r="B4651">
        <v>9861</v>
      </c>
      <c r="C4651" t="s">
        <v>14822</v>
      </c>
      <c r="D4651" t="s">
        <v>33</v>
      </c>
      <c r="E4651" t="s">
        <v>1308</v>
      </c>
      <c r="F4651" s="62">
        <v>27.49</v>
      </c>
    </row>
    <row r="4652" spans="1:6" x14ac:dyDescent="0.2">
      <c r="A4652" t="s">
        <v>10167</v>
      </c>
      <c r="B4652">
        <v>9866</v>
      </c>
      <c r="C4652" t="s">
        <v>14823</v>
      </c>
      <c r="D4652" t="s">
        <v>33</v>
      </c>
      <c r="E4652" t="s">
        <v>1308</v>
      </c>
      <c r="F4652" s="62">
        <v>23.73</v>
      </c>
    </row>
    <row r="4653" spans="1:6" x14ac:dyDescent="0.2">
      <c r="A4653" t="s">
        <v>10167</v>
      </c>
      <c r="B4653">
        <v>9856</v>
      </c>
      <c r="C4653" t="s">
        <v>14824</v>
      </c>
      <c r="D4653" t="s">
        <v>33</v>
      </c>
      <c r="E4653" t="s">
        <v>1308</v>
      </c>
      <c r="F4653" s="62">
        <v>8.8699999999999992</v>
      </c>
    </row>
    <row r="4654" spans="1:6" x14ac:dyDescent="0.2">
      <c r="A4654" t="s">
        <v>10167</v>
      </c>
      <c r="B4654">
        <v>9863</v>
      </c>
      <c r="C4654" t="s">
        <v>14825</v>
      </c>
      <c r="D4654" t="s">
        <v>33</v>
      </c>
      <c r="E4654" t="s">
        <v>1308</v>
      </c>
      <c r="F4654" s="62">
        <v>68.64</v>
      </c>
    </row>
    <row r="4655" spans="1:6" x14ac:dyDescent="0.2">
      <c r="A4655" t="s">
        <v>10167</v>
      </c>
      <c r="B4655">
        <v>9860</v>
      </c>
      <c r="C4655" t="s">
        <v>14826</v>
      </c>
      <c r="D4655" t="s">
        <v>33</v>
      </c>
      <c r="E4655" t="s">
        <v>1308</v>
      </c>
      <c r="F4655" s="62">
        <v>50.1</v>
      </c>
    </row>
    <row r="4656" spans="1:6" x14ac:dyDescent="0.2">
      <c r="A4656" t="s">
        <v>10167</v>
      </c>
      <c r="B4656">
        <v>9841</v>
      </c>
      <c r="C4656" t="s">
        <v>14827</v>
      </c>
      <c r="D4656" t="s">
        <v>33</v>
      </c>
      <c r="E4656" t="s">
        <v>1308</v>
      </c>
      <c r="F4656" s="62">
        <v>26.68</v>
      </c>
    </row>
    <row r="4657" spans="1:6" x14ac:dyDescent="0.2">
      <c r="A4657" t="s">
        <v>10167</v>
      </c>
      <c r="B4657">
        <v>9840</v>
      </c>
      <c r="C4657" t="s">
        <v>14828</v>
      </c>
      <c r="D4657" t="s">
        <v>33</v>
      </c>
      <c r="E4657" t="s">
        <v>1308</v>
      </c>
      <c r="F4657" s="62">
        <v>56.37</v>
      </c>
    </row>
    <row r="4658" spans="1:6" x14ac:dyDescent="0.2">
      <c r="A4658" t="s">
        <v>10167</v>
      </c>
      <c r="B4658">
        <v>20067</v>
      </c>
      <c r="C4658" t="s">
        <v>14829</v>
      </c>
      <c r="D4658" t="s">
        <v>33</v>
      </c>
      <c r="E4658" t="s">
        <v>1308</v>
      </c>
      <c r="F4658" s="62">
        <v>8.65</v>
      </c>
    </row>
    <row r="4659" spans="1:6" x14ac:dyDescent="0.2">
      <c r="A4659" t="s">
        <v>10167</v>
      </c>
      <c r="B4659">
        <v>20068</v>
      </c>
      <c r="C4659" t="s">
        <v>14830</v>
      </c>
      <c r="D4659" t="s">
        <v>33</v>
      </c>
      <c r="E4659" t="s">
        <v>1308</v>
      </c>
      <c r="F4659" s="62">
        <v>12.19</v>
      </c>
    </row>
    <row r="4660" spans="1:6" x14ac:dyDescent="0.2">
      <c r="A4660" t="s">
        <v>10167</v>
      </c>
      <c r="B4660">
        <v>9839</v>
      </c>
      <c r="C4660" t="s">
        <v>14831</v>
      </c>
      <c r="D4660" t="s">
        <v>33</v>
      </c>
      <c r="E4660" t="s">
        <v>1308</v>
      </c>
      <c r="F4660" s="62">
        <v>22.1</v>
      </c>
    </row>
    <row r="4661" spans="1:6" x14ac:dyDescent="0.2">
      <c r="A4661" t="s">
        <v>10167</v>
      </c>
      <c r="B4661">
        <v>9870</v>
      </c>
      <c r="C4661" t="s">
        <v>14832</v>
      </c>
      <c r="D4661" t="s">
        <v>33</v>
      </c>
      <c r="E4661" t="s">
        <v>1308</v>
      </c>
      <c r="F4661" s="62">
        <v>102.36</v>
      </c>
    </row>
    <row r="4662" spans="1:6" x14ac:dyDescent="0.2">
      <c r="A4662" t="s">
        <v>10167</v>
      </c>
      <c r="B4662">
        <v>9867</v>
      </c>
      <c r="C4662" t="s">
        <v>14833</v>
      </c>
      <c r="D4662" t="s">
        <v>33</v>
      </c>
      <c r="E4662" t="s">
        <v>1308</v>
      </c>
      <c r="F4662" s="62">
        <v>4.1100000000000003</v>
      </c>
    </row>
    <row r="4663" spans="1:6" x14ac:dyDescent="0.2">
      <c r="A4663" t="s">
        <v>10167</v>
      </c>
      <c r="B4663">
        <v>9868</v>
      </c>
      <c r="C4663" t="s">
        <v>14834</v>
      </c>
      <c r="D4663" t="s">
        <v>33</v>
      </c>
      <c r="E4663" t="s">
        <v>5691</v>
      </c>
      <c r="F4663" s="62">
        <v>4.6399999999999997</v>
      </c>
    </row>
    <row r="4664" spans="1:6" x14ac:dyDescent="0.2">
      <c r="A4664" t="s">
        <v>10167</v>
      </c>
      <c r="B4664">
        <v>9869</v>
      </c>
      <c r="C4664" t="s">
        <v>14835</v>
      </c>
      <c r="D4664" t="s">
        <v>33</v>
      </c>
      <c r="E4664" t="s">
        <v>1308</v>
      </c>
      <c r="F4664" s="62">
        <v>10.01</v>
      </c>
    </row>
    <row r="4665" spans="1:6" x14ac:dyDescent="0.2">
      <c r="A4665" t="s">
        <v>10167</v>
      </c>
      <c r="B4665">
        <v>9874</v>
      </c>
      <c r="C4665" t="s">
        <v>14836</v>
      </c>
      <c r="D4665" t="s">
        <v>33</v>
      </c>
      <c r="E4665" t="s">
        <v>1308</v>
      </c>
      <c r="F4665" s="62">
        <v>15.72</v>
      </c>
    </row>
    <row r="4666" spans="1:6" x14ac:dyDescent="0.2">
      <c r="A4666" t="s">
        <v>10167</v>
      </c>
      <c r="B4666">
        <v>9875</v>
      </c>
      <c r="C4666" t="s">
        <v>14837</v>
      </c>
      <c r="D4666" t="s">
        <v>33</v>
      </c>
      <c r="E4666" t="s">
        <v>1308</v>
      </c>
      <c r="F4666" s="62">
        <v>17.25</v>
      </c>
    </row>
    <row r="4667" spans="1:6" x14ac:dyDescent="0.2">
      <c r="A4667" t="s">
        <v>10167</v>
      </c>
      <c r="B4667">
        <v>9873</v>
      </c>
      <c r="C4667" t="s">
        <v>14838</v>
      </c>
      <c r="D4667" t="s">
        <v>33</v>
      </c>
      <c r="E4667" t="s">
        <v>1308</v>
      </c>
      <c r="F4667" s="62">
        <v>28.37</v>
      </c>
    </row>
    <row r="4668" spans="1:6" x14ac:dyDescent="0.2">
      <c r="A4668" t="s">
        <v>10167</v>
      </c>
      <c r="B4668">
        <v>9871</v>
      </c>
      <c r="C4668" t="s">
        <v>14839</v>
      </c>
      <c r="D4668" t="s">
        <v>33</v>
      </c>
      <c r="E4668" t="s">
        <v>1308</v>
      </c>
      <c r="F4668" s="62">
        <v>47.02</v>
      </c>
    </row>
    <row r="4669" spans="1:6" x14ac:dyDescent="0.2">
      <c r="A4669" t="s">
        <v>10167</v>
      </c>
      <c r="B4669">
        <v>9872</v>
      </c>
      <c r="C4669" t="s">
        <v>14840</v>
      </c>
      <c r="D4669" t="s">
        <v>33</v>
      </c>
      <c r="E4669" t="s">
        <v>1308</v>
      </c>
      <c r="F4669" s="63">
        <v>65.41</v>
      </c>
    </row>
    <row r="4670" spans="1:6" x14ac:dyDescent="0.2">
      <c r="A4670" t="s">
        <v>10167</v>
      </c>
      <c r="B4670">
        <v>12425</v>
      </c>
      <c r="C4670" t="s">
        <v>14841</v>
      </c>
      <c r="D4670" t="s">
        <v>38</v>
      </c>
      <c r="E4670" t="s">
        <v>1308</v>
      </c>
      <c r="F4670" s="63"/>
    </row>
    <row r="4671" spans="1:6" x14ac:dyDescent="0.2">
      <c r="A4671" t="s">
        <v>10167</v>
      </c>
      <c r="B4671">
        <v>12426</v>
      </c>
      <c r="C4671" t="s">
        <v>14842</v>
      </c>
      <c r="D4671" t="s">
        <v>38</v>
      </c>
      <c r="E4671" t="s">
        <v>1308</v>
      </c>
      <c r="F4671" s="63"/>
    </row>
    <row r="4672" spans="1:6" x14ac:dyDescent="0.2">
      <c r="A4672" t="s">
        <v>10167</v>
      </c>
      <c r="B4672">
        <v>12427</v>
      </c>
      <c r="C4672" t="s">
        <v>14843</v>
      </c>
      <c r="D4672" t="s">
        <v>38</v>
      </c>
      <c r="E4672" t="s">
        <v>1308</v>
      </c>
      <c r="F4672" s="62"/>
    </row>
    <row r="4673" spans="1:6" x14ac:dyDescent="0.2">
      <c r="A4673" t="s">
        <v>10167</v>
      </c>
      <c r="B4673">
        <v>12428</v>
      </c>
      <c r="C4673" t="s">
        <v>14844</v>
      </c>
      <c r="D4673" t="s">
        <v>38</v>
      </c>
      <c r="E4673" t="s">
        <v>1308</v>
      </c>
      <c r="F4673" s="62"/>
    </row>
    <row r="4674" spans="1:6" x14ac:dyDescent="0.2">
      <c r="A4674" t="s">
        <v>10167</v>
      </c>
      <c r="B4674">
        <v>12429</v>
      </c>
      <c r="C4674" t="s">
        <v>14845</v>
      </c>
      <c r="D4674" t="s">
        <v>38</v>
      </c>
      <c r="E4674" t="s">
        <v>1308</v>
      </c>
      <c r="F4674" s="62"/>
    </row>
    <row r="4675" spans="1:6" x14ac:dyDescent="0.2">
      <c r="A4675" t="s">
        <v>10167</v>
      </c>
      <c r="B4675">
        <v>12430</v>
      </c>
      <c r="C4675" t="s">
        <v>14846</v>
      </c>
      <c r="D4675" t="s">
        <v>38</v>
      </c>
      <c r="E4675" t="s">
        <v>1308</v>
      </c>
      <c r="F4675" s="62"/>
    </row>
    <row r="4676" spans="1:6" x14ac:dyDescent="0.2">
      <c r="A4676" t="s">
        <v>10167</v>
      </c>
      <c r="B4676">
        <v>12431</v>
      </c>
      <c r="C4676" t="s">
        <v>14847</v>
      </c>
      <c r="D4676" t="s">
        <v>38</v>
      </c>
      <c r="E4676" t="s">
        <v>1308</v>
      </c>
      <c r="F4676" s="62"/>
    </row>
    <row r="4677" spans="1:6" x14ac:dyDescent="0.2">
      <c r="A4677" t="s">
        <v>10167</v>
      </c>
      <c r="B4677">
        <v>12432</v>
      </c>
      <c r="C4677" t="s">
        <v>14848</v>
      </c>
      <c r="D4677" t="s">
        <v>38</v>
      </c>
      <c r="E4677" t="s">
        <v>1308</v>
      </c>
      <c r="F4677" s="62"/>
    </row>
    <row r="4678" spans="1:6" x14ac:dyDescent="0.2">
      <c r="A4678" t="s">
        <v>10167</v>
      </c>
      <c r="B4678">
        <v>12433</v>
      </c>
      <c r="C4678" t="s">
        <v>14849</v>
      </c>
      <c r="D4678" t="s">
        <v>38</v>
      </c>
      <c r="E4678" t="s">
        <v>1308</v>
      </c>
      <c r="F4678" s="62"/>
    </row>
    <row r="4679" spans="1:6" x14ac:dyDescent="0.2">
      <c r="A4679" t="s">
        <v>10167</v>
      </c>
      <c r="B4679">
        <v>12434</v>
      </c>
      <c r="C4679" t="s">
        <v>14850</v>
      </c>
      <c r="D4679" t="s">
        <v>38</v>
      </c>
      <c r="E4679" t="s">
        <v>1308</v>
      </c>
      <c r="F4679" s="62"/>
    </row>
    <row r="4680" spans="1:6" x14ac:dyDescent="0.2">
      <c r="A4680" t="s">
        <v>10167</v>
      </c>
      <c r="B4680">
        <v>12435</v>
      </c>
      <c r="C4680" t="s">
        <v>14851</v>
      </c>
      <c r="D4680" t="s">
        <v>38</v>
      </c>
      <c r="E4680" t="s">
        <v>1308</v>
      </c>
      <c r="F4680" s="62"/>
    </row>
    <row r="4681" spans="1:6" x14ac:dyDescent="0.2">
      <c r="A4681" t="s">
        <v>10167</v>
      </c>
      <c r="B4681">
        <v>12437</v>
      </c>
      <c r="C4681" t="s">
        <v>14852</v>
      </c>
      <c r="D4681" t="s">
        <v>38</v>
      </c>
      <c r="E4681" t="s">
        <v>1308</v>
      </c>
      <c r="F4681" s="62"/>
    </row>
    <row r="4682" spans="1:6" x14ac:dyDescent="0.2">
      <c r="A4682" t="s">
        <v>10167</v>
      </c>
      <c r="B4682">
        <v>12438</v>
      </c>
      <c r="C4682" t="s">
        <v>14853</v>
      </c>
      <c r="D4682" t="s">
        <v>38</v>
      </c>
      <c r="E4682" t="s">
        <v>1308</v>
      </c>
      <c r="F4682" s="62"/>
    </row>
    <row r="4683" spans="1:6" x14ac:dyDescent="0.2">
      <c r="A4683" t="s">
        <v>10167</v>
      </c>
      <c r="B4683">
        <v>12439</v>
      </c>
      <c r="C4683" t="s">
        <v>14854</v>
      </c>
      <c r="D4683" t="s">
        <v>38</v>
      </c>
      <c r="E4683" t="s">
        <v>1308</v>
      </c>
      <c r="F4683" s="62"/>
    </row>
    <row r="4684" spans="1:6" x14ac:dyDescent="0.2">
      <c r="A4684" t="s">
        <v>10167</v>
      </c>
      <c r="B4684">
        <v>12436</v>
      </c>
      <c r="C4684" t="s">
        <v>14855</v>
      </c>
      <c r="D4684" t="s">
        <v>38</v>
      </c>
      <c r="E4684" t="s">
        <v>1308</v>
      </c>
      <c r="F4684" s="62"/>
    </row>
    <row r="4685" spans="1:6" x14ac:dyDescent="0.2">
      <c r="A4685" t="s">
        <v>10167</v>
      </c>
      <c r="B4685">
        <v>36357</v>
      </c>
      <c r="C4685" t="s">
        <v>14856</v>
      </c>
      <c r="D4685" t="s">
        <v>38</v>
      </c>
      <c r="E4685" t="s">
        <v>1308</v>
      </c>
      <c r="F4685" s="62">
        <v>169.93</v>
      </c>
    </row>
    <row r="4686" spans="1:6" x14ac:dyDescent="0.2">
      <c r="A4686" t="s">
        <v>10167</v>
      </c>
      <c r="B4686">
        <v>12424</v>
      </c>
      <c r="C4686" t="s">
        <v>14857</v>
      </c>
      <c r="D4686" t="s">
        <v>38</v>
      </c>
      <c r="E4686" t="s">
        <v>1308</v>
      </c>
      <c r="F4686" s="62"/>
    </row>
    <row r="4687" spans="1:6" x14ac:dyDescent="0.2">
      <c r="A4687" t="s">
        <v>10167</v>
      </c>
      <c r="B4687">
        <v>12440</v>
      </c>
      <c r="C4687" t="s">
        <v>14858</v>
      </c>
      <c r="D4687" t="s">
        <v>38</v>
      </c>
      <c r="E4687" t="s">
        <v>1308</v>
      </c>
      <c r="F4687" s="62"/>
    </row>
    <row r="4688" spans="1:6" x14ac:dyDescent="0.2">
      <c r="A4688" t="s">
        <v>10167</v>
      </c>
      <c r="B4688">
        <v>9884</v>
      </c>
      <c r="C4688" t="s">
        <v>14859</v>
      </c>
      <c r="D4688" t="s">
        <v>38</v>
      </c>
      <c r="E4688" t="s">
        <v>1308</v>
      </c>
      <c r="F4688" s="62"/>
    </row>
    <row r="4689" spans="1:6" x14ac:dyDescent="0.2">
      <c r="A4689" t="s">
        <v>10167</v>
      </c>
      <c r="B4689">
        <v>9888</v>
      </c>
      <c r="C4689" t="s">
        <v>14860</v>
      </c>
      <c r="D4689" t="s">
        <v>38</v>
      </c>
      <c r="E4689" t="s">
        <v>1308</v>
      </c>
      <c r="F4689" s="62"/>
    </row>
    <row r="4690" spans="1:6" x14ac:dyDescent="0.2">
      <c r="A4690" t="s">
        <v>10167</v>
      </c>
      <c r="B4690">
        <v>9886</v>
      </c>
      <c r="C4690" t="s">
        <v>14861</v>
      </c>
      <c r="D4690" t="s">
        <v>38</v>
      </c>
      <c r="E4690" t="s">
        <v>1308</v>
      </c>
      <c r="F4690" s="62"/>
    </row>
    <row r="4691" spans="1:6" x14ac:dyDescent="0.2">
      <c r="A4691" t="s">
        <v>10167</v>
      </c>
      <c r="B4691">
        <v>9883</v>
      </c>
      <c r="C4691" t="s">
        <v>14862</v>
      </c>
      <c r="D4691" t="s">
        <v>38</v>
      </c>
      <c r="E4691" t="s">
        <v>1308</v>
      </c>
      <c r="F4691" s="62"/>
    </row>
    <row r="4692" spans="1:6" x14ac:dyDescent="0.2">
      <c r="A4692" t="s">
        <v>10167</v>
      </c>
      <c r="B4692">
        <v>9889</v>
      </c>
      <c r="C4692" t="s">
        <v>14863</v>
      </c>
      <c r="D4692" t="s">
        <v>38</v>
      </c>
      <c r="E4692" t="s">
        <v>1308</v>
      </c>
      <c r="F4692" s="62"/>
    </row>
    <row r="4693" spans="1:6" x14ac:dyDescent="0.2">
      <c r="A4693" t="s">
        <v>10167</v>
      </c>
      <c r="B4693">
        <v>9887</v>
      </c>
      <c r="C4693" t="s">
        <v>14864</v>
      </c>
      <c r="D4693" t="s">
        <v>38</v>
      </c>
      <c r="E4693" t="s">
        <v>1308</v>
      </c>
      <c r="F4693" s="62"/>
    </row>
    <row r="4694" spans="1:6" x14ac:dyDescent="0.2">
      <c r="A4694" t="s">
        <v>10167</v>
      </c>
      <c r="B4694">
        <v>9890</v>
      </c>
      <c r="C4694" t="s">
        <v>14865</v>
      </c>
      <c r="D4694" t="s">
        <v>38</v>
      </c>
      <c r="E4694" t="s">
        <v>1308</v>
      </c>
      <c r="F4694" s="62"/>
    </row>
    <row r="4695" spans="1:6" x14ac:dyDescent="0.2">
      <c r="A4695" t="s">
        <v>10167</v>
      </c>
      <c r="B4695">
        <v>9885</v>
      </c>
      <c r="C4695" t="s">
        <v>14866</v>
      </c>
      <c r="D4695" t="s">
        <v>38</v>
      </c>
      <c r="E4695" t="s">
        <v>1308</v>
      </c>
      <c r="F4695" s="62"/>
    </row>
    <row r="4696" spans="1:6" x14ac:dyDescent="0.2">
      <c r="A4696" t="s">
        <v>10167</v>
      </c>
      <c r="B4696">
        <v>9891</v>
      </c>
      <c r="C4696" t="s">
        <v>14867</v>
      </c>
      <c r="D4696" t="s">
        <v>38</v>
      </c>
      <c r="E4696" t="s">
        <v>1308</v>
      </c>
      <c r="F4696" s="62"/>
    </row>
    <row r="4697" spans="1:6" x14ac:dyDescent="0.2">
      <c r="A4697" t="s">
        <v>10167</v>
      </c>
      <c r="B4697">
        <v>36316</v>
      </c>
      <c r="C4697" t="s">
        <v>14868</v>
      </c>
      <c r="D4697" t="s">
        <v>38</v>
      </c>
      <c r="E4697" t="s">
        <v>1308</v>
      </c>
      <c r="F4697" s="62">
        <v>27.69</v>
      </c>
    </row>
    <row r="4698" spans="1:6" x14ac:dyDescent="0.2">
      <c r="A4698" t="s">
        <v>10167</v>
      </c>
      <c r="B4698">
        <v>36313</v>
      </c>
      <c r="C4698" t="s">
        <v>14869</v>
      </c>
      <c r="D4698" t="s">
        <v>38</v>
      </c>
      <c r="E4698" t="s">
        <v>1308</v>
      </c>
      <c r="F4698" s="62">
        <v>17.78</v>
      </c>
    </row>
    <row r="4699" spans="1:6" x14ac:dyDescent="0.2">
      <c r="A4699" t="s">
        <v>10167</v>
      </c>
      <c r="B4699">
        <v>64</v>
      </c>
      <c r="C4699" t="s">
        <v>14870</v>
      </c>
      <c r="D4699" t="s">
        <v>38</v>
      </c>
      <c r="E4699" t="s">
        <v>1308</v>
      </c>
      <c r="F4699" s="62"/>
    </row>
    <row r="4700" spans="1:6" x14ac:dyDescent="0.2">
      <c r="A4700" t="s">
        <v>10167</v>
      </c>
      <c r="B4700">
        <v>37423</v>
      </c>
      <c r="C4700" t="s">
        <v>14871</v>
      </c>
      <c r="D4700" t="s">
        <v>38</v>
      </c>
      <c r="E4700" t="s">
        <v>1308</v>
      </c>
      <c r="F4700" s="62"/>
    </row>
    <row r="4701" spans="1:6" x14ac:dyDescent="0.2">
      <c r="A4701" t="s">
        <v>10167</v>
      </c>
      <c r="B4701">
        <v>9892</v>
      </c>
      <c r="C4701" t="s">
        <v>14872</v>
      </c>
      <c r="D4701" t="s">
        <v>38</v>
      </c>
      <c r="E4701" t="s">
        <v>1308</v>
      </c>
      <c r="F4701" s="62">
        <v>7.53</v>
      </c>
    </row>
    <row r="4702" spans="1:6" x14ac:dyDescent="0.2">
      <c r="A4702" t="s">
        <v>10167</v>
      </c>
      <c r="B4702">
        <v>9901</v>
      </c>
      <c r="C4702" t="s">
        <v>14873</v>
      </c>
      <c r="D4702" t="s">
        <v>38</v>
      </c>
      <c r="E4702" t="s">
        <v>1308</v>
      </c>
      <c r="F4702" s="62">
        <v>36.43</v>
      </c>
    </row>
    <row r="4703" spans="1:6" x14ac:dyDescent="0.2">
      <c r="A4703" t="s">
        <v>10167</v>
      </c>
      <c r="B4703">
        <v>9900</v>
      </c>
      <c r="C4703" t="s">
        <v>14874</v>
      </c>
      <c r="D4703" t="s">
        <v>38</v>
      </c>
      <c r="E4703" t="s">
        <v>1308</v>
      </c>
      <c r="F4703" s="62">
        <v>21.11</v>
      </c>
    </row>
    <row r="4704" spans="1:6" x14ac:dyDescent="0.2">
      <c r="A4704" t="s">
        <v>10167</v>
      </c>
      <c r="B4704">
        <v>9899</v>
      </c>
      <c r="C4704" t="s">
        <v>14875</v>
      </c>
      <c r="D4704" t="s">
        <v>38</v>
      </c>
      <c r="E4704" t="s">
        <v>1308</v>
      </c>
      <c r="F4704" s="62">
        <v>9.4700000000000006</v>
      </c>
    </row>
    <row r="4705" spans="1:6" x14ac:dyDescent="0.2">
      <c r="A4705" t="s">
        <v>10167</v>
      </c>
      <c r="B4705">
        <v>9908</v>
      </c>
      <c r="C4705" t="s">
        <v>14876</v>
      </c>
      <c r="D4705" t="s">
        <v>38</v>
      </c>
      <c r="E4705" t="s">
        <v>1308</v>
      </c>
      <c r="F4705" s="62">
        <v>425.55</v>
      </c>
    </row>
    <row r="4706" spans="1:6" x14ac:dyDescent="0.2">
      <c r="A4706" t="s">
        <v>10167</v>
      </c>
      <c r="B4706">
        <v>9905</v>
      </c>
      <c r="C4706" t="s">
        <v>14877</v>
      </c>
      <c r="D4706" t="s">
        <v>38</v>
      </c>
      <c r="E4706" t="s">
        <v>1308</v>
      </c>
      <c r="F4706" s="62">
        <v>7.4</v>
      </c>
    </row>
    <row r="4707" spans="1:6" x14ac:dyDescent="0.2">
      <c r="A4707" t="s">
        <v>10167</v>
      </c>
      <c r="B4707">
        <v>9906</v>
      </c>
      <c r="C4707" t="s">
        <v>14878</v>
      </c>
      <c r="D4707" t="s">
        <v>38</v>
      </c>
      <c r="E4707" t="s">
        <v>1308</v>
      </c>
      <c r="F4707" s="62">
        <v>8.93</v>
      </c>
    </row>
    <row r="4708" spans="1:6" x14ac:dyDescent="0.2">
      <c r="A4708" t="s">
        <v>10167</v>
      </c>
      <c r="B4708">
        <v>9895</v>
      </c>
      <c r="C4708" t="s">
        <v>14879</v>
      </c>
      <c r="D4708" t="s">
        <v>38</v>
      </c>
      <c r="E4708" t="s">
        <v>1308</v>
      </c>
      <c r="F4708" s="62">
        <v>15.03</v>
      </c>
    </row>
    <row r="4709" spans="1:6" x14ac:dyDescent="0.2">
      <c r="A4709" t="s">
        <v>10167</v>
      </c>
      <c r="B4709">
        <v>9894</v>
      </c>
      <c r="C4709" t="s">
        <v>14880</v>
      </c>
      <c r="D4709" t="s">
        <v>38</v>
      </c>
      <c r="E4709" t="s">
        <v>1308</v>
      </c>
      <c r="F4709" s="62">
        <v>28.91</v>
      </c>
    </row>
    <row r="4710" spans="1:6" x14ac:dyDescent="0.2">
      <c r="A4710" t="s">
        <v>10167</v>
      </c>
      <c r="B4710">
        <v>9897</v>
      </c>
      <c r="C4710" t="s">
        <v>14881</v>
      </c>
      <c r="D4710" t="s">
        <v>38</v>
      </c>
      <c r="E4710" t="s">
        <v>1308</v>
      </c>
      <c r="F4710" s="62">
        <v>30.87</v>
      </c>
    </row>
    <row r="4711" spans="1:6" x14ac:dyDescent="0.2">
      <c r="A4711" t="s">
        <v>10167</v>
      </c>
      <c r="B4711">
        <v>9910</v>
      </c>
      <c r="C4711" t="s">
        <v>14882</v>
      </c>
      <c r="D4711" t="s">
        <v>38</v>
      </c>
      <c r="E4711" t="s">
        <v>1308</v>
      </c>
      <c r="F4711" s="62">
        <v>80.33</v>
      </c>
    </row>
    <row r="4712" spans="1:6" x14ac:dyDescent="0.2">
      <c r="A4712" t="s">
        <v>10167</v>
      </c>
      <c r="B4712">
        <v>9909</v>
      </c>
      <c r="C4712" t="s">
        <v>14883</v>
      </c>
      <c r="D4712" t="s">
        <v>38</v>
      </c>
      <c r="E4712" t="s">
        <v>1308</v>
      </c>
      <c r="F4712" s="62">
        <v>163.59</v>
      </c>
    </row>
    <row r="4713" spans="1:6" x14ac:dyDescent="0.2">
      <c r="A4713" t="s">
        <v>10167</v>
      </c>
      <c r="B4713">
        <v>9907</v>
      </c>
      <c r="C4713" t="s">
        <v>14884</v>
      </c>
      <c r="D4713" t="s">
        <v>38</v>
      </c>
      <c r="E4713" t="s">
        <v>1308</v>
      </c>
      <c r="F4713" s="62">
        <v>193.15</v>
      </c>
    </row>
    <row r="4714" spans="1:6" x14ac:dyDescent="0.2">
      <c r="A4714" t="s">
        <v>10167</v>
      </c>
      <c r="B4714">
        <v>20973</v>
      </c>
      <c r="C4714" t="s">
        <v>14885</v>
      </c>
      <c r="D4714" t="s">
        <v>38</v>
      </c>
      <c r="E4714" t="s">
        <v>1308</v>
      </c>
      <c r="F4714" s="62">
        <v>116.36</v>
      </c>
    </row>
    <row r="4715" spans="1:6" x14ac:dyDescent="0.2">
      <c r="A4715" t="s">
        <v>10167</v>
      </c>
      <c r="B4715">
        <v>20974</v>
      </c>
      <c r="C4715" t="s">
        <v>14886</v>
      </c>
      <c r="D4715" t="s">
        <v>38</v>
      </c>
      <c r="E4715" t="s">
        <v>1308</v>
      </c>
      <c r="F4715" s="62">
        <v>166.47</v>
      </c>
    </row>
    <row r="4716" spans="1:6" x14ac:dyDescent="0.2">
      <c r="A4716" t="s">
        <v>10167</v>
      </c>
      <c r="B4716">
        <v>37989</v>
      </c>
      <c r="C4716" t="s">
        <v>14887</v>
      </c>
      <c r="D4716" t="s">
        <v>38</v>
      </c>
      <c r="E4716" t="s">
        <v>1308</v>
      </c>
      <c r="F4716" s="62">
        <v>15.36</v>
      </c>
    </row>
    <row r="4717" spans="1:6" x14ac:dyDescent="0.2">
      <c r="A4717" t="s">
        <v>10167</v>
      </c>
      <c r="B4717">
        <v>37990</v>
      </c>
      <c r="C4717" t="s">
        <v>14888</v>
      </c>
      <c r="D4717" t="s">
        <v>38</v>
      </c>
      <c r="E4717" t="s">
        <v>1308</v>
      </c>
      <c r="F4717" s="62">
        <v>16.93</v>
      </c>
    </row>
    <row r="4718" spans="1:6" x14ac:dyDescent="0.2">
      <c r="A4718" t="s">
        <v>10167</v>
      </c>
      <c r="B4718">
        <v>37991</v>
      </c>
      <c r="C4718" t="s">
        <v>14889</v>
      </c>
      <c r="D4718" t="s">
        <v>38</v>
      </c>
      <c r="E4718" t="s">
        <v>1308</v>
      </c>
      <c r="F4718" s="62">
        <v>22.54</v>
      </c>
    </row>
    <row r="4719" spans="1:6" x14ac:dyDescent="0.2">
      <c r="A4719" t="s">
        <v>10167</v>
      </c>
      <c r="B4719">
        <v>37992</v>
      </c>
      <c r="C4719" t="s">
        <v>14890</v>
      </c>
      <c r="D4719" t="s">
        <v>38</v>
      </c>
      <c r="E4719" t="s">
        <v>1308</v>
      </c>
      <c r="F4719" s="62">
        <v>34.97</v>
      </c>
    </row>
    <row r="4720" spans="1:6" x14ac:dyDescent="0.2">
      <c r="A4720" t="s">
        <v>10167</v>
      </c>
      <c r="B4720">
        <v>37993</v>
      </c>
      <c r="C4720" t="s">
        <v>14891</v>
      </c>
      <c r="D4720" t="s">
        <v>38</v>
      </c>
      <c r="E4720" t="s">
        <v>1308</v>
      </c>
      <c r="F4720" s="62">
        <v>53.07</v>
      </c>
    </row>
    <row r="4721" spans="1:6" x14ac:dyDescent="0.2">
      <c r="A4721" t="s">
        <v>10167</v>
      </c>
      <c r="B4721">
        <v>37994</v>
      </c>
      <c r="C4721" t="s">
        <v>14892</v>
      </c>
      <c r="D4721" t="s">
        <v>38</v>
      </c>
      <c r="E4721" t="s">
        <v>1308</v>
      </c>
      <c r="F4721" s="62">
        <v>126.36</v>
      </c>
    </row>
    <row r="4722" spans="1:6" x14ac:dyDescent="0.2">
      <c r="A4722" t="s">
        <v>10167</v>
      </c>
      <c r="B4722">
        <v>37995</v>
      </c>
      <c r="C4722" t="s">
        <v>14893</v>
      </c>
      <c r="D4722" t="s">
        <v>38</v>
      </c>
      <c r="E4722" t="s">
        <v>1308</v>
      </c>
      <c r="F4722" s="62">
        <v>164.71</v>
      </c>
    </row>
    <row r="4723" spans="1:6" x14ac:dyDescent="0.2">
      <c r="A4723" t="s">
        <v>10167</v>
      </c>
      <c r="B4723">
        <v>37996</v>
      </c>
      <c r="C4723" t="s">
        <v>14894</v>
      </c>
      <c r="D4723" t="s">
        <v>38</v>
      </c>
      <c r="E4723" t="s">
        <v>1308</v>
      </c>
      <c r="F4723" s="62">
        <v>250.81</v>
      </c>
    </row>
    <row r="4724" spans="1:6" x14ac:dyDescent="0.2">
      <c r="A4724" t="s">
        <v>10340</v>
      </c>
      <c r="B4724">
        <v>13883</v>
      </c>
      <c r="C4724" t="s">
        <v>14895</v>
      </c>
      <c r="D4724" t="s">
        <v>38</v>
      </c>
      <c r="E4724" t="s">
        <v>1308</v>
      </c>
      <c r="F4724" s="62"/>
    </row>
    <row r="4725" spans="1:6" x14ac:dyDescent="0.2">
      <c r="A4725" t="s">
        <v>10340</v>
      </c>
      <c r="B4725">
        <v>38604</v>
      </c>
      <c r="C4725" t="s">
        <v>14896</v>
      </c>
      <c r="D4725" t="s">
        <v>38</v>
      </c>
      <c r="E4725" t="s">
        <v>1308</v>
      </c>
      <c r="F4725" s="62"/>
    </row>
    <row r="4726" spans="1:6" x14ac:dyDescent="0.2">
      <c r="A4726" t="s">
        <v>10340</v>
      </c>
      <c r="B4726">
        <v>10601</v>
      </c>
      <c r="C4726" t="s">
        <v>14897</v>
      </c>
      <c r="D4726" t="s">
        <v>38</v>
      </c>
      <c r="E4726" t="s">
        <v>1308</v>
      </c>
      <c r="F4726" s="63"/>
    </row>
    <row r="4727" spans="1:6" x14ac:dyDescent="0.2">
      <c r="A4727" t="s">
        <v>10340</v>
      </c>
      <c r="B4727">
        <v>44469</v>
      </c>
      <c r="C4727" t="s">
        <v>14898</v>
      </c>
      <c r="D4727" t="s">
        <v>38</v>
      </c>
      <c r="E4727" t="s">
        <v>1308</v>
      </c>
      <c r="F4727" s="63"/>
    </row>
    <row r="4728" spans="1:6" x14ac:dyDescent="0.2">
      <c r="A4728" t="s">
        <v>10340</v>
      </c>
      <c r="B4728">
        <v>13894</v>
      </c>
      <c r="C4728" t="s">
        <v>14899</v>
      </c>
      <c r="D4728" t="s">
        <v>38</v>
      </c>
      <c r="E4728" t="s">
        <v>1308</v>
      </c>
      <c r="F4728" s="63"/>
    </row>
    <row r="4729" spans="1:6" x14ac:dyDescent="0.2">
      <c r="A4729" t="s">
        <v>10340</v>
      </c>
      <c r="B4729">
        <v>13895</v>
      </c>
      <c r="C4729" t="s">
        <v>14900</v>
      </c>
      <c r="D4729" t="s">
        <v>38</v>
      </c>
      <c r="E4729" t="s">
        <v>1308</v>
      </c>
      <c r="F4729" s="63"/>
    </row>
    <row r="4730" spans="1:6" x14ac:dyDescent="0.2">
      <c r="A4730" t="s">
        <v>10340</v>
      </c>
      <c r="B4730">
        <v>13892</v>
      </c>
      <c r="C4730" t="s">
        <v>14901</v>
      </c>
      <c r="D4730" t="s">
        <v>38</v>
      </c>
      <c r="E4730" t="s">
        <v>1308</v>
      </c>
      <c r="F4730" s="63"/>
    </row>
    <row r="4731" spans="1:6" x14ac:dyDescent="0.2">
      <c r="A4731" t="s">
        <v>10340</v>
      </c>
      <c r="B4731">
        <v>9914</v>
      </c>
      <c r="C4731" t="s">
        <v>14902</v>
      </c>
      <c r="D4731" t="s">
        <v>38</v>
      </c>
      <c r="E4731" t="s">
        <v>5691</v>
      </c>
      <c r="F4731" s="63"/>
    </row>
    <row r="4732" spans="1:6" x14ac:dyDescent="0.2">
      <c r="A4732" t="s">
        <v>10340</v>
      </c>
      <c r="B4732">
        <v>36485</v>
      </c>
      <c r="C4732" t="s">
        <v>14903</v>
      </c>
      <c r="D4732" t="s">
        <v>38</v>
      </c>
      <c r="E4732" t="s">
        <v>1308</v>
      </c>
      <c r="F4732" s="63"/>
    </row>
    <row r="4733" spans="1:6" x14ac:dyDescent="0.2">
      <c r="A4733" t="s">
        <v>10340</v>
      </c>
      <c r="B4733">
        <v>9912</v>
      </c>
      <c r="C4733" t="s">
        <v>14904</v>
      </c>
      <c r="D4733" t="s">
        <v>38</v>
      </c>
      <c r="E4733" t="s">
        <v>5691</v>
      </c>
      <c r="F4733" s="63"/>
    </row>
    <row r="4734" spans="1:6" x14ac:dyDescent="0.2">
      <c r="A4734" t="s">
        <v>10340</v>
      </c>
      <c r="B4734">
        <v>9921</v>
      </c>
      <c r="C4734" t="s">
        <v>14905</v>
      </c>
      <c r="D4734" t="s">
        <v>38</v>
      </c>
      <c r="E4734" t="s">
        <v>1308</v>
      </c>
      <c r="F4734" s="63"/>
    </row>
    <row r="4735" spans="1:6" x14ac:dyDescent="0.2">
      <c r="A4735" t="s">
        <v>10167</v>
      </c>
      <c r="B4735">
        <v>21112</v>
      </c>
      <c r="C4735" t="s">
        <v>14906</v>
      </c>
      <c r="D4735" t="s">
        <v>38</v>
      </c>
      <c r="E4735" t="s">
        <v>1308</v>
      </c>
      <c r="F4735" s="63">
        <v>309.89</v>
      </c>
    </row>
    <row r="4736" spans="1:6" x14ac:dyDescent="0.2">
      <c r="A4736" t="s">
        <v>10167</v>
      </c>
      <c r="B4736">
        <v>10228</v>
      </c>
      <c r="C4736" t="s">
        <v>14907</v>
      </c>
      <c r="D4736" t="s">
        <v>38</v>
      </c>
      <c r="E4736" t="s">
        <v>5691</v>
      </c>
      <c r="F4736" s="63">
        <v>360</v>
      </c>
    </row>
    <row r="4737" spans="1:6" x14ac:dyDescent="0.2">
      <c r="A4737" t="s">
        <v>10167</v>
      </c>
      <c r="B4737">
        <v>11781</v>
      </c>
      <c r="C4737" t="s">
        <v>14908</v>
      </c>
      <c r="D4737" t="s">
        <v>38</v>
      </c>
      <c r="E4737" t="s">
        <v>1308</v>
      </c>
      <c r="F4737" s="62">
        <v>291.64</v>
      </c>
    </row>
    <row r="4738" spans="1:6" x14ac:dyDescent="0.2">
      <c r="A4738" t="s">
        <v>10167</v>
      </c>
      <c r="B4738">
        <v>37588</v>
      </c>
      <c r="C4738" t="s">
        <v>14909</v>
      </c>
      <c r="D4738" t="s">
        <v>38</v>
      </c>
      <c r="E4738" t="s">
        <v>1308</v>
      </c>
      <c r="F4738" s="62">
        <v>47.92</v>
      </c>
    </row>
    <row r="4739" spans="1:6" x14ac:dyDescent="0.2">
      <c r="A4739" t="s">
        <v>10167</v>
      </c>
      <c r="B4739">
        <v>11751</v>
      </c>
      <c r="C4739" t="s">
        <v>14910</v>
      </c>
      <c r="D4739" t="s">
        <v>38</v>
      </c>
      <c r="E4739" t="s">
        <v>1308</v>
      </c>
      <c r="F4739" s="62">
        <v>148.85</v>
      </c>
    </row>
    <row r="4740" spans="1:6" x14ac:dyDescent="0.2">
      <c r="A4740" t="s">
        <v>10167</v>
      </c>
      <c r="B4740">
        <v>11750</v>
      </c>
      <c r="C4740" t="s">
        <v>14911</v>
      </c>
      <c r="D4740" t="s">
        <v>38</v>
      </c>
      <c r="E4740" t="s">
        <v>1308</v>
      </c>
      <c r="F4740" s="62">
        <v>123.53</v>
      </c>
    </row>
    <row r="4741" spans="1:6" x14ac:dyDescent="0.2">
      <c r="A4741" t="s">
        <v>10167</v>
      </c>
      <c r="B4741">
        <v>11746</v>
      </c>
      <c r="C4741" t="s">
        <v>14912</v>
      </c>
      <c r="D4741" t="s">
        <v>38</v>
      </c>
      <c r="E4741" t="s">
        <v>1308</v>
      </c>
      <c r="F4741" s="62">
        <v>82.88</v>
      </c>
    </row>
    <row r="4742" spans="1:6" x14ac:dyDescent="0.2">
      <c r="A4742" t="s">
        <v>10167</v>
      </c>
      <c r="B4742">
        <v>11748</v>
      </c>
      <c r="C4742" t="s">
        <v>14913</v>
      </c>
      <c r="D4742" t="s">
        <v>38</v>
      </c>
      <c r="E4742" t="s">
        <v>1308</v>
      </c>
      <c r="F4742" s="62">
        <v>53.18</v>
      </c>
    </row>
    <row r="4743" spans="1:6" x14ac:dyDescent="0.2">
      <c r="A4743" t="s">
        <v>10167</v>
      </c>
      <c r="B4743">
        <v>11747</v>
      </c>
      <c r="C4743" t="s">
        <v>14914</v>
      </c>
      <c r="D4743" t="s">
        <v>38</v>
      </c>
      <c r="E4743" t="s">
        <v>1308</v>
      </c>
      <c r="F4743" s="62">
        <v>229.53</v>
      </c>
    </row>
    <row r="4744" spans="1:6" x14ac:dyDescent="0.2">
      <c r="A4744" t="s">
        <v>10167</v>
      </c>
      <c r="B4744">
        <v>11749</v>
      </c>
      <c r="C4744" t="s">
        <v>14915</v>
      </c>
      <c r="D4744" t="s">
        <v>38</v>
      </c>
      <c r="E4744" t="s">
        <v>1308</v>
      </c>
      <c r="F4744" s="62">
        <v>61.39</v>
      </c>
    </row>
    <row r="4745" spans="1:6" x14ac:dyDescent="0.2">
      <c r="A4745" t="s">
        <v>10167</v>
      </c>
      <c r="B4745">
        <v>10236</v>
      </c>
      <c r="C4745" t="s">
        <v>14916</v>
      </c>
      <c r="D4745" t="s">
        <v>38</v>
      </c>
      <c r="E4745" t="s">
        <v>1308</v>
      </c>
      <c r="F4745" s="62"/>
    </row>
    <row r="4746" spans="1:6" x14ac:dyDescent="0.2">
      <c r="A4746" t="s">
        <v>10167</v>
      </c>
      <c r="B4746">
        <v>10233</v>
      </c>
      <c r="C4746" t="s">
        <v>14917</v>
      </c>
      <c r="D4746" t="s">
        <v>38</v>
      </c>
      <c r="E4746" t="s">
        <v>1308</v>
      </c>
      <c r="F4746" s="62"/>
    </row>
    <row r="4747" spans="1:6" x14ac:dyDescent="0.2">
      <c r="A4747" t="s">
        <v>10167</v>
      </c>
      <c r="B4747">
        <v>10234</v>
      </c>
      <c r="C4747" t="s">
        <v>14918</v>
      </c>
      <c r="D4747" t="s">
        <v>38</v>
      </c>
      <c r="E4747" t="s">
        <v>1308</v>
      </c>
      <c r="F4747" s="62"/>
    </row>
    <row r="4748" spans="1:6" x14ac:dyDescent="0.2">
      <c r="A4748" t="s">
        <v>10167</v>
      </c>
      <c r="B4748">
        <v>10231</v>
      </c>
      <c r="C4748" t="s">
        <v>14919</v>
      </c>
      <c r="D4748" t="s">
        <v>38</v>
      </c>
      <c r="E4748" t="s">
        <v>1308</v>
      </c>
      <c r="F4748" s="62"/>
    </row>
    <row r="4749" spans="1:6" x14ac:dyDescent="0.2">
      <c r="A4749" t="s">
        <v>10167</v>
      </c>
      <c r="B4749">
        <v>10232</v>
      </c>
      <c r="C4749" t="s">
        <v>14920</v>
      </c>
      <c r="D4749" t="s">
        <v>38</v>
      </c>
      <c r="E4749" t="s">
        <v>1308</v>
      </c>
      <c r="F4749" s="62"/>
    </row>
    <row r="4750" spans="1:6" x14ac:dyDescent="0.2">
      <c r="A4750" t="s">
        <v>10167</v>
      </c>
      <c r="B4750">
        <v>10235</v>
      </c>
      <c r="C4750" t="s">
        <v>14921</v>
      </c>
      <c r="D4750" t="s">
        <v>38</v>
      </c>
      <c r="E4750" t="s">
        <v>1308</v>
      </c>
      <c r="F4750" s="62"/>
    </row>
    <row r="4751" spans="1:6" x14ac:dyDescent="0.2">
      <c r="A4751" t="s">
        <v>10167</v>
      </c>
      <c r="B4751">
        <v>10229</v>
      </c>
      <c r="C4751" t="s">
        <v>14922</v>
      </c>
      <c r="D4751" t="s">
        <v>38</v>
      </c>
      <c r="E4751" t="s">
        <v>5691</v>
      </c>
      <c r="F4751" s="62"/>
    </row>
    <row r="4752" spans="1:6" x14ac:dyDescent="0.2">
      <c r="A4752" t="s">
        <v>10167</v>
      </c>
      <c r="B4752">
        <v>10230</v>
      </c>
      <c r="C4752" t="s">
        <v>14923</v>
      </c>
      <c r="D4752" t="s">
        <v>38</v>
      </c>
      <c r="E4752" t="s">
        <v>1308</v>
      </c>
      <c r="F4752" s="62"/>
    </row>
    <row r="4753" spans="1:6" x14ac:dyDescent="0.2">
      <c r="A4753" t="s">
        <v>10167</v>
      </c>
      <c r="B4753">
        <v>10409</v>
      </c>
      <c r="C4753" t="s">
        <v>14924</v>
      </c>
      <c r="D4753" t="s">
        <v>38</v>
      </c>
      <c r="E4753" t="s">
        <v>1308</v>
      </c>
      <c r="F4753" s="62"/>
    </row>
    <row r="4754" spans="1:6" x14ac:dyDescent="0.2">
      <c r="A4754" t="s">
        <v>10167</v>
      </c>
      <c r="B4754">
        <v>10411</v>
      </c>
      <c r="C4754" t="s">
        <v>14925</v>
      </c>
      <c r="D4754" t="s">
        <v>38</v>
      </c>
      <c r="E4754" t="s">
        <v>1308</v>
      </c>
      <c r="F4754" s="62"/>
    </row>
    <row r="4755" spans="1:6" x14ac:dyDescent="0.2">
      <c r="A4755" t="s">
        <v>10167</v>
      </c>
      <c r="B4755">
        <v>10410</v>
      </c>
      <c r="C4755" t="s">
        <v>14926</v>
      </c>
      <c r="D4755" t="s">
        <v>38</v>
      </c>
      <c r="E4755" t="s">
        <v>1308</v>
      </c>
      <c r="F4755" s="62"/>
    </row>
    <row r="4756" spans="1:6" x14ac:dyDescent="0.2">
      <c r="A4756" t="s">
        <v>10167</v>
      </c>
      <c r="B4756">
        <v>10404</v>
      </c>
      <c r="C4756" t="s">
        <v>14927</v>
      </c>
      <c r="D4756" t="s">
        <v>38</v>
      </c>
      <c r="E4756" t="s">
        <v>1308</v>
      </c>
      <c r="F4756" s="62"/>
    </row>
    <row r="4757" spans="1:6" x14ac:dyDescent="0.2">
      <c r="A4757" t="s">
        <v>10167</v>
      </c>
      <c r="B4757">
        <v>10405</v>
      </c>
      <c r="C4757" t="s">
        <v>14928</v>
      </c>
      <c r="D4757" t="s">
        <v>38</v>
      </c>
      <c r="E4757" t="s">
        <v>1308</v>
      </c>
      <c r="F4757" s="62"/>
    </row>
    <row r="4758" spans="1:6" x14ac:dyDescent="0.2">
      <c r="A4758" t="s">
        <v>10167</v>
      </c>
      <c r="B4758">
        <v>10408</v>
      </c>
      <c r="C4758" t="s">
        <v>14929</v>
      </c>
      <c r="D4758" t="s">
        <v>38</v>
      </c>
      <c r="E4758" t="s">
        <v>1308</v>
      </c>
      <c r="F4758" s="62"/>
    </row>
    <row r="4759" spans="1:6" x14ac:dyDescent="0.2">
      <c r="A4759" t="s">
        <v>10167</v>
      </c>
      <c r="B4759">
        <v>10406</v>
      </c>
      <c r="C4759" t="s">
        <v>14930</v>
      </c>
      <c r="D4759" t="s">
        <v>38</v>
      </c>
      <c r="E4759" t="s">
        <v>1308</v>
      </c>
      <c r="F4759" s="62"/>
    </row>
    <row r="4760" spans="1:6" x14ac:dyDescent="0.2">
      <c r="A4760" t="s">
        <v>10167</v>
      </c>
      <c r="B4760">
        <v>10412</v>
      </c>
      <c r="C4760" t="s">
        <v>14931</v>
      </c>
      <c r="D4760" t="s">
        <v>38</v>
      </c>
      <c r="E4760" t="s">
        <v>1308</v>
      </c>
      <c r="F4760" s="62"/>
    </row>
    <row r="4761" spans="1:6" x14ac:dyDescent="0.2">
      <c r="A4761" t="s">
        <v>10167</v>
      </c>
      <c r="B4761">
        <v>10407</v>
      </c>
      <c r="C4761" t="s">
        <v>14932</v>
      </c>
      <c r="D4761" t="s">
        <v>38</v>
      </c>
      <c r="E4761" t="s">
        <v>1308</v>
      </c>
      <c r="F4761" s="62"/>
    </row>
    <row r="4762" spans="1:6" x14ac:dyDescent="0.2">
      <c r="A4762" t="s">
        <v>10167</v>
      </c>
      <c r="B4762">
        <v>10416</v>
      </c>
      <c r="C4762" t="s">
        <v>14933</v>
      </c>
      <c r="D4762" t="s">
        <v>38</v>
      </c>
      <c r="E4762" t="s">
        <v>1308</v>
      </c>
      <c r="F4762" s="62"/>
    </row>
    <row r="4763" spans="1:6" x14ac:dyDescent="0.2">
      <c r="A4763" t="s">
        <v>10167</v>
      </c>
      <c r="B4763">
        <v>10419</v>
      </c>
      <c r="C4763" t="s">
        <v>14934</v>
      </c>
      <c r="D4763" t="s">
        <v>38</v>
      </c>
      <c r="E4763" t="s">
        <v>1308</v>
      </c>
      <c r="F4763" s="63"/>
    </row>
    <row r="4764" spans="1:6" x14ac:dyDescent="0.2">
      <c r="A4764" t="s">
        <v>10167</v>
      </c>
      <c r="B4764">
        <v>10418</v>
      </c>
      <c r="C4764" t="s">
        <v>14935</v>
      </c>
      <c r="D4764" t="s">
        <v>38</v>
      </c>
      <c r="E4764" t="s">
        <v>1308</v>
      </c>
      <c r="F4764" s="62"/>
    </row>
    <row r="4765" spans="1:6" x14ac:dyDescent="0.2">
      <c r="A4765" t="s">
        <v>10167</v>
      </c>
      <c r="B4765">
        <v>21092</v>
      </c>
      <c r="C4765" t="s">
        <v>14936</v>
      </c>
      <c r="D4765" t="s">
        <v>38</v>
      </c>
      <c r="E4765" t="s">
        <v>1308</v>
      </c>
      <c r="F4765" s="62"/>
    </row>
    <row r="4766" spans="1:6" x14ac:dyDescent="0.2">
      <c r="A4766" t="s">
        <v>10167</v>
      </c>
      <c r="B4766">
        <v>12657</v>
      </c>
      <c r="C4766" t="s">
        <v>14937</v>
      </c>
      <c r="D4766" t="s">
        <v>38</v>
      </c>
      <c r="E4766" t="s">
        <v>1308</v>
      </c>
      <c r="F4766" s="62"/>
    </row>
    <row r="4767" spans="1:6" x14ac:dyDescent="0.2">
      <c r="A4767" t="s">
        <v>10167</v>
      </c>
      <c r="B4767">
        <v>10417</v>
      </c>
      <c r="C4767" t="s">
        <v>14938</v>
      </c>
      <c r="D4767" t="s">
        <v>38</v>
      </c>
      <c r="E4767" t="s">
        <v>1308</v>
      </c>
      <c r="F4767" s="62"/>
    </row>
    <row r="4768" spans="1:6" x14ac:dyDescent="0.2">
      <c r="A4768" t="s">
        <v>10167</v>
      </c>
      <c r="B4768">
        <v>10414</v>
      </c>
      <c r="C4768" t="s">
        <v>14939</v>
      </c>
      <c r="D4768" t="s">
        <v>38</v>
      </c>
      <c r="E4768" t="s">
        <v>1308</v>
      </c>
      <c r="F4768" s="62"/>
    </row>
    <row r="4769" spans="1:6" x14ac:dyDescent="0.2">
      <c r="A4769" t="s">
        <v>10167</v>
      </c>
      <c r="B4769">
        <v>10413</v>
      </c>
      <c r="C4769" t="s">
        <v>14940</v>
      </c>
      <c r="D4769" t="s">
        <v>38</v>
      </c>
      <c r="E4769" t="s">
        <v>1308</v>
      </c>
      <c r="F4769" s="62"/>
    </row>
    <row r="4770" spans="1:6" x14ac:dyDescent="0.2">
      <c r="A4770" t="s">
        <v>10167</v>
      </c>
      <c r="B4770">
        <v>10415</v>
      </c>
      <c r="C4770" t="s">
        <v>14941</v>
      </c>
      <c r="D4770" t="s">
        <v>38</v>
      </c>
      <c r="E4770" t="s">
        <v>1308</v>
      </c>
      <c r="F4770" s="62"/>
    </row>
    <row r="4771" spans="1:6" x14ac:dyDescent="0.2">
      <c r="A4771" t="s">
        <v>10167</v>
      </c>
      <c r="B4771">
        <v>38643</v>
      </c>
      <c r="C4771" t="s">
        <v>14942</v>
      </c>
      <c r="D4771" t="s">
        <v>38</v>
      </c>
      <c r="E4771" t="s">
        <v>1308</v>
      </c>
      <c r="F4771" s="62">
        <v>38.08</v>
      </c>
    </row>
    <row r="4772" spans="1:6" x14ac:dyDescent="0.2">
      <c r="A4772" t="s">
        <v>10167</v>
      </c>
      <c r="B4772">
        <v>6157</v>
      </c>
      <c r="C4772" t="s">
        <v>14943</v>
      </c>
      <c r="D4772" t="s">
        <v>38</v>
      </c>
      <c r="E4772" t="s">
        <v>1308</v>
      </c>
      <c r="F4772" s="62">
        <v>52.02</v>
      </c>
    </row>
    <row r="4773" spans="1:6" x14ac:dyDescent="0.2">
      <c r="A4773" t="s">
        <v>10167</v>
      </c>
      <c r="B4773">
        <v>6158</v>
      </c>
      <c r="C4773" t="s">
        <v>14944</v>
      </c>
      <c r="D4773" t="s">
        <v>38</v>
      </c>
      <c r="E4773" t="s">
        <v>1308</v>
      </c>
      <c r="F4773" s="62">
        <v>7.22</v>
      </c>
    </row>
    <row r="4774" spans="1:6" x14ac:dyDescent="0.2">
      <c r="A4774" t="s">
        <v>10167</v>
      </c>
      <c r="B4774">
        <v>6156</v>
      </c>
      <c r="C4774" t="s">
        <v>14945</v>
      </c>
      <c r="D4774" t="s">
        <v>38</v>
      </c>
      <c r="E4774" t="s">
        <v>1308</v>
      </c>
      <c r="F4774" s="62">
        <v>6.19</v>
      </c>
    </row>
    <row r="4775" spans="1:6" x14ac:dyDescent="0.2">
      <c r="A4775" t="s">
        <v>10167</v>
      </c>
      <c r="B4775">
        <v>6153</v>
      </c>
      <c r="C4775" t="s">
        <v>14946</v>
      </c>
      <c r="D4775" t="s">
        <v>38</v>
      </c>
      <c r="E4775" t="s">
        <v>1308</v>
      </c>
      <c r="F4775" s="62">
        <v>4.97</v>
      </c>
    </row>
    <row r="4776" spans="1:6" x14ac:dyDescent="0.2">
      <c r="A4776" t="s">
        <v>10167</v>
      </c>
      <c r="B4776">
        <v>6154</v>
      </c>
      <c r="C4776" t="s">
        <v>14947</v>
      </c>
      <c r="D4776" t="s">
        <v>38</v>
      </c>
      <c r="E4776" t="s">
        <v>1308</v>
      </c>
      <c r="F4776" s="62">
        <v>8.83</v>
      </c>
    </row>
    <row r="4777" spans="1:6" x14ac:dyDescent="0.2">
      <c r="A4777" t="s">
        <v>10167</v>
      </c>
      <c r="B4777">
        <v>6155</v>
      </c>
      <c r="C4777" t="s">
        <v>14948</v>
      </c>
      <c r="D4777" t="s">
        <v>38</v>
      </c>
      <c r="E4777" t="s">
        <v>1308</v>
      </c>
      <c r="F4777" s="62">
        <v>20.32</v>
      </c>
    </row>
    <row r="4778" spans="1:6" x14ac:dyDescent="0.2">
      <c r="A4778" t="s">
        <v>10167</v>
      </c>
      <c r="B4778">
        <v>43595</v>
      </c>
      <c r="C4778" t="s">
        <v>14949</v>
      </c>
      <c r="D4778" t="s">
        <v>38</v>
      </c>
      <c r="E4778" t="s">
        <v>1308</v>
      </c>
      <c r="F4778" s="62">
        <v>18.52</v>
      </c>
    </row>
    <row r="4779" spans="1:6" x14ac:dyDescent="0.2">
      <c r="A4779" t="s">
        <v>10167</v>
      </c>
      <c r="B4779">
        <v>43596</v>
      </c>
      <c r="C4779" t="s">
        <v>14950</v>
      </c>
      <c r="D4779" t="s">
        <v>38</v>
      </c>
      <c r="E4779" t="s">
        <v>1308</v>
      </c>
      <c r="F4779" s="62">
        <v>21.41</v>
      </c>
    </row>
    <row r="4780" spans="1:6" x14ac:dyDescent="0.2">
      <c r="A4780" t="s">
        <v>10167</v>
      </c>
      <c r="B4780">
        <v>38108</v>
      </c>
      <c r="C4780" t="s">
        <v>14951</v>
      </c>
      <c r="D4780" t="s">
        <v>38</v>
      </c>
      <c r="E4780" t="s">
        <v>1308</v>
      </c>
      <c r="F4780" s="62">
        <v>66.66</v>
      </c>
    </row>
    <row r="4781" spans="1:6" x14ac:dyDescent="0.2">
      <c r="A4781" t="s">
        <v>10167</v>
      </c>
      <c r="B4781">
        <v>38087</v>
      </c>
      <c r="C4781" t="s">
        <v>14952</v>
      </c>
      <c r="D4781" t="s">
        <v>38</v>
      </c>
      <c r="E4781" t="s">
        <v>1308</v>
      </c>
      <c r="F4781" s="62">
        <v>85.74</v>
      </c>
    </row>
    <row r="4782" spans="1:6" x14ac:dyDescent="0.2">
      <c r="A4782" t="s">
        <v>10167</v>
      </c>
      <c r="B4782">
        <v>38109</v>
      </c>
      <c r="C4782" t="s">
        <v>14953</v>
      </c>
      <c r="D4782" t="s">
        <v>38</v>
      </c>
      <c r="E4782" t="s">
        <v>1308</v>
      </c>
      <c r="F4782" s="62">
        <v>106.54</v>
      </c>
    </row>
    <row r="4783" spans="1:6" x14ac:dyDescent="0.2">
      <c r="A4783" t="s">
        <v>10167</v>
      </c>
      <c r="B4783">
        <v>38088</v>
      </c>
      <c r="C4783" t="s">
        <v>14954</v>
      </c>
      <c r="D4783" t="s">
        <v>38</v>
      </c>
      <c r="E4783" t="s">
        <v>1308</v>
      </c>
      <c r="F4783" s="62">
        <v>112.03</v>
      </c>
    </row>
    <row r="4784" spans="1:6" x14ac:dyDescent="0.2">
      <c r="A4784" t="s">
        <v>10167</v>
      </c>
      <c r="B4784">
        <v>38110</v>
      </c>
      <c r="C4784" t="s">
        <v>14955</v>
      </c>
      <c r="D4784" t="s">
        <v>38</v>
      </c>
      <c r="E4784" t="s">
        <v>1308</v>
      </c>
      <c r="F4784" s="62">
        <v>40.98</v>
      </c>
    </row>
    <row r="4785" spans="1:6" x14ac:dyDescent="0.2">
      <c r="A4785" t="s">
        <v>10167</v>
      </c>
      <c r="B4785">
        <v>38089</v>
      </c>
      <c r="C4785" t="s">
        <v>14956</v>
      </c>
      <c r="D4785" t="s">
        <v>38</v>
      </c>
      <c r="E4785" t="s">
        <v>1308</v>
      </c>
      <c r="F4785" s="62">
        <v>71.41</v>
      </c>
    </row>
    <row r="4786" spans="1:6" x14ac:dyDescent="0.2">
      <c r="A4786" t="s">
        <v>10167</v>
      </c>
      <c r="B4786">
        <v>38111</v>
      </c>
      <c r="C4786" t="s">
        <v>14957</v>
      </c>
      <c r="D4786" t="s">
        <v>38</v>
      </c>
      <c r="E4786" t="s">
        <v>1308</v>
      </c>
      <c r="F4786" s="62">
        <v>45.83</v>
      </c>
    </row>
    <row r="4787" spans="1:6" x14ac:dyDescent="0.2">
      <c r="A4787" t="s">
        <v>10167</v>
      </c>
      <c r="B4787">
        <v>38090</v>
      </c>
      <c r="C4787" t="s">
        <v>14958</v>
      </c>
      <c r="D4787" t="s">
        <v>38</v>
      </c>
      <c r="E4787" t="s">
        <v>1308</v>
      </c>
      <c r="F4787" s="62">
        <v>73.81</v>
      </c>
    </row>
    <row r="4788" spans="1:6" x14ac:dyDescent="0.2">
      <c r="A4788" t="s">
        <v>10167</v>
      </c>
      <c r="B4788">
        <v>38400</v>
      </c>
      <c r="C4788" t="s">
        <v>14959</v>
      </c>
      <c r="D4788" t="s">
        <v>38</v>
      </c>
      <c r="E4788" t="s">
        <v>1308</v>
      </c>
      <c r="F4788" s="62">
        <v>16.59</v>
      </c>
    </row>
    <row r="4789" spans="1:6" x14ac:dyDescent="0.2">
      <c r="A4789" t="s">
        <v>10340</v>
      </c>
      <c r="B4789">
        <v>13726</v>
      </c>
      <c r="C4789" t="s">
        <v>14960</v>
      </c>
      <c r="D4789" t="s">
        <v>38</v>
      </c>
      <c r="E4789" t="s">
        <v>1308</v>
      </c>
      <c r="F4789" s="62"/>
    </row>
    <row r="4790" spans="1:6" x14ac:dyDescent="0.2">
      <c r="A4790" t="s">
        <v>10167</v>
      </c>
      <c r="B4790">
        <v>12627</v>
      </c>
      <c r="C4790" t="s">
        <v>14961</v>
      </c>
      <c r="D4790" t="s">
        <v>38</v>
      </c>
      <c r="E4790" t="s">
        <v>1308</v>
      </c>
      <c r="F4790" s="63">
        <v>1.22</v>
      </c>
    </row>
    <row r="4791" spans="1:6" x14ac:dyDescent="0.2">
      <c r="A4791" t="s">
        <v>10167</v>
      </c>
      <c r="B4791">
        <v>39996</v>
      </c>
      <c r="C4791" t="s">
        <v>14962</v>
      </c>
      <c r="D4791" t="s">
        <v>33</v>
      </c>
      <c r="E4791" t="s">
        <v>1308</v>
      </c>
      <c r="F4791" s="62">
        <v>2.88</v>
      </c>
    </row>
    <row r="4792" spans="1:6" x14ac:dyDescent="0.2">
      <c r="A4792" t="s">
        <v>10167</v>
      </c>
      <c r="B4792">
        <v>10478</v>
      </c>
      <c r="C4792" t="s">
        <v>14963</v>
      </c>
      <c r="D4792" t="s">
        <v>18</v>
      </c>
      <c r="E4792" t="s">
        <v>5691</v>
      </c>
      <c r="F4792" s="62">
        <v>36.86</v>
      </c>
    </row>
    <row r="4793" spans="1:6" x14ac:dyDescent="0.2">
      <c r="A4793" t="s">
        <v>10167</v>
      </c>
      <c r="B4793">
        <v>10481</v>
      </c>
      <c r="C4793" t="s">
        <v>14964</v>
      </c>
      <c r="D4793" t="s">
        <v>18</v>
      </c>
      <c r="E4793" t="s">
        <v>1308</v>
      </c>
      <c r="F4793" s="62">
        <v>32.78</v>
      </c>
    </row>
    <row r="4794" spans="1:6" x14ac:dyDescent="0.2">
      <c r="A4794" t="s">
        <v>10167</v>
      </c>
      <c r="B4794">
        <v>10475</v>
      </c>
      <c r="C4794" t="s">
        <v>14965</v>
      </c>
      <c r="D4794" t="s">
        <v>18</v>
      </c>
      <c r="E4794" t="s">
        <v>1308</v>
      </c>
      <c r="F4794" s="62">
        <v>31.72</v>
      </c>
    </row>
    <row r="4795" spans="1:6" x14ac:dyDescent="0.2">
      <c r="A4795" t="s">
        <v>10167</v>
      </c>
      <c r="B4795">
        <v>4030</v>
      </c>
      <c r="C4795" t="s">
        <v>14966</v>
      </c>
      <c r="D4795" t="s">
        <v>17</v>
      </c>
      <c r="E4795" t="s">
        <v>1308</v>
      </c>
      <c r="F4795" s="62">
        <v>6.5</v>
      </c>
    </row>
    <row r="4796" spans="1:6" x14ac:dyDescent="0.2">
      <c r="A4796" t="s">
        <v>10167</v>
      </c>
      <c r="B4796">
        <v>4031</v>
      </c>
      <c r="C4796" t="s">
        <v>14967</v>
      </c>
      <c r="D4796" t="s">
        <v>17</v>
      </c>
      <c r="E4796" t="s">
        <v>1308</v>
      </c>
      <c r="F4796" s="62">
        <v>30.55</v>
      </c>
    </row>
    <row r="4797" spans="1:6" x14ac:dyDescent="0.2">
      <c r="A4797" t="s">
        <v>10340</v>
      </c>
      <c r="B4797">
        <v>39399</v>
      </c>
      <c r="C4797" t="s">
        <v>14968</v>
      </c>
      <c r="D4797" t="s">
        <v>38</v>
      </c>
      <c r="E4797" t="s">
        <v>1308</v>
      </c>
      <c r="F4797" s="62"/>
    </row>
    <row r="4798" spans="1:6" x14ac:dyDescent="0.2">
      <c r="A4798" t="s">
        <v>10340</v>
      </c>
      <c r="B4798">
        <v>39400</v>
      </c>
      <c r="C4798" t="s">
        <v>14969</v>
      </c>
      <c r="D4798" t="s">
        <v>38</v>
      </c>
      <c r="E4798" t="s">
        <v>1308</v>
      </c>
      <c r="F4798" s="62"/>
    </row>
    <row r="4799" spans="1:6" x14ac:dyDescent="0.2">
      <c r="A4799" t="s">
        <v>10340</v>
      </c>
      <c r="B4799">
        <v>39401</v>
      </c>
      <c r="C4799" t="s">
        <v>14970</v>
      </c>
      <c r="D4799" t="s">
        <v>38</v>
      </c>
      <c r="E4799" t="s">
        <v>1308</v>
      </c>
      <c r="F4799" s="63"/>
    </row>
    <row r="4800" spans="1:6" x14ac:dyDescent="0.2">
      <c r="A4800" t="s">
        <v>10340</v>
      </c>
      <c r="B4800">
        <v>11652</v>
      </c>
      <c r="C4800" t="s">
        <v>14971</v>
      </c>
      <c r="D4800" t="s">
        <v>38</v>
      </c>
      <c r="E4800" t="s">
        <v>5691</v>
      </c>
      <c r="F4800" s="63"/>
    </row>
    <row r="4801" spans="1:6" x14ac:dyDescent="0.2">
      <c r="A4801" t="s">
        <v>10340</v>
      </c>
      <c r="B4801">
        <v>13475</v>
      </c>
      <c r="C4801" t="s">
        <v>14972</v>
      </c>
      <c r="D4801" t="s">
        <v>38</v>
      </c>
      <c r="E4801" t="s">
        <v>1308</v>
      </c>
      <c r="F4801" s="63"/>
    </row>
    <row r="4802" spans="1:6" x14ac:dyDescent="0.2">
      <c r="A4802" t="s">
        <v>10340</v>
      </c>
      <c r="B4802">
        <v>13896</v>
      </c>
      <c r="C4802" t="s">
        <v>14973</v>
      </c>
      <c r="D4802" t="s">
        <v>38</v>
      </c>
      <c r="E4802" t="s">
        <v>1308</v>
      </c>
      <c r="F4802" s="63"/>
    </row>
    <row r="4803" spans="1:6" x14ac:dyDescent="0.2">
      <c r="A4803" t="s">
        <v>10340</v>
      </c>
      <c r="B4803">
        <v>44470</v>
      </c>
      <c r="C4803" t="s">
        <v>14974</v>
      </c>
      <c r="D4803" t="s">
        <v>38</v>
      </c>
      <c r="E4803" t="s">
        <v>1308</v>
      </c>
      <c r="F4803" s="63"/>
    </row>
    <row r="4804" spans="1:6" x14ac:dyDescent="0.2">
      <c r="A4804" t="s">
        <v>10340</v>
      </c>
      <c r="B4804">
        <v>13476</v>
      </c>
      <c r="C4804" t="s">
        <v>14975</v>
      </c>
      <c r="D4804" t="s">
        <v>38</v>
      </c>
      <c r="E4804" t="s">
        <v>1308</v>
      </c>
      <c r="F4804" s="63"/>
    </row>
    <row r="4805" spans="1:6" x14ac:dyDescent="0.2">
      <c r="A4805" t="s">
        <v>10340</v>
      </c>
      <c r="B4805">
        <v>44491</v>
      </c>
      <c r="C4805" t="s">
        <v>14976</v>
      </c>
      <c r="D4805" t="s">
        <v>38</v>
      </c>
      <c r="E4805" t="s">
        <v>1308</v>
      </c>
      <c r="F4805" s="63"/>
    </row>
    <row r="4806" spans="1:6" x14ac:dyDescent="0.2">
      <c r="A4806" t="s">
        <v>10340</v>
      </c>
      <c r="B4806">
        <v>10488</v>
      </c>
      <c r="C4806" t="s">
        <v>14977</v>
      </c>
      <c r="D4806" t="s">
        <v>38</v>
      </c>
      <c r="E4806" t="s">
        <v>5691</v>
      </c>
      <c r="F4806" s="63"/>
    </row>
    <row r="4807" spans="1:6" x14ac:dyDescent="0.2">
      <c r="A4807" t="s">
        <v>10340</v>
      </c>
      <c r="B4807">
        <v>13606</v>
      </c>
      <c r="C4807" t="s">
        <v>14978</v>
      </c>
      <c r="D4807" t="s">
        <v>38</v>
      </c>
      <c r="E4807" t="s">
        <v>1308</v>
      </c>
      <c r="F4807" s="63"/>
    </row>
    <row r="4808" spans="1:6" x14ac:dyDescent="0.2">
      <c r="A4808" t="s">
        <v>10311</v>
      </c>
      <c r="B4808">
        <v>10489</v>
      </c>
      <c r="C4808" t="s">
        <v>14979</v>
      </c>
      <c r="D4808" t="s">
        <v>40</v>
      </c>
      <c r="E4808" t="s">
        <v>1308</v>
      </c>
      <c r="F4808" s="63">
        <v>19.62</v>
      </c>
    </row>
    <row r="4809" spans="1:6" x14ac:dyDescent="0.2">
      <c r="A4809" t="s">
        <v>10311</v>
      </c>
      <c r="B4809">
        <v>41073</v>
      </c>
      <c r="C4809" t="s">
        <v>14980</v>
      </c>
      <c r="D4809" t="s">
        <v>868</v>
      </c>
      <c r="E4809" t="s">
        <v>1308</v>
      </c>
      <c r="F4809" s="63">
        <v>3499.41</v>
      </c>
    </row>
    <row r="4810" spans="1:6" x14ac:dyDescent="0.2">
      <c r="A4810" t="s">
        <v>10167</v>
      </c>
      <c r="B4810">
        <v>34391</v>
      </c>
      <c r="C4810" t="s">
        <v>14981</v>
      </c>
      <c r="D4810" t="s">
        <v>17</v>
      </c>
      <c r="E4810" t="s">
        <v>1308</v>
      </c>
      <c r="F4810" s="62">
        <v>658.28</v>
      </c>
    </row>
    <row r="4811" spans="1:6" x14ac:dyDescent="0.2">
      <c r="A4811" t="s">
        <v>10167</v>
      </c>
      <c r="B4811">
        <v>10496</v>
      </c>
      <c r="C4811" t="s">
        <v>14982</v>
      </c>
      <c r="D4811" t="s">
        <v>17</v>
      </c>
      <c r="E4811" t="s">
        <v>1308</v>
      </c>
      <c r="F4811" s="63">
        <v>572.91</v>
      </c>
    </row>
    <row r="4812" spans="1:6" x14ac:dyDescent="0.2">
      <c r="A4812" t="s">
        <v>10167</v>
      </c>
      <c r="B4812">
        <v>10497</v>
      </c>
      <c r="C4812" t="s">
        <v>14983</v>
      </c>
      <c r="D4812" t="s">
        <v>17</v>
      </c>
      <c r="E4812" t="s">
        <v>1308</v>
      </c>
      <c r="F4812" s="62">
        <v>1489.58</v>
      </c>
    </row>
    <row r="4813" spans="1:6" x14ac:dyDescent="0.2">
      <c r="A4813" t="s">
        <v>10167</v>
      </c>
      <c r="B4813">
        <v>10504</v>
      </c>
      <c r="C4813" t="s">
        <v>14984</v>
      </c>
      <c r="D4813" t="s">
        <v>17</v>
      </c>
      <c r="E4813" t="s">
        <v>1308</v>
      </c>
      <c r="F4813" s="62">
        <v>1741.66</v>
      </c>
    </row>
    <row r="4814" spans="1:6" x14ac:dyDescent="0.2">
      <c r="A4814" t="s">
        <v>10167</v>
      </c>
      <c r="B4814">
        <v>34390</v>
      </c>
      <c r="C4814" t="s">
        <v>14985</v>
      </c>
      <c r="D4814" t="s">
        <v>17</v>
      </c>
      <c r="E4814" t="s">
        <v>1308</v>
      </c>
      <c r="F4814" s="63">
        <v>513.33000000000004</v>
      </c>
    </row>
    <row r="4815" spans="1:6" x14ac:dyDescent="0.2">
      <c r="A4815" t="s">
        <v>10167</v>
      </c>
      <c r="B4815">
        <v>34389</v>
      </c>
      <c r="C4815" t="s">
        <v>14986</v>
      </c>
      <c r="D4815" t="s">
        <v>17</v>
      </c>
      <c r="E4815" t="s">
        <v>1308</v>
      </c>
      <c r="F4815" s="63">
        <v>160.41</v>
      </c>
    </row>
    <row r="4816" spans="1:6" x14ac:dyDescent="0.2">
      <c r="A4816" t="s">
        <v>10167</v>
      </c>
      <c r="B4816">
        <v>34388</v>
      </c>
      <c r="C4816" t="s">
        <v>14987</v>
      </c>
      <c r="D4816" t="s">
        <v>17</v>
      </c>
      <c r="E4816" t="s">
        <v>1308</v>
      </c>
      <c r="F4816" s="62">
        <v>227.99</v>
      </c>
    </row>
    <row r="4817" spans="1:6" x14ac:dyDescent="0.2">
      <c r="A4817" t="s">
        <v>10167</v>
      </c>
      <c r="B4817">
        <v>34387</v>
      </c>
      <c r="C4817" t="s">
        <v>14988</v>
      </c>
      <c r="D4817" t="s">
        <v>17</v>
      </c>
      <c r="E4817" t="s">
        <v>1308</v>
      </c>
      <c r="F4817" s="62">
        <v>370.1</v>
      </c>
    </row>
    <row r="4818" spans="1:6" x14ac:dyDescent="0.2">
      <c r="A4818" t="s">
        <v>10167</v>
      </c>
      <c r="B4818">
        <v>11188</v>
      </c>
      <c r="C4818" t="s">
        <v>14989</v>
      </c>
      <c r="D4818" t="s">
        <v>17</v>
      </c>
      <c r="E4818" t="s">
        <v>1308</v>
      </c>
      <c r="F4818" s="62">
        <v>183.33</v>
      </c>
    </row>
    <row r="4819" spans="1:6" x14ac:dyDescent="0.2">
      <c r="A4819" t="s">
        <v>10167</v>
      </c>
      <c r="B4819">
        <v>11189</v>
      </c>
      <c r="C4819" t="s">
        <v>14990</v>
      </c>
      <c r="D4819" t="s">
        <v>17</v>
      </c>
      <c r="E4819" t="s">
        <v>1308</v>
      </c>
      <c r="F4819" s="62">
        <v>275</v>
      </c>
    </row>
    <row r="4820" spans="1:6" x14ac:dyDescent="0.2">
      <c r="A4820" t="s">
        <v>10167</v>
      </c>
      <c r="B4820">
        <v>21107</v>
      </c>
      <c r="C4820" t="s">
        <v>14991</v>
      </c>
      <c r="D4820" t="s">
        <v>17</v>
      </c>
      <c r="E4820" t="s">
        <v>1308</v>
      </c>
      <c r="F4820" s="62">
        <v>197.9</v>
      </c>
    </row>
    <row r="4821" spans="1:6" x14ac:dyDescent="0.2">
      <c r="A4821" t="s">
        <v>10167</v>
      </c>
      <c r="B4821">
        <v>34386</v>
      </c>
      <c r="C4821" t="s">
        <v>14992</v>
      </c>
      <c r="D4821" t="s">
        <v>17</v>
      </c>
      <c r="E4821" t="s">
        <v>1308</v>
      </c>
      <c r="F4821" s="62">
        <v>343.75</v>
      </c>
    </row>
    <row r="4822" spans="1:6" x14ac:dyDescent="0.2">
      <c r="A4822" t="s">
        <v>10167</v>
      </c>
      <c r="B4822">
        <v>10490</v>
      </c>
      <c r="C4822" t="s">
        <v>14993</v>
      </c>
      <c r="D4822" t="s">
        <v>17</v>
      </c>
      <c r="E4822" t="s">
        <v>1308</v>
      </c>
      <c r="F4822" s="62">
        <v>120.31</v>
      </c>
    </row>
    <row r="4823" spans="1:6" x14ac:dyDescent="0.2">
      <c r="A4823" t="s">
        <v>10167</v>
      </c>
      <c r="B4823">
        <v>10492</v>
      </c>
      <c r="C4823" t="s">
        <v>14994</v>
      </c>
      <c r="D4823" t="s">
        <v>17</v>
      </c>
      <c r="E4823" t="s">
        <v>5691</v>
      </c>
      <c r="F4823" s="62">
        <v>137.5</v>
      </c>
    </row>
    <row r="4824" spans="1:6" x14ac:dyDescent="0.2">
      <c r="A4824" t="s">
        <v>10167</v>
      </c>
      <c r="B4824">
        <v>10493</v>
      </c>
      <c r="C4824" t="s">
        <v>14995</v>
      </c>
      <c r="D4824" t="s">
        <v>17</v>
      </c>
      <c r="E4824" t="s">
        <v>1308</v>
      </c>
      <c r="F4824" s="62">
        <v>160.41</v>
      </c>
    </row>
    <row r="4825" spans="1:6" x14ac:dyDescent="0.2">
      <c r="A4825" t="s">
        <v>10167</v>
      </c>
      <c r="B4825">
        <v>10491</v>
      </c>
      <c r="C4825" t="s">
        <v>14996</v>
      </c>
      <c r="D4825" t="s">
        <v>17</v>
      </c>
      <c r="E4825" t="s">
        <v>1308</v>
      </c>
      <c r="F4825" s="62">
        <v>194.79</v>
      </c>
    </row>
    <row r="4826" spans="1:6" x14ac:dyDescent="0.2">
      <c r="A4826" t="s">
        <v>10167</v>
      </c>
      <c r="B4826">
        <v>34385</v>
      </c>
      <c r="C4826" t="s">
        <v>14997</v>
      </c>
      <c r="D4826" t="s">
        <v>17</v>
      </c>
      <c r="E4826" t="s">
        <v>1308</v>
      </c>
      <c r="F4826" s="62">
        <v>284.16000000000003</v>
      </c>
    </row>
    <row r="4827" spans="1:6" x14ac:dyDescent="0.2">
      <c r="A4827" t="s">
        <v>10167</v>
      </c>
      <c r="B4827">
        <v>10499</v>
      </c>
      <c r="C4827" t="s">
        <v>14998</v>
      </c>
      <c r="D4827" t="s">
        <v>17</v>
      </c>
      <c r="E4827" t="s">
        <v>1308</v>
      </c>
      <c r="F4827" s="62">
        <v>114.58</v>
      </c>
    </row>
    <row r="4828" spans="1:6" x14ac:dyDescent="0.2">
      <c r="A4828" t="s">
        <v>10167</v>
      </c>
      <c r="B4828">
        <v>34384</v>
      </c>
      <c r="C4828" t="s">
        <v>14999</v>
      </c>
      <c r="D4828" t="s">
        <v>17</v>
      </c>
      <c r="E4828" t="s">
        <v>1308</v>
      </c>
      <c r="F4828" s="62">
        <v>343.75</v>
      </c>
    </row>
    <row r="4829" spans="1:6" x14ac:dyDescent="0.2">
      <c r="A4829" t="s">
        <v>10167</v>
      </c>
      <c r="B4829">
        <v>11185</v>
      </c>
      <c r="C4829" t="s">
        <v>15000</v>
      </c>
      <c r="D4829" t="s">
        <v>17</v>
      </c>
      <c r="E4829" t="s">
        <v>1308</v>
      </c>
      <c r="F4829" s="62">
        <v>355.2</v>
      </c>
    </row>
    <row r="4830" spans="1:6" x14ac:dyDescent="0.2">
      <c r="A4830" t="s">
        <v>10167</v>
      </c>
      <c r="B4830">
        <v>10507</v>
      </c>
      <c r="C4830" t="s">
        <v>15001</v>
      </c>
      <c r="D4830" t="s">
        <v>17</v>
      </c>
      <c r="E4830" t="s">
        <v>1308</v>
      </c>
      <c r="F4830" s="62">
        <v>306.02</v>
      </c>
    </row>
    <row r="4831" spans="1:6" x14ac:dyDescent="0.2">
      <c r="A4831" t="s">
        <v>10167</v>
      </c>
      <c r="B4831">
        <v>10505</v>
      </c>
      <c r="C4831" t="s">
        <v>15002</v>
      </c>
      <c r="D4831" t="s">
        <v>17</v>
      </c>
      <c r="E4831" t="s">
        <v>1308</v>
      </c>
      <c r="F4831" s="62">
        <v>180.57</v>
      </c>
    </row>
    <row r="4832" spans="1:6" x14ac:dyDescent="0.2">
      <c r="A4832" t="s">
        <v>10167</v>
      </c>
      <c r="B4832">
        <v>10506</v>
      </c>
      <c r="C4832" t="s">
        <v>15003</v>
      </c>
      <c r="D4832" t="s">
        <v>17</v>
      </c>
      <c r="E4832" t="s">
        <v>1308</v>
      </c>
      <c r="F4832" s="62">
        <v>235.73</v>
      </c>
    </row>
    <row r="4833" spans="1:6" x14ac:dyDescent="0.2">
      <c r="A4833" t="s">
        <v>10167</v>
      </c>
      <c r="B4833">
        <v>5031</v>
      </c>
      <c r="C4833" t="s">
        <v>15004</v>
      </c>
      <c r="D4833" t="s">
        <v>17</v>
      </c>
      <c r="E4833" t="s">
        <v>5691</v>
      </c>
      <c r="F4833" s="62">
        <v>331</v>
      </c>
    </row>
    <row r="4834" spans="1:6" x14ac:dyDescent="0.2">
      <c r="A4834" t="s">
        <v>10167</v>
      </c>
      <c r="B4834">
        <v>10502</v>
      </c>
      <c r="C4834" t="s">
        <v>15005</v>
      </c>
      <c r="D4834" t="s">
        <v>17</v>
      </c>
      <c r="E4834" t="s">
        <v>1308</v>
      </c>
      <c r="F4834" s="62">
        <v>385.69</v>
      </c>
    </row>
    <row r="4835" spans="1:6" x14ac:dyDescent="0.2">
      <c r="A4835" t="s">
        <v>10167</v>
      </c>
      <c r="B4835">
        <v>10501</v>
      </c>
      <c r="C4835" t="s">
        <v>15006</v>
      </c>
      <c r="D4835" t="s">
        <v>17</v>
      </c>
      <c r="E4835" t="s">
        <v>1308</v>
      </c>
      <c r="F4835" s="62">
        <v>217.9</v>
      </c>
    </row>
    <row r="4836" spans="1:6" x14ac:dyDescent="0.2">
      <c r="A4836" t="s">
        <v>10167</v>
      </c>
      <c r="B4836">
        <v>10503</v>
      </c>
      <c r="C4836" t="s">
        <v>15007</v>
      </c>
      <c r="D4836" t="s">
        <v>17</v>
      </c>
      <c r="E4836" t="s">
        <v>1308</v>
      </c>
      <c r="F4836" s="62">
        <v>294.39</v>
      </c>
    </row>
    <row r="4837" spans="1:6" x14ac:dyDescent="0.2">
      <c r="A4837" t="s">
        <v>10167</v>
      </c>
      <c r="B4837">
        <v>4500</v>
      </c>
      <c r="C4837" t="s">
        <v>15008</v>
      </c>
      <c r="D4837" t="s">
        <v>33</v>
      </c>
      <c r="E4837" t="s">
        <v>1308</v>
      </c>
      <c r="F4837" s="62">
        <v>14.82</v>
      </c>
    </row>
    <row r="4838" spans="1:6" x14ac:dyDescent="0.2">
      <c r="A4838" t="s">
        <v>10167</v>
      </c>
      <c r="B4838">
        <v>4448</v>
      </c>
      <c r="C4838" t="s">
        <v>15009</v>
      </c>
      <c r="D4838" t="s">
        <v>33</v>
      </c>
      <c r="E4838" t="s">
        <v>1308</v>
      </c>
      <c r="F4838" s="62">
        <v>20.36</v>
      </c>
    </row>
    <row r="4839" spans="1:6" x14ac:dyDescent="0.2">
      <c r="A4839" t="s">
        <v>10167</v>
      </c>
      <c r="B4839">
        <v>20213</v>
      </c>
      <c r="C4839" t="s">
        <v>15010</v>
      </c>
      <c r="D4839" t="s">
        <v>33</v>
      </c>
      <c r="E4839" t="s">
        <v>1308</v>
      </c>
      <c r="F4839" s="62">
        <v>25.06</v>
      </c>
    </row>
    <row r="4840" spans="1:6" x14ac:dyDescent="0.2">
      <c r="A4840" t="s">
        <v>10167</v>
      </c>
      <c r="B4840">
        <v>20211</v>
      </c>
      <c r="C4840" t="s">
        <v>15011</v>
      </c>
      <c r="D4840" t="s">
        <v>33</v>
      </c>
      <c r="E4840" t="s">
        <v>1308</v>
      </c>
      <c r="F4840" s="62">
        <v>33.19</v>
      </c>
    </row>
    <row r="4841" spans="1:6" x14ac:dyDescent="0.2">
      <c r="A4841" t="s">
        <v>10167</v>
      </c>
      <c r="B4841">
        <v>40270</v>
      </c>
      <c r="C4841" t="s">
        <v>15012</v>
      </c>
      <c r="D4841" t="s">
        <v>33</v>
      </c>
      <c r="E4841" t="s">
        <v>5691</v>
      </c>
      <c r="F4841" s="62"/>
    </row>
    <row r="4842" spans="1:6" x14ac:dyDescent="0.2">
      <c r="A4842" t="s">
        <v>10167</v>
      </c>
      <c r="B4842">
        <v>4425</v>
      </c>
      <c r="C4842" t="s">
        <v>15013</v>
      </c>
      <c r="D4842" t="s">
        <v>33</v>
      </c>
      <c r="E4842" t="s">
        <v>1308</v>
      </c>
      <c r="F4842" s="62">
        <v>27.43</v>
      </c>
    </row>
    <row r="4843" spans="1:6" x14ac:dyDescent="0.2">
      <c r="A4843" t="s">
        <v>10167</v>
      </c>
      <c r="B4843">
        <v>4472</v>
      </c>
      <c r="C4843" t="s">
        <v>15014</v>
      </c>
      <c r="D4843" t="s">
        <v>33</v>
      </c>
      <c r="E4843" t="s">
        <v>1308</v>
      </c>
      <c r="F4843" s="62">
        <v>34.270000000000003</v>
      </c>
    </row>
    <row r="4844" spans="1:6" x14ac:dyDescent="0.2">
      <c r="A4844" t="s">
        <v>10167</v>
      </c>
      <c r="B4844">
        <v>35272</v>
      </c>
      <c r="C4844" t="s">
        <v>15015</v>
      </c>
      <c r="D4844" t="s">
        <v>33</v>
      </c>
      <c r="E4844" t="s">
        <v>1308</v>
      </c>
      <c r="F4844" s="62">
        <v>49.54</v>
      </c>
    </row>
    <row r="4845" spans="1:6" x14ac:dyDescent="0.2">
      <c r="A4845" t="s">
        <v>10167</v>
      </c>
      <c r="B4845">
        <v>4481</v>
      </c>
      <c r="C4845" t="s">
        <v>15016</v>
      </c>
      <c r="D4845" t="s">
        <v>33</v>
      </c>
      <c r="E4845" t="s">
        <v>1308</v>
      </c>
      <c r="F4845" s="62">
        <v>53.02</v>
      </c>
    </row>
    <row r="4846" spans="1:6" x14ac:dyDescent="0.2">
      <c r="A4846" t="s">
        <v>10311</v>
      </c>
      <c r="B4846">
        <v>34345</v>
      </c>
      <c r="C4846" t="s">
        <v>15017</v>
      </c>
      <c r="D4846" t="s">
        <v>40</v>
      </c>
      <c r="E4846" t="s">
        <v>1308</v>
      </c>
      <c r="F4846" s="62">
        <v>15.46</v>
      </c>
    </row>
    <row r="4847" spans="1:6" x14ac:dyDescent="0.2">
      <c r="A4847" t="s">
        <v>10311</v>
      </c>
      <c r="B4847">
        <v>41096</v>
      </c>
      <c r="C4847" t="s">
        <v>15018</v>
      </c>
      <c r="D4847" t="s">
        <v>868</v>
      </c>
      <c r="E4847" t="s">
        <v>1308</v>
      </c>
      <c r="F4847" s="62">
        <v>2755.93</v>
      </c>
    </row>
    <row r="4848" spans="1:6" x14ac:dyDescent="0.2">
      <c r="F4848" s="62"/>
    </row>
    <row r="4849" spans="6:6" x14ac:dyDescent="0.2">
      <c r="F4849" s="63"/>
    </row>
  </sheetData>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9B96-76E4-410D-B301-E847CC14210B}">
  <dimension ref="A1:Z105"/>
  <sheetViews>
    <sheetView topLeftCell="B1" zoomScale="85" zoomScaleNormal="85" workbookViewId="0">
      <selection activeCell="Z9" sqref="Z9"/>
    </sheetView>
  </sheetViews>
  <sheetFormatPr defaultColWidth="43.42578125" defaultRowHeight="12.75" x14ac:dyDescent="0.2"/>
  <cols>
    <col min="1" max="1" width="14.7109375" customWidth="1"/>
    <col min="2" max="2" width="47.7109375" customWidth="1"/>
    <col min="3" max="3" width="12.140625" bestFit="1" customWidth="1"/>
    <col min="4" max="4" width="12" customWidth="1"/>
    <col min="5" max="5" width="10.5703125" customWidth="1"/>
    <col min="6" max="6" width="11.5703125" customWidth="1"/>
    <col min="7" max="7" width="9.5703125" customWidth="1"/>
    <col min="8" max="8" width="9.140625" customWidth="1"/>
    <col min="9" max="9" width="9.28515625" customWidth="1"/>
    <col min="10" max="10" width="7.140625" customWidth="1"/>
    <col min="11" max="11" width="8.7109375" customWidth="1"/>
    <col min="12" max="12" width="6.5703125" customWidth="1"/>
    <col min="13" max="13" width="9.28515625" customWidth="1"/>
    <col min="14" max="14" width="8" bestFit="1" customWidth="1"/>
    <col min="15" max="15" width="10" customWidth="1"/>
    <col min="16" max="16" width="7.140625" customWidth="1"/>
    <col min="17" max="17" width="9" customWidth="1"/>
    <col min="18" max="18" width="7" customWidth="1"/>
    <col min="19" max="20" width="8.7109375" customWidth="1"/>
    <col min="21" max="21" width="9.85546875" customWidth="1"/>
    <col min="22" max="22" width="6.7109375" customWidth="1"/>
    <col min="23" max="23" width="11" customWidth="1"/>
    <col min="24" max="24" width="12" customWidth="1"/>
    <col min="25" max="25" width="13.7109375" customWidth="1"/>
  </cols>
  <sheetData>
    <row r="1" spans="1:26" ht="28.35" customHeight="1" x14ac:dyDescent="0.2">
      <c r="A1" s="383" t="s">
        <v>5392</v>
      </c>
      <c r="B1" s="384" t="s">
        <v>5393</v>
      </c>
      <c r="C1" s="384" t="s">
        <v>5394</v>
      </c>
      <c r="D1" s="384" t="s">
        <v>5395</v>
      </c>
      <c r="E1" s="384" t="s">
        <v>5396</v>
      </c>
      <c r="F1" s="384"/>
      <c r="G1" s="384" t="s">
        <v>23</v>
      </c>
      <c r="H1" s="384"/>
      <c r="I1" s="384"/>
      <c r="J1" s="384"/>
      <c r="K1" s="384"/>
      <c r="L1" s="384"/>
      <c r="M1" s="384"/>
      <c r="N1" s="384"/>
      <c r="O1" s="384"/>
      <c r="P1" s="384"/>
      <c r="Q1" s="384" t="s">
        <v>5397</v>
      </c>
      <c r="R1" s="384"/>
      <c r="S1" s="384"/>
      <c r="T1" s="384"/>
      <c r="U1" s="384"/>
      <c r="V1" s="384"/>
      <c r="W1" s="384" t="s">
        <v>5398</v>
      </c>
      <c r="X1" s="384"/>
      <c r="Y1" s="385" t="s">
        <v>5399</v>
      </c>
    </row>
    <row r="2" spans="1:26" ht="36" customHeight="1" x14ac:dyDescent="0.2">
      <c r="A2" s="383"/>
      <c r="B2" s="384"/>
      <c r="C2" s="384"/>
      <c r="D2" s="384"/>
      <c r="E2" s="384"/>
      <c r="F2" s="384"/>
      <c r="G2" s="384" t="s">
        <v>5400</v>
      </c>
      <c r="H2" s="384"/>
      <c r="I2" s="384" t="s">
        <v>5401</v>
      </c>
      <c r="J2" s="384"/>
      <c r="K2" s="384" t="s">
        <v>5402</v>
      </c>
      <c r="L2" s="384"/>
      <c r="M2" s="384" t="s">
        <v>5403</v>
      </c>
      <c r="N2" s="384"/>
      <c r="O2" s="384" t="s">
        <v>5404</v>
      </c>
      <c r="P2" s="384"/>
      <c r="Q2" s="384" t="s">
        <v>5405</v>
      </c>
      <c r="R2" s="384"/>
      <c r="S2" s="384" t="s">
        <v>5406</v>
      </c>
      <c r="T2" s="384"/>
      <c r="U2" s="384" t="s">
        <v>5407</v>
      </c>
      <c r="V2" s="384"/>
      <c r="W2" s="384"/>
      <c r="X2" s="384"/>
      <c r="Y2" s="385"/>
    </row>
    <row r="3" spans="1:26" ht="28.35" customHeight="1" x14ac:dyDescent="0.2">
      <c r="A3" s="383"/>
      <c r="B3" s="384"/>
      <c r="C3" s="384"/>
      <c r="D3" s="126" t="s">
        <v>5408</v>
      </c>
      <c r="E3" s="126" t="s">
        <v>5409</v>
      </c>
      <c r="F3" s="126" t="s">
        <v>5408</v>
      </c>
      <c r="G3" s="126" t="s">
        <v>5409</v>
      </c>
      <c r="H3" s="126" t="s">
        <v>5408</v>
      </c>
      <c r="I3" s="126" t="s">
        <v>5409</v>
      </c>
      <c r="J3" s="126" t="s">
        <v>5408</v>
      </c>
      <c r="K3" s="126" t="s">
        <v>5409</v>
      </c>
      <c r="L3" s="126" t="s">
        <v>5408</v>
      </c>
      <c r="M3" s="126" t="s">
        <v>5409</v>
      </c>
      <c r="N3" s="126" t="s">
        <v>5408</v>
      </c>
      <c r="O3" s="126" t="s">
        <v>5409</v>
      </c>
      <c r="P3" s="126" t="s">
        <v>5408</v>
      </c>
      <c r="Q3" s="126" t="s">
        <v>5409</v>
      </c>
      <c r="R3" s="126" t="s">
        <v>5408</v>
      </c>
      <c r="S3" s="126" t="s">
        <v>5409</v>
      </c>
      <c r="T3" s="126" t="s">
        <v>5408</v>
      </c>
      <c r="U3" s="126" t="s">
        <v>5409</v>
      </c>
      <c r="V3" s="126" t="s">
        <v>5408</v>
      </c>
      <c r="W3" s="126" t="s">
        <v>5409</v>
      </c>
      <c r="X3" s="126" t="s">
        <v>5408</v>
      </c>
      <c r="Y3" s="127" t="s">
        <v>5408</v>
      </c>
    </row>
    <row r="4" spans="1:26" ht="25.5" customHeight="1" x14ac:dyDescent="0.2">
      <c r="A4" s="128" t="s">
        <v>7461</v>
      </c>
      <c r="B4" s="129"/>
      <c r="C4" s="129"/>
      <c r="D4" s="129"/>
      <c r="E4" s="129"/>
      <c r="F4" s="129"/>
      <c r="G4" s="129"/>
      <c r="H4" s="129"/>
      <c r="I4" s="129"/>
      <c r="J4" s="129"/>
      <c r="K4" s="129"/>
      <c r="L4" s="129"/>
      <c r="M4" s="129"/>
      <c r="N4" s="129"/>
      <c r="O4" s="129"/>
      <c r="P4" s="129"/>
      <c r="Q4" s="129"/>
      <c r="R4" s="129"/>
      <c r="S4" s="129"/>
      <c r="T4" s="129"/>
      <c r="U4" s="129"/>
      <c r="V4" s="129"/>
      <c r="W4" s="129"/>
      <c r="X4" s="129"/>
      <c r="Y4" s="129"/>
    </row>
    <row r="5" spans="1:26" ht="28.35" customHeight="1" x14ac:dyDescent="0.2">
      <c r="A5" s="130" t="s">
        <v>5410</v>
      </c>
      <c r="B5" s="131" t="s">
        <v>5411</v>
      </c>
      <c r="C5" s="132" t="s">
        <v>5412</v>
      </c>
      <c r="D5" s="133">
        <v>4915.72</v>
      </c>
      <c r="E5" s="134">
        <v>0.79300000000000004</v>
      </c>
      <c r="F5" s="133">
        <v>3898.16</v>
      </c>
      <c r="G5" s="134">
        <v>0.14990000000000001</v>
      </c>
      <c r="H5" s="133">
        <v>736.74</v>
      </c>
      <c r="I5" s="134">
        <v>5.4999999999999997E-3</v>
      </c>
      <c r="J5" s="133">
        <v>26.96</v>
      </c>
      <c r="K5" s="134">
        <v>0</v>
      </c>
      <c r="L5" s="133">
        <v>0</v>
      </c>
      <c r="M5" s="134">
        <v>0</v>
      </c>
      <c r="N5" s="133">
        <v>0</v>
      </c>
      <c r="O5" s="134">
        <v>5.9999999999999995E-4</v>
      </c>
      <c r="P5" s="133">
        <v>2.86</v>
      </c>
      <c r="Q5" s="134">
        <v>0</v>
      </c>
      <c r="R5" s="133">
        <v>0</v>
      </c>
      <c r="S5" s="134">
        <v>6.3E-2</v>
      </c>
      <c r="T5" s="133">
        <v>309.62</v>
      </c>
      <c r="U5" s="134">
        <v>2E-3</v>
      </c>
      <c r="V5" s="133">
        <v>9.98</v>
      </c>
      <c r="W5" s="134">
        <v>1.014</v>
      </c>
      <c r="X5" s="133">
        <v>4984.34</v>
      </c>
      <c r="Y5" s="77">
        <v>9900.0499999999993</v>
      </c>
      <c r="Z5" s="135"/>
    </row>
    <row r="6" spans="1:26" ht="28.35" customHeight="1" x14ac:dyDescent="0.2">
      <c r="A6" s="130" t="s">
        <v>5413</v>
      </c>
      <c r="B6" s="131" t="s">
        <v>5414</v>
      </c>
      <c r="C6" s="132" t="s">
        <v>5412</v>
      </c>
      <c r="D6" s="133">
        <v>6554.29</v>
      </c>
      <c r="E6" s="134">
        <v>0.79300000000000004</v>
      </c>
      <c r="F6" s="133">
        <v>5197.55</v>
      </c>
      <c r="G6" s="134">
        <v>0.1124</v>
      </c>
      <c r="H6" s="133">
        <v>736.74</v>
      </c>
      <c r="I6" s="134">
        <v>4.1000000000000003E-3</v>
      </c>
      <c r="J6" s="133">
        <v>26.96</v>
      </c>
      <c r="K6" s="134">
        <v>0</v>
      </c>
      <c r="L6" s="133">
        <v>0</v>
      </c>
      <c r="M6" s="134">
        <v>0</v>
      </c>
      <c r="N6" s="133">
        <v>0</v>
      </c>
      <c r="O6" s="134">
        <v>4.0000000000000002E-4</v>
      </c>
      <c r="P6" s="133">
        <v>2.86</v>
      </c>
      <c r="Q6" s="134">
        <v>0</v>
      </c>
      <c r="R6" s="133">
        <v>0</v>
      </c>
      <c r="S6" s="134">
        <v>4.7199999999999999E-2</v>
      </c>
      <c r="T6" s="133">
        <v>309.62</v>
      </c>
      <c r="U6" s="134">
        <v>1.5E-3</v>
      </c>
      <c r="V6" s="133">
        <v>9.98</v>
      </c>
      <c r="W6" s="134">
        <v>0.9587</v>
      </c>
      <c r="X6" s="133">
        <v>6283.72</v>
      </c>
      <c r="Y6" s="77">
        <v>12838.01</v>
      </c>
    </row>
    <row r="7" spans="1:26" ht="28.35" customHeight="1" x14ac:dyDescent="0.2">
      <c r="A7" s="130" t="s">
        <v>5415</v>
      </c>
      <c r="B7" s="131" t="s">
        <v>5416</v>
      </c>
      <c r="C7" s="132" t="s">
        <v>5412</v>
      </c>
      <c r="D7" s="133">
        <v>12196.82</v>
      </c>
      <c r="E7" s="134">
        <v>0.79300000000000004</v>
      </c>
      <c r="F7" s="133">
        <v>9672.08</v>
      </c>
      <c r="G7" s="134">
        <v>6.0400000000000002E-2</v>
      </c>
      <c r="H7" s="133">
        <v>736.74</v>
      </c>
      <c r="I7" s="134">
        <v>2.2000000000000001E-3</v>
      </c>
      <c r="J7" s="133">
        <v>26.96</v>
      </c>
      <c r="K7" s="134">
        <v>0</v>
      </c>
      <c r="L7" s="133">
        <v>0</v>
      </c>
      <c r="M7" s="134">
        <v>0</v>
      </c>
      <c r="N7" s="133">
        <v>0</v>
      </c>
      <c r="O7" s="134">
        <v>2.0000000000000001E-4</v>
      </c>
      <c r="P7" s="133">
        <v>2.86</v>
      </c>
      <c r="Q7" s="134">
        <v>0</v>
      </c>
      <c r="R7" s="133">
        <v>0</v>
      </c>
      <c r="S7" s="134">
        <v>2.5399999999999999E-2</v>
      </c>
      <c r="T7" s="133">
        <v>309.62</v>
      </c>
      <c r="U7" s="134">
        <v>8.0000000000000004E-4</v>
      </c>
      <c r="V7" s="133">
        <v>9.98</v>
      </c>
      <c r="W7" s="134">
        <v>0.8821</v>
      </c>
      <c r="X7" s="133">
        <v>10758.25</v>
      </c>
      <c r="Y7" s="77">
        <v>22955.07</v>
      </c>
    </row>
    <row r="8" spans="1:26" ht="28.35" customHeight="1" x14ac:dyDescent="0.2">
      <c r="A8" s="130" t="s">
        <v>5417</v>
      </c>
      <c r="B8" s="131" t="s">
        <v>5418</v>
      </c>
      <c r="C8" s="132" t="s">
        <v>5412</v>
      </c>
      <c r="D8" s="133">
        <v>4417.8100000000004</v>
      </c>
      <c r="E8" s="134">
        <v>0.79590000000000005</v>
      </c>
      <c r="F8" s="133">
        <v>3516.13</v>
      </c>
      <c r="G8" s="134">
        <v>0.1668</v>
      </c>
      <c r="H8" s="133">
        <v>736.74</v>
      </c>
      <c r="I8" s="134">
        <v>0</v>
      </c>
      <c r="J8" s="133">
        <v>0</v>
      </c>
      <c r="K8" s="134">
        <v>0</v>
      </c>
      <c r="L8" s="133">
        <v>0</v>
      </c>
      <c r="M8" s="134">
        <v>0</v>
      </c>
      <c r="N8" s="133">
        <v>0</v>
      </c>
      <c r="O8" s="134">
        <v>8.0000000000000004E-4</v>
      </c>
      <c r="P8" s="133">
        <v>3.5</v>
      </c>
      <c r="Q8" s="134">
        <v>0</v>
      </c>
      <c r="R8" s="133">
        <v>0</v>
      </c>
      <c r="S8" s="134">
        <v>7.0099999999999996E-2</v>
      </c>
      <c r="T8" s="133">
        <v>309.62</v>
      </c>
      <c r="U8" s="134">
        <v>2.3E-3</v>
      </c>
      <c r="V8" s="133">
        <v>9.98</v>
      </c>
      <c r="W8" s="134">
        <v>1.0358000000000001</v>
      </c>
      <c r="X8" s="133">
        <v>4575.97</v>
      </c>
      <c r="Y8" s="77">
        <v>8993.7800000000007</v>
      </c>
    </row>
    <row r="9" spans="1:26" ht="28.35" customHeight="1" x14ac:dyDescent="0.2">
      <c r="A9" s="130" t="s">
        <v>5419</v>
      </c>
      <c r="B9" s="131" t="s">
        <v>5420</v>
      </c>
      <c r="C9" s="132" t="s">
        <v>5412</v>
      </c>
      <c r="D9" s="133">
        <v>5699.98</v>
      </c>
      <c r="E9" s="134">
        <v>0.79590000000000005</v>
      </c>
      <c r="F9" s="133">
        <v>4536.6099999999997</v>
      </c>
      <c r="G9" s="134">
        <v>0.1293</v>
      </c>
      <c r="H9" s="133">
        <v>736.74</v>
      </c>
      <c r="I9" s="134">
        <v>0</v>
      </c>
      <c r="J9" s="133">
        <v>0</v>
      </c>
      <c r="K9" s="134">
        <v>0</v>
      </c>
      <c r="L9" s="133">
        <v>0</v>
      </c>
      <c r="M9" s="134">
        <v>0</v>
      </c>
      <c r="N9" s="133">
        <v>0</v>
      </c>
      <c r="O9" s="134">
        <v>5.9999999999999995E-4</v>
      </c>
      <c r="P9" s="133">
        <v>3.5</v>
      </c>
      <c r="Q9" s="134">
        <v>0</v>
      </c>
      <c r="R9" s="133">
        <v>0</v>
      </c>
      <c r="S9" s="134">
        <v>5.4300000000000001E-2</v>
      </c>
      <c r="T9" s="133">
        <v>309.62</v>
      </c>
      <c r="U9" s="134">
        <v>1.8E-3</v>
      </c>
      <c r="V9" s="133">
        <v>9.98</v>
      </c>
      <c r="W9" s="134">
        <v>0.98180000000000001</v>
      </c>
      <c r="X9" s="133">
        <v>5596.45</v>
      </c>
      <c r="Y9" s="77">
        <v>11296.43</v>
      </c>
    </row>
    <row r="10" spans="1:26" ht="28.35" customHeight="1" x14ac:dyDescent="0.2">
      <c r="A10" s="130" t="s">
        <v>5421</v>
      </c>
      <c r="B10" s="131" t="s">
        <v>5422</v>
      </c>
      <c r="C10" s="132" t="s">
        <v>5412</v>
      </c>
      <c r="D10" s="133">
        <v>10119.99</v>
      </c>
      <c r="E10" s="134">
        <v>0.79590000000000005</v>
      </c>
      <c r="F10" s="133">
        <v>8054.5</v>
      </c>
      <c r="G10" s="134">
        <v>7.2800000000000004E-2</v>
      </c>
      <c r="H10" s="133">
        <v>736.74</v>
      </c>
      <c r="I10" s="134">
        <v>0</v>
      </c>
      <c r="J10" s="133">
        <v>0</v>
      </c>
      <c r="K10" s="134">
        <v>0</v>
      </c>
      <c r="L10" s="133">
        <v>0</v>
      </c>
      <c r="M10" s="134">
        <v>0</v>
      </c>
      <c r="N10" s="133">
        <v>0</v>
      </c>
      <c r="O10" s="134">
        <v>2.9999999999999997E-4</v>
      </c>
      <c r="P10" s="133">
        <v>3.5</v>
      </c>
      <c r="Q10" s="134">
        <v>0</v>
      </c>
      <c r="R10" s="133">
        <v>0</v>
      </c>
      <c r="S10" s="134">
        <v>3.0599999999999999E-2</v>
      </c>
      <c r="T10" s="133">
        <v>309.62</v>
      </c>
      <c r="U10" s="134">
        <v>1E-3</v>
      </c>
      <c r="V10" s="133">
        <v>9.98</v>
      </c>
      <c r="W10" s="134">
        <v>0.90059999999999996</v>
      </c>
      <c r="X10" s="133">
        <v>9114.34</v>
      </c>
      <c r="Y10" s="77">
        <v>19234.34</v>
      </c>
    </row>
    <row r="11" spans="1:26" ht="28.35" customHeight="1" x14ac:dyDescent="0.2">
      <c r="A11" s="130" t="s">
        <v>5423</v>
      </c>
      <c r="B11" s="131" t="s">
        <v>5424</v>
      </c>
      <c r="C11" s="132" t="s">
        <v>5412</v>
      </c>
      <c r="D11" s="133">
        <v>12903</v>
      </c>
      <c r="E11" s="134">
        <v>0.79300000000000004</v>
      </c>
      <c r="F11" s="133">
        <v>10232.08</v>
      </c>
      <c r="G11" s="134">
        <v>5.7099999999999998E-2</v>
      </c>
      <c r="H11" s="133">
        <v>736.74</v>
      </c>
      <c r="I11" s="134">
        <v>2.0999999999999999E-3</v>
      </c>
      <c r="J11" s="133">
        <v>26.96</v>
      </c>
      <c r="K11" s="134">
        <v>0</v>
      </c>
      <c r="L11" s="133">
        <v>0</v>
      </c>
      <c r="M11" s="134">
        <v>0</v>
      </c>
      <c r="N11" s="133">
        <v>0</v>
      </c>
      <c r="O11" s="134">
        <v>2.0000000000000001E-4</v>
      </c>
      <c r="P11" s="133">
        <v>2.73</v>
      </c>
      <c r="Q11" s="134">
        <v>0</v>
      </c>
      <c r="R11" s="133">
        <v>0</v>
      </c>
      <c r="S11" s="134">
        <v>2.4E-2</v>
      </c>
      <c r="T11" s="133">
        <v>309.62</v>
      </c>
      <c r="U11" s="134">
        <v>8.0000000000000004E-4</v>
      </c>
      <c r="V11" s="133">
        <v>9.98</v>
      </c>
      <c r="W11" s="134">
        <v>0.87719999999999998</v>
      </c>
      <c r="X11" s="133">
        <v>11318.12</v>
      </c>
      <c r="Y11" s="77">
        <v>24221.119999999999</v>
      </c>
    </row>
    <row r="12" spans="1:26" ht="28.35" customHeight="1" x14ac:dyDescent="0.2">
      <c r="A12" s="130" t="s">
        <v>5425</v>
      </c>
      <c r="B12" s="131" t="s">
        <v>5426</v>
      </c>
      <c r="C12" s="132" t="s">
        <v>5412</v>
      </c>
      <c r="D12" s="133">
        <v>13128.58</v>
      </c>
      <c r="E12" s="134">
        <v>0.79300000000000004</v>
      </c>
      <c r="F12" s="133">
        <v>10410.969999999999</v>
      </c>
      <c r="G12" s="134">
        <v>5.6099999999999997E-2</v>
      </c>
      <c r="H12" s="133">
        <v>736.74</v>
      </c>
      <c r="I12" s="134">
        <v>2.0999999999999999E-3</v>
      </c>
      <c r="J12" s="133">
        <v>26.96</v>
      </c>
      <c r="K12" s="134">
        <v>0</v>
      </c>
      <c r="L12" s="133">
        <v>0</v>
      </c>
      <c r="M12" s="134">
        <v>0</v>
      </c>
      <c r="N12" s="133">
        <v>0</v>
      </c>
      <c r="O12" s="134">
        <v>2.0000000000000001E-4</v>
      </c>
      <c r="P12" s="133">
        <v>2.73</v>
      </c>
      <c r="Q12" s="134">
        <v>0</v>
      </c>
      <c r="R12" s="133">
        <v>0</v>
      </c>
      <c r="S12" s="134">
        <v>2.3599999999999999E-2</v>
      </c>
      <c r="T12" s="133">
        <v>309.62</v>
      </c>
      <c r="U12" s="134">
        <v>8.0000000000000004E-4</v>
      </c>
      <c r="V12" s="133">
        <v>9.98</v>
      </c>
      <c r="W12" s="134">
        <v>0.87570000000000003</v>
      </c>
      <c r="X12" s="133">
        <v>11497.01</v>
      </c>
      <c r="Y12" s="77">
        <v>24625.59</v>
      </c>
    </row>
    <row r="13" spans="1:26" ht="28.35" customHeight="1" x14ac:dyDescent="0.2">
      <c r="A13" s="130" t="s">
        <v>5427</v>
      </c>
      <c r="B13" s="131" t="s">
        <v>5428</v>
      </c>
      <c r="C13" s="132" t="s">
        <v>5412</v>
      </c>
      <c r="D13" s="133">
        <v>15998.46</v>
      </c>
      <c r="E13" s="134">
        <v>0.79300000000000004</v>
      </c>
      <c r="F13" s="133">
        <v>12686.78</v>
      </c>
      <c r="G13" s="134">
        <v>4.6100000000000002E-2</v>
      </c>
      <c r="H13" s="133">
        <v>736.74</v>
      </c>
      <c r="I13" s="134">
        <v>1.6999999999999999E-3</v>
      </c>
      <c r="J13" s="133">
        <v>26.96</v>
      </c>
      <c r="K13" s="134">
        <v>0</v>
      </c>
      <c r="L13" s="133">
        <v>0</v>
      </c>
      <c r="M13" s="134">
        <v>0</v>
      </c>
      <c r="N13" s="133">
        <v>0</v>
      </c>
      <c r="O13" s="134">
        <v>2.0000000000000001E-4</v>
      </c>
      <c r="P13" s="133">
        <v>2.73</v>
      </c>
      <c r="Q13" s="134">
        <v>0</v>
      </c>
      <c r="R13" s="133">
        <v>0</v>
      </c>
      <c r="S13" s="134">
        <v>1.9400000000000001E-2</v>
      </c>
      <c r="T13" s="133">
        <v>309.62</v>
      </c>
      <c r="U13" s="134">
        <v>5.9999999999999995E-4</v>
      </c>
      <c r="V13" s="133">
        <v>9.98</v>
      </c>
      <c r="W13" s="134">
        <v>0.8609</v>
      </c>
      <c r="X13" s="133">
        <v>13772.82</v>
      </c>
      <c r="Y13" s="77">
        <v>29771.29</v>
      </c>
    </row>
    <row r="14" spans="1:26" ht="28.35" customHeight="1" x14ac:dyDescent="0.2">
      <c r="A14" s="130" t="s">
        <v>5429</v>
      </c>
      <c r="B14" s="131" t="s">
        <v>5430</v>
      </c>
      <c r="C14" s="132" t="s">
        <v>5412</v>
      </c>
      <c r="D14" s="133">
        <v>3294.18</v>
      </c>
      <c r="E14" s="134">
        <v>0.80049999999999999</v>
      </c>
      <c r="F14" s="133">
        <v>2636.99</v>
      </c>
      <c r="G14" s="134">
        <v>0.22370000000000001</v>
      </c>
      <c r="H14" s="133">
        <v>736.74</v>
      </c>
      <c r="I14" s="134">
        <v>8.2000000000000007E-3</v>
      </c>
      <c r="J14" s="133">
        <v>26.96</v>
      </c>
      <c r="K14" s="134">
        <v>0</v>
      </c>
      <c r="L14" s="133">
        <v>0</v>
      </c>
      <c r="M14" s="134">
        <v>1.5599999999999999E-2</v>
      </c>
      <c r="N14" s="133">
        <v>51.25</v>
      </c>
      <c r="O14" s="134">
        <v>1.1999999999999999E-3</v>
      </c>
      <c r="P14" s="133">
        <v>4.1100000000000003</v>
      </c>
      <c r="Q14" s="134">
        <v>0</v>
      </c>
      <c r="R14" s="133">
        <v>0</v>
      </c>
      <c r="S14" s="134">
        <v>9.4E-2</v>
      </c>
      <c r="T14" s="133">
        <v>309.62</v>
      </c>
      <c r="U14" s="134">
        <v>3.0000000000000001E-3</v>
      </c>
      <c r="V14" s="133">
        <v>9.98</v>
      </c>
      <c r="W14" s="134">
        <v>1.1462000000000001</v>
      </c>
      <c r="X14" s="133">
        <v>3775.66</v>
      </c>
      <c r="Y14" s="77">
        <v>7069.84</v>
      </c>
    </row>
    <row r="15" spans="1:26" ht="28.35" customHeight="1" x14ac:dyDescent="0.2">
      <c r="A15" s="130" t="s">
        <v>5431</v>
      </c>
      <c r="B15" s="131" t="s">
        <v>5432</v>
      </c>
      <c r="C15" s="132" t="s">
        <v>5412</v>
      </c>
      <c r="D15" s="133">
        <v>4392.24</v>
      </c>
      <c r="E15" s="134">
        <v>0.80049999999999999</v>
      </c>
      <c r="F15" s="133">
        <v>3515.99</v>
      </c>
      <c r="G15" s="134">
        <v>0.16769999999999999</v>
      </c>
      <c r="H15" s="133">
        <v>736.74</v>
      </c>
      <c r="I15" s="134">
        <v>6.1000000000000004E-3</v>
      </c>
      <c r="J15" s="133">
        <v>26.96</v>
      </c>
      <c r="K15" s="134">
        <v>0</v>
      </c>
      <c r="L15" s="133">
        <v>0</v>
      </c>
      <c r="M15" s="134">
        <v>0</v>
      </c>
      <c r="N15" s="133">
        <v>0</v>
      </c>
      <c r="O15" s="134">
        <v>8.9999999999999998E-4</v>
      </c>
      <c r="P15" s="133">
        <v>4.1100000000000003</v>
      </c>
      <c r="Q15" s="134">
        <v>0</v>
      </c>
      <c r="R15" s="133">
        <v>0</v>
      </c>
      <c r="S15" s="134">
        <v>7.0499999999999993E-2</v>
      </c>
      <c r="T15" s="133">
        <v>309.62</v>
      </c>
      <c r="U15" s="134">
        <v>2.3E-3</v>
      </c>
      <c r="V15" s="133">
        <v>9.98</v>
      </c>
      <c r="W15" s="134">
        <v>1.0481</v>
      </c>
      <c r="X15" s="133">
        <v>4603.41</v>
      </c>
      <c r="Y15" s="77">
        <v>8995.65</v>
      </c>
    </row>
    <row r="16" spans="1:26" ht="28.35" customHeight="1" x14ac:dyDescent="0.2">
      <c r="A16" s="130" t="s">
        <v>5433</v>
      </c>
      <c r="B16" s="131" t="s">
        <v>5434</v>
      </c>
      <c r="C16" s="132" t="s">
        <v>5412</v>
      </c>
      <c r="D16" s="133">
        <v>7474.93</v>
      </c>
      <c r="E16" s="134">
        <v>0.80049999999999999</v>
      </c>
      <c r="F16" s="133">
        <v>5983.68</v>
      </c>
      <c r="G16" s="134">
        <v>9.8599999999999993E-2</v>
      </c>
      <c r="H16" s="133">
        <v>736.74</v>
      </c>
      <c r="I16" s="134">
        <v>3.5999999999999999E-3</v>
      </c>
      <c r="J16" s="133">
        <v>26.96</v>
      </c>
      <c r="K16" s="134">
        <v>0</v>
      </c>
      <c r="L16" s="133">
        <v>0</v>
      </c>
      <c r="M16" s="134">
        <v>0</v>
      </c>
      <c r="N16" s="133">
        <v>0</v>
      </c>
      <c r="O16" s="134">
        <v>5.9999999999999995E-4</v>
      </c>
      <c r="P16" s="133">
        <v>4.1100000000000003</v>
      </c>
      <c r="Q16" s="134">
        <v>0</v>
      </c>
      <c r="R16" s="133">
        <v>0</v>
      </c>
      <c r="S16" s="134">
        <v>4.1399999999999999E-2</v>
      </c>
      <c r="T16" s="133">
        <v>309.62</v>
      </c>
      <c r="U16" s="134">
        <v>1.2999999999999999E-3</v>
      </c>
      <c r="V16" s="133">
        <v>9.98</v>
      </c>
      <c r="W16" s="134">
        <v>0.94599999999999995</v>
      </c>
      <c r="X16" s="133">
        <v>7071.1</v>
      </c>
      <c r="Y16" s="77">
        <v>14546.04</v>
      </c>
    </row>
    <row r="17" spans="1:25" ht="28.35" customHeight="1" x14ac:dyDescent="0.2">
      <c r="A17" s="130" t="s">
        <v>5435</v>
      </c>
      <c r="B17" s="131" t="s">
        <v>5436</v>
      </c>
      <c r="C17" s="132" t="s">
        <v>5412</v>
      </c>
      <c r="D17" s="133">
        <v>1639.47</v>
      </c>
      <c r="E17" s="134">
        <v>0.81720000000000004</v>
      </c>
      <c r="F17" s="133">
        <v>1339.78</v>
      </c>
      <c r="G17" s="134">
        <v>0.44940000000000002</v>
      </c>
      <c r="H17" s="133">
        <v>736.74</v>
      </c>
      <c r="I17" s="134">
        <v>0.02</v>
      </c>
      <c r="J17" s="133">
        <v>32.83</v>
      </c>
      <c r="K17" s="134">
        <v>1E-3</v>
      </c>
      <c r="L17" s="133">
        <v>1.68</v>
      </c>
      <c r="M17" s="134">
        <v>9.1800000000000007E-2</v>
      </c>
      <c r="N17" s="133">
        <v>150.53</v>
      </c>
      <c r="O17" s="134">
        <v>3.8E-3</v>
      </c>
      <c r="P17" s="133">
        <v>6.15</v>
      </c>
      <c r="Q17" s="134">
        <v>0</v>
      </c>
      <c r="R17" s="133">
        <v>0</v>
      </c>
      <c r="S17" s="134">
        <v>0.18890000000000001</v>
      </c>
      <c r="T17" s="133">
        <v>309.62</v>
      </c>
      <c r="U17" s="134">
        <v>6.1000000000000004E-3</v>
      </c>
      <c r="V17" s="133">
        <v>9.98</v>
      </c>
      <c r="W17" s="134">
        <v>1.5781000000000001</v>
      </c>
      <c r="X17" s="133">
        <v>2587.3200000000002</v>
      </c>
      <c r="Y17" s="77">
        <v>4226.79</v>
      </c>
    </row>
    <row r="18" spans="1:25" ht="28.35" customHeight="1" x14ac:dyDescent="0.2">
      <c r="A18" s="130" t="s">
        <v>5437</v>
      </c>
      <c r="B18" s="131" t="s">
        <v>5438</v>
      </c>
      <c r="C18" s="132" t="s">
        <v>5412</v>
      </c>
      <c r="D18" s="133">
        <v>1914.95</v>
      </c>
      <c r="E18" s="134">
        <v>0.80200000000000005</v>
      </c>
      <c r="F18" s="133">
        <v>1535.79</v>
      </c>
      <c r="G18" s="134">
        <v>0.38469999999999999</v>
      </c>
      <c r="H18" s="133">
        <v>736.74</v>
      </c>
      <c r="I18" s="134">
        <v>0</v>
      </c>
      <c r="J18" s="133">
        <v>0</v>
      </c>
      <c r="K18" s="134">
        <v>0</v>
      </c>
      <c r="L18" s="133">
        <v>0</v>
      </c>
      <c r="M18" s="134">
        <v>7.0000000000000007E-2</v>
      </c>
      <c r="N18" s="133">
        <v>134</v>
      </c>
      <c r="O18" s="134">
        <v>2E-3</v>
      </c>
      <c r="P18" s="133">
        <v>3.75</v>
      </c>
      <c r="Q18" s="134">
        <v>0</v>
      </c>
      <c r="R18" s="133">
        <v>0</v>
      </c>
      <c r="S18" s="134">
        <v>0.16170000000000001</v>
      </c>
      <c r="T18" s="133">
        <v>309.62</v>
      </c>
      <c r="U18" s="134">
        <v>5.1999999999999998E-3</v>
      </c>
      <c r="V18" s="133">
        <v>9.98</v>
      </c>
      <c r="W18" s="134">
        <v>1.4256</v>
      </c>
      <c r="X18" s="133">
        <v>2729.89</v>
      </c>
      <c r="Y18" s="77">
        <v>4644.83</v>
      </c>
    </row>
    <row r="19" spans="1:25" ht="28.35" customHeight="1" x14ac:dyDescent="0.2">
      <c r="A19" s="130" t="s">
        <v>5439</v>
      </c>
      <c r="B19" s="131" t="s">
        <v>5440</v>
      </c>
      <c r="C19" s="132" t="s">
        <v>5412</v>
      </c>
      <c r="D19" s="133">
        <v>1810.44</v>
      </c>
      <c r="E19" s="134">
        <v>0.80369999999999997</v>
      </c>
      <c r="F19" s="133">
        <v>1455.05</v>
      </c>
      <c r="G19" s="134">
        <v>0.40689999999999998</v>
      </c>
      <c r="H19" s="133">
        <v>736.74</v>
      </c>
      <c r="I19" s="134">
        <v>1.8100000000000002E-2</v>
      </c>
      <c r="J19" s="133">
        <v>32.83</v>
      </c>
      <c r="K19" s="134">
        <v>1.9E-3</v>
      </c>
      <c r="L19" s="133">
        <v>3.47</v>
      </c>
      <c r="M19" s="134">
        <v>7.7499999999999999E-2</v>
      </c>
      <c r="N19" s="133">
        <v>140.27000000000001</v>
      </c>
      <c r="O19" s="134">
        <v>2.3E-3</v>
      </c>
      <c r="P19" s="133">
        <v>4.09</v>
      </c>
      <c r="Q19" s="134">
        <v>0</v>
      </c>
      <c r="R19" s="133">
        <v>0</v>
      </c>
      <c r="S19" s="134">
        <v>0.17100000000000001</v>
      </c>
      <c r="T19" s="133">
        <v>309.62</v>
      </c>
      <c r="U19" s="134">
        <v>5.4999999999999997E-3</v>
      </c>
      <c r="V19" s="133">
        <v>9.98</v>
      </c>
      <c r="W19" s="134">
        <v>1.4870000000000001</v>
      </c>
      <c r="X19" s="133">
        <v>2692.05</v>
      </c>
      <c r="Y19" s="77">
        <v>4502.4799999999996</v>
      </c>
    </row>
    <row r="20" spans="1:25" ht="28.35" customHeight="1" x14ac:dyDescent="0.2">
      <c r="A20" s="130" t="s">
        <v>5441</v>
      </c>
      <c r="B20" s="131" t="s">
        <v>5442</v>
      </c>
      <c r="C20" s="132" t="s">
        <v>5412</v>
      </c>
      <c r="D20" s="133">
        <v>1639.47</v>
      </c>
      <c r="E20" s="134">
        <v>0.80589999999999995</v>
      </c>
      <c r="F20" s="133">
        <v>1321.25</v>
      </c>
      <c r="G20" s="134">
        <v>0.44940000000000002</v>
      </c>
      <c r="H20" s="133">
        <v>736.74</v>
      </c>
      <c r="I20" s="134">
        <v>0.02</v>
      </c>
      <c r="J20" s="133">
        <v>32.83</v>
      </c>
      <c r="K20" s="134">
        <v>8.9999999999999998E-4</v>
      </c>
      <c r="L20" s="133">
        <v>1.46</v>
      </c>
      <c r="M20" s="134">
        <v>9.1800000000000007E-2</v>
      </c>
      <c r="N20" s="133">
        <v>150.53</v>
      </c>
      <c r="O20" s="134">
        <v>2.7000000000000001E-3</v>
      </c>
      <c r="P20" s="133">
        <v>4.42</v>
      </c>
      <c r="Q20" s="134">
        <v>0</v>
      </c>
      <c r="R20" s="133">
        <v>0</v>
      </c>
      <c r="S20" s="134">
        <v>0.18890000000000001</v>
      </c>
      <c r="T20" s="133">
        <v>309.62</v>
      </c>
      <c r="U20" s="134">
        <v>6.1000000000000004E-3</v>
      </c>
      <c r="V20" s="133">
        <v>9.98</v>
      </c>
      <c r="W20" s="134">
        <v>1.5657000000000001</v>
      </c>
      <c r="X20" s="133">
        <v>2566.84</v>
      </c>
      <c r="Y20" s="77">
        <v>4206.32</v>
      </c>
    </row>
    <row r="21" spans="1:25" ht="28.35" customHeight="1" x14ac:dyDescent="0.2">
      <c r="A21" s="130" t="s">
        <v>5443</v>
      </c>
      <c r="B21" s="131" t="s">
        <v>5444</v>
      </c>
      <c r="C21" s="132" t="s">
        <v>5412</v>
      </c>
      <c r="D21" s="133">
        <v>3221.45</v>
      </c>
      <c r="E21" s="134">
        <v>0.79690000000000005</v>
      </c>
      <c r="F21" s="133">
        <v>2567.17</v>
      </c>
      <c r="G21" s="134">
        <v>0.22869999999999999</v>
      </c>
      <c r="H21" s="133">
        <v>736.74</v>
      </c>
      <c r="I21" s="134">
        <v>8.3999999999999995E-3</v>
      </c>
      <c r="J21" s="133">
        <v>26.96</v>
      </c>
      <c r="K21" s="134">
        <v>0</v>
      </c>
      <c r="L21" s="133">
        <v>0</v>
      </c>
      <c r="M21" s="134">
        <v>1.7299999999999999E-2</v>
      </c>
      <c r="N21" s="133">
        <v>55.61</v>
      </c>
      <c r="O21" s="134">
        <v>1.1000000000000001E-3</v>
      </c>
      <c r="P21" s="133">
        <v>3.69</v>
      </c>
      <c r="Q21" s="134">
        <v>0</v>
      </c>
      <c r="R21" s="133">
        <v>0</v>
      </c>
      <c r="S21" s="134">
        <v>9.6100000000000005E-2</v>
      </c>
      <c r="T21" s="133">
        <v>309.62</v>
      </c>
      <c r="U21" s="134">
        <v>3.0999999999999999E-3</v>
      </c>
      <c r="V21" s="133">
        <v>9.98</v>
      </c>
      <c r="W21" s="134">
        <v>1.1516</v>
      </c>
      <c r="X21" s="133">
        <v>3709.78</v>
      </c>
      <c r="Y21" s="77">
        <v>6931.23</v>
      </c>
    </row>
    <row r="22" spans="1:25" ht="27" customHeight="1" x14ac:dyDescent="0.2">
      <c r="A22" s="130" t="s">
        <v>4482</v>
      </c>
      <c r="B22" s="131" t="s">
        <v>4464</v>
      </c>
      <c r="C22" s="132" t="s">
        <v>5412</v>
      </c>
      <c r="D22" s="133">
        <v>4295.2700000000004</v>
      </c>
      <c r="E22" s="134">
        <v>0.79690000000000005</v>
      </c>
      <c r="F22" s="133">
        <v>3422.9</v>
      </c>
      <c r="G22" s="134">
        <v>0.17150000000000001</v>
      </c>
      <c r="H22" s="133">
        <v>736.74</v>
      </c>
      <c r="I22" s="134">
        <v>6.3E-3</v>
      </c>
      <c r="J22" s="133">
        <v>26.96</v>
      </c>
      <c r="K22" s="134">
        <v>0</v>
      </c>
      <c r="L22" s="133">
        <v>0</v>
      </c>
      <c r="M22" s="134">
        <v>0</v>
      </c>
      <c r="N22" s="133">
        <v>0</v>
      </c>
      <c r="O22" s="134">
        <v>8.9999999999999998E-4</v>
      </c>
      <c r="P22" s="133">
        <v>3.69</v>
      </c>
      <c r="Q22" s="134">
        <v>0</v>
      </c>
      <c r="R22" s="133">
        <v>0</v>
      </c>
      <c r="S22" s="134">
        <v>7.2099999999999997E-2</v>
      </c>
      <c r="T22" s="133">
        <v>309.62</v>
      </c>
      <c r="U22" s="134">
        <v>2.3E-3</v>
      </c>
      <c r="V22" s="133">
        <v>9.98</v>
      </c>
      <c r="W22" s="134">
        <v>1.05</v>
      </c>
      <c r="X22" s="133">
        <v>4509.8900000000003</v>
      </c>
      <c r="Y22" s="77">
        <v>8805.16</v>
      </c>
    </row>
    <row r="23" spans="1:25" ht="28.35" customHeight="1" x14ac:dyDescent="0.2">
      <c r="A23" s="130" t="s">
        <v>5445</v>
      </c>
      <c r="B23" s="131" t="s">
        <v>5446</v>
      </c>
      <c r="C23" s="132" t="s">
        <v>5412</v>
      </c>
      <c r="D23" s="133">
        <v>7705.82</v>
      </c>
      <c r="E23" s="134">
        <v>0.79690000000000005</v>
      </c>
      <c r="F23" s="133">
        <v>6140.77</v>
      </c>
      <c r="G23" s="134">
        <v>9.5600000000000004E-2</v>
      </c>
      <c r="H23" s="133">
        <v>736.74</v>
      </c>
      <c r="I23" s="134">
        <v>3.5000000000000001E-3</v>
      </c>
      <c r="J23" s="133">
        <v>26.96</v>
      </c>
      <c r="K23" s="134">
        <v>0</v>
      </c>
      <c r="L23" s="133">
        <v>0</v>
      </c>
      <c r="M23" s="134">
        <v>0</v>
      </c>
      <c r="N23" s="133">
        <v>0</v>
      </c>
      <c r="O23" s="134">
        <v>5.0000000000000001E-4</v>
      </c>
      <c r="P23" s="133">
        <v>3.69</v>
      </c>
      <c r="Q23" s="134">
        <v>0</v>
      </c>
      <c r="R23" s="133">
        <v>0</v>
      </c>
      <c r="S23" s="134">
        <v>4.02E-2</v>
      </c>
      <c r="T23" s="133">
        <v>309.62</v>
      </c>
      <c r="U23" s="134">
        <v>1.2999999999999999E-3</v>
      </c>
      <c r="V23" s="133">
        <v>9.98</v>
      </c>
      <c r="W23" s="134">
        <v>0.93799999999999994</v>
      </c>
      <c r="X23" s="133">
        <v>7227.76</v>
      </c>
      <c r="Y23" s="77">
        <v>14933.58</v>
      </c>
    </row>
    <row r="24" spans="1:25" ht="28.35" customHeight="1" x14ac:dyDescent="0.2">
      <c r="A24" s="130" t="s">
        <v>5447</v>
      </c>
      <c r="B24" s="131" t="s">
        <v>5448</v>
      </c>
      <c r="C24" s="132" t="s">
        <v>5412</v>
      </c>
      <c r="D24" s="133">
        <v>3631.5</v>
      </c>
      <c r="E24" s="134">
        <v>0.79410000000000003</v>
      </c>
      <c r="F24" s="133">
        <v>2883.77</v>
      </c>
      <c r="G24" s="134">
        <v>0.2029</v>
      </c>
      <c r="H24" s="133">
        <v>736.74</v>
      </c>
      <c r="I24" s="134">
        <v>0</v>
      </c>
      <c r="J24" s="133">
        <v>0</v>
      </c>
      <c r="K24" s="134">
        <v>0</v>
      </c>
      <c r="L24" s="133">
        <v>0</v>
      </c>
      <c r="M24" s="134">
        <v>8.5000000000000006E-3</v>
      </c>
      <c r="N24" s="133">
        <v>31.01</v>
      </c>
      <c r="O24" s="134">
        <v>8.0000000000000004E-4</v>
      </c>
      <c r="P24" s="133">
        <v>2.98</v>
      </c>
      <c r="Q24" s="134">
        <v>0</v>
      </c>
      <c r="R24" s="133">
        <v>0</v>
      </c>
      <c r="S24" s="134">
        <v>8.5300000000000001E-2</v>
      </c>
      <c r="T24" s="133">
        <v>309.62</v>
      </c>
      <c r="U24" s="134">
        <v>2.7000000000000001E-3</v>
      </c>
      <c r="V24" s="133">
        <v>9.98</v>
      </c>
      <c r="W24" s="134">
        <v>1.0943000000000001</v>
      </c>
      <c r="X24" s="133">
        <v>3974.11</v>
      </c>
      <c r="Y24" s="77">
        <v>7605.6</v>
      </c>
    </row>
    <row r="25" spans="1:25" ht="28.35" customHeight="1" x14ac:dyDescent="0.2">
      <c r="A25" s="130" t="s">
        <v>5449</v>
      </c>
      <c r="B25" s="131" t="s">
        <v>5450</v>
      </c>
      <c r="C25" s="132" t="s">
        <v>5412</v>
      </c>
      <c r="D25" s="133">
        <v>4212.83</v>
      </c>
      <c r="E25" s="134">
        <v>0.7944</v>
      </c>
      <c r="F25" s="133">
        <v>3346.67</v>
      </c>
      <c r="G25" s="134">
        <v>0.1749</v>
      </c>
      <c r="H25" s="133">
        <v>736.74</v>
      </c>
      <c r="I25" s="134">
        <v>0</v>
      </c>
      <c r="J25" s="133">
        <v>0</v>
      </c>
      <c r="K25" s="134">
        <v>0</v>
      </c>
      <c r="L25" s="133">
        <v>0</v>
      </c>
      <c r="M25" s="134">
        <v>0</v>
      </c>
      <c r="N25" s="133">
        <v>0</v>
      </c>
      <c r="O25" s="134">
        <v>6.9999999999999999E-4</v>
      </c>
      <c r="P25" s="133">
        <v>2.79</v>
      </c>
      <c r="Q25" s="134">
        <v>0</v>
      </c>
      <c r="R25" s="133">
        <v>0</v>
      </c>
      <c r="S25" s="134">
        <v>7.3499999999999996E-2</v>
      </c>
      <c r="T25" s="133">
        <v>309.62</v>
      </c>
      <c r="U25" s="134">
        <v>2.3999999999999998E-3</v>
      </c>
      <c r="V25" s="133">
        <v>9.98</v>
      </c>
      <c r="W25" s="134">
        <v>1.0458000000000001</v>
      </c>
      <c r="X25" s="133">
        <v>4405.8</v>
      </c>
      <c r="Y25" s="77">
        <v>8618.6299999999992</v>
      </c>
    </row>
    <row r="26" spans="1:25" ht="28.35" customHeight="1" x14ac:dyDescent="0.2">
      <c r="A26" s="130" t="s">
        <v>5451</v>
      </c>
      <c r="B26" s="131" t="s">
        <v>5452</v>
      </c>
      <c r="C26" s="132" t="s">
        <v>5412</v>
      </c>
      <c r="D26" s="133">
        <v>5617.1</v>
      </c>
      <c r="E26" s="134">
        <v>0.7944</v>
      </c>
      <c r="F26" s="133">
        <v>4462.2299999999996</v>
      </c>
      <c r="G26" s="134">
        <v>0.13120000000000001</v>
      </c>
      <c r="H26" s="133">
        <v>736.74</v>
      </c>
      <c r="I26" s="134">
        <v>0</v>
      </c>
      <c r="J26" s="133">
        <v>0</v>
      </c>
      <c r="K26" s="134">
        <v>0</v>
      </c>
      <c r="L26" s="133">
        <v>0</v>
      </c>
      <c r="M26" s="134">
        <v>0</v>
      </c>
      <c r="N26" s="133">
        <v>0</v>
      </c>
      <c r="O26" s="134">
        <v>5.0000000000000001E-4</v>
      </c>
      <c r="P26" s="133">
        <v>2.79</v>
      </c>
      <c r="Q26" s="134">
        <v>0</v>
      </c>
      <c r="R26" s="133">
        <v>0</v>
      </c>
      <c r="S26" s="134">
        <v>5.5100000000000003E-2</v>
      </c>
      <c r="T26" s="133">
        <v>309.62</v>
      </c>
      <c r="U26" s="134">
        <v>1.8E-3</v>
      </c>
      <c r="V26" s="133">
        <v>9.98</v>
      </c>
      <c r="W26" s="134">
        <v>0.98299999999999998</v>
      </c>
      <c r="X26" s="133">
        <v>5521.36</v>
      </c>
      <c r="Y26" s="77">
        <v>11138.46</v>
      </c>
    </row>
    <row r="27" spans="1:25" ht="28.35" customHeight="1" x14ac:dyDescent="0.2">
      <c r="A27" s="130" t="s">
        <v>5453</v>
      </c>
      <c r="B27" s="131" t="s">
        <v>5454</v>
      </c>
      <c r="C27" s="132" t="s">
        <v>5412</v>
      </c>
      <c r="D27" s="133">
        <v>10692.34</v>
      </c>
      <c r="E27" s="134">
        <v>0.7944</v>
      </c>
      <c r="F27" s="133">
        <v>8494</v>
      </c>
      <c r="G27" s="134">
        <v>6.8900000000000003E-2</v>
      </c>
      <c r="H27" s="133">
        <v>736.74</v>
      </c>
      <c r="I27" s="134">
        <v>0</v>
      </c>
      <c r="J27" s="133">
        <v>0</v>
      </c>
      <c r="K27" s="134">
        <v>0</v>
      </c>
      <c r="L27" s="133">
        <v>0</v>
      </c>
      <c r="M27" s="134">
        <v>0</v>
      </c>
      <c r="N27" s="133">
        <v>0</v>
      </c>
      <c r="O27" s="134">
        <v>2.9999999999999997E-4</v>
      </c>
      <c r="P27" s="133">
        <v>2.79</v>
      </c>
      <c r="Q27" s="134">
        <v>0</v>
      </c>
      <c r="R27" s="133">
        <v>0</v>
      </c>
      <c r="S27" s="134">
        <v>2.9000000000000001E-2</v>
      </c>
      <c r="T27" s="133">
        <v>309.62</v>
      </c>
      <c r="U27" s="134">
        <v>8.9999999999999998E-4</v>
      </c>
      <c r="V27" s="133">
        <v>9.98</v>
      </c>
      <c r="W27" s="134">
        <v>0.89349999999999996</v>
      </c>
      <c r="X27" s="133">
        <v>9553.1200000000008</v>
      </c>
      <c r="Y27" s="77">
        <v>20245.46</v>
      </c>
    </row>
    <row r="28" spans="1:25" ht="28.35" customHeight="1" x14ac:dyDescent="0.2">
      <c r="A28" s="130" t="s">
        <v>4468</v>
      </c>
      <c r="B28" s="131" t="s">
        <v>7793</v>
      </c>
      <c r="C28" s="132" t="s">
        <v>5412</v>
      </c>
      <c r="D28" s="133">
        <v>18439.32</v>
      </c>
      <c r="E28" s="134">
        <v>0.79820000000000002</v>
      </c>
      <c r="F28" s="133">
        <v>14718.27</v>
      </c>
      <c r="G28" s="134">
        <v>0.04</v>
      </c>
      <c r="H28" s="133">
        <v>736.74</v>
      </c>
      <c r="I28" s="134">
        <v>1.2999999999999999E-3</v>
      </c>
      <c r="J28" s="133">
        <v>24.63</v>
      </c>
      <c r="K28" s="134">
        <v>0</v>
      </c>
      <c r="L28" s="133">
        <v>0</v>
      </c>
      <c r="M28" s="134">
        <v>0</v>
      </c>
      <c r="N28" s="133">
        <v>0</v>
      </c>
      <c r="O28" s="134">
        <v>2.0000000000000001E-4</v>
      </c>
      <c r="P28" s="133">
        <v>4.07</v>
      </c>
      <c r="Q28" s="134">
        <v>0</v>
      </c>
      <c r="R28" s="133">
        <v>0</v>
      </c>
      <c r="S28" s="134">
        <v>1.6799999999999999E-2</v>
      </c>
      <c r="T28" s="133">
        <v>309.62</v>
      </c>
      <c r="U28" s="134">
        <v>5.0000000000000001E-4</v>
      </c>
      <c r="V28" s="133">
        <v>9.98</v>
      </c>
      <c r="W28" s="134">
        <v>0.85699999999999998</v>
      </c>
      <c r="X28" s="133">
        <v>15803.31</v>
      </c>
      <c r="Y28" s="77">
        <v>34242.629999999997</v>
      </c>
    </row>
    <row r="29" spans="1:25" ht="28.35" customHeight="1" x14ac:dyDescent="0.2">
      <c r="A29" s="130" t="s">
        <v>5455</v>
      </c>
      <c r="B29" s="131" t="s">
        <v>5456</v>
      </c>
      <c r="C29" s="132" t="s">
        <v>5412</v>
      </c>
      <c r="D29" s="133">
        <v>4867.04</v>
      </c>
      <c r="E29" s="134">
        <v>0.78600000000000003</v>
      </c>
      <c r="F29" s="133">
        <v>3825.49</v>
      </c>
      <c r="G29" s="134">
        <v>0.15140000000000001</v>
      </c>
      <c r="H29" s="133">
        <v>736.74</v>
      </c>
      <c r="I29" s="134">
        <v>0</v>
      </c>
      <c r="J29" s="133">
        <v>0</v>
      </c>
      <c r="K29" s="134">
        <v>0</v>
      </c>
      <c r="L29" s="133">
        <v>0</v>
      </c>
      <c r="M29" s="134">
        <v>0</v>
      </c>
      <c r="N29" s="133">
        <v>0</v>
      </c>
      <c r="O29" s="134">
        <v>4.0000000000000002E-4</v>
      </c>
      <c r="P29" s="133">
        <v>1.87</v>
      </c>
      <c r="Q29" s="134">
        <v>0</v>
      </c>
      <c r="R29" s="133">
        <v>0</v>
      </c>
      <c r="S29" s="134">
        <v>6.3600000000000004E-2</v>
      </c>
      <c r="T29" s="133">
        <v>309.62</v>
      </c>
      <c r="U29" s="134">
        <v>2.0999999999999999E-3</v>
      </c>
      <c r="V29" s="133">
        <v>9.98</v>
      </c>
      <c r="W29" s="134">
        <v>1.0034000000000001</v>
      </c>
      <c r="X29" s="133">
        <v>4883.71</v>
      </c>
      <c r="Y29" s="77">
        <v>9750.74</v>
      </c>
    </row>
    <row r="30" spans="1:25" ht="28.35" customHeight="1" x14ac:dyDescent="0.2">
      <c r="A30" s="130" t="s">
        <v>5457</v>
      </c>
      <c r="B30" s="131" t="s">
        <v>5458</v>
      </c>
      <c r="C30" s="132" t="s">
        <v>5412</v>
      </c>
      <c r="D30" s="133">
        <v>6489.38</v>
      </c>
      <c r="E30" s="134">
        <v>0.78600000000000003</v>
      </c>
      <c r="F30" s="133">
        <v>5100.6499999999996</v>
      </c>
      <c r="G30" s="134">
        <v>0.1135</v>
      </c>
      <c r="H30" s="133">
        <v>736.74</v>
      </c>
      <c r="I30" s="134">
        <v>0</v>
      </c>
      <c r="J30" s="133">
        <v>0</v>
      </c>
      <c r="K30" s="134">
        <v>0</v>
      </c>
      <c r="L30" s="133">
        <v>0</v>
      </c>
      <c r="M30" s="134">
        <v>0</v>
      </c>
      <c r="N30" s="133">
        <v>0</v>
      </c>
      <c r="O30" s="134">
        <v>2.9999999999999997E-4</v>
      </c>
      <c r="P30" s="133">
        <v>1.87</v>
      </c>
      <c r="Q30" s="134">
        <v>0</v>
      </c>
      <c r="R30" s="133">
        <v>0</v>
      </c>
      <c r="S30" s="134">
        <v>4.7699999999999999E-2</v>
      </c>
      <c r="T30" s="133">
        <v>309.62</v>
      </c>
      <c r="U30" s="134">
        <v>1.5E-3</v>
      </c>
      <c r="V30" s="133">
        <v>9.98</v>
      </c>
      <c r="W30" s="134">
        <v>0.94910000000000005</v>
      </c>
      <c r="X30" s="133">
        <v>6158.87</v>
      </c>
      <c r="Y30" s="77">
        <v>12648.25</v>
      </c>
    </row>
    <row r="31" spans="1:25" ht="28.35" customHeight="1" x14ac:dyDescent="0.2">
      <c r="A31" s="130" t="s">
        <v>5459</v>
      </c>
      <c r="B31" s="131" t="s">
        <v>5460</v>
      </c>
      <c r="C31" s="132" t="s">
        <v>5412</v>
      </c>
      <c r="D31" s="133">
        <v>9957.27</v>
      </c>
      <c r="E31" s="134">
        <v>0.78600000000000003</v>
      </c>
      <c r="F31" s="133">
        <v>7826.41</v>
      </c>
      <c r="G31" s="134">
        <v>7.3999999999999996E-2</v>
      </c>
      <c r="H31" s="133">
        <v>736.74</v>
      </c>
      <c r="I31" s="134">
        <v>0</v>
      </c>
      <c r="J31" s="133">
        <v>0</v>
      </c>
      <c r="K31" s="134">
        <v>0</v>
      </c>
      <c r="L31" s="133">
        <v>0</v>
      </c>
      <c r="M31" s="134">
        <v>0</v>
      </c>
      <c r="N31" s="133">
        <v>0</v>
      </c>
      <c r="O31" s="134">
        <v>2.0000000000000001E-4</v>
      </c>
      <c r="P31" s="133">
        <v>1.87</v>
      </c>
      <c r="Q31" s="134">
        <v>0</v>
      </c>
      <c r="R31" s="133">
        <v>0</v>
      </c>
      <c r="S31" s="134">
        <v>3.1099999999999999E-2</v>
      </c>
      <c r="T31" s="133">
        <v>309.62</v>
      </c>
      <c r="U31" s="134">
        <v>1E-3</v>
      </c>
      <c r="V31" s="133">
        <v>9.98</v>
      </c>
      <c r="W31" s="134">
        <v>0.89229999999999998</v>
      </c>
      <c r="X31" s="133">
        <v>8884.6299999999992</v>
      </c>
      <c r="Y31" s="77">
        <v>18841.900000000001</v>
      </c>
    </row>
    <row r="32" spans="1:25" ht="28.35" customHeight="1" x14ac:dyDescent="0.2">
      <c r="A32" s="130" t="s">
        <v>5461</v>
      </c>
      <c r="B32" s="131" t="s">
        <v>5462</v>
      </c>
      <c r="C32" s="132" t="s">
        <v>5412</v>
      </c>
      <c r="D32" s="133">
        <v>12903</v>
      </c>
      <c r="E32" s="134">
        <v>0.79249999999999998</v>
      </c>
      <c r="F32" s="133">
        <v>10225.629999999999</v>
      </c>
      <c r="G32" s="134">
        <v>5.7099999999999998E-2</v>
      </c>
      <c r="H32" s="133">
        <v>736.74</v>
      </c>
      <c r="I32" s="134">
        <v>2.0999999999999999E-3</v>
      </c>
      <c r="J32" s="133">
        <v>26.96</v>
      </c>
      <c r="K32" s="134">
        <v>0</v>
      </c>
      <c r="L32" s="133">
        <v>0</v>
      </c>
      <c r="M32" s="134">
        <v>0</v>
      </c>
      <c r="N32" s="133">
        <v>0</v>
      </c>
      <c r="O32" s="134">
        <v>2.0000000000000001E-4</v>
      </c>
      <c r="P32" s="133">
        <v>3.08</v>
      </c>
      <c r="Q32" s="134">
        <v>0</v>
      </c>
      <c r="R32" s="133">
        <v>0</v>
      </c>
      <c r="S32" s="134">
        <v>2.4E-2</v>
      </c>
      <c r="T32" s="133">
        <v>309.62</v>
      </c>
      <c r="U32" s="134">
        <v>8.0000000000000004E-4</v>
      </c>
      <c r="V32" s="133">
        <v>9.98</v>
      </c>
      <c r="W32" s="134">
        <v>0.87670000000000003</v>
      </c>
      <c r="X32" s="133">
        <v>11312.01</v>
      </c>
      <c r="Y32" s="77">
        <v>24215.01</v>
      </c>
    </row>
    <row r="33" spans="1:25" ht="28.35" customHeight="1" x14ac:dyDescent="0.2">
      <c r="A33" s="130" t="s">
        <v>5463</v>
      </c>
      <c r="B33" s="131" t="s">
        <v>5464</v>
      </c>
      <c r="C33" s="132" t="s">
        <v>5412</v>
      </c>
      <c r="D33" s="133">
        <v>13536</v>
      </c>
      <c r="E33" s="134">
        <v>0.79249999999999998</v>
      </c>
      <c r="F33" s="133">
        <v>10727.28</v>
      </c>
      <c r="G33" s="134">
        <v>5.4399999999999997E-2</v>
      </c>
      <c r="H33" s="133">
        <v>736.74</v>
      </c>
      <c r="I33" s="134">
        <v>2E-3</v>
      </c>
      <c r="J33" s="133">
        <v>26.96</v>
      </c>
      <c r="K33" s="134">
        <v>0</v>
      </c>
      <c r="L33" s="133">
        <v>0</v>
      </c>
      <c r="M33" s="134">
        <v>0</v>
      </c>
      <c r="N33" s="133">
        <v>0</v>
      </c>
      <c r="O33" s="134">
        <v>2.0000000000000001E-4</v>
      </c>
      <c r="P33" s="133">
        <v>3.08</v>
      </c>
      <c r="Q33" s="134">
        <v>0</v>
      </c>
      <c r="R33" s="133">
        <v>0</v>
      </c>
      <c r="S33" s="134">
        <v>2.29E-2</v>
      </c>
      <c r="T33" s="133">
        <v>309.62</v>
      </c>
      <c r="U33" s="134">
        <v>6.9999999999999999E-4</v>
      </c>
      <c r="V33" s="133">
        <v>9.98</v>
      </c>
      <c r="W33" s="134">
        <v>0.87280000000000002</v>
      </c>
      <c r="X33" s="133">
        <v>11813.67</v>
      </c>
      <c r="Y33" s="77">
        <v>25349.67</v>
      </c>
    </row>
    <row r="34" spans="1:25" ht="28.35" customHeight="1" x14ac:dyDescent="0.2">
      <c r="A34" s="130" t="s">
        <v>5465</v>
      </c>
      <c r="B34" s="131" t="s">
        <v>5466</v>
      </c>
      <c r="C34" s="132" t="s">
        <v>5412</v>
      </c>
      <c r="D34" s="133">
        <v>14169</v>
      </c>
      <c r="E34" s="134">
        <v>0.79249999999999998</v>
      </c>
      <c r="F34" s="133">
        <v>11228.93</v>
      </c>
      <c r="G34" s="134">
        <v>5.1999999999999998E-2</v>
      </c>
      <c r="H34" s="133">
        <v>736.74</v>
      </c>
      <c r="I34" s="134">
        <v>1.9E-3</v>
      </c>
      <c r="J34" s="133">
        <v>26.96</v>
      </c>
      <c r="K34" s="134">
        <v>0</v>
      </c>
      <c r="L34" s="133">
        <v>0</v>
      </c>
      <c r="M34" s="134">
        <v>0</v>
      </c>
      <c r="N34" s="133">
        <v>0</v>
      </c>
      <c r="O34" s="134">
        <v>2.0000000000000001E-4</v>
      </c>
      <c r="P34" s="133">
        <v>3.08</v>
      </c>
      <c r="Q34" s="134">
        <v>0</v>
      </c>
      <c r="R34" s="133">
        <v>0</v>
      </c>
      <c r="S34" s="134">
        <v>2.1899999999999999E-2</v>
      </c>
      <c r="T34" s="133">
        <v>309.62</v>
      </c>
      <c r="U34" s="134">
        <v>6.9999999999999999E-4</v>
      </c>
      <c r="V34" s="133">
        <v>9.98</v>
      </c>
      <c r="W34" s="134">
        <v>0.86919999999999997</v>
      </c>
      <c r="X34" s="133">
        <v>12315.32</v>
      </c>
      <c r="Y34" s="77">
        <v>26484.32</v>
      </c>
    </row>
    <row r="35" spans="1:25" ht="28.35" customHeight="1" x14ac:dyDescent="0.2">
      <c r="A35" s="130" t="s">
        <v>5467</v>
      </c>
      <c r="B35" s="131" t="s">
        <v>5468</v>
      </c>
      <c r="C35" s="132" t="s">
        <v>5412</v>
      </c>
      <c r="D35" s="133">
        <v>12903</v>
      </c>
      <c r="E35" s="134">
        <v>0.80159999999999998</v>
      </c>
      <c r="F35" s="133">
        <v>10343.040000000001</v>
      </c>
      <c r="G35" s="134">
        <v>5.7099999999999998E-2</v>
      </c>
      <c r="H35" s="133">
        <v>736.74</v>
      </c>
      <c r="I35" s="134">
        <v>2.0999999999999999E-3</v>
      </c>
      <c r="J35" s="133">
        <v>26.96</v>
      </c>
      <c r="K35" s="134">
        <v>0</v>
      </c>
      <c r="L35" s="133">
        <v>0</v>
      </c>
      <c r="M35" s="134">
        <v>0</v>
      </c>
      <c r="N35" s="133">
        <v>0</v>
      </c>
      <c r="O35" s="134">
        <v>4.0000000000000002E-4</v>
      </c>
      <c r="P35" s="133">
        <v>4.7</v>
      </c>
      <c r="Q35" s="134">
        <v>0</v>
      </c>
      <c r="R35" s="133">
        <v>0</v>
      </c>
      <c r="S35" s="134">
        <v>2.4E-2</v>
      </c>
      <c r="T35" s="133">
        <v>309.62</v>
      </c>
      <c r="U35" s="134">
        <v>8.0000000000000004E-4</v>
      </c>
      <c r="V35" s="133">
        <v>9.98</v>
      </c>
      <c r="W35" s="134">
        <v>0.88590000000000002</v>
      </c>
      <c r="X35" s="133">
        <v>11431.05</v>
      </c>
      <c r="Y35" s="77">
        <v>24334.05</v>
      </c>
    </row>
    <row r="36" spans="1:25" ht="28.35" customHeight="1" x14ac:dyDescent="0.2">
      <c r="A36" s="130" t="s">
        <v>5469</v>
      </c>
      <c r="B36" s="131" t="s">
        <v>5470</v>
      </c>
      <c r="C36" s="132" t="s">
        <v>5412</v>
      </c>
      <c r="D36" s="133">
        <v>14000.63</v>
      </c>
      <c r="E36" s="134">
        <v>0.80159999999999998</v>
      </c>
      <c r="F36" s="133">
        <v>11222.91</v>
      </c>
      <c r="G36" s="134">
        <v>5.2600000000000001E-2</v>
      </c>
      <c r="H36" s="133">
        <v>736.74</v>
      </c>
      <c r="I36" s="134">
        <v>1.9E-3</v>
      </c>
      <c r="J36" s="133">
        <v>26.96</v>
      </c>
      <c r="K36" s="134">
        <v>0</v>
      </c>
      <c r="L36" s="133">
        <v>0</v>
      </c>
      <c r="M36" s="134">
        <v>0</v>
      </c>
      <c r="N36" s="133">
        <v>0</v>
      </c>
      <c r="O36" s="134">
        <v>2.9999999999999997E-4</v>
      </c>
      <c r="P36" s="133">
        <v>4.7</v>
      </c>
      <c r="Q36" s="134">
        <v>0</v>
      </c>
      <c r="R36" s="133">
        <v>0</v>
      </c>
      <c r="S36" s="134">
        <v>2.2100000000000002E-2</v>
      </c>
      <c r="T36" s="133">
        <v>309.62</v>
      </c>
      <c r="U36" s="134">
        <v>6.9999999999999999E-4</v>
      </c>
      <c r="V36" s="133">
        <v>9.98</v>
      </c>
      <c r="W36" s="134">
        <v>0.87929999999999997</v>
      </c>
      <c r="X36" s="133">
        <v>12310.92</v>
      </c>
      <c r="Y36" s="77">
        <v>26311.55</v>
      </c>
    </row>
    <row r="37" spans="1:25" ht="28.35" customHeight="1" x14ac:dyDescent="0.2">
      <c r="A37" s="130" t="s">
        <v>5471</v>
      </c>
      <c r="B37" s="131" t="s">
        <v>5472</v>
      </c>
      <c r="C37" s="132" t="s">
        <v>5412</v>
      </c>
      <c r="D37" s="133">
        <v>15098.27</v>
      </c>
      <c r="E37" s="134">
        <v>0.80159999999999998</v>
      </c>
      <c r="F37" s="133">
        <v>12102.77</v>
      </c>
      <c r="G37" s="134">
        <v>4.8800000000000003E-2</v>
      </c>
      <c r="H37" s="133">
        <v>736.74</v>
      </c>
      <c r="I37" s="134">
        <v>1.8E-3</v>
      </c>
      <c r="J37" s="133">
        <v>26.96</v>
      </c>
      <c r="K37" s="134">
        <v>0</v>
      </c>
      <c r="L37" s="133">
        <v>0</v>
      </c>
      <c r="M37" s="134">
        <v>0</v>
      </c>
      <c r="N37" s="133">
        <v>0</v>
      </c>
      <c r="O37" s="134">
        <v>2.9999999999999997E-4</v>
      </c>
      <c r="P37" s="133">
        <v>4.7</v>
      </c>
      <c r="Q37" s="134">
        <v>0</v>
      </c>
      <c r="R37" s="133">
        <v>0</v>
      </c>
      <c r="S37" s="134">
        <v>2.0500000000000001E-2</v>
      </c>
      <c r="T37" s="133">
        <v>309.62</v>
      </c>
      <c r="U37" s="134">
        <v>6.9999999999999999E-4</v>
      </c>
      <c r="V37" s="133">
        <v>9.98</v>
      </c>
      <c r="W37" s="134">
        <v>0.87370000000000003</v>
      </c>
      <c r="X37" s="133">
        <v>13190.78</v>
      </c>
      <c r="Y37" s="77">
        <v>28289.05</v>
      </c>
    </row>
    <row r="38" spans="1:25" ht="28.35" customHeight="1" x14ac:dyDescent="0.2">
      <c r="A38" s="130" t="s">
        <v>4470</v>
      </c>
      <c r="B38" s="131" t="s">
        <v>4469</v>
      </c>
      <c r="C38" s="132" t="s">
        <v>5412</v>
      </c>
      <c r="D38" s="133">
        <v>22395.59</v>
      </c>
      <c r="E38" s="134">
        <v>0.79730000000000001</v>
      </c>
      <c r="F38" s="133">
        <v>17856</v>
      </c>
      <c r="G38" s="134">
        <v>3.2899999999999999E-2</v>
      </c>
      <c r="H38" s="133">
        <v>736.74</v>
      </c>
      <c r="I38" s="134">
        <v>1.1000000000000001E-3</v>
      </c>
      <c r="J38" s="133">
        <v>24.63</v>
      </c>
      <c r="K38" s="134">
        <v>0</v>
      </c>
      <c r="L38" s="133">
        <v>0</v>
      </c>
      <c r="M38" s="134">
        <v>0</v>
      </c>
      <c r="N38" s="133">
        <v>0</v>
      </c>
      <c r="O38" s="134">
        <v>2.0000000000000001E-4</v>
      </c>
      <c r="P38" s="133">
        <v>3.91</v>
      </c>
      <c r="Q38" s="134">
        <v>0</v>
      </c>
      <c r="R38" s="133">
        <v>0</v>
      </c>
      <c r="S38" s="134">
        <v>1.38E-2</v>
      </c>
      <c r="T38" s="133">
        <v>309.62</v>
      </c>
      <c r="U38" s="134">
        <v>4.0000000000000002E-4</v>
      </c>
      <c r="V38" s="133">
        <v>9.98</v>
      </c>
      <c r="W38" s="134">
        <v>0.84570000000000001</v>
      </c>
      <c r="X38" s="133">
        <v>18940.89</v>
      </c>
      <c r="Y38" s="77">
        <v>41336.480000000003</v>
      </c>
    </row>
    <row r="39" spans="1:25" ht="28.35" customHeight="1" x14ac:dyDescent="0.2">
      <c r="A39" s="130" t="s">
        <v>4472</v>
      </c>
      <c r="B39" s="131" t="s">
        <v>4471</v>
      </c>
      <c r="C39" s="132" t="s">
        <v>5412</v>
      </c>
      <c r="D39" s="133">
        <v>18662.990000000002</v>
      </c>
      <c r="E39" s="134">
        <v>0.79730000000000001</v>
      </c>
      <c r="F39" s="133">
        <v>14880</v>
      </c>
      <c r="G39" s="134">
        <v>3.95E-2</v>
      </c>
      <c r="H39" s="133">
        <v>736.74</v>
      </c>
      <c r="I39" s="134">
        <v>1.2999999999999999E-3</v>
      </c>
      <c r="J39" s="133">
        <v>24.63</v>
      </c>
      <c r="K39" s="134">
        <v>0</v>
      </c>
      <c r="L39" s="133">
        <v>0</v>
      </c>
      <c r="M39" s="134">
        <v>0</v>
      </c>
      <c r="N39" s="133">
        <v>0</v>
      </c>
      <c r="O39" s="134">
        <v>2.0000000000000001E-4</v>
      </c>
      <c r="P39" s="133">
        <v>3.91</v>
      </c>
      <c r="Q39" s="134">
        <v>0</v>
      </c>
      <c r="R39" s="133">
        <v>0</v>
      </c>
      <c r="S39" s="134">
        <v>1.66E-2</v>
      </c>
      <c r="T39" s="133">
        <v>309.62</v>
      </c>
      <c r="U39" s="134">
        <v>5.0000000000000001E-4</v>
      </c>
      <c r="V39" s="133">
        <v>9.98</v>
      </c>
      <c r="W39" s="134">
        <v>0.85540000000000005</v>
      </c>
      <c r="X39" s="133">
        <v>15964.89</v>
      </c>
      <c r="Y39" s="77">
        <v>34627.879999999997</v>
      </c>
    </row>
    <row r="40" spans="1:25" ht="28.35" customHeight="1" x14ac:dyDescent="0.2">
      <c r="A40" s="130" t="s">
        <v>5473</v>
      </c>
      <c r="B40" s="131" t="s">
        <v>5474</v>
      </c>
      <c r="C40" s="132" t="s">
        <v>5412</v>
      </c>
      <c r="D40" s="133">
        <v>12903</v>
      </c>
      <c r="E40" s="134">
        <v>0.80130000000000001</v>
      </c>
      <c r="F40" s="133">
        <v>10339.17</v>
      </c>
      <c r="G40" s="134">
        <v>5.7099999999999998E-2</v>
      </c>
      <c r="H40" s="133">
        <v>736.74</v>
      </c>
      <c r="I40" s="134">
        <v>2.0999999999999999E-3</v>
      </c>
      <c r="J40" s="133">
        <v>26.96</v>
      </c>
      <c r="K40" s="134">
        <v>0</v>
      </c>
      <c r="L40" s="133">
        <v>0</v>
      </c>
      <c r="M40" s="134">
        <v>0</v>
      </c>
      <c r="N40" s="133">
        <v>0</v>
      </c>
      <c r="O40" s="134">
        <v>2.9999999999999997E-4</v>
      </c>
      <c r="P40" s="133">
        <v>3.61</v>
      </c>
      <c r="Q40" s="134">
        <v>0</v>
      </c>
      <c r="R40" s="133">
        <v>0</v>
      </c>
      <c r="S40" s="134">
        <v>2.4E-2</v>
      </c>
      <c r="T40" s="133">
        <v>309.62</v>
      </c>
      <c r="U40" s="134">
        <v>8.0000000000000004E-4</v>
      </c>
      <c r="V40" s="133">
        <v>9.98</v>
      </c>
      <c r="W40" s="134">
        <v>0.88549999999999995</v>
      </c>
      <c r="X40" s="133">
        <v>11426.09</v>
      </c>
      <c r="Y40" s="77">
        <v>24329.09</v>
      </c>
    </row>
    <row r="41" spans="1:25" ht="28.35" customHeight="1" x14ac:dyDescent="0.2">
      <c r="A41" s="130" t="s">
        <v>5475</v>
      </c>
      <c r="B41" s="131" t="s">
        <v>5476</v>
      </c>
      <c r="C41" s="132" t="s">
        <v>5412</v>
      </c>
      <c r="D41" s="133">
        <v>14139.75</v>
      </c>
      <c r="E41" s="134">
        <v>0.80130000000000001</v>
      </c>
      <c r="F41" s="133">
        <v>11330.18</v>
      </c>
      <c r="G41" s="134">
        <v>5.21E-2</v>
      </c>
      <c r="H41" s="133">
        <v>736.74</v>
      </c>
      <c r="I41" s="134">
        <v>1.9E-3</v>
      </c>
      <c r="J41" s="133">
        <v>26.96</v>
      </c>
      <c r="K41" s="134">
        <v>0</v>
      </c>
      <c r="L41" s="133">
        <v>0</v>
      </c>
      <c r="M41" s="134">
        <v>0</v>
      </c>
      <c r="N41" s="133">
        <v>0</v>
      </c>
      <c r="O41" s="134">
        <v>2.9999999999999997E-4</v>
      </c>
      <c r="P41" s="133">
        <v>3.61</v>
      </c>
      <c r="Q41" s="134">
        <v>0</v>
      </c>
      <c r="R41" s="133">
        <v>0</v>
      </c>
      <c r="S41" s="134">
        <v>2.1899999999999999E-2</v>
      </c>
      <c r="T41" s="133">
        <v>309.62</v>
      </c>
      <c r="U41" s="134">
        <v>6.9999999999999999E-4</v>
      </c>
      <c r="V41" s="133">
        <v>9.98</v>
      </c>
      <c r="W41" s="134">
        <v>0.87819999999999998</v>
      </c>
      <c r="X41" s="133">
        <v>12417.1</v>
      </c>
      <c r="Y41" s="77">
        <v>26556.85</v>
      </c>
    </row>
    <row r="42" spans="1:25" ht="28.35" customHeight="1" x14ac:dyDescent="0.2">
      <c r="A42" s="130" t="s">
        <v>5477</v>
      </c>
      <c r="B42" s="131" t="s">
        <v>5478</v>
      </c>
      <c r="C42" s="132" t="s">
        <v>5412</v>
      </c>
      <c r="D42" s="133">
        <v>15376.5</v>
      </c>
      <c r="E42" s="134">
        <v>0.80130000000000001</v>
      </c>
      <c r="F42" s="133">
        <v>12321.19</v>
      </c>
      <c r="G42" s="134">
        <v>4.7899999999999998E-2</v>
      </c>
      <c r="H42" s="133">
        <v>736.74</v>
      </c>
      <c r="I42" s="134">
        <v>1.8E-3</v>
      </c>
      <c r="J42" s="133">
        <v>26.96</v>
      </c>
      <c r="K42" s="134">
        <v>0</v>
      </c>
      <c r="L42" s="133">
        <v>0</v>
      </c>
      <c r="M42" s="134">
        <v>0</v>
      </c>
      <c r="N42" s="133">
        <v>0</v>
      </c>
      <c r="O42" s="134">
        <v>2.0000000000000001E-4</v>
      </c>
      <c r="P42" s="133">
        <v>3.61</v>
      </c>
      <c r="Q42" s="134">
        <v>0</v>
      </c>
      <c r="R42" s="133">
        <v>0</v>
      </c>
      <c r="S42" s="134">
        <v>2.01E-2</v>
      </c>
      <c r="T42" s="133">
        <v>309.62</v>
      </c>
      <c r="U42" s="134">
        <v>5.9999999999999995E-4</v>
      </c>
      <c r="V42" s="133">
        <v>9.98</v>
      </c>
      <c r="W42" s="134">
        <v>0.872</v>
      </c>
      <c r="X42" s="133">
        <v>13408.11</v>
      </c>
      <c r="Y42" s="77">
        <v>28784.61</v>
      </c>
    </row>
    <row r="43" spans="1:25" ht="28.35" customHeight="1" x14ac:dyDescent="0.2">
      <c r="A43" s="130" t="s">
        <v>5479</v>
      </c>
      <c r="B43" s="131" t="s">
        <v>5480</v>
      </c>
      <c r="C43" s="132" t="s">
        <v>5412</v>
      </c>
      <c r="D43" s="133">
        <v>12903</v>
      </c>
      <c r="E43" s="134">
        <v>0.79730000000000001</v>
      </c>
      <c r="F43" s="133">
        <v>10287.56</v>
      </c>
      <c r="G43" s="134">
        <v>5.7099999999999998E-2</v>
      </c>
      <c r="H43" s="133">
        <v>736.74</v>
      </c>
      <c r="I43" s="134">
        <v>2.0999999999999999E-3</v>
      </c>
      <c r="J43" s="133">
        <v>26.96</v>
      </c>
      <c r="K43" s="134">
        <v>0</v>
      </c>
      <c r="L43" s="133">
        <v>0</v>
      </c>
      <c r="M43" s="134">
        <v>0</v>
      </c>
      <c r="N43" s="133">
        <v>0</v>
      </c>
      <c r="O43" s="134">
        <v>2.9999999999999997E-4</v>
      </c>
      <c r="P43" s="133">
        <v>3.91</v>
      </c>
      <c r="Q43" s="134">
        <v>0</v>
      </c>
      <c r="R43" s="133">
        <v>0</v>
      </c>
      <c r="S43" s="134">
        <v>2.4E-2</v>
      </c>
      <c r="T43" s="133">
        <v>309.62</v>
      </c>
      <c r="U43" s="134">
        <v>8.0000000000000004E-4</v>
      </c>
      <c r="V43" s="133">
        <v>9.98</v>
      </c>
      <c r="W43" s="134">
        <v>0.88160000000000005</v>
      </c>
      <c r="X43" s="133">
        <v>11374.78</v>
      </c>
      <c r="Y43" s="77">
        <v>24277.78</v>
      </c>
    </row>
    <row r="44" spans="1:25" ht="28.35" customHeight="1" x14ac:dyDescent="0.2">
      <c r="A44" s="130" t="s">
        <v>4473</v>
      </c>
      <c r="B44" s="131" t="s">
        <v>4474</v>
      </c>
      <c r="C44" s="132" t="s">
        <v>5412</v>
      </c>
      <c r="D44" s="133">
        <v>13163.74</v>
      </c>
      <c r="E44" s="134">
        <v>0.79730000000000001</v>
      </c>
      <c r="F44" s="133">
        <v>10495.45</v>
      </c>
      <c r="G44" s="134">
        <v>5.6000000000000001E-2</v>
      </c>
      <c r="H44" s="133">
        <v>736.74</v>
      </c>
      <c r="I44" s="134">
        <v>2E-3</v>
      </c>
      <c r="J44" s="133">
        <v>26.96</v>
      </c>
      <c r="K44" s="134">
        <v>0</v>
      </c>
      <c r="L44" s="133">
        <v>0</v>
      </c>
      <c r="M44" s="134">
        <v>0</v>
      </c>
      <c r="N44" s="133">
        <v>0</v>
      </c>
      <c r="O44" s="134">
        <v>2.9999999999999997E-4</v>
      </c>
      <c r="P44" s="133">
        <v>3.91</v>
      </c>
      <c r="Q44" s="134">
        <v>0</v>
      </c>
      <c r="R44" s="133">
        <v>0</v>
      </c>
      <c r="S44" s="134">
        <v>2.35E-2</v>
      </c>
      <c r="T44" s="133">
        <v>309.62</v>
      </c>
      <c r="U44" s="134">
        <v>8.0000000000000004E-4</v>
      </c>
      <c r="V44" s="133">
        <v>9.98</v>
      </c>
      <c r="W44" s="134">
        <v>0.87990000000000002</v>
      </c>
      <c r="X44" s="133">
        <v>11582.67</v>
      </c>
      <c r="Y44" s="77">
        <v>24746.41</v>
      </c>
    </row>
    <row r="45" spans="1:25" ht="28.35" customHeight="1" x14ac:dyDescent="0.2">
      <c r="A45" s="130" t="s">
        <v>5481</v>
      </c>
      <c r="B45" s="131" t="s">
        <v>5482</v>
      </c>
      <c r="C45" s="132" t="s">
        <v>5412</v>
      </c>
      <c r="D45" s="133">
        <v>16396.560000000001</v>
      </c>
      <c r="E45" s="134">
        <v>0.79730000000000001</v>
      </c>
      <c r="F45" s="133">
        <v>13072.98</v>
      </c>
      <c r="G45" s="134">
        <v>4.4900000000000002E-2</v>
      </c>
      <c r="H45" s="133">
        <v>736.74</v>
      </c>
      <c r="I45" s="134">
        <v>1.6000000000000001E-3</v>
      </c>
      <c r="J45" s="133">
        <v>26.96</v>
      </c>
      <c r="K45" s="134">
        <v>0</v>
      </c>
      <c r="L45" s="133">
        <v>0</v>
      </c>
      <c r="M45" s="134">
        <v>0</v>
      </c>
      <c r="N45" s="133">
        <v>0</v>
      </c>
      <c r="O45" s="134">
        <v>2.0000000000000001E-4</v>
      </c>
      <c r="P45" s="133">
        <v>3.91</v>
      </c>
      <c r="Q45" s="134">
        <v>0</v>
      </c>
      <c r="R45" s="133">
        <v>0</v>
      </c>
      <c r="S45" s="134">
        <v>1.89E-2</v>
      </c>
      <c r="T45" s="133">
        <v>309.62</v>
      </c>
      <c r="U45" s="134">
        <v>5.9999999999999995E-4</v>
      </c>
      <c r="V45" s="133">
        <v>9.98</v>
      </c>
      <c r="W45" s="134">
        <v>0.86360000000000003</v>
      </c>
      <c r="X45" s="133">
        <v>14160.2</v>
      </c>
      <c r="Y45" s="77">
        <v>30556.77</v>
      </c>
    </row>
    <row r="46" spans="1:25" ht="28.35" customHeight="1" x14ac:dyDescent="0.2">
      <c r="A46" s="130" t="s">
        <v>5483</v>
      </c>
      <c r="B46" s="131" t="s">
        <v>5484</v>
      </c>
      <c r="C46" s="132" t="s">
        <v>5412</v>
      </c>
      <c r="D46" s="133">
        <v>12903</v>
      </c>
      <c r="E46" s="134">
        <v>0.80130000000000001</v>
      </c>
      <c r="F46" s="133">
        <v>10339.17</v>
      </c>
      <c r="G46" s="134">
        <v>5.7099999999999998E-2</v>
      </c>
      <c r="H46" s="133">
        <v>736.74</v>
      </c>
      <c r="I46" s="134">
        <v>2.0999999999999999E-3</v>
      </c>
      <c r="J46" s="133">
        <v>26.96</v>
      </c>
      <c r="K46" s="134">
        <v>0</v>
      </c>
      <c r="L46" s="133">
        <v>0</v>
      </c>
      <c r="M46" s="134">
        <v>0</v>
      </c>
      <c r="N46" s="133">
        <v>0</v>
      </c>
      <c r="O46" s="134">
        <v>2.9999999999999997E-4</v>
      </c>
      <c r="P46" s="133">
        <v>3.61</v>
      </c>
      <c r="Q46" s="134">
        <v>0</v>
      </c>
      <c r="R46" s="133">
        <v>0</v>
      </c>
      <c r="S46" s="134">
        <v>2.4E-2</v>
      </c>
      <c r="T46" s="133">
        <v>309.62</v>
      </c>
      <c r="U46" s="134">
        <v>8.0000000000000004E-4</v>
      </c>
      <c r="V46" s="133">
        <v>9.98</v>
      </c>
      <c r="W46" s="134">
        <v>0.88549999999999995</v>
      </c>
      <c r="X46" s="133">
        <v>11426.09</v>
      </c>
      <c r="Y46" s="77">
        <v>24329.09</v>
      </c>
    </row>
    <row r="47" spans="1:25" ht="28.35" customHeight="1" x14ac:dyDescent="0.2">
      <c r="A47" s="130" t="s">
        <v>4476</v>
      </c>
      <c r="B47" s="131" t="s">
        <v>4475</v>
      </c>
      <c r="C47" s="132" t="s">
        <v>5412</v>
      </c>
      <c r="D47" s="133">
        <v>14139.75</v>
      </c>
      <c r="E47" s="134">
        <v>0.80130000000000001</v>
      </c>
      <c r="F47" s="133">
        <v>11330.18</v>
      </c>
      <c r="G47" s="134">
        <v>5.21E-2</v>
      </c>
      <c r="H47" s="133">
        <v>736.74</v>
      </c>
      <c r="I47" s="134">
        <v>1.9E-3</v>
      </c>
      <c r="J47" s="133">
        <v>26.96</v>
      </c>
      <c r="K47" s="134">
        <v>0</v>
      </c>
      <c r="L47" s="133">
        <v>0</v>
      </c>
      <c r="M47" s="134">
        <v>0</v>
      </c>
      <c r="N47" s="133">
        <v>0</v>
      </c>
      <c r="O47" s="134">
        <v>2.9999999999999997E-4</v>
      </c>
      <c r="P47" s="133">
        <v>3.61</v>
      </c>
      <c r="Q47" s="134">
        <v>0</v>
      </c>
      <c r="R47" s="133">
        <v>0</v>
      </c>
      <c r="S47" s="134">
        <v>2.1899999999999999E-2</v>
      </c>
      <c r="T47" s="133">
        <v>309.62</v>
      </c>
      <c r="U47" s="134">
        <v>6.9999999999999999E-4</v>
      </c>
      <c r="V47" s="133">
        <v>9.98</v>
      </c>
      <c r="W47" s="134">
        <v>0.87819999999999998</v>
      </c>
      <c r="X47" s="133">
        <v>12417.1</v>
      </c>
      <c r="Y47" s="77">
        <v>26556.85</v>
      </c>
    </row>
    <row r="48" spans="1:25" ht="28.35" customHeight="1" x14ac:dyDescent="0.2">
      <c r="A48" s="130" t="s">
        <v>5485</v>
      </c>
      <c r="B48" s="131" t="s">
        <v>5486</v>
      </c>
      <c r="C48" s="132" t="s">
        <v>5412</v>
      </c>
      <c r="D48" s="133">
        <v>15376.5</v>
      </c>
      <c r="E48" s="134">
        <v>0.80130000000000001</v>
      </c>
      <c r="F48" s="133">
        <v>12321.19</v>
      </c>
      <c r="G48" s="134">
        <v>4.7899999999999998E-2</v>
      </c>
      <c r="H48" s="133">
        <v>736.74</v>
      </c>
      <c r="I48" s="134">
        <v>1.8E-3</v>
      </c>
      <c r="J48" s="133">
        <v>26.96</v>
      </c>
      <c r="K48" s="134">
        <v>0</v>
      </c>
      <c r="L48" s="133">
        <v>0</v>
      </c>
      <c r="M48" s="134">
        <v>0</v>
      </c>
      <c r="N48" s="133">
        <v>0</v>
      </c>
      <c r="O48" s="134">
        <v>2.0000000000000001E-4</v>
      </c>
      <c r="P48" s="133">
        <v>3.61</v>
      </c>
      <c r="Q48" s="134">
        <v>0</v>
      </c>
      <c r="R48" s="133">
        <v>0</v>
      </c>
      <c r="S48" s="134">
        <v>2.01E-2</v>
      </c>
      <c r="T48" s="133">
        <v>309.62</v>
      </c>
      <c r="U48" s="134">
        <v>5.9999999999999995E-4</v>
      </c>
      <c r="V48" s="133">
        <v>9.98</v>
      </c>
      <c r="W48" s="134">
        <v>0.872</v>
      </c>
      <c r="X48" s="133">
        <v>13408.11</v>
      </c>
      <c r="Y48" s="77">
        <v>28784.61</v>
      </c>
    </row>
    <row r="49" spans="1:25" ht="28.35" customHeight="1" x14ac:dyDescent="0.2">
      <c r="A49" s="130" t="s">
        <v>5487</v>
      </c>
      <c r="B49" s="131" t="s">
        <v>5488</v>
      </c>
      <c r="C49" s="132" t="s">
        <v>5412</v>
      </c>
      <c r="D49" s="133">
        <v>12903</v>
      </c>
      <c r="E49" s="134">
        <v>0.80089999999999995</v>
      </c>
      <c r="F49" s="133">
        <v>10334.01</v>
      </c>
      <c r="G49" s="134">
        <v>5.5E-2</v>
      </c>
      <c r="H49" s="133">
        <v>709.66</v>
      </c>
      <c r="I49" s="134">
        <v>2.0999999999999999E-3</v>
      </c>
      <c r="J49" s="133">
        <v>26.96</v>
      </c>
      <c r="K49" s="134">
        <v>0</v>
      </c>
      <c r="L49" s="133">
        <v>0</v>
      </c>
      <c r="M49" s="134">
        <v>0</v>
      </c>
      <c r="N49" s="133">
        <v>0</v>
      </c>
      <c r="O49" s="134">
        <v>2.9999999999999997E-4</v>
      </c>
      <c r="P49" s="133">
        <v>3.55</v>
      </c>
      <c r="Q49" s="134">
        <v>0</v>
      </c>
      <c r="R49" s="133">
        <v>0</v>
      </c>
      <c r="S49" s="134">
        <v>2.4E-2</v>
      </c>
      <c r="T49" s="133">
        <v>309.62</v>
      </c>
      <c r="U49" s="134">
        <v>8.0000000000000004E-4</v>
      </c>
      <c r="V49" s="133">
        <v>9.98</v>
      </c>
      <c r="W49" s="134">
        <v>0.88300000000000001</v>
      </c>
      <c r="X49" s="133">
        <v>11393.79</v>
      </c>
      <c r="Y49" s="77">
        <v>24296.79</v>
      </c>
    </row>
    <row r="50" spans="1:25" ht="28.35" customHeight="1" x14ac:dyDescent="0.2">
      <c r="A50" s="130" t="s">
        <v>4481</v>
      </c>
      <c r="B50" s="131" t="s">
        <v>4463</v>
      </c>
      <c r="C50" s="132" t="s">
        <v>5412</v>
      </c>
      <c r="D50" s="133">
        <v>13467.8</v>
      </c>
      <c r="E50" s="134">
        <v>0.80089999999999995</v>
      </c>
      <c r="F50" s="133">
        <v>10786.36</v>
      </c>
      <c r="G50" s="134">
        <v>5.2699999999999997E-2</v>
      </c>
      <c r="H50" s="133">
        <v>709.66</v>
      </c>
      <c r="I50" s="134">
        <v>2E-3</v>
      </c>
      <c r="J50" s="133">
        <v>26.96</v>
      </c>
      <c r="K50" s="134">
        <v>0</v>
      </c>
      <c r="L50" s="133">
        <v>0</v>
      </c>
      <c r="M50" s="134">
        <v>0</v>
      </c>
      <c r="N50" s="133">
        <v>0</v>
      </c>
      <c r="O50" s="134">
        <v>2.9999999999999997E-4</v>
      </c>
      <c r="P50" s="133">
        <v>3.55</v>
      </c>
      <c r="Q50" s="134">
        <v>0</v>
      </c>
      <c r="R50" s="133">
        <v>0</v>
      </c>
      <c r="S50" s="134">
        <v>2.3E-2</v>
      </c>
      <c r="T50" s="133">
        <v>309.62</v>
      </c>
      <c r="U50" s="134">
        <v>6.9999999999999999E-4</v>
      </c>
      <c r="V50" s="133">
        <v>9.98</v>
      </c>
      <c r="W50" s="134">
        <v>0.87960000000000005</v>
      </c>
      <c r="X50" s="133">
        <v>11846.14</v>
      </c>
      <c r="Y50" s="77">
        <v>25313.93</v>
      </c>
    </row>
    <row r="51" spans="1:25" ht="28.35" customHeight="1" x14ac:dyDescent="0.2">
      <c r="A51" s="130" t="s">
        <v>5489</v>
      </c>
      <c r="B51" s="131" t="s">
        <v>5490</v>
      </c>
      <c r="C51" s="132" t="s">
        <v>5412</v>
      </c>
      <c r="D51" s="133">
        <v>14032.59</v>
      </c>
      <c r="E51" s="134">
        <v>0.80089999999999995</v>
      </c>
      <c r="F51" s="133">
        <v>11238.7</v>
      </c>
      <c r="G51" s="134">
        <v>5.0599999999999999E-2</v>
      </c>
      <c r="H51" s="133">
        <v>709.66</v>
      </c>
      <c r="I51" s="134">
        <v>1.9E-3</v>
      </c>
      <c r="J51" s="133">
        <v>26.96</v>
      </c>
      <c r="K51" s="134">
        <v>0</v>
      </c>
      <c r="L51" s="133">
        <v>0</v>
      </c>
      <c r="M51" s="134">
        <v>0</v>
      </c>
      <c r="N51" s="133">
        <v>0</v>
      </c>
      <c r="O51" s="134">
        <v>2.9999999999999997E-4</v>
      </c>
      <c r="P51" s="133">
        <v>3.55</v>
      </c>
      <c r="Q51" s="134">
        <v>0</v>
      </c>
      <c r="R51" s="133">
        <v>0</v>
      </c>
      <c r="S51" s="134">
        <v>2.2100000000000002E-2</v>
      </c>
      <c r="T51" s="133">
        <v>309.62</v>
      </c>
      <c r="U51" s="134">
        <v>6.9999999999999999E-4</v>
      </c>
      <c r="V51" s="133">
        <v>9.98</v>
      </c>
      <c r="W51" s="134">
        <v>0.87639999999999996</v>
      </c>
      <c r="X51" s="133">
        <v>12298.48</v>
      </c>
      <c r="Y51" s="77">
        <v>26331.08</v>
      </c>
    </row>
    <row r="52" spans="1:25" ht="28.35" customHeight="1" x14ac:dyDescent="0.2">
      <c r="A52" s="130" t="s">
        <v>5491</v>
      </c>
      <c r="B52" s="131" t="s">
        <v>5492</v>
      </c>
      <c r="C52" s="132" t="s">
        <v>5412</v>
      </c>
      <c r="D52" s="133">
        <v>3219.33</v>
      </c>
      <c r="E52" s="134">
        <v>0.79559999999999997</v>
      </c>
      <c r="F52" s="133">
        <v>2561.3000000000002</v>
      </c>
      <c r="G52" s="134">
        <v>0.2288</v>
      </c>
      <c r="H52" s="133">
        <v>736.74</v>
      </c>
      <c r="I52" s="134">
        <v>8.3999999999999995E-3</v>
      </c>
      <c r="J52" s="133">
        <v>26.96</v>
      </c>
      <c r="K52" s="134">
        <v>0</v>
      </c>
      <c r="L52" s="133">
        <v>0</v>
      </c>
      <c r="M52" s="134">
        <v>1.7299999999999999E-2</v>
      </c>
      <c r="N52" s="133">
        <v>55.74</v>
      </c>
      <c r="O52" s="134">
        <v>8.0000000000000004E-4</v>
      </c>
      <c r="P52" s="133">
        <v>2.66</v>
      </c>
      <c r="Q52" s="134">
        <v>0</v>
      </c>
      <c r="R52" s="133">
        <v>0</v>
      </c>
      <c r="S52" s="134">
        <v>9.6199999999999994E-2</v>
      </c>
      <c r="T52" s="133">
        <v>309.62</v>
      </c>
      <c r="U52" s="134">
        <v>3.0999999999999999E-3</v>
      </c>
      <c r="V52" s="133">
        <v>9.98</v>
      </c>
      <c r="W52" s="134">
        <v>1.1501999999999999</v>
      </c>
      <c r="X52" s="133">
        <v>3703.01</v>
      </c>
      <c r="Y52" s="77">
        <v>6922.35</v>
      </c>
    </row>
    <row r="53" spans="1:25" ht="28.35" customHeight="1" x14ac:dyDescent="0.2">
      <c r="A53" s="130" t="s">
        <v>5493</v>
      </c>
      <c r="B53" s="131" t="s">
        <v>5494</v>
      </c>
      <c r="C53" s="132" t="s">
        <v>5412</v>
      </c>
      <c r="D53" s="133">
        <v>4292.4399999999996</v>
      </c>
      <c r="E53" s="134">
        <v>0.79559999999999997</v>
      </c>
      <c r="F53" s="133">
        <v>3415.07</v>
      </c>
      <c r="G53" s="134">
        <v>0.1716</v>
      </c>
      <c r="H53" s="133">
        <v>736.74</v>
      </c>
      <c r="I53" s="134">
        <v>6.3E-3</v>
      </c>
      <c r="J53" s="133">
        <v>26.96</v>
      </c>
      <c r="K53" s="134">
        <v>0</v>
      </c>
      <c r="L53" s="133">
        <v>0</v>
      </c>
      <c r="M53" s="134">
        <v>0</v>
      </c>
      <c r="N53" s="133">
        <v>0</v>
      </c>
      <c r="O53" s="134">
        <v>5.9999999999999995E-4</v>
      </c>
      <c r="P53" s="133">
        <v>2.66</v>
      </c>
      <c r="Q53" s="134">
        <v>0</v>
      </c>
      <c r="R53" s="133">
        <v>0</v>
      </c>
      <c r="S53" s="134">
        <v>7.2099999999999997E-2</v>
      </c>
      <c r="T53" s="133">
        <v>309.62</v>
      </c>
      <c r="U53" s="134">
        <v>2.3E-3</v>
      </c>
      <c r="V53" s="133">
        <v>9.98</v>
      </c>
      <c r="W53" s="134">
        <v>1.0486</v>
      </c>
      <c r="X53" s="133">
        <v>4501.04</v>
      </c>
      <c r="Y53" s="77">
        <v>8793.48</v>
      </c>
    </row>
    <row r="54" spans="1:25" ht="28.35" customHeight="1" x14ac:dyDescent="0.2">
      <c r="A54" s="130" t="s">
        <v>5495</v>
      </c>
      <c r="B54" s="131" t="s">
        <v>5496</v>
      </c>
      <c r="C54" s="132" t="s">
        <v>5412</v>
      </c>
      <c r="D54" s="133">
        <v>8187.79</v>
      </c>
      <c r="E54" s="134">
        <v>0.79559999999999997</v>
      </c>
      <c r="F54" s="133">
        <v>6514.21</v>
      </c>
      <c r="G54" s="134">
        <v>0.09</v>
      </c>
      <c r="H54" s="133">
        <v>736.74</v>
      </c>
      <c r="I54" s="134">
        <v>3.3E-3</v>
      </c>
      <c r="J54" s="133">
        <v>26.96</v>
      </c>
      <c r="K54" s="134">
        <v>0</v>
      </c>
      <c r="L54" s="133">
        <v>0</v>
      </c>
      <c r="M54" s="134">
        <v>0</v>
      </c>
      <c r="N54" s="133">
        <v>0</v>
      </c>
      <c r="O54" s="134">
        <v>2.9999999999999997E-4</v>
      </c>
      <c r="P54" s="133">
        <v>2.66</v>
      </c>
      <c r="Q54" s="134">
        <v>0</v>
      </c>
      <c r="R54" s="133">
        <v>0</v>
      </c>
      <c r="S54" s="134">
        <v>3.78E-2</v>
      </c>
      <c r="T54" s="133">
        <v>309.62</v>
      </c>
      <c r="U54" s="134">
        <v>1.1999999999999999E-3</v>
      </c>
      <c r="V54" s="133">
        <v>9.98</v>
      </c>
      <c r="W54" s="134">
        <v>0.92820000000000003</v>
      </c>
      <c r="X54" s="133">
        <v>7600.18</v>
      </c>
      <c r="Y54" s="77">
        <v>15787.98</v>
      </c>
    </row>
    <row r="55" spans="1:25" ht="28.35" customHeight="1" x14ac:dyDescent="0.2">
      <c r="A55" s="130" t="s">
        <v>5497</v>
      </c>
      <c r="B55" s="131" t="s">
        <v>5498</v>
      </c>
      <c r="C55" s="132" t="s">
        <v>5412</v>
      </c>
      <c r="D55" s="133">
        <v>2413.91</v>
      </c>
      <c r="E55" s="134">
        <v>0.80369999999999997</v>
      </c>
      <c r="F55" s="133">
        <v>1940.06</v>
      </c>
      <c r="G55" s="134">
        <v>0.30520000000000003</v>
      </c>
      <c r="H55" s="133">
        <v>736.74</v>
      </c>
      <c r="I55" s="134">
        <v>1.2500000000000001E-2</v>
      </c>
      <c r="J55" s="133">
        <v>30.23</v>
      </c>
      <c r="K55" s="134">
        <v>0</v>
      </c>
      <c r="L55" s="133">
        <v>0</v>
      </c>
      <c r="M55" s="134">
        <v>4.3099999999999999E-2</v>
      </c>
      <c r="N55" s="133">
        <v>104.07</v>
      </c>
      <c r="O55" s="134">
        <v>1.6999999999999999E-3</v>
      </c>
      <c r="P55" s="133">
        <v>4.09</v>
      </c>
      <c r="Q55" s="134">
        <v>0</v>
      </c>
      <c r="R55" s="133">
        <v>0</v>
      </c>
      <c r="S55" s="134">
        <v>0.1283</v>
      </c>
      <c r="T55" s="133">
        <v>309.62</v>
      </c>
      <c r="U55" s="134">
        <v>4.1000000000000003E-3</v>
      </c>
      <c r="V55" s="133">
        <v>9.98</v>
      </c>
      <c r="W55" s="134">
        <v>1.2986</v>
      </c>
      <c r="X55" s="133">
        <v>3134.79</v>
      </c>
      <c r="Y55" s="77">
        <v>5548.7</v>
      </c>
    </row>
    <row r="56" spans="1:25" ht="28.35" customHeight="1" x14ac:dyDescent="0.2">
      <c r="A56" s="130" t="s">
        <v>5499</v>
      </c>
      <c r="B56" s="131" t="s">
        <v>5500</v>
      </c>
      <c r="C56" s="132" t="s">
        <v>5412</v>
      </c>
      <c r="D56" s="133">
        <v>12903</v>
      </c>
      <c r="E56" s="134">
        <v>0.79010000000000002</v>
      </c>
      <c r="F56" s="133">
        <v>10194.66</v>
      </c>
      <c r="G56" s="134">
        <v>5.7099999999999998E-2</v>
      </c>
      <c r="H56" s="133">
        <v>736.74</v>
      </c>
      <c r="I56" s="134">
        <v>2.0999999999999999E-3</v>
      </c>
      <c r="J56" s="133">
        <v>26.96</v>
      </c>
      <c r="K56" s="134">
        <v>0</v>
      </c>
      <c r="L56" s="133">
        <v>0</v>
      </c>
      <c r="M56" s="134">
        <v>0</v>
      </c>
      <c r="N56" s="133">
        <v>0</v>
      </c>
      <c r="O56" s="134">
        <v>2.0000000000000001E-4</v>
      </c>
      <c r="P56" s="133">
        <v>2.62</v>
      </c>
      <c r="Q56" s="134">
        <v>0</v>
      </c>
      <c r="R56" s="133">
        <v>0</v>
      </c>
      <c r="S56" s="134">
        <v>2.4E-2</v>
      </c>
      <c r="T56" s="133">
        <v>309.62</v>
      </c>
      <c r="U56" s="134">
        <v>8.0000000000000004E-4</v>
      </c>
      <c r="V56" s="133">
        <v>9.98</v>
      </c>
      <c r="W56" s="134">
        <v>0.87429999999999997</v>
      </c>
      <c r="X56" s="133">
        <v>11280.59</v>
      </c>
      <c r="Y56" s="77">
        <v>24183.59</v>
      </c>
    </row>
    <row r="57" spans="1:25" ht="28.35" customHeight="1" x14ac:dyDescent="0.2">
      <c r="A57" s="130" t="s">
        <v>5501</v>
      </c>
      <c r="B57" s="131" t="s">
        <v>5502</v>
      </c>
      <c r="C57" s="132" t="s">
        <v>5412</v>
      </c>
      <c r="D57" s="133">
        <v>5313.76</v>
      </c>
      <c r="E57" s="134">
        <v>0.79759999999999998</v>
      </c>
      <c r="F57" s="133">
        <v>4238.26</v>
      </c>
      <c r="G57" s="134">
        <v>0.1386</v>
      </c>
      <c r="H57" s="133">
        <v>736.74</v>
      </c>
      <c r="I57" s="134">
        <v>5.1000000000000004E-3</v>
      </c>
      <c r="J57" s="133">
        <v>26.96</v>
      </c>
      <c r="K57" s="134">
        <v>0</v>
      </c>
      <c r="L57" s="133">
        <v>0</v>
      </c>
      <c r="M57" s="134">
        <v>0</v>
      </c>
      <c r="N57" s="133">
        <v>0</v>
      </c>
      <c r="O57" s="134">
        <v>8.0000000000000004E-4</v>
      </c>
      <c r="P57" s="133">
        <v>4.16</v>
      </c>
      <c r="Q57" s="134">
        <v>0</v>
      </c>
      <c r="R57" s="133">
        <v>0</v>
      </c>
      <c r="S57" s="134">
        <v>5.8299999999999998E-2</v>
      </c>
      <c r="T57" s="133">
        <v>309.62</v>
      </c>
      <c r="U57" s="134">
        <v>1.9E-3</v>
      </c>
      <c r="V57" s="133">
        <v>9.98</v>
      </c>
      <c r="W57" s="134">
        <v>1.0023</v>
      </c>
      <c r="X57" s="133">
        <v>5325.72</v>
      </c>
      <c r="Y57" s="77">
        <v>10639.48</v>
      </c>
    </row>
    <row r="58" spans="1:25" ht="28.35" customHeight="1" x14ac:dyDescent="0.2">
      <c r="A58" s="130" t="s">
        <v>5503</v>
      </c>
      <c r="B58" s="131" t="s">
        <v>5504</v>
      </c>
      <c r="C58" s="132" t="s">
        <v>5412</v>
      </c>
      <c r="D58" s="133">
        <v>7085.02</v>
      </c>
      <c r="E58" s="134">
        <v>0.79759999999999998</v>
      </c>
      <c r="F58" s="133">
        <v>5651.01</v>
      </c>
      <c r="G58" s="134">
        <v>0.104</v>
      </c>
      <c r="H58" s="133">
        <v>736.74</v>
      </c>
      <c r="I58" s="134">
        <v>3.8E-3</v>
      </c>
      <c r="J58" s="133">
        <v>26.96</v>
      </c>
      <c r="K58" s="134">
        <v>0</v>
      </c>
      <c r="L58" s="133">
        <v>0</v>
      </c>
      <c r="M58" s="134">
        <v>0</v>
      </c>
      <c r="N58" s="133">
        <v>0</v>
      </c>
      <c r="O58" s="134">
        <v>5.9999999999999995E-4</v>
      </c>
      <c r="P58" s="133">
        <v>4.16</v>
      </c>
      <c r="Q58" s="134">
        <v>0</v>
      </c>
      <c r="R58" s="133">
        <v>0</v>
      </c>
      <c r="S58" s="134">
        <v>4.3700000000000003E-2</v>
      </c>
      <c r="T58" s="133">
        <v>309.62</v>
      </c>
      <c r="U58" s="134">
        <v>1.4E-3</v>
      </c>
      <c r="V58" s="133">
        <v>9.98</v>
      </c>
      <c r="W58" s="134">
        <v>0.95109999999999995</v>
      </c>
      <c r="X58" s="133">
        <v>6738.47</v>
      </c>
      <c r="Y58" s="77">
        <v>13823.49</v>
      </c>
    </row>
    <row r="59" spans="1:25" ht="27.95" customHeight="1" x14ac:dyDescent="0.2">
      <c r="A59" s="130" t="s">
        <v>5505</v>
      </c>
      <c r="B59" s="131" t="s">
        <v>5506</v>
      </c>
      <c r="C59" s="132" t="s">
        <v>5412</v>
      </c>
      <c r="D59" s="133">
        <v>11703</v>
      </c>
      <c r="E59" s="134">
        <v>0.79759999999999998</v>
      </c>
      <c r="F59" s="133">
        <v>9334.31</v>
      </c>
      <c r="G59" s="134">
        <v>6.3E-2</v>
      </c>
      <c r="H59" s="133">
        <v>736.74</v>
      </c>
      <c r="I59" s="134">
        <v>2.3E-3</v>
      </c>
      <c r="J59" s="133">
        <v>26.96</v>
      </c>
      <c r="K59" s="134">
        <v>0</v>
      </c>
      <c r="L59" s="133">
        <v>0</v>
      </c>
      <c r="M59" s="134">
        <v>0</v>
      </c>
      <c r="N59" s="133">
        <v>0</v>
      </c>
      <c r="O59" s="134">
        <v>4.0000000000000002E-4</v>
      </c>
      <c r="P59" s="133">
        <v>4.16</v>
      </c>
      <c r="Q59" s="134">
        <v>0</v>
      </c>
      <c r="R59" s="133">
        <v>0</v>
      </c>
      <c r="S59" s="134">
        <v>2.6499999999999999E-2</v>
      </c>
      <c r="T59" s="133">
        <v>309.62</v>
      </c>
      <c r="U59" s="134">
        <v>8.9999999999999998E-4</v>
      </c>
      <c r="V59" s="133">
        <v>9.98</v>
      </c>
      <c r="W59" s="134">
        <v>0.89049999999999996</v>
      </c>
      <c r="X59" s="133">
        <v>10421.780000000001</v>
      </c>
      <c r="Y59" s="77">
        <v>22124.77</v>
      </c>
    </row>
    <row r="60" spans="1:25" ht="28.35" customHeight="1" x14ac:dyDescent="0.2">
      <c r="A60" s="130" t="s">
        <v>5507</v>
      </c>
      <c r="B60" s="131" t="s">
        <v>5508</v>
      </c>
      <c r="C60" s="132" t="s">
        <v>5412</v>
      </c>
      <c r="D60" s="133">
        <v>2427.21</v>
      </c>
      <c r="E60" s="134">
        <v>0.80559999999999998</v>
      </c>
      <c r="F60" s="133">
        <v>1955.36</v>
      </c>
      <c r="G60" s="134">
        <v>0.30349999999999999</v>
      </c>
      <c r="H60" s="133">
        <v>736.74</v>
      </c>
      <c r="I60" s="134">
        <v>1.35E-2</v>
      </c>
      <c r="J60" s="133">
        <v>32.83</v>
      </c>
      <c r="K60" s="134">
        <v>0</v>
      </c>
      <c r="L60" s="133">
        <v>0</v>
      </c>
      <c r="M60" s="134">
        <v>4.2500000000000003E-2</v>
      </c>
      <c r="N60" s="133">
        <v>103.27</v>
      </c>
      <c r="O60" s="134">
        <v>1.8E-3</v>
      </c>
      <c r="P60" s="133">
        <v>4.2699999999999996</v>
      </c>
      <c r="Q60" s="134">
        <v>0</v>
      </c>
      <c r="R60" s="133">
        <v>0</v>
      </c>
      <c r="S60" s="134">
        <v>0.12759999999999999</v>
      </c>
      <c r="T60" s="133">
        <v>309.62</v>
      </c>
      <c r="U60" s="134">
        <v>4.1000000000000003E-3</v>
      </c>
      <c r="V60" s="133">
        <v>9.98</v>
      </c>
      <c r="W60" s="134">
        <v>1.2986</v>
      </c>
      <c r="X60" s="133">
        <v>3152.07</v>
      </c>
      <c r="Y60" s="77">
        <v>5579.28</v>
      </c>
    </row>
    <row r="61" spans="1:25" ht="28.35" customHeight="1" x14ac:dyDescent="0.2">
      <c r="A61" s="130" t="s">
        <v>5509</v>
      </c>
      <c r="B61" s="131" t="s">
        <v>5510</v>
      </c>
      <c r="C61" s="132" t="s">
        <v>5412</v>
      </c>
      <c r="D61" s="133">
        <v>2131.79</v>
      </c>
      <c r="E61" s="134">
        <v>0.80120000000000002</v>
      </c>
      <c r="F61" s="133">
        <v>1707.99</v>
      </c>
      <c r="G61" s="134">
        <v>0.34560000000000002</v>
      </c>
      <c r="H61" s="133">
        <v>736.74</v>
      </c>
      <c r="I61" s="134">
        <v>1.54E-2</v>
      </c>
      <c r="J61" s="133">
        <v>32.83</v>
      </c>
      <c r="K61" s="134">
        <v>0</v>
      </c>
      <c r="L61" s="133">
        <v>0</v>
      </c>
      <c r="M61" s="134">
        <v>5.6800000000000003E-2</v>
      </c>
      <c r="N61" s="133">
        <v>120.99</v>
      </c>
      <c r="O61" s="134">
        <v>1.8E-3</v>
      </c>
      <c r="P61" s="133">
        <v>3.85</v>
      </c>
      <c r="Q61" s="134">
        <v>0</v>
      </c>
      <c r="R61" s="133">
        <v>0</v>
      </c>
      <c r="S61" s="134">
        <v>0.1452</v>
      </c>
      <c r="T61" s="133">
        <v>309.62</v>
      </c>
      <c r="U61" s="134">
        <v>4.7000000000000002E-3</v>
      </c>
      <c r="V61" s="133">
        <v>9.98</v>
      </c>
      <c r="W61" s="134">
        <v>1.3707</v>
      </c>
      <c r="X61" s="133">
        <v>2922</v>
      </c>
      <c r="Y61" s="77">
        <v>5053.79</v>
      </c>
    </row>
    <row r="62" spans="1:25" ht="28.35" customHeight="1" x14ac:dyDescent="0.2">
      <c r="A62" s="130" t="s">
        <v>5511</v>
      </c>
      <c r="B62" s="131" t="s">
        <v>5512</v>
      </c>
      <c r="C62" s="132" t="s">
        <v>5412</v>
      </c>
      <c r="D62" s="133">
        <v>4704.63</v>
      </c>
      <c r="E62" s="134">
        <v>0.80130000000000001</v>
      </c>
      <c r="F62" s="133">
        <v>3769.82</v>
      </c>
      <c r="G62" s="134">
        <v>0.15659999999999999</v>
      </c>
      <c r="H62" s="133">
        <v>736.74</v>
      </c>
      <c r="I62" s="134">
        <v>5.7000000000000002E-3</v>
      </c>
      <c r="J62" s="133">
        <v>26.96</v>
      </c>
      <c r="K62" s="134">
        <v>0</v>
      </c>
      <c r="L62" s="133">
        <v>0</v>
      </c>
      <c r="M62" s="134">
        <v>0</v>
      </c>
      <c r="N62" s="133">
        <v>0</v>
      </c>
      <c r="O62" s="134">
        <v>6.9999999999999999E-4</v>
      </c>
      <c r="P62" s="133">
        <v>3.5</v>
      </c>
      <c r="Q62" s="134">
        <v>0</v>
      </c>
      <c r="R62" s="133">
        <v>0</v>
      </c>
      <c r="S62" s="134">
        <v>6.5799999999999997E-2</v>
      </c>
      <c r="T62" s="133">
        <v>309.62</v>
      </c>
      <c r="U62" s="134">
        <v>2.0999999999999999E-3</v>
      </c>
      <c r="V62" s="133">
        <v>9.98</v>
      </c>
      <c r="W62" s="134">
        <v>1.0323</v>
      </c>
      <c r="X62" s="133">
        <v>4856.63</v>
      </c>
      <c r="Y62" s="77">
        <v>9561.26</v>
      </c>
    </row>
    <row r="63" spans="1:25" ht="28.35" customHeight="1" x14ac:dyDescent="0.2">
      <c r="A63" s="130" t="s">
        <v>5513</v>
      </c>
      <c r="B63" s="131" t="s">
        <v>5514</v>
      </c>
      <c r="C63" s="132" t="s">
        <v>5412</v>
      </c>
      <c r="D63" s="133">
        <v>6272.84</v>
      </c>
      <c r="E63" s="134">
        <v>0.80130000000000001</v>
      </c>
      <c r="F63" s="133">
        <v>5026.42</v>
      </c>
      <c r="G63" s="134">
        <v>0.1174</v>
      </c>
      <c r="H63" s="133">
        <v>736.74</v>
      </c>
      <c r="I63" s="134">
        <v>4.3E-3</v>
      </c>
      <c r="J63" s="133">
        <v>26.96</v>
      </c>
      <c r="K63" s="134">
        <v>0</v>
      </c>
      <c r="L63" s="133">
        <v>0</v>
      </c>
      <c r="M63" s="134">
        <v>0</v>
      </c>
      <c r="N63" s="133">
        <v>0</v>
      </c>
      <c r="O63" s="134">
        <v>5.9999999999999995E-4</v>
      </c>
      <c r="P63" s="133">
        <v>3.5</v>
      </c>
      <c r="Q63" s="134">
        <v>0</v>
      </c>
      <c r="R63" s="133">
        <v>0</v>
      </c>
      <c r="S63" s="134">
        <v>4.9399999999999999E-2</v>
      </c>
      <c r="T63" s="133">
        <v>309.62</v>
      </c>
      <c r="U63" s="134">
        <v>1.6000000000000001E-3</v>
      </c>
      <c r="V63" s="133">
        <v>9.98</v>
      </c>
      <c r="W63" s="134">
        <v>0.97460000000000002</v>
      </c>
      <c r="X63" s="133">
        <v>6113.24</v>
      </c>
      <c r="Y63" s="77">
        <v>12386.07</v>
      </c>
    </row>
    <row r="64" spans="1:25" ht="28.35" customHeight="1" x14ac:dyDescent="0.2">
      <c r="A64" s="130" t="s">
        <v>5515</v>
      </c>
      <c r="B64" s="131" t="s">
        <v>5516</v>
      </c>
      <c r="C64" s="132" t="s">
        <v>5412</v>
      </c>
      <c r="D64" s="133">
        <v>12021.16</v>
      </c>
      <c r="E64" s="134">
        <v>0.80130000000000001</v>
      </c>
      <c r="F64" s="133">
        <v>9632.56</v>
      </c>
      <c r="G64" s="134">
        <v>6.13E-2</v>
      </c>
      <c r="H64" s="133">
        <v>736.74</v>
      </c>
      <c r="I64" s="134">
        <v>2.2000000000000001E-3</v>
      </c>
      <c r="J64" s="133">
        <v>26.96</v>
      </c>
      <c r="K64" s="134">
        <v>0</v>
      </c>
      <c r="L64" s="133">
        <v>0</v>
      </c>
      <c r="M64" s="134">
        <v>0</v>
      </c>
      <c r="N64" s="133">
        <v>0</v>
      </c>
      <c r="O64" s="134">
        <v>2.9999999999999997E-4</v>
      </c>
      <c r="P64" s="133">
        <v>3.5</v>
      </c>
      <c r="Q64" s="134">
        <v>0</v>
      </c>
      <c r="R64" s="133">
        <v>0</v>
      </c>
      <c r="S64" s="134">
        <v>2.58E-2</v>
      </c>
      <c r="T64" s="133">
        <v>309.62</v>
      </c>
      <c r="U64" s="134">
        <v>8.0000000000000004E-4</v>
      </c>
      <c r="V64" s="133">
        <v>9.98</v>
      </c>
      <c r="W64" s="134">
        <v>0.89170000000000005</v>
      </c>
      <c r="X64" s="133">
        <v>10719.37</v>
      </c>
      <c r="Y64" s="77">
        <v>22740.53</v>
      </c>
    </row>
    <row r="65" spans="1:25" ht="28.35" customHeight="1" x14ac:dyDescent="0.2">
      <c r="A65" s="130" t="s">
        <v>5517</v>
      </c>
      <c r="B65" s="131" t="s">
        <v>5518</v>
      </c>
      <c r="C65" s="132" t="s">
        <v>5412</v>
      </c>
      <c r="D65" s="133">
        <v>2582.15</v>
      </c>
      <c r="E65" s="134">
        <v>1.0650999999999999</v>
      </c>
      <c r="F65" s="133">
        <v>2750.25</v>
      </c>
      <c r="G65" s="134">
        <v>0.2853</v>
      </c>
      <c r="H65" s="133">
        <v>736.74</v>
      </c>
      <c r="I65" s="134">
        <v>1.04E-2</v>
      </c>
      <c r="J65" s="133">
        <v>26.96</v>
      </c>
      <c r="K65" s="134">
        <v>0</v>
      </c>
      <c r="L65" s="133">
        <v>0</v>
      </c>
      <c r="M65" s="134">
        <v>3.6400000000000002E-2</v>
      </c>
      <c r="N65" s="133">
        <v>93.97</v>
      </c>
      <c r="O65" s="134">
        <v>1.01E-2</v>
      </c>
      <c r="P65" s="133">
        <v>26</v>
      </c>
      <c r="Q65" s="134">
        <v>0</v>
      </c>
      <c r="R65" s="133">
        <v>0</v>
      </c>
      <c r="S65" s="134">
        <v>0.11990000000000001</v>
      </c>
      <c r="T65" s="133">
        <v>309.62</v>
      </c>
      <c r="U65" s="134">
        <v>3.8999999999999998E-3</v>
      </c>
      <c r="V65" s="133">
        <v>9.98</v>
      </c>
      <c r="W65" s="134">
        <v>1.5310999999999999</v>
      </c>
      <c r="X65" s="133">
        <v>3953.53</v>
      </c>
      <c r="Y65" s="77">
        <v>6535.68</v>
      </c>
    </row>
    <row r="66" spans="1:25" ht="28.35" customHeight="1" x14ac:dyDescent="0.2">
      <c r="A66" s="130" t="s">
        <v>5519</v>
      </c>
      <c r="B66" s="131" t="s">
        <v>5520</v>
      </c>
      <c r="C66" s="132" t="s">
        <v>5412</v>
      </c>
      <c r="D66" s="133">
        <v>3442.87</v>
      </c>
      <c r="E66" s="134">
        <v>1.0650999999999999</v>
      </c>
      <c r="F66" s="133">
        <v>3667</v>
      </c>
      <c r="G66" s="134">
        <v>0.214</v>
      </c>
      <c r="H66" s="133">
        <v>736.74</v>
      </c>
      <c r="I66" s="134">
        <v>7.7999999999999996E-3</v>
      </c>
      <c r="J66" s="133">
        <v>26.96</v>
      </c>
      <c r="K66" s="134">
        <v>0</v>
      </c>
      <c r="L66" s="133">
        <v>0</v>
      </c>
      <c r="M66" s="134">
        <v>1.23E-2</v>
      </c>
      <c r="N66" s="133">
        <v>42.33</v>
      </c>
      <c r="O66" s="134">
        <v>7.6E-3</v>
      </c>
      <c r="P66" s="133">
        <v>26</v>
      </c>
      <c r="Q66" s="134">
        <v>0</v>
      </c>
      <c r="R66" s="133">
        <v>0</v>
      </c>
      <c r="S66" s="134">
        <v>8.9899999999999994E-2</v>
      </c>
      <c r="T66" s="133">
        <v>309.62</v>
      </c>
      <c r="U66" s="134">
        <v>2.8999999999999998E-3</v>
      </c>
      <c r="V66" s="133">
        <v>9.98</v>
      </c>
      <c r="W66" s="134">
        <v>1.3996</v>
      </c>
      <c r="X66" s="133">
        <v>4818.6400000000003</v>
      </c>
      <c r="Y66" s="77">
        <v>8261.51</v>
      </c>
    </row>
    <row r="67" spans="1:25" ht="28.35" customHeight="1" x14ac:dyDescent="0.2">
      <c r="A67" s="130" t="s">
        <v>5521</v>
      </c>
      <c r="B67" s="131" t="s">
        <v>5522</v>
      </c>
      <c r="C67" s="132" t="s">
        <v>5412</v>
      </c>
      <c r="D67" s="133">
        <v>4644.6499999999996</v>
      </c>
      <c r="E67" s="134">
        <v>1.0650999999999999</v>
      </c>
      <c r="F67" s="133">
        <v>4947.01</v>
      </c>
      <c r="G67" s="134">
        <v>0.15859999999999999</v>
      </c>
      <c r="H67" s="133">
        <v>736.74</v>
      </c>
      <c r="I67" s="134">
        <v>5.7999999999999996E-3</v>
      </c>
      <c r="J67" s="133">
        <v>26.96</v>
      </c>
      <c r="K67" s="134">
        <v>0</v>
      </c>
      <c r="L67" s="133">
        <v>0</v>
      </c>
      <c r="M67" s="134">
        <v>0</v>
      </c>
      <c r="N67" s="133">
        <v>0</v>
      </c>
      <c r="O67" s="134">
        <v>5.5999999999999999E-3</v>
      </c>
      <c r="P67" s="133">
        <v>26</v>
      </c>
      <c r="Q67" s="134">
        <v>0</v>
      </c>
      <c r="R67" s="133">
        <v>0</v>
      </c>
      <c r="S67" s="134">
        <v>6.6699999999999995E-2</v>
      </c>
      <c r="T67" s="133">
        <v>309.62</v>
      </c>
      <c r="U67" s="134">
        <v>2.0999999999999999E-3</v>
      </c>
      <c r="V67" s="133">
        <v>9.98</v>
      </c>
      <c r="W67" s="134">
        <v>1.3039000000000001</v>
      </c>
      <c r="X67" s="133">
        <v>6056.32</v>
      </c>
      <c r="Y67" s="77">
        <v>10700.97</v>
      </c>
    </row>
    <row r="68" spans="1:25" ht="28.35" customHeight="1" x14ac:dyDescent="0.2">
      <c r="A68" s="130" t="s">
        <v>5523</v>
      </c>
      <c r="B68" s="131" t="s">
        <v>5524</v>
      </c>
      <c r="C68" s="132" t="s">
        <v>5412</v>
      </c>
      <c r="D68" s="133">
        <v>2837.59</v>
      </c>
      <c r="E68" s="134">
        <v>0.80249999999999999</v>
      </c>
      <c r="F68" s="133">
        <v>2277.17</v>
      </c>
      <c r="G68" s="134">
        <v>0.2596</v>
      </c>
      <c r="H68" s="133">
        <v>736.74</v>
      </c>
      <c r="I68" s="134">
        <v>0</v>
      </c>
      <c r="J68" s="133">
        <v>0</v>
      </c>
      <c r="K68" s="134">
        <v>0</v>
      </c>
      <c r="L68" s="133">
        <v>0</v>
      </c>
      <c r="M68" s="134">
        <v>2.7699999999999999E-2</v>
      </c>
      <c r="N68" s="133">
        <v>78.64</v>
      </c>
      <c r="O68" s="134">
        <v>1.6000000000000001E-3</v>
      </c>
      <c r="P68" s="133">
        <v>4.6399999999999997</v>
      </c>
      <c r="Q68" s="134">
        <v>0</v>
      </c>
      <c r="R68" s="133">
        <v>0</v>
      </c>
      <c r="S68" s="134">
        <v>0.1091</v>
      </c>
      <c r="T68" s="133">
        <v>309.62</v>
      </c>
      <c r="U68" s="134">
        <v>3.5000000000000001E-3</v>
      </c>
      <c r="V68" s="133">
        <v>9.98</v>
      </c>
      <c r="W68" s="134">
        <v>1.2040999999999999</v>
      </c>
      <c r="X68" s="133">
        <v>3416.8</v>
      </c>
      <c r="Y68" s="77">
        <v>6254.39</v>
      </c>
    </row>
    <row r="69" spans="1:25" ht="28.35" customHeight="1" x14ac:dyDescent="0.2">
      <c r="A69" s="130" t="s">
        <v>5525</v>
      </c>
      <c r="B69" s="131" t="s">
        <v>5526</v>
      </c>
      <c r="C69" s="132" t="s">
        <v>5412</v>
      </c>
      <c r="D69" s="133">
        <v>2100.36</v>
      </c>
      <c r="E69" s="134">
        <v>0.80020000000000002</v>
      </c>
      <c r="F69" s="133">
        <v>1680.71</v>
      </c>
      <c r="G69" s="134">
        <v>0.3508</v>
      </c>
      <c r="H69" s="133">
        <v>736.74</v>
      </c>
      <c r="I69" s="134">
        <v>1.44E-2</v>
      </c>
      <c r="J69" s="133">
        <v>30.23</v>
      </c>
      <c r="K69" s="134">
        <v>0</v>
      </c>
      <c r="L69" s="133">
        <v>0</v>
      </c>
      <c r="M69" s="134">
        <v>5.8500000000000003E-2</v>
      </c>
      <c r="N69" s="133">
        <v>122.88</v>
      </c>
      <c r="O69" s="134">
        <v>2.3E-3</v>
      </c>
      <c r="P69" s="133">
        <v>4.8099999999999996</v>
      </c>
      <c r="Q69" s="134">
        <v>0</v>
      </c>
      <c r="R69" s="133">
        <v>0</v>
      </c>
      <c r="S69" s="134">
        <v>0.1474</v>
      </c>
      <c r="T69" s="133">
        <v>309.62</v>
      </c>
      <c r="U69" s="134">
        <v>4.7999999999999996E-3</v>
      </c>
      <c r="V69" s="133">
        <v>9.98</v>
      </c>
      <c r="W69" s="134">
        <v>1.3783000000000001</v>
      </c>
      <c r="X69" s="133">
        <v>2894.97</v>
      </c>
      <c r="Y69" s="77">
        <v>4995.33</v>
      </c>
    </row>
    <row r="70" spans="1:25" ht="28.35" customHeight="1" x14ac:dyDescent="0.2">
      <c r="A70" s="130" t="s">
        <v>5527</v>
      </c>
      <c r="B70" s="131" t="s">
        <v>5528</v>
      </c>
      <c r="C70" s="132" t="s">
        <v>5412</v>
      </c>
      <c r="D70" s="133">
        <v>2975.65</v>
      </c>
      <c r="E70" s="134">
        <v>0.80649999999999999</v>
      </c>
      <c r="F70" s="133">
        <v>2399.86</v>
      </c>
      <c r="G70" s="134">
        <v>0.24759999999999999</v>
      </c>
      <c r="H70" s="133">
        <v>736.74</v>
      </c>
      <c r="I70" s="134">
        <v>1.0200000000000001E-2</v>
      </c>
      <c r="J70" s="133">
        <v>30.23</v>
      </c>
      <c r="K70" s="134">
        <v>0</v>
      </c>
      <c r="L70" s="133">
        <v>0</v>
      </c>
      <c r="M70" s="134">
        <v>2.3599999999999999E-2</v>
      </c>
      <c r="N70" s="133">
        <v>70.36</v>
      </c>
      <c r="O70" s="134">
        <v>1.6999999999999999E-3</v>
      </c>
      <c r="P70" s="133">
        <v>5.0199999999999996</v>
      </c>
      <c r="Q70" s="134">
        <v>0</v>
      </c>
      <c r="R70" s="133">
        <v>0</v>
      </c>
      <c r="S70" s="134">
        <v>0.1041</v>
      </c>
      <c r="T70" s="133">
        <v>309.62</v>
      </c>
      <c r="U70" s="134">
        <v>3.3999999999999998E-3</v>
      </c>
      <c r="V70" s="133">
        <v>9.98</v>
      </c>
      <c r="W70" s="134">
        <v>1.1970000000000001</v>
      </c>
      <c r="X70" s="133">
        <v>3561.82</v>
      </c>
      <c r="Y70" s="77">
        <v>6537.47</v>
      </c>
    </row>
    <row r="71" spans="1:25" ht="28.35" customHeight="1" x14ac:dyDescent="0.2">
      <c r="A71" s="130" t="s">
        <v>5529</v>
      </c>
      <c r="B71" s="131" t="s">
        <v>5530</v>
      </c>
      <c r="C71" s="132" t="s">
        <v>5412</v>
      </c>
      <c r="D71" s="133">
        <v>3242.89</v>
      </c>
      <c r="E71" s="134">
        <v>0.80210000000000004</v>
      </c>
      <c r="F71" s="133">
        <v>2601.12</v>
      </c>
      <c r="G71" s="134">
        <v>0.22720000000000001</v>
      </c>
      <c r="H71" s="133">
        <v>736.74</v>
      </c>
      <c r="I71" s="134">
        <v>9.2999999999999992E-3</v>
      </c>
      <c r="J71" s="133">
        <v>30.23</v>
      </c>
      <c r="K71" s="134">
        <v>0</v>
      </c>
      <c r="L71" s="133">
        <v>0</v>
      </c>
      <c r="M71" s="134">
        <v>1.6799999999999999E-2</v>
      </c>
      <c r="N71" s="133">
        <v>54.33</v>
      </c>
      <c r="O71" s="134">
        <v>1.1999999999999999E-3</v>
      </c>
      <c r="P71" s="133">
        <v>3.82</v>
      </c>
      <c r="Q71" s="134">
        <v>0</v>
      </c>
      <c r="R71" s="133">
        <v>0</v>
      </c>
      <c r="S71" s="134">
        <v>9.5500000000000002E-2</v>
      </c>
      <c r="T71" s="133">
        <v>309.62</v>
      </c>
      <c r="U71" s="134">
        <v>3.0999999999999999E-3</v>
      </c>
      <c r="V71" s="133">
        <v>9.98</v>
      </c>
      <c r="W71" s="134">
        <v>1.1551</v>
      </c>
      <c r="X71" s="133">
        <v>3745.84</v>
      </c>
      <c r="Y71" s="77">
        <v>6988.73</v>
      </c>
    </row>
    <row r="72" spans="1:25" ht="28.35" customHeight="1" x14ac:dyDescent="0.2">
      <c r="A72" s="130" t="s">
        <v>5531</v>
      </c>
      <c r="B72" s="131" t="s">
        <v>5532</v>
      </c>
      <c r="C72" s="132" t="s">
        <v>5412</v>
      </c>
      <c r="D72" s="133">
        <v>4601.83</v>
      </c>
      <c r="E72" s="134">
        <v>0.80930000000000002</v>
      </c>
      <c r="F72" s="133">
        <v>3724.26</v>
      </c>
      <c r="G72" s="134">
        <v>0.16009999999999999</v>
      </c>
      <c r="H72" s="133">
        <v>736.74</v>
      </c>
      <c r="I72" s="134">
        <v>6.6E-3</v>
      </c>
      <c r="J72" s="133">
        <v>30.23</v>
      </c>
      <c r="K72" s="134">
        <v>0</v>
      </c>
      <c r="L72" s="133">
        <v>0</v>
      </c>
      <c r="M72" s="134">
        <v>0</v>
      </c>
      <c r="N72" s="133">
        <v>0</v>
      </c>
      <c r="O72" s="134">
        <v>1E-3</v>
      </c>
      <c r="P72" s="133">
        <v>4.67</v>
      </c>
      <c r="Q72" s="134">
        <v>0</v>
      </c>
      <c r="R72" s="133">
        <v>0</v>
      </c>
      <c r="S72" s="134">
        <v>6.7299999999999999E-2</v>
      </c>
      <c r="T72" s="133">
        <v>309.62</v>
      </c>
      <c r="U72" s="134">
        <v>2.2000000000000001E-3</v>
      </c>
      <c r="V72" s="133">
        <v>9.98</v>
      </c>
      <c r="W72" s="134">
        <v>1.0464</v>
      </c>
      <c r="X72" s="133">
        <v>4815.5</v>
      </c>
      <c r="Y72" s="77">
        <v>9417.33</v>
      </c>
    </row>
    <row r="73" spans="1:25" ht="28.35" customHeight="1" x14ac:dyDescent="0.2">
      <c r="A73" s="130" t="s">
        <v>5533</v>
      </c>
      <c r="B73" s="131" t="s">
        <v>5534</v>
      </c>
      <c r="C73" s="132" t="s">
        <v>5412</v>
      </c>
      <c r="D73" s="133">
        <v>2920.29</v>
      </c>
      <c r="E73" s="134">
        <v>0.79400000000000004</v>
      </c>
      <c r="F73" s="133">
        <v>2318.71</v>
      </c>
      <c r="G73" s="134">
        <v>0.25230000000000002</v>
      </c>
      <c r="H73" s="133">
        <v>736.74</v>
      </c>
      <c r="I73" s="134">
        <v>1.04E-2</v>
      </c>
      <c r="J73" s="133">
        <v>30.23</v>
      </c>
      <c r="K73" s="134">
        <v>0</v>
      </c>
      <c r="L73" s="133">
        <v>0</v>
      </c>
      <c r="M73" s="134">
        <v>2.52E-2</v>
      </c>
      <c r="N73" s="133">
        <v>73.680000000000007</v>
      </c>
      <c r="O73" s="134">
        <v>1.1000000000000001E-3</v>
      </c>
      <c r="P73" s="133">
        <v>3.29</v>
      </c>
      <c r="Q73" s="134">
        <v>0</v>
      </c>
      <c r="R73" s="133">
        <v>0</v>
      </c>
      <c r="S73" s="134">
        <v>0.106</v>
      </c>
      <c r="T73" s="133">
        <v>309.62</v>
      </c>
      <c r="U73" s="134">
        <v>3.3999999999999998E-3</v>
      </c>
      <c r="V73" s="133">
        <v>9.98</v>
      </c>
      <c r="W73" s="134">
        <v>1.1923999999999999</v>
      </c>
      <c r="X73" s="133">
        <v>3482.26</v>
      </c>
      <c r="Y73" s="77">
        <v>6402.55</v>
      </c>
    </row>
    <row r="74" spans="1:25" ht="28.35" customHeight="1" x14ac:dyDescent="0.2">
      <c r="A74" s="130" t="s">
        <v>5535</v>
      </c>
      <c r="B74" s="131" t="s">
        <v>5536</v>
      </c>
      <c r="C74" s="132" t="s">
        <v>5412</v>
      </c>
      <c r="D74" s="133">
        <v>4417.8100000000004</v>
      </c>
      <c r="E74" s="134">
        <v>0.80120000000000002</v>
      </c>
      <c r="F74" s="133">
        <v>3539.55</v>
      </c>
      <c r="G74" s="134">
        <v>0.1668</v>
      </c>
      <c r="H74" s="133">
        <v>736.74</v>
      </c>
      <c r="I74" s="134">
        <v>0</v>
      </c>
      <c r="J74" s="133">
        <v>0</v>
      </c>
      <c r="K74" s="134">
        <v>0</v>
      </c>
      <c r="L74" s="133">
        <v>0</v>
      </c>
      <c r="M74" s="134">
        <v>0</v>
      </c>
      <c r="N74" s="133">
        <v>0</v>
      </c>
      <c r="O74" s="134">
        <v>1.1000000000000001E-3</v>
      </c>
      <c r="P74" s="133">
        <v>4.83</v>
      </c>
      <c r="Q74" s="134">
        <v>0</v>
      </c>
      <c r="R74" s="133">
        <v>0</v>
      </c>
      <c r="S74" s="134">
        <v>7.0099999999999996E-2</v>
      </c>
      <c r="T74" s="133">
        <v>309.62</v>
      </c>
      <c r="U74" s="134">
        <v>2.3E-3</v>
      </c>
      <c r="V74" s="133">
        <v>9.98</v>
      </c>
      <c r="W74" s="134">
        <v>1.0414000000000001</v>
      </c>
      <c r="X74" s="133">
        <v>4600.72</v>
      </c>
      <c r="Y74" s="77">
        <v>9018.5300000000007</v>
      </c>
    </row>
    <row r="75" spans="1:25" ht="28.35" customHeight="1" x14ac:dyDescent="0.2">
      <c r="A75" s="130" t="s">
        <v>5537</v>
      </c>
      <c r="B75" s="131" t="s">
        <v>5538</v>
      </c>
      <c r="C75" s="132" t="s">
        <v>5412</v>
      </c>
      <c r="D75" s="133">
        <v>2516.19</v>
      </c>
      <c r="E75" s="134">
        <v>0.80589999999999995</v>
      </c>
      <c r="F75" s="133">
        <v>2027.8</v>
      </c>
      <c r="G75" s="134">
        <v>0.2928</v>
      </c>
      <c r="H75" s="133">
        <v>736.74</v>
      </c>
      <c r="I75" s="134">
        <v>1.2E-2</v>
      </c>
      <c r="J75" s="133">
        <v>30.23</v>
      </c>
      <c r="K75" s="134">
        <v>0</v>
      </c>
      <c r="L75" s="133">
        <v>0</v>
      </c>
      <c r="M75" s="134">
        <v>3.8899999999999997E-2</v>
      </c>
      <c r="N75" s="133">
        <v>97.93</v>
      </c>
      <c r="O75" s="134">
        <v>1.8E-3</v>
      </c>
      <c r="P75" s="133">
        <v>4.42</v>
      </c>
      <c r="Q75" s="134">
        <v>0</v>
      </c>
      <c r="R75" s="133">
        <v>0</v>
      </c>
      <c r="S75" s="134">
        <v>0.1231</v>
      </c>
      <c r="T75" s="133">
        <v>309.62</v>
      </c>
      <c r="U75" s="134">
        <v>4.0000000000000001E-3</v>
      </c>
      <c r="V75" s="133">
        <v>9.98</v>
      </c>
      <c r="W75" s="134">
        <v>1.2784</v>
      </c>
      <c r="X75" s="133">
        <v>3216.72</v>
      </c>
      <c r="Y75" s="77">
        <v>5732.91</v>
      </c>
    </row>
    <row r="76" spans="1:25" ht="28.35" customHeight="1" x14ac:dyDescent="0.2">
      <c r="A76" s="130" t="s">
        <v>5539</v>
      </c>
      <c r="B76" s="131" t="s">
        <v>5540</v>
      </c>
      <c r="C76" s="132" t="s">
        <v>5412</v>
      </c>
      <c r="D76" s="133">
        <v>2556.4299999999998</v>
      </c>
      <c r="E76" s="134">
        <v>0.79879999999999995</v>
      </c>
      <c r="F76" s="133">
        <v>2042.07</v>
      </c>
      <c r="G76" s="134">
        <v>0.28820000000000001</v>
      </c>
      <c r="H76" s="133">
        <v>736.74</v>
      </c>
      <c r="I76" s="134">
        <v>0</v>
      </c>
      <c r="J76" s="133">
        <v>0</v>
      </c>
      <c r="K76" s="134">
        <v>0</v>
      </c>
      <c r="L76" s="133">
        <v>0</v>
      </c>
      <c r="M76" s="134">
        <v>3.7400000000000003E-2</v>
      </c>
      <c r="N76" s="133">
        <v>95.51</v>
      </c>
      <c r="O76" s="134">
        <v>1.2999999999999999E-3</v>
      </c>
      <c r="P76" s="133">
        <v>3.37</v>
      </c>
      <c r="Q76" s="134">
        <v>0</v>
      </c>
      <c r="R76" s="133">
        <v>0</v>
      </c>
      <c r="S76" s="134">
        <v>0.1211</v>
      </c>
      <c r="T76" s="133">
        <v>309.62</v>
      </c>
      <c r="U76" s="134">
        <v>3.8999999999999998E-3</v>
      </c>
      <c r="V76" s="133">
        <v>9.98</v>
      </c>
      <c r="W76" s="134">
        <v>1.2506999999999999</v>
      </c>
      <c r="X76" s="133">
        <v>3197.31</v>
      </c>
      <c r="Y76" s="77">
        <v>5753.73</v>
      </c>
    </row>
    <row r="77" spans="1:25" ht="28.35" customHeight="1" x14ac:dyDescent="0.2">
      <c r="A77" s="130" t="s">
        <v>5541</v>
      </c>
      <c r="B77" s="131" t="s">
        <v>5542</v>
      </c>
      <c r="C77" s="132" t="s">
        <v>5412</v>
      </c>
      <c r="D77" s="133">
        <v>3408.57</v>
      </c>
      <c r="E77" s="134">
        <v>0.79879999999999995</v>
      </c>
      <c r="F77" s="133">
        <v>2722.76</v>
      </c>
      <c r="G77" s="134">
        <v>0.21609999999999999</v>
      </c>
      <c r="H77" s="133">
        <v>736.74</v>
      </c>
      <c r="I77" s="134">
        <v>0</v>
      </c>
      <c r="J77" s="133">
        <v>0</v>
      </c>
      <c r="K77" s="134">
        <v>0</v>
      </c>
      <c r="L77" s="133">
        <v>0</v>
      </c>
      <c r="M77" s="134">
        <v>1.2999999999999999E-2</v>
      </c>
      <c r="N77" s="133">
        <v>44.39</v>
      </c>
      <c r="O77" s="134">
        <v>1E-3</v>
      </c>
      <c r="P77" s="133">
        <v>3.37</v>
      </c>
      <c r="Q77" s="134">
        <v>0</v>
      </c>
      <c r="R77" s="133">
        <v>0</v>
      </c>
      <c r="S77" s="134">
        <v>9.0800000000000006E-2</v>
      </c>
      <c r="T77" s="133">
        <v>309.62</v>
      </c>
      <c r="U77" s="134">
        <v>2.8999999999999998E-3</v>
      </c>
      <c r="V77" s="133">
        <v>9.98</v>
      </c>
      <c r="W77" s="134">
        <v>1.1227</v>
      </c>
      <c r="X77" s="133">
        <v>3826.87</v>
      </c>
      <c r="Y77" s="77">
        <v>7235.44</v>
      </c>
    </row>
    <row r="78" spans="1:25" ht="28.35" customHeight="1" x14ac:dyDescent="0.2">
      <c r="A78" s="130" t="s">
        <v>5543</v>
      </c>
      <c r="B78" s="131" t="s">
        <v>5544</v>
      </c>
      <c r="C78" s="132" t="s">
        <v>5412</v>
      </c>
      <c r="D78" s="133">
        <v>5529.35</v>
      </c>
      <c r="E78" s="134">
        <v>0.79879999999999995</v>
      </c>
      <c r="F78" s="133">
        <v>4416.84</v>
      </c>
      <c r="G78" s="134">
        <v>0.13320000000000001</v>
      </c>
      <c r="H78" s="133">
        <v>736.74</v>
      </c>
      <c r="I78" s="134">
        <v>0</v>
      </c>
      <c r="J78" s="133">
        <v>0</v>
      </c>
      <c r="K78" s="134">
        <v>0</v>
      </c>
      <c r="L78" s="133">
        <v>0</v>
      </c>
      <c r="M78" s="134">
        <v>0</v>
      </c>
      <c r="N78" s="133">
        <v>0</v>
      </c>
      <c r="O78" s="134">
        <v>5.9999999999999995E-4</v>
      </c>
      <c r="P78" s="133">
        <v>3.37</v>
      </c>
      <c r="Q78" s="134">
        <v>0</v>
      </c>
      <c r="R78" s="133">
        <v>0</v>
      </c>
      <c r="S78" s="134">
        <v>5.6000000000000001E-2</v>
      </c>
      <c r="T78" s="133">
        <v>309.62</v>
      </c>
      <c r="U78" s="134">
        <v>1.8E-3</v>
      </c>
      <c r="V78" s="133">
        <v>9.98</v>
      </c>
      <c r="W78" s="134">
        <v>0.99050000000000005</v>
      </c>
      <c r="X78" s="133">
        <v>5476.56</v>
      </c>
      <c r="Y78" s="77">
        <v>11005.9</v>
      </c>
    </row>
    <row r="79" spans="1:25" ht="28.35" customHeight="1" x14ac:dyDescent="0.2">
      <c r="A79" s="130" t="s">
        <v>5545</v>
      </c>
      <c r="B79" s="131" t="s">
        <v>5546</v>
      </c>
      <c r="C79" s="132" t="s">
        <v>5412</v>
      </c>
      <c r="D79" s="133">
        <v>3488.04</v>
      </c>
      <c r="E79" s="134">
        <v>0.7964</v>
      </c>
      <c r="F79" s="133">
        <v>2777.88</v>
      </c>
      <c r="G79" s="134">
        <v>0.2112</v>
      </c>
      <c r="H79" s="133">
        <v>736.74</v>
      </c>
      <c r="I79" s="134">
        <v>0</v>
      </c>
      <c r="J79" s="133">
        <v>0</v>
      </c>
      <c r="K79" s="134">
        <v>0</v>
      </c>
      <c r="L79" s="133">
        <v>0</v>
      </c>
      <c r="M79" s="134">
        <v>1.14E-2</v>
      </c>
      <c r="N79" s="133">
        <v>39.619999999999997</v>
      </c>
      <c r="O79" s="134">
        <v>1E-3</v>
      </c>
      <c r="P79" s="133">
        <v>3.47</v>
      </c>
      <c r="Q79" s="134">
        <v>0</v>
      </c>
      <c r="R79" s="133">
        <v>0</v>
      </c>
      <c r="S79" s="134">
        <v>8.8800000000000004E-2</v>
      </c>
      <c r="T79" s="133">
        <v>309.62</v>
      </c>
      <c r="U79" s="134">
        <v>2.8999999999999998E-3</v>
      </c>
      <c r="V79" s="133">
        <v>9.98</v>
      </c>
      <c r="W79" s="134">
        <v>1.1115999999999999</v>
      </c>
      <c r="X79" s="133">
        <v>3877.31</v>
      </c>
      <c r="Y79" s="77">
        <v>7365.35</v>
      </c>
    </row>
    <row r="80" spans="1:25" ht="28.35" customHeight="1" x14ac:dyDescent="0.2">
      <c r="A80" s="130" t="s">
        <v>4478</v>
      </c>
      <c r="B80" s="131" t="s">
        <v>4477</v>
      </c>
      <c r="C80" s="132" t="s">
        <v>5412</v>
      </c>
      <c r="D80" s="133">
        <v>4650.72</v>
      </c>
      <c r="E80" s="134">
        <v>0.7964</v>
      </c>
      <c r="F80" s="133">
        <v>3703.83</v>
      </c>
      <c r="G80" s="134">
        <v>0.15840000000000001</v>
      </c>
      <c r="H80" s="133">
        <v>736.74</v>
      </c>
      <c r="I80" s="134">
        <v>0</v>
      </c>
      <c r="J80" s="133">
        <v>0</v>
      </c>
      <c r="K80" s="134">
        <v>0</v>
      </c>
      <c r="L80" s="133">
        <v>0</v>
      </c>
      <c r="M80" s="134">
        <v>0</v>
      </c>
      <c r="N80" s="133">
        <v>0</v>
      </c>
      <c r="O80" s="134">
        <v>6.9999999999999999E-4</v>
      </c>
      <c r="P80" s="133">
        <v>3.47</v>
      </c>
      <c r="Q80" s="134">
        <v>0</v>
      </c>
      <c r="R80" s="133">
        <v>0</v>
      </c>
      <c r="S80" s="134">
        <v>6.6600000000000006E-2</v>
      </c>
      <c r="T80" s="133">
        <v>309.62</v>
      </c>
      <c r="U80" s="134">
        <v>2.0999999999999999E-3</v>
      </c>
      <c r="V80" s="133">
        <v>9.98</v>
      </c>
      <c r="W80" s="134">
        <v>1.0243</v>
      </c>
      <c r="X80" s="133">
        <v>4763.6499999999996</v>
      </c>
      <c r="Y80" s="77">
        <v>9414.3700000000008</v>
      </c>
    </row>
    <row r="81" spans="1:25" ht="28.35" customHeight="1" x14ac:dyDescent="0.2">
      <c r="A81" s="130" t="s">
        <v>5547</v>
      </c>
      <c r="B81" s="131" t="s">
        <v>5548</v>
      </c>
      <c r="C81" s="132" t="s">
        <v>5412</v>
      </c>
      <c r="D81" s="133">
        <v>8384.93</v>
      </c>
      <c r="E81" s="134">
        <v>0.7964</v>
      </c>
      <c r="F81" s="133">
        <v>6677.76</v>
      </c>
      <c r="G81" s="134">
        <v>8.7900000000000006E-2</v>
      </c>
      <c r="H81" s="133">
        <v>736.74</v>
      </c>
      <c r="I81" s="134">
        <v>0</v>
      </c>
      <c r="J81" s="133">
        <v>0</v>
      </c>
      <c r="K81" s="134">
        <v>0</v>
      </c>
      <c r="L81" s="133">
        <v>0</v>
      </c>
      <c r="M81" s="134">
        <v>0</v>
      </c>
      <c r="N81" s="133">
        <v>0</v>
      </c>
      <c r="O81" s="134">
        <v>4.0000000000000002E-4</v>
      </c>
      <c r="P81" s="133">
        <v>3.47</v>
      </c>
      <c r="Q81" s="134">
        <v>0</v>
      </c>
      <c r="R81" s="133">
        <v>0</v>
      </c>
      <c r="S81" s="134">
        <v>3.6900000000000002E-2</v>
      </c>
      <c r="T81" s="133">
        <v>309.62</v>
      </c>
      <c r="U81" s="134">
        <v>1.1999999999999999E-3</v>
      </c>
      <c r="V81" s="133">
        <v>9.98</v>
      </c>
      <c r="W81" s="134">
        <v>0.92279999999999995</v>
      </c>
      <c r="X81" s="133">
        <v>7737.58</v>
      </c>
      <c r="Y81" s="77">
        <v>16122.5</v>
      </c>
    </row>
    <row r="82" spans="1:25" ht="28.35" customHeight="1" x14ac:dyDescent="0.2">
      <c r="A82" s="130" t="s">
        <v>5549</v>
      </c>
      <c r="B82" s="131" t="s">
        <v>5550</v>
      </c>
      <c r="C82" s="132" t="s">
        <v>5412</v>
      </c>
      <c r="D82" s="133">
        <v>12903</v>
      </c>
      <c r="E82" s="134">
        <v>0.79879999999999995</v>
      </c>
      <c r="F82" s="133">
        <v>10306.92</v>
      </c>
      <c r="G82" s="134">
        <v>5.7099999999999998E-2</v>
      </c>
      <c r="H82" s="133">
        <v>736.74</v>
      </c>
      <c r="I82" s="134">
        <v>2.0999999999999999E-3</v>
      </c>
      <c r="J82" s="133">
        <v>26.96</v>
      </c>
      <c r="K82" s="134">
        <v>0</v>
      </c>
      <c r="L82" s="133">
        <v>0</v>
      </c>
      <c r="M82" s="134">
        <v>0</v>
      </c>
      <c r="N82" s="133">
        <v>0</v>
      </c>
      <c r="O82" s="134">
        <v>4.0000000000000002E-4</v>
      </c>
      <c r="P82" s="133">
        <v>4.6100000000000003</v>
      </c>
      <c r="Q82" s="134">
        <v>0</v>
      </c>
      <c r="R82" s="133">
        <v>0</v>
      </c>
      <c r="S82" s="134">
        <v>2.4E-2</v>
      </c>
      <c r="T82" s="133">
        <v>309.62</v>
      </c>
      <c r="U82" s="134">
        <v>8.0000000000000004E-4</v>
      </c>
      <c r="V82" s="133">
        <v>9.98</v>
      </c>
      <c r="W82" s="134">
        <v>0.8831</v>
      </c>
      <c r="X82" s="133">
        <v>11394.83</v>
      </c>
      <c r="Y82" s="77">
        <v>24297.83</v>
      </c>
    </row>
    <row r="83" spans="1:25" ht="28.35" customHeight="1" x14ac:dyDescent="0.2">
      <c r="A83" s="130" t="s">
        <v>5551</v>
      </c>
      <c r="B83" s="131" t="s">
        <v>5552</v>
      </c>
      <c r="C83" s="132" t="s">
        <v>5412</v>
      </c>
      <c r="D83" s="133">
        <v>13780.36</v>
      </c>
      <c r="E83" s="134">
        <v>0.79879999999999995</v>
      </c>
      <c r="F83" s="133">
        <v>11007.75</v>
      </c>
      <c r="G83" s="134">
        <v>5.3499999999999999E-2</v>
      </c>
      <c r="H83" s="133">
        <v>736.74</v>
      </c>
      <c r="I83" s="134">
        <v>2E-3</v>
      </c>
      <c r="J83" s="133">
        <v>26.96</v>
      </c>
      <c r="K83" s="134">
        <v>0</v>
      </c>
      <c r="L83" s="133">
        <v>0</v>
      </c>
      <c r="M83" s="134">
        <v>0</v>
      </c>
      <c r="N83" s="133">
        <v>0</v>
      </c>
      <c r="O83" s="134">
        <v>2.9999999999999997E-4</v>
      </c>
      <c r="P83" s="133">
        <v>4.6100000000000003</v>
      </c>
      <c r="Q83" s="134">
        <v>0</v>
      </c>
      <c r="R83" s="133">
        <v>0</v>
      </c>
      <c r="S83" s="134">
        <v>2.2499999999999999E-2</v>
      </c>
      <c r="T83" s="133">
        <v>309.62</v>
      </c>
      <c r="U83" s="134">
        <v>6.9999999999999999E-4</v>
      </c>
      <c r="V83" s="133">
        <v>9.98</v>
      </c>
      <c r="W83" s="134">
        <v>0.87770000000000004</v>
      </c>
      <c r="X83" s="133">
        <v>12095.66</v>
      </c>
      <c r="Y83" s="77">
        <v>25876.02</v>
      </c>
    </row>
    <row r="84" spans="1:25" ht="28.35" customHeight="1" x14ac:dyDescent="0.2">
      <c r="A84" s="130" t="s">
        <v>5553</v>
      </c>
      <c r="B84" s="131" t="s">
        <v>5554</v>
      </c>
      <c r="C84" s="132" t="s">
        <v>5412</v>
      </c>
      <c r="D84" s="133">
        <v>14657.71</v>
      </c>
      <c r="E84" s="134">
        <v>0.79879999999999995</v>
      </c>
      <c r="F84" s="133">
        <v>11708.58</v>
      </c>
      <c r="G84" s="134">
        <v>5.0299999999999997E-2</v>
      </c>
      <c r="H84" s="133">
        <v>736.74</v>
      </c>
      <c r="I84" s="134">
        <v>1.8E-3</v>
      </c>
      <c r="J84" s="133">
        <v>26.96</v>
      </c>
      <c r="K84" s="134">
        <v>0</v>
      </c>
      <c r="L84" s="133">
        <v>0</v>
      </c>
      <c r="M84" s="134">
        <v>0</v>
      </c>
      <c r="N84" s="133">
        <v>0</v>
      </c>
      <c r="O84" s="134">
        <v>2.9999999999999997E-4</v>
      </c>
      <c r="P84" s="133">
        <v>4.6100000000000003</v>
      </c>
      <c r="Q84" s="134">
        <v>0</v>
      </c>
      <c r="R84" s="133">
        <v>0</v>
      </c>
      <c r="S84" s="134">
        <v>2.1100000000000001E-2</v>
      </c>
      <c r="T84" s="133">
        <v>309.62</v>
      </c>
      <c r="U84" s="134">
        <v>6.9999999999999999E-4</v>
      </c>
      <c r="V84" s="133">
        <v>9.98</v>
      </c>
      <c r="W84" s="134">
        <v>0.873</v>
      </c>
      <c r="X84" s="133">
        <v>12796.49</v>
      </c>
      <c r="Y84" s="77">
        <v>27454.2</v>
      </c>
    </row>
    <row r="85" spans="1:25" ht="28.35" customHeight="1" x14ac:dyDescent="0.2">
      <c r="A85" s="130" t="s">
        <v>5555</v>
      </c>
      <c r="B85" s="131" t="s">
        <v>5556</v>
      </c>
      <c r="C85" s="132" t="s">
        <v>5412</v>
      </c>
      <c r="D85" s="133">
        <v>4065.19</v>
      </c>
      <c r="E85" s="134">
        <v>0.79630000000000001</v>
      </c>
      <c r="F85" s="133">
        <v>3237.11</v>
      </c>
      <c r="G85" s="134">
        <v>0.1812</v>
      </c>
      <c r="H85" s="133">
        <v>736.74</v>
      </c>
      <c r="I85" s="134">
        <v>6.6E-3</v>
      </c>
      <c r="J85" s="133">
        <v>26.96</v>
      </c>
      <c r="K85" s="134">
        <v>0</v>
      </c>
      <c r="L85" s="133">
        <v>0</v>
      </c>
      <c r="M85" s="134">
        <v>1.1999999999999999E-3</v>
      </c>
      <c r="N85" s="133">
        <v>4.99</v>
      </c>
      <c r="O85" s="134">
        <v>8.9999999999999998E-4</v>
      </c>
      <c r="P85" s="133">
        <v>3.64</v>
      </c>
      <c r="Q85" s="134">
        <v>0</v>
      </c>
      <c r="R85" s="133">
        <v>0</v>
      </c>
      <c r="S85" s="134">
        <v>7.6200000000000004E-2</v>
      </c>
      <c r="T85" s="133">
        <v>309.62</v>
      </c>
      <c r="U85" s="134">
        <v>2.5000000000000001E-3</v>
      </c>
      <c r="V85" s="133">
        <v>9.98</v>
      </c>
      <c r="W85" s="134">
        <v>1.0649</v>
      </c>
      <c r="X85" s="133">
        <v>4329.05</v>
      </c>
      <c r="Y85" s="77">
        <v>8394.24</v>
      </c>
    </row>
    <row r="86" spans="1:25" ht="28.35" customHeight="1" x14ac:dyDescent="0.2">
      <c r="A86" s="130" t="s">
        <v>4480</v>
      </c>
      <c r="B86" s="131" t="s">
        <v>4479</v>
      </c>
      <c r="C86" s="132" t="s">
        <v>5412</v>
      </c>
      <c r="D86" s="133">
        <v>5420.25</v>
      </c>
      <c r="E86" s="134">
        <v>0.79630000000000001</v>
      </c>
      <c r="F86" s="133">
        <v>4316.1499999999996</v>
      </c>
      <c r="G86" s="134">
        <v>0.13589999999999999</v>
      </c>
      <c r="H86" s="133">
        <v>736.74</v>
      </c>
      <c r="I86" s="134">
        <v>5.0000000000000001E-3</v>
      </c>
      <c r="J86" s="133">
        <v>26.96</v>
      </c>
      <c r="K86" s="134">
        <v>0</v>
      </c>
      <c r="L86" s="133">
        <v>0</v>
      </c>
      <c r="M86" s="134">
        <v>0</v>
      </c>
      <c r="N86" s="133">
        <v>0</v>
      </c>
      <c r="O86" s="134">
        <v>6.9999999999999999E-4</v>
      </c>
      <c r="P86" s="133">
        <v>3.64</v>
      </c>
      <c r="Q86" s="134">
        <v>0</v>
      </c>
      <c r="R86" s="133">
        <v>0</v>
      </c>
      <c r="S86" s="134">
        <v>5.7099999999999998E-2</v>
      </c>
      <c r="T86" s="133">
        <v>309.62</v>
      </c>
      <c r="U86" s="134">
        <v>1.8E-3</v>
      </c>
      <c r="V86" s="133">
        <v>9.98</v>
      </c>
      <c r="W86" s="134">
        <v>0.99680000000000002</v>
      </c>
      <c r="X86" s="133">
        <v>5403.1</v>
      </c>
      <c r="Y86" s="77">
        <v>10823.35</v>
      </c>
    </row>
    <row r="87" spans="1:25" ht="28.35" customHeight="1" x14ac:dyDescent="0.2">
      <c r="A87" s="130" t="s">
        <v>5557</v>
      </c>
      <c r="B87" s="131" t="s">
        <v>5558</v>
      </c>
      <c r="C87" s="132" t="s">
        <v>5412</v>
      </c>
      <c r="D87" s="133">
        <v>10653.03</v>
      </c>
      <c r="E87" s="134">
        <v>0.79630000000000001</v>
      </c>
      <c r="F87" s="133">
        <v>8483.01</v>
      </c>
      <c r="G87" s="134">
        <v>6.9199999999999998E-2</v>
      </c>
      <c r="H87" s="133">
        <v>736.74</v>
      </c>
      <c r="I87" s="134">
        <v>2.5000000000000001E-3</v>
      </c>
      <c r="J87" s="133">
        <v>26.96</v>
      </c>
      <c r="K87" s="134">
        <v>0</v>
      </c>
      <c r="L87" s="133">
        <v>0</v>
      </c>
      <c r="M87" s="134">
        <v>0</v>
      </c>
      <c r="N87" s="133">
        <v>0</v>
      </c>
      <c r="O87" s="134">
        <v>2.9999999999999997E-4</v>
      </c>
      <c r="P87" s="133">
        <v>3.64</v>
      </c>
      <c r="Q87" s="134">
        <v>0</v>
      </c>
      <c r="R87" s="133">
        <v>0</v>
      </c>
      <c r="S87" s="134">
        <v>2.9100000000000001E-2</v>
      </c>
      <c r="T87" s="133">
        <v>309.62</v>
      </c>
      <c r="U87" s="134">
        <v>8.9999999999999998E-4</v>
      </c>
      <c r="V87" s="133">
        <v>9.98</v>
      </c>
      <c r="W87" s="134">
        <v>0.89829999999999999</v>
      </c>
      <c r="X87" s="133">
        <v>9569.9599999999991</v>
      </c>
      <c r="Y87" s="77">
        <v>20223</v>
      </c>
    </row>
    <row r="88" spans="1:25" ht="28.35" customHeight="1" x14ac:dyDescent="0.2">
      <c r="A88" s="130" t="s">
        <v>5559</v>
      </c>
      <c r="B88" s="131" t="s">
        <v>5560</v>
      </c>
      <c r="C88" s="132" t="s">
        <v>5412</v>
      </c>
      <c r="D88" s="133">
        <v>3451.7</v>
      </c>
      <c r="E88" s="134">
        <v>0.86309999999999998</v>
      </c>
      <c r="F88" s="133">
        <v>2979.16</v>
      </c>
      <c r="G88" s="134">
        <v>0.21340000000000001</v>
      </c>
      <c r="H88" s="133">
        <v>736.74</v>
      </c>
      <c r="I88" s="134">
        <v>7.7999999999999996E-3</v>
      </c>
      <c r="J88" s="133">
        <v>26.96</v>
      </c>
      <c r="K88" s="134">
        <v>0</v>
      </c>
      <c r="L88" s="133">
        <v>0</v>
      </c>
      <c r="M88" s="134">
        <v>1.21E-2</v>
      </c>
      <c r="N88" s="133">
        <v>41.8</v>
      </c>
      <c r="O88" s="134">
        <v>2.8E-3</v>
      </c>
      <c r="P88" s="133">
        <v>9.5399999999999991</v>
      </c>
      <c r="Q88" s="134">
        <v>0</v>
      </c>
      <c r="R88" s="133">
        <v>0</v>
      </c>
      <c r="S88" s="134">
        <v>8.9700000000000002E-2</v>
      </c>
      <c r="T88" s="133">
        <v>309.62</v>
      </c>
      <c r="U88" s="134">
        <v>2.8999999999999998E-3</v>
      </c>
      <c r="V88" s="133">
        <v>9.98</v>
      </c>
      <c r="W88" s="134">
        <v>1.1918</v>
      </c>
      <c r="X88" s="133">
        <v>4113.8100000000004</v>
      </c>
      <c r="Y88" s="77">
        <v>7565.51</v>
      </c>
    </row>
    <row r="89" spans="1:25" ht="28.35" customHeight="1" x14ac:dyDescent="0.2">
      <c r="A89" s="130" t="s">
        <v>5561</v>
      </c>
      <c r="B89" s="131" t="s">
        <v>5562</v>
      </c>
      <c r="C89" s="132" t="s">
        <v>5412</v>
      </c>
      <c r="D89" s="133">
        <v>4602.2700000000004</v>
      </c>
      <c r="E89" s="134">
        <v>0.86309999999999998</v>
      </c>
      <c r="F89" s="133">
        <v>3972.22</v>
      </c>
      <c r="G89" s="134">
        <v>0.16009999999999999</v>
      </c>
      <c r="H89" s="133">
        <v>736.74</v>
      </c>
      <c r="I89" s="134">
        <v>5.8999999999999999E-3</v>
      </c>
      <c r="J89" s="133">
        <v>26.96</v>
      </c>
      <c r="K89" s="134">
        <v>0</v>
      </c>
      <c r="L89" s="133">
        <v>0</v>
      </c>
      <c r="M89" s="134">
        <v>0</v>
      </c>
      <c r="N89" s="133">
        <v>0</v>
      </c>
      <c r="O89" s="134">
        <v>2.0999999999999999E-3</v>
      </c>
      <c r="P89" s="133">
        <v>9.5399999999999991</v>
      </c>
      <c r="Q89" s="134">
        <v>0</v>
      </c>
      <c r="R89" s="133">
        <v>0</v>
      </c>
      <c r="S89" s="134">
        <v>6.7299999999999999E-2</v>
      </c>
      <c r="T89" s="133">
        <v>309.62</v>
      </c>
      <c r="U89" s="134">
        <v>2.2000000000000001E-3</v>
      </c>
      <c r="V89" s="133">
        <v>9.98</v>
      </c>
      <c r="W89" s="134">
        <v>1.1006</v>
      </c>
      <c r="X89" s="133">
        <v>5065.07</v>
      </c>
      <c r="Y89" s="77">
        <v>9667.34</v>
      </c>
    </row>
    <row r="90" spans="1:25" ht="28.35" customHeight="1" x14ac:dyDescent="0.2">
      <c r="A90" s="130" t="s">
        <v>5563</v>
      </c>
      <c r="B90" s="131" t="s">
        <v>5564</v>
      </c>
      <c r="C90" s="132" t="s">
        <v>5412</v>
      </c>
      <c r="D90" s="133">
        <v>7246.03</v>
      </c>
      <c r="E90" s="134">
        <v>0.86309999999999998</v>
      </c>
      <c r="F90" s="133">
        <v>6254.05</v>
      </c>
      <c r="G90" s="134">
        <v>0.1017</v>
      </c>
      <c r="H90" s="133">
        <v>736.74</v>
      </c>
      <c r="I90" s="134">
        <v>3.7000000000000002E-3</v>
      </c>
      <c r="J90" s="133">
        <v>26.96</v>
      </c>
      <c r="K90" s="134">
        <v>0</v>
      </c>
      <c r="L90" s="133">
        <v>0</v>
      </c>
      <c r="M90" s="134">
        <v>0</v>
      </c>
      <c r="N90" s="133">
        <v>0</v>
      </c>
      <c r="O90" s="134">
        <v>1.2999999999999999E-3</v>
      </c>
      <c r="P90" s="133">
        <v>9.5399999999999991</v>
      </c>
      <c r="Q90" s="134">
        <v>0</v>
      </c>
      <c r="R90" s="133">
        <v>0</v>
      </c>
      <c r="S90" s="134">
        <v>4.2700000000000002E-2</v>
      </c>
      <c r="T90" s="133">
        <v>309.62</v>
      </c>
      <c r="U90" s="134">
        <v>1.4E-3</v>
      </c>
      <c r="V90" s="133">
        <v>9.98</v>
      </c>
      <c r="W90" s="134">
        <v>1.0139</v>
      </c>
      <c r="X90" s="133">
        <v>7346.89</v>
      </c>
      <c r="Y90" s="77">
        <v>14592.92</v>
      </c>
    </row>
    <row r="91" spans="1:25" ht="28.35" customHeight="1" x14ac:dyDescent="0.2">
      <c r="A91" s="130" t="s">
        <v>5565</v>
      </c>
      <c r="B91" s="131" t="s">
        <v>5566</v>
      </c>
      <c r="C91" s="132" t="s">
        <v>5412</v>
      </c>
      <c r="D91" s="133">
        <v>2862.79</v>
      </c>
      <c r="E91" s="134">
        <v>0.84730000000000005</v>
      </c>
      <c r="F91" s="133">
        <v>2425.64</v>
      </c>
      <c r="G91" s="134">
        <v>0.25740000000000002</v>
      </c>
      <c r="H91" s="133">
        <v>736.74</v>
      </c>
      <c r="I91" s="134">
        <v>9.4000000000000004E-3</v>
      </c>
      <c r="J91" s="133">
        <v>26.96</v>
      </c>
      <c r="K91" s="134">
        <v>0</v>
      </c>
      <c r="L91" s="133">
        <v>0</v>
      </c>
      <c r="M91" s="134">
        <v>2.69E-2</v>
      </c>
      <c r="N91" s="133">
        <v>77.13</v>
      </c>
      <c r="O91" s="134">
        <v>2.8999999999999998E-3</v>
      </c>
      <c r="P91" s="133">
        <v>8.24</v>
      </c>
      <c r="Q91" s="134">
        <v>0</v>
      </c>
      <c r="R91" s="133">
        <v>0</v>
      </c>
      <c r="S91" s="134">
        <v>0.1082</v>
      </c>
      <c r="T91" s="133">
        <v>309.62</v>
      </c>
      <c r="U91" s="134">
        <v>3.5000000000000001E-3</v>
      </c>
      <c r="V91" s="133">
        <v>9.98</v>
      </c>
      <c r="W91" s="134">
        <v>1.2555000000000001</v>
      </c>
      <c r="X91" s="133">
        <v>3594.32</v>
      </c>
      <c r="Y91" s="77">
        <v>6457.11</v>
      </c>
    </row>
    <row r="92" spans="1:25" ht="28.35" customHeight="1" x14ac:dyDescent="0.2">
      <c r="A92" s="130" t="s">
        <v>5567</v>
      </c>
      <c r="B92" s="131" t="s">
        <v>5568</v>
      </c>
      <c r="C92" s="132" t="s">
        <v>5412</v>
      </c>
      <c r="D92" s="133">
        <v>3817.05</v>
      </c>
      <c r="E92" s="134">
        <v>0.84730000000000005</v>
      </c>
      <c r="F92" s="133">
        <v>3234.19</v>
      </c>
      <c r="G92" s="134">
        <v>0.193</v>
      </c>
      <c r="H92" s="133">
        <v>736.74</v>
      </c>
      <c r="I92" s="134">
        <v>7.1000000000000004E-3</v>
      </c>
      <c r="J92" s="133">
        <v>26.96</v>
      </c>
      <c r="K92" s="134">
        <v>0</v>
      </c>
      <c r="L92" s="133">
        <v>0</v>
      </c>
      <c r="M92" s="134">
        <v>5.1999999999999998E-3</v>
      </c>
      <c r="N92" s="133">
        <v>19.88</v>
      </c>
      <c r="O92" s="134">
        <v>2.2000000000000001E-3</v>
      </c>
      <c r="P92" s="133">
        <v>8.24</v>
      </c>
      <c r="Q92" s="134">
        <v>0</v>
      </c>
      <c r="R92" s="133">
        <v>0</v>
      </c>
      <c r="S92" s="134">
        <v>8.1100000000000005E-2</v>
      </c>
      <c r="T92" s="133">
        <v>309.62</v>
      </c>
      <c r="U92" s="134">
        <v>2.5999999999999999E-3</v>
      </c>
      <c r="V92" s="133">
        <v>9.98</v>
      </c>
      <c r="W92" s="134">
        <v>1.1385000000000001</v>
      </c>
      <c r="X92" s="133">
        <v>4345.6099999999997</v>
      </c>
      <c r="Y92" s="77">
        <v>8162.66</v>
      </c>
    </row>
    <row r="93" spans="1:25" ht="28.35" customHeight="1" x14ac:dyDescent="0.2">
      <c r="A93" s="130" t="s">
        <v>5569</v>
      </c>
      <c r="B93" s="131" t="s">
        <v>5570</v>
      </c>
      <c r="C93" s="132" t="s">
        <v>5412</v>
      </c>
      <c r="D93" s="133">
        <v>5626.43</v>
      </c>
      <c r="E93" s="134">
        <v>0.84730000000000005</v>
      </c>
      <c r="F93" s="133">
        <v>4767.2700000000004</v>
      </c>
      <c r="G93" s="134">
        <v>0.13089999999999999</v>
      </c>
      <c r="H93" s="133">
        <v>736.74</v>
      </c>
      <c r="I93" s="134">
        <v>4.7999999999999996E-3</v>
      </c>
      <c r="J93" s="133">
        <v>26.96</v>
      </c>
      <c r="K93" s="134">
        <v>0</v>
      </c>
      <c r="L93" s="133">
        <v>0</v>
      </c>
      <c r="M93" s="134">
        <v>0</v>
      </c>
      <c r="N93" s="133">
        <v>0</v>
      </c>
      <c r="O93" s="134">
        <v>1.5E-3</v>
      </c>
      <c r="P93" s="133">
        <v>8.24</v>
      </c>
      <c r="Q93" s="134">
        <v>0</v>
      </c>
      <c r="R93" s="133">
        <v>0</v>
      </c>
      <c r="S93" s="134">
        <v>5.5E-2</v>
      </c>
      <c r="T93" s="133">
        <v>309.62</v>
      </c>
      <c r="U93" s="134">
        <v>1.8E-3</v>
      </c>
      <c r="V93" s="133">
        <v>9.98</v>
      </c>
      <c r="W93" s="134">
        <v>1.0412999999999999</v>
      </c>
      <c r="X93" s="133">
        <v>5858.82</v>
      </c>
      <c r="Y93" s="77">
        <v>11485.25</v>
      </c>
    </row>
    <row r="94" spans="1:25" ht="28.35" customHeight="1" x14ac:dyDescent="0.2">
      <c r="A94" s="130" t="s">
        <v>5571</v>
      </c>
      <c r="B94" s="131" t="s">
        <v>5572</v>
      </c>
      <c r="C94" s="132" t="s">
        <v>5412</v>
      </c>
      <c r="D94" s="133">
        <v>4135.43</v>
      </c>
      <c r="E94" s="134">
        <v>0.81369999999999998</v>
      </c>
      <c r="F94" s="133">
        <v>3365</v>
      </c>
      <c r="G94" s="134">
        <v>0.1782</v>
      </c>
      <c r="H94" s="133">
        <v>736.74</v>
      </c>
      <c r="I94" s="134">
        <v>6.4999999999999997E-3</v>
      </c>
      <c r="J94" s="133">
        <v>26.96</v>
      </c>
      <c r="K94" s="134">
        <v>0</v>
      </c>
      <c r="L94" s="133">
        <v>0</v>
      </c>
      <c r="M94" s="134">
        <v>2.0000000000000001E-4</v>
      </c>
      <c r="N94" s="133">
        <v>0.77</v>
      </c>
      <c r="O94" s="134">
        <v>1.6999999999999999E-3</v>
      </c>
      <c r="P94" s="133">
        <v>7.01</v>
      </c>
      <c r="Q94" s="134">
        <v>0</v>
      </c>
      <c r="R94" s="133">
        <v>0</v>
      </c>
      <c r="S94" s="134">
        <v>7.4899999999999994E-2</v>
      </c>
      <c r="T94" s="133">
        <v>309.62</v>
      </c>
      <c r="U94" s="134">
        <v>2.3999999999999998E-3</v>
      </c>
      <c r="V94" s="133">
        <v>9.98</v>
      </c>
      <c r="W94" s="134">
        <v>1.0774999999999999</v>
      </c>
      <c r="X94" s="133">
        <v>4456.09</v>
      </c>
      <c r="Y94" s="77">
        <v>8591.52</v>
      </c>
    </row>
    <row r="95" spans="1:25" ht="28.35" customHeight="1" x14ac:dyDescent="0.2">
      <c r="A95" s="130" t="s">
        <v>5573</v>
      </c>
      <c r="B95" s="131" t="s">
        <v>5574</v>
      </c>
      <c r="C95" s="132" t="s">
        <v>5412</v>
      </c>
      <c r="D95" s="133">
        <v>5513.91</v>
      </c>
      <c r="E95" s="134">
        <v>0.81369999999999998</v>
      </c>
      <c r="F95" s="133">
        <v>4486.66</v>
      </c>
      <c r="G95" s="134">
        <v>0.1336</v>
      </c>
      <c r="H95" s="133">
        <v>736.74</v>
      </c>
      <c r="I95" s="134">
        <v>4.8999999999999998E-3</v>
      </c>
      <c r="J95" s="133">
        <v>26.96</v>
      </c>
      <c r="K95" s="134">
        <v>0</v>
      </c>
      <c r="L95" s="133">
        <v>0</v>
      </c>
      <c r="M95" s="134">
        <v>0</v>
      </c>
      <c r="N95" s="133">
        <v>0</v>
      </c>
      <c r="O95" s="134">
        <v>1.2999999999999999E-3</v>
      </c>
      <c r="P95" s="133">
        <v>7.01</v>
      </c>
      <c r="Q95" s="134">
        <v>0</v>
      </c>
      <c r="R95" s="133">
        <v>0</v>
      </c>
      <c r="S95" s="134">
        <v>5.62E-2</v>
      </c>
      <c r="T95" s="133">
        <v>309.62</v>
      </c>
      <c r="U95" s="134">
        <v>1.8E-3</v>
      </c>
      <c r="V95" s="133">
        <v>9.98</v>
      </c>
      <c r="W95" s="134">
        <v>1.0114000000000001</v>
      </c>
      <c r="X95" s="133">
        <v>5576.98</v>
      </c>
      <c r="Y95" s="77">
        <v>11090.88</v>
      </c>
    </row>
    <row r="96" spans="1:25" ht="28.35" customHeight="1" x14ac:dyDescent="0.2">
      <c r="A96" s="130" t="s">
        <v>5575</v>
      </c>
      <c r="B96" s="131" t="s">
        <v>5576</v>
      </c>
      <c r="C96" s="132" t="s">
        <v>5412</v>
      </c>
      <c r="D96" s="133">
        <v>8675.16</v>
      </c>
      <c r="E96" s="134">
        <v>0.81369999999999998</v>
      </c>
      <c r="F96" s="133">
        <v>7058.98</v>
      </c>
      <c r="G96" s="134">
        <v>8.4900000000000003E-2</v>
      </c>
      <c r="H96" s="133">
        <v>736.74</v>
      </c>
      <c r="I96" s="134">
        <v>3.0999999999999999E-3</v>
      </c>
      <c r="J96" s="133">
        <v>26.96</v>
      </c>
      <c r="K96" s="134">
        <v>0</v>
      </c>
      <c r="L96" s="133">
        <v>0</v>
      </c>
      <c r="M96" s="134">
        <v>0</v>
      </c>
      <c r="N96" s="133">
        <v>0</v>
      </c>
      <c r="O96" s="134">
        <v>8.0000000000000004E-4</v>
      </c>
      <c r="P96" s="133">
        <v>7.01</v>
      </c>
      <c r="Q96" s="134">
        <v>0</v>
      </c>
      <c r="R96" s="133">
        <v>0</v>
      </c>
      <c r="S96" s="134">
        <v>3.5700000000000003E-2</v>
      </c>
      <c r="T96" s="133">
        <v>309.62</v>
      </c>
      <c r="U96" s="134">
        <v>1.1999999999999999E-3</v>
      </c>
      <c r="V96" s="133">
        <v>9.98</v>
      </c>
      <c r="W96" s="134">
        <v>0.93940000000000001</v>
      </c>
      <c r="X96" s="133">
        <v>8149.3</v>
      </c>
      <c r="Y96" s="77">
        <v>16824.46</v>
      </c>
    </row>
    <row r="97" spans="1:25" ht="28.35" customHeight="1" x14ac:dyDescent="0.2">
      <c r="A97" s="130" t="s">
        <v>5577</v>
      </c>
      <c r="B97" s="131" t="s">
        <v>5578</v>
      </c>
      <c r="C97" s="132" t="s">
        <v>5412</v>
      </c>
      <c r="D97" s="133">
        <v>3451.7</v>
      </c>
      <c r="E97" s="134">
        <v>0.86309999999999998</v>
      </c>
      <c r="F97" s="133">
        <v>2979.16</v>
      </c>
      <c r="G97" s="134">
        <v>0.21340000000000001</v>
      </c>
      <c r="H97" s="133">
        <v>736.74</v>
      </c>
      <c r="I97" s="134">
        <v>7.7999999999999996E-3</v>
      </c>
      <c r="J97" s="133">
        <v>26.96</v>
      </c>
      <c r="K97" s="134">
        <v>0</v>
      </c>
      <c r="L97" s="133">
        <v>0</v>
      </c>
      <c r="M97" s="134">
        <v>1.21E-2</v>
      </c>
      <c r="N97" s="133">
        <v>41.8</v>
      </c>
      <c r="O97" s="134">
        <v>2.8E-3</v>
      </c>
      <c r="P97" s="133">
        <v>9.5399999999999991</v>
      </c>
      <c r="Q97" s="134">
        <v>0</v>
      </c>
      <c r="R97" s="133">
        <v>0</v>
      </c>
      <c r="S97" s="134">
        <v>8.9700000000000002E-2</v>
      </c>
      <c r="T97" s="133">
        <v>309.62</v>
      </c>
      <c r="U97" s="134">
        <v>2.8999999999999998E-3</v>
      </c>
      <c r="V97" s="133">
        <v>9.98</v>
      </c>
      <c r="W97" s="134">
        <v>1.1918</v>
      </c>
      <c r="X97" s="133">
        <v>4113.8100000000004</v>
      </c>
      <c r="Y97" s="77">
        <v>7565.51</v>
      </c>
    </row>
    <row r="98" spans="1:25" ht="28.35" customHeight="1" x14ac:dyDescent="0.2">
      <c r="A98" s="130" t="s">
        <v>5579</v>
      </c>
      <c r="B98" s="131" t="s">
        <v>5580</v>
      </c>
      <c r="C98" s="132" t="s">
        <v>5412</v>
      </c>
      <c r="D98" s="133">
        <v>4602.2700000000004</v>
      </c>
      <c r="E98" s="134">
        <v>0.86309999999999998</v>
      </c>
      <c r="F98" s="133">
        <v>3972.22</v>
      </c>
      <c r="G98" s="134">
        <v>0.16009999999999999</v>
      </c>
      <c r="H98" s="133">
        <v>736.74</v>
      </c>
      <c r="I98" s="134">
        <v>5.8999999999999999E-3</v>
      </c>
      <c r="J98" s="133">
        <v>26.96</v>
      </c>
      <c r="K98" s="134">
        <v>0</v>
      </c>
      <c r="L98" s="133">
        <v>0</v>
      </c>
      <c r="M98" s="134">
        <v>0</v>
      </c>
      <c r="N98" s="133">
        <v>0</v>
      </c>
      <c r="O98" s="134">
        <v>2.0999999999999999E-3</v>
      </c>
      <c r="P98" s="133">
        <v>9.5399999999999991</v>
      </c>
      <c r="Q98" s="134">
        <v>0</v>
      </c>
      <c r="R98" s="133">
        <v>0</v>
      </c>
      <c r="S98" s="134">
        <v>6.7299999999999999E-2</v>
      </c>
      <c r="T98" s="133">
        <v>309.62</v>
      </c>
      <c r="U98" s="134">
        <v>2.2000000000000001E-3</v>
      </c>
      <c r="V98" s="133">
        <v>9.98</v>
      </c>
      <c r="W98" s="134">
        <v>1.1006</v>
      </c>
      <c r="X98" s="133">
        <v>5065.07</v>
      </c>
      <c r="Y98" s="77">
        <v>9667.34</v>
      </c>
    </row>
    <row r="99" spans="1:25" ht="28.35" customHeight="1" x14ac:dyDescent="0.2">
      <c r="A99" s="130" t="s">
        <v>5581</v>
      </c>
      <c r="B99" s="131" t="s">
        <v>5582</v>
      </c>
      <c r="C99" s="132" t="s">
        <v>5412</v>
      </c>
      <c r="D99" s="133">
        <v>7246.03</v>
      </c>
      <c r="E99" s="134">
        <v>0.86309999999999998</v>
      </c>
      <c r="F99" s="133">
        <v>6254.05</v>
      </c>
      <c r="G99" s="134">
        <v>0.1017</v>
      </c>
      <c r="H99" s="133">
        <v>736.74</v>
      </c>
      <c r="I99" s="134">
        <v>3.7000000000000002E-3</v>
      </c>
      <c r="J99" s="133">
        <v>26.96</v>
      </c>
      <c r="K99" s="134">
        <v>0</v>
      </c>
      <c r="L99" s="133">
        <v>0</v>
      </c>
      <c r="M99" s="134">
        <v>0</v>
      </c>
      <c r="N99" s="133">
        <v>0</v>
      </c>
      <c r="O99" s="134">
        <v>1.2999999999999999E-3</v>
      </c>
      <c r="P99" s="133">
        <v>9.5399999999999991</v>
      </c>
      <c r="Q99" s="134">
        <v>0</v>
      </c>
      <c r="R99" s="133">
        <v>0</v>
      </c>
      <c r="S99" s="134">
        <v>4.2700000000000002E-2</v>
      </c>
      <c r="T99" s="133">
        <v>309.62</v>
      </c>
      <c r="U99" s="134">
        <v>1.4E-3</v>
      </c>
      <c r="V99" s="133">
        <v>9.98</v>
      </c>
      <c r="W99" s="134">
        <v>1.0139</v>
      </c>
      <c r="X99" s="133">
        <v>7346.89</v>
      </c>
      <c r="Y99" s="77">
        <v>14592.92</v>
      </c>
    </row>
    <row r="100" spans="1:25" ht="28.35" customHeight="1" x14ac:dyDescent="0.2">
      <c r="A100" s="130" t="s">
        <v>5583</v>
      </c>
      <c r="B100" s="131" t="s">
        <v>5584</v>
      </c>
      <c r="C100" s="132" t="s">
        <v>5412</v>
      </c>
      <c r="D100" s="133">
        <v>4321.08</v>
      </c>
      <c r="E100" s="134">
        <v>0.8135</v>
      </c>
      <c r="F100" s="133">
        <v>3515.19</v>
      </c>
      <c r="G100" s="134">
        <v>0.17050000000000001</v>
      </c>
      <c r="H100" s="133">
        <v>736.74</v>
      </c>
      <c r="I100" s="134">
        <v>6.1999999999999998E-3</v>
      </c>
      <c r="J100" s="133">
        <v>26.96</v>
      </c>
      <c r="K100" s="134">
        <v>0</v>
      </c>
      <c r="L100" s="133">
        <v>0</v>
      </c>
      <c r="M100" s="134">
        <v>0</v>
      </c>
      <c r="N100" s="133">
        <v>0</v>
      </c>
      <c r="O100" s="134">
        <v>1.6000000000000001E-3</v>
      </c>
      <c r="P100" s="133">
        <v>7.01</v>
      </c>
      <c r="Q100" s="134">
        <v>0</v>
      </c>
      <c r="R100" s="133">
        <v>0</v>
      </c>
      <c r="S100" s="134">
        <v>7.17E-2</v>
      </c>
      <c r="T100" s="133">
        <v>309.62</v>
      </c>
      <c r="U100" s="134">
        <v>2.3E-3</v>
      </c>
      <c r="V100" s="133">
        <v>9.98</v>
      </c>
      <c r="W100" s="134">
        <v>1.0658000000000001</v>
      </c>
      <c r="X100" s="133">
        <v>4605.51</v>
      </c>
      <c r="Y100" s="77">
        <v>8926.58</v>
      </c>
    </row>
    <row r="101" spans="1:25" ht="28.35" customHeight="1" x14ac:dyDescent="0.2">
      <c r="A101" s="130" t="s">
        <v>5585</v>
      </c>
      <c r="B101" s="131" t="s">
        <v>5586</v>
      </c>
      <c r="C101" s="132" t="s">
        <v>5412</v>
      </c>
      <c r="D101" s="133">
        <v>5761.43</v>
      </c>
      <c r="E101" s="134">
        <v>0.8135</v>
      </c>
      <c r="F101" s="133">
        <v>4686.93</v>
      </c>
      <c r="G101" s="134">
        <v>0.12790000000000001</v>
      </c>
      <c r="H101" s="133">
        <v>736.74</v>
      </c>
      <c r="I101" s="134">
        <v>4.7000000000000002E-3</v>
      </c>
      <c r="J101" s="133">
        <v>26.96</v>
      </c>
      <c r="K101" s="134">
        <v>0</v>
      </c>
      <c r="L101" s="133">
        <v>0</v>
      </c>
      <c r="M101" s="134">
        <v>0</v>
      </c>
      <c r="N101" s="133">
        <v>0</v>
      </c>
      <c r="O101" s="134">
        <v>1.1999999999999999E-3</v>
      </c>
      <c r="P101" s="133">
        <v>7.01</v>
      </c>
      <c r="Q101" s="134">
        <v>0</v>
      </c>
      <c r="R101" s="133">
        <v>0</v>
      </c>
      <c r="S101" s="134">
        <v>5.3699999999999998E-2</v>
      </c>
      <c r="T101" s="133">
        <v>309.62</v>
      </c>
      <c r="U101" s="134">
        <v>1.6999999999999999E-3</v>
      </c>
      <c r="V101" s="133">
        <v>9.98</v>
      </c>
      <c r="W101" s="134">
        <v>1.0026999999999999</v>
      </c>
      <c r="X101" s="133">
        <v>5777.24</v>
      </c>
      <c r="Y101" s="77">
        <v>11538.67</v>
      </c>
    </row>
    <row r="102" spans="1:25" ht="28.35" customHeight="1" x14ac:dyDescent="0.2">
      <c r="A102" s="130" t="s">
        <v>5587</v>
      </c>
      <c r="B102" s="131" t="s">
        <v>5588</v>
      </c>
      <c r="C102" s="132" t="s">
        <v>5412</v>
      </c>
      <c r="D102" s="133">
        <v>8782.07</v>
      </c>
      <c r="E102" s="134">
        <v>0.8135</v>
      </c>
      <c r="F102" s="133">
        <v>7144.21</v>
      </c>
      <c r="G102" s="134">
        <v>8.3900000000000002E-2</v>
      </c>
      <c r="H102" s="133">
        <v>736.74</v>
      </c>
      <c r="I102" s="134">
        <v>3.0999999999999999E-3</v>
      </c>
      <c r="J102" s="133">
        <v>26.96</v>
      </c>
      <c r="K102" s="134">
        <v>0</v>
      </c>
      <c r="L102" s="133">
        <v>0</v>
      </c>
      <c r="M102" s="134">
        <v>0</v>
      </c>
      <c r="N102" s="133">
        <v>0</v>
      </c>
      <c r="O102" s="134">
        <v>8.0000000000000004E-4</v>
      </c>
      <c r="P102" s="133">
        <v>7.01</v>
      </c>
      <c r="Q102" s="134">
        <v>0</v>
      </c>
      <c r="R102" s="133">
        <v>0</v>
      </c>
      <c r="S102" s="134">
        <v>3.5299999999999998E-2</v>
      </c>
      <c r="T102" s="133">
        <v>309.62</v>
      </c>
      <c r="U102" s="134">
        <v>1.1000000000000001E-3</v>
      </c>
      <c r="V102" s="133">
        <v>9.98</v>
      </c>
      <c r="W102" s="134">
        <v>0.93769999999999998</v>
      </c>
      <c r="X102" s="133">
        <v>8234.5300000000007</v>
      </c>
      <c r="Y102" s="77">
        <v>17016.59</v>
      </c>
    </row>
    <row r="103" spans="1:25" ht="25.5" customHeight="1" x14ac:dyDescent="0.2">
      <c r="A103" s="128" t="s">
        <v>7462</v>
      </c>
      <c r="B103" s="129"/>
      <c r="C103" s="129"/>
      <c r="D103" s="129"/>
      <c r="E103" s="129"/>
      <c r="F103" s="129"/>
      <c r="G103" s="129"/>
      <c r="H103" s="129"/>
      <c r="I103" s="129"/>
      <c r="J103" s="129"/>
      <c r="K103" s="129"/>
      <c r="L103" s="129"/>
      <c r="M103" s="129"/>
      <c r="N103" s="129"/>
      <c r="O103" s="129"/>
      <c r="P103" s="129"/>
      <c r="Q103" s="129"/>
      <c r="R103" s="129"/>
      <c r="S103" s="129"/>
      <c r="T103" s="129"/>
      <c r="U103" s="129"/>
      <c r="V103" s="129"/>
      <c r="W103" s="129"/>
      <c r="X103" s="129"/>
      <c r="Y103" s="129"/>
    </row>
    <row r="104" spans="1:25" ht="28.35" customHeight="1" x14ac:dyDescent="0.2">
      <c r="A104" s="130" t="s">
        <v>6168</v>
      </c>
      <c r="B104" s="131" t="s">
        <v>6169</v>
      </c>
      <c r="C104" s="132" t="s">
        <v>6167</v>
      </c>
      <c r="D104" s="133">
        <v>9.69</v>
      </c>
      <c r="E104" s="134">
        <v>1.1319999999999999</v>
      </c>
      <c r="F104" s="133">
        <v>10.97</v>
      </c>
      <c r="G104" s="134">
        <v>0.41660000000000003</v>
      </c>
      <c r="H104" s="133">
        <v>4.04</v>
      </c>
      <c r="I104" s="134">
        <v>1.8599999999999998E-2</v>
      </c>
      <c r="J104" s="133">
        <v>0.18</v>
      </c>
      <c r="K104" s="134">
        <v>0</v>
      </c>
      <c r="L104" s="133">
        <v>0</v>
      </c>
      <c r="M104" s="134">
        <v>6.8400000000000002E-2</v>
      </c>
      <c r="N104" s="133">
        <v>0.66</v>
      </c>
      <c r="O104" s="134">
        <v>2.2000000000000001E-3</v>
      </c>
      <c r="P104" s="133">
        <v>0.02</v>
      </c>
      <c r="Q104" s="134">
        <v>0</v>
      </c>
      <c r="R104" s="133">
        <v>0</v>
      </c>
      <c r="S104" s="134">
        <v>0.17510000000000001</v>
      </c>
      <c r="T104" s="133">
        <v>1.7</v>
      </c>
      <c r="U104" s="134">
        <v>5.5999999999999999E-3</v>
      </c>
      <c r="V104" s="133">
        <v>0.05</v>
      </c>
      <c r="W104" s="134">
        <v>1.8185</v>
      </c>
      <c r="X104" s="133">
        <v>17.62</v>
      </c>
      <c r="Y104" s="77">
        <v>27.31</v>
      </c>
    </row>
    <row r="105" spans="1:25" ht="12.75" customHeight="1" x14ac:dyDescent="0.2">
      <c r="A105" s="136" t="s">
        <v>7463</v>
      </c>
    </row>
  </sheetData>
  <mergeCells count="17">
    <mergeCell ref="U2:V2"/>
    <mergeCell ref="Q1:V1"/>
    <mergeCell ref="W1:X2"/>
    <mergeCell ref="Y1:Y2"/>
    <mergeCell ref="G2:H2"/>
    <mergeCell ref="I2:J2"/>
    <mergeCell ref="K2:L2"/>
    <mergeCell ref="M2:N2"/>
    <mergeCell ref="O2:P2"/>
    <mergeCell ref="Q2:R2"/>
    <mergeCell ref="S2:T2"/>
    <mergeCell ref="G1:P1"/>
    <mergeCell ref="A1:A3"/>
    <mergeCell ref="B1:B3"/>
    <mergeCell ref="C1:C3"/>
    <mergeCell ref="D1:D2"/>
    <mergeCell ref="E1:F2"/>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Q E A A B Q S w M E F A A C A A g A l X L X V I L R + E i k A A A A 9 w A A A B I A H A B D b 2 5 m a W c v U G F j a 2 F n Z S 5 4 b W w g o h g A K K A U A A A A A A A A A A A A A A A A A A A A A A A A A A A A h Y 9 N C s I w G E S v U r J v / k S Q 8 j U F 3 V o Q B X E b Y m y D b V q a 1 P R u L j y S V 7 C i V X c u 5 8 1 b z N y v N 8 i G u o o u u n O m s S l i m K J I W 9 U c j S 1 S 1 P t T v E C Z g I 1 U Z 1 n o a J S t S w Z 3 T F H p f Z s Q E k L A Y Y a b r i C c U k Y O + X q n S l 1 L 9 J H N f z k 2 1 n l p l U Y C 9 q 8 x g m N G 5 5 h x z j E F M l H I j f 0 a f B z 8 b H 8 g r P r K 9 5 0 W r Y + X W y B T B P I + I R 5 Q S w M E F A A C A A g A l X L 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V y 1 1 Q B M w U w L g E A A H M C A A A T A B w A R m 9 y b X V s Y X M v U 2 V j d G l v b j E u b S C i G A A o o B Q A A A A A A A A A A A A A A A A A A A A A A A A A A A B 1 k F 1 r w j A U h u 8 L / Q 8 h u 1 E o x X Z z X + K F t B O 8 E d G O X V g J U Y 8 z m O a U J B 1 u 4 n 9 f 1 A 0 c L L k 5 4 X n P x 3 u O g Z U V q M j s E p N e G I S B 2 X I N a 1 J L r o T c c t V I S f p E g g 0 D 4 t 4 Q l Q U H X v Y r k P E b 6 t 0 S c d c a C g l x d t K U N S 2 a P Z e v B r Q p 3 x t j + Q f G F S j 4 A l P m Y H Y W 6 3 I y H e T l b D Q e T E Y s c z n I p r B h G V Y 1 G r F C M G w m X D P r / i w f s r S T p p 0 u G 3 N 0 D V C B 5 m u M 9 9 L Q d k R O D i N i d Q P t 6 O L x 2 n v i v J 4 9 H + Z j X k G f X o t 0 c Z z n 3 P L F T + E N L U S N Z C D t e Q J 1 t Q V f u s 0 K z Z X Z o K 4 y l E 2 l i s 8 a T O v P m O h w o B c x o c 6 N S y A W 9 v Y Y k V + e e v i t h 9 9 5 e N f D 7 z 3 8 w c M f P f z J w 5 O O T / i 7 8 b E d B k L 9 f 9 D e N 1 B L A Q I t A B Q A A g A I A J V y 1 1 S C 0 f h I p A A A A P c A A A A S A A A A A A A A A A A A A A A A A A A A A A B D b 2 5 m a W c v U G F j a 2 F n Z S 5 4 b W x Q S w E C L Q A U A A I A C A C V c t d U D 8 r p q 6 Q A A A D p A A A A E w A A A A A A A A A A A A A A A A D w A A A A W 0 N v b n R l b n R f V H l w Z X N d L n h t b F B L A Q I t A B Q A A g A I A J V y 1 1 Q B M w U w L g E A A H M C A A A T A A A A A A A A A A A A A A A A A O E B A A B G b 3 J t d W x h c y 9 T Z W N 0 a W 9 u M S 5 t U E s F B g A A A A A D A A M A w g A A A F w 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w N A A A A A A A A 2 g 0 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3 B s Y W 5 p b G h h b n V s 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y O T g i I C 8 + P E V u d H J 5 I F R 5 c G U 9 I k Z p b G x F c n J v c k N v Z G U i I F Z h b H V l P S J z V W 5 r b m 9 3 b i I g L z 4 8 R W 5 0 c n k g V H l w Z T 0 i R m l s b E V y c m 9 y Q 2 9 1 b n Q i I F Z h b H V l P S J s M C I g L z 4 8 R W 5 0 c n k g V H l w Z T 0 i R m l s b E x h c 3 R V c G R h d G V k I i B W Y W x 1 Z T 0 i Z D I w M j I t M D Y t M j N U M T c 6 M j A 6 M z E u M z A y M j M 0 N V o i I C 8 + P E V u d H J 5 I F R 5 c G U 9 I k Z p b G x D b 2 x 1 b W 5 U e X B l c y I g V m F s d W U 9 I n N C Z 1 l H Q m d Z R 0 J n W U d C Z 1 k 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X S I g L z 4 8 R W 5 0 c n k g V H l w Z T 0 i R m l s b F N 0 Y X R 1 c y I g V m F s d W U 9 I n N D b 2 1 w b G V 0 Z S I g L z 4 8 R W 5 0 c n k g V H l w Z T 0 i U m V s Y X R p b 2 5 z a G l w S W 5 m b 0 N v b n R h a W 5 l c i I g V m F s d W U 9 I n N 7 J n F 1 b 3 Q 7 Y 2 9 s d W 1 u Q 2 9 1 b n Q m c X V v d D s 6 M T E s J n F 1 b 3 Q 7 a 2 V 5 Q 2 9 s d W 1 u T m F t Z X M m c X V v d D s 6 W 1 0 s J n F 1 b 3 Q 7 c X V l c n l S Z W x h d G l v b n N o a X B z J n F 1 b 3 Q 7 O l t d L C Z x d W 9 0 O 2 N v b H V t b k l k Z W 5 0 a X R p Z X M m c X V v d D s 6 W y Z x d W 9 0 O 1 N l Y 3 R p b 2 4 x L 3 B s Y W 5 p b G h h b n V s b C 9 U a X B v I E F s d G V y Y W R v L n t D b 2 x 1 b W 4 x L D B 9 J n F 1 b 3 Q 7 L C Z x d W 9 0 O 1 N l Y 3 R p b 2 4 x L 3 B s Y W 5 p b G h h b n V s b C 9 U a X B v I E F s d G V y Y W R v L n t D b 2 x 1 b W 4 y L D F 9 J n F 1 b 3 Q 7 L C Z x d W 9 0 O 1 N l Y 3 R p b 2 4 x L 3 B s Y W 5 p b G h h b n V s b C 9 U a X B v I E F s d G V y Y W R v L n t D b 2 x 1 b W 4 z L D J 9 J n F 1 b 3 Q 7 L C Z x d W 9 0 O 1 N l Y 3 R p b 2 4 x L 3 B s Y W 5 p b G h h b n V s b C 9 U a X B v I E F s d G V y Y W R v L n t D b 2 x 1 b W 4 0 L D N 9 J n F 1 b 3 Q 7 L C Z x d W 9 0 O 1 N l Y 3 R p b 2 4 x L 3 B s Y W 5 p b G h h b n V s b C 9 U a X B v I E F s d G V y Y W R v L n t D b 2 x 1 b W 4 1 L D R 9 J n F 1 b 3 Q 7 L C Z x d W 9 0 O 1 N l Y 3 R p b 2 4 x L 3 B s Y W 5 p b G h h b n V s b C 9 U a X B v I E F s d G V y Y W R v L n t D b 2 x 1 b W 4 2 L D V 9 J n F 1 b 3 Q 7 L C Z x d W 9 0 O 1 N l Y 3 R p b 2 4 x L 3 B s Y W 5 p b G h h b n V s b C 9 U a X B v I E F s d G V y Y W R v L n t D b 2 x 1 b W 4 3 L D Z 9 J n F 1 b 3 Q 7 L C Z x d W 9 0 O 1 N l Y 3 R p b 2 4 x L 3 B s Y W 5 p b G h h b n V s b C 9 U a X B v I E F s d G V y Y W R v L n t D b 2 x 1 b W 4 4 L D d 9 J n F 1 b 3 Q 7 L C Z x d W 9 0 O 1 N l Y 3 R p b 2 4 x L 3 B s Y W 5 p b G h h b n V s b C 9 U a X B v I E F s d G V y Y W R v L n t D b 2 x 1 b W 4 5 L D h 9 J n F 1 b 3 Q 7 L C Z x d W 9 0 O 1 N l Y 3 R p b 2 4 x L 3 B s Y W 5 p b G h h b n V s b C 9 U a X B v I E F s d G V y Y W R v L n t D b 2 x 1 b W 4 x M C w 5 f S Z x d W 9 0 O y w m c X V v d D t T Z W N 0 a W 9 u M S 9 w b G F u a W x o Y W 5 1 b G w v V G l w b y B B b H R l c m F k b y 5 7 Q 2 9 s d W 1 u M T E s M T B 9 J n F 1 b 3 Q 7 X S w m c X V v d D t D b 2 x 1 b W 5 D b 3 V u d C Z x d W 9 0 O z o x M S w m c X V v d D t L Z X l D b 2 x 1 b W 5 O Y W 1 l c y Z x d W 9 0 O z p b X S w m c X V v d D t D b 2 x 1 b W 5 J Z G V u d G l 0 a W V z J n F 1 b 3 Q 7 O l s m c X V v d D t T Z W N 0 a W 9 u M S 9 w b G F u a W x o Y W 5 1 b G w v V G l w b y B B b H R l c m F k b y 5 7 Q 2 9 s d W 1 u M S w w f S Z x d W 9 0 O y w m c X V v d D t T Z W N 0 a W 9 u M S 9 w b G F u a W x o Y W 5 1 b G w v V G l w b y B B b H R l c m F k b y 5 7 Q 2 9 s d W 1 u M i w x f S Z x d W 9 0 O y w m c X V v d D t T Z W N 0 a W 9 u M S 9 w b G F u a W x o Y W 5 1 b G w v V G l w b y B B b H R l c m F k b y 5 7 Q 2 9 s d W 1 u M y w y f S Z x d W 9 0 O y w m c X V v d D t T Z W N 0 a W 9 u M S 9 w b G F u a W x o Y W 5 1 b G w v V G l w b y B B b H R l c m F k b y 5 7 Q 2 9 s d W 1 u N C w z f S Z x d W 9 0 O y w m c X V v d D t T Z W N 0 a W 9 u M S 9 w b G F u a W x o Y W 5 1 b G w v V G l w b y B B b H R l c m F k b y 5 7 Q 2 9 s d W 1 u N S w 0 f S Z x d W 9 0 O y w m c X V v d D t T Z W N 0 a W 9 u M S 9 w b G F u a W x o Y W 5 1 b G w v V G l w b y B B b H R l c m F k b y 5 7 Q 2 9 s d W 1 u N i w 1 f S Z x d W 9 0 O y w m c X V v d D t T Z W N 0 a W 9 u M S 9 w b G F u a W x o Y W 5 1 b G w v V G l w b y B B b H R l c m F k b y 5 7 Q 2 9 s d W 1 u N y w 2 f S Z x d W 9 0 O y w m c X V v d D t T Z W N 0 a W 9 u M S 9 w b G F u a W x o Y W 5 1 b G w v V G l w b y B B b H R l c m F k b y 5 7 Q 2 9 s d W 1 u O C w 3 f S Z x d W 9 0 O y w m c X V v d D t T Z W N 0 a W 9 u M S 9 w b G F u a W x o Y W 5 1 b G w v V G l w b y B B b H R l c m F k b y 5 7 Q 2 9 s d W 1 u O S w 4 f S Z x d W 9 0 O y w m c X V v d D t T Z W N 0 a W 9 u M S 9 w b G F u a W x o Y W 5 1 b G w v V G l w b y B B b H R l c m F k b y 5 7 Q 2 9 s d W 1 u M T A s O X 0 m c X V v d D s s J n F 1 b 3 Q 7 U 2 V j d G l v b j E v c G x h b m l s a G F u d W x s L 1 R p c G 8 g Q W x 0 Z X J h Z G 8 u e 0 N v b H V t b j E x L D E w f S Z x d W 9 0 O 1 0 s J n F 1 b 3 Q 7 U m V s Y X R p b 2 5 z a G l w S W 5 m b y Z x d W 9 0 O z p b X X 0 i I C 8 + P C 9 T d G F i b G V F b n R y a W V z P j w v S X R l b T 4 8 S X R l b T 4 8 S X R l b U x v Y 2 F 0 a W 9 u P j x J d G V t V H l w Z T 5 G b 3 J t d W x h P C 9 J d G V t V H l w Z T 4 8 S X R l b V B h d G g + U 2 V j d G l v b j E v c G x h b m l s a G F u d W x s L 0 Z v b n R l P C 9 J d G V t U G F 0 a D 4 8 L 0 l 0 Z W 1 M b 2 N h d G l v b j 4 8 U 3 R h Y m x l R W 5 0 c m l l c y A v P j w v S X R l b T 4 8 S X R l b T 4 8 S X R l b U x v Y 2 F 0 a W 9 u P j x J d G V t V H l w Z T 5 G b 3 J t d W x h P C 9 J d G V t V H l w Z T 4 8 S X R l b V B h d G g + U 2 V j d G l v b j E v c G x h b m l s a G F u d W x s L 3 B s Y W 5 p b G h h b n V s b D E 8 L 0 l 0 Z W 1 Q Y X R o P j w v S X R l b U x v Y 2 F 0 a W 9 u P j x T d G F i b G V F b n R y a W V z I C 8 + P C 9 J d G V t P j x J d G V t P j x J d G V t T G 9 j Y X R p b 2 4 + P E l 0 Z W 1 U e X B l P k Z v c m 1 1 b G E 8 L 0 l 0 Z W 1 U e X B l P j x J d G V t U G F 0 a D 5 T Z W N 0 a W 9 u M S 9 w b G F u a W x o Y W 5 1 b G w v V G l w b y U y M E F s d G V y Y W R v P C 9 J d G V t U G F 0 a D 4 8 L 0 l 0 Z W 1 M b 2 N h d G l v b j 4 8 U 3 R h Y m x l R W 5 0 c m l l c y A v P j w v S X R l b T 4 8 L 0 l 0 Z W 1 z P j w v T G 9 j Y W x Q Y W N r Y W d l T W V 0 Y W R h d G F G a W x l P h Y A A A B Q S w U G A A A A A A A A A A A A A A A A A A A A A A A A 2 g A A A A E A A A D Q j J 3 f A R X R E Y x 6 A M B P w p f r A Q A A A B w r M I 6 H 9 H N K j y T H s h 6 a R 2 w A A A A A A g A A A A A A A 2 Y A A M A A A A A Q A A A A U 0 K G 7 0 B D 7 b q l z D 8 m f e C x z Q A A A A A E g A A A o A A A A B A A A A B 4 t u r Y u u V n I S W l d 5 Q 0 n E i u U A A A A B q 2 a F v U f I 5 t B N G O 7 U 4 U Y v J 6 Y h t 5 z Q X I 5 + h p 6 n 2 n Y I P D 2 6 E U J u o 5 L u Q T l 5 3 9 0 C N Q a W x S B e u C a 8 l Z S Z I M W c t i Y c r F V k R E f 1 q s K X b M T y K U j E h r F A A A A J x I B o Y E H Z h 8 d 0 7 U e A b 0 z 0 Y L B B T A < / D a t a M a s h u p > 
</file>

<file path=customXml/itemProps1.xml><?xml version="1.0" encoding="utf-8"?>
<ds:datastoreItem xmlns:ds="http://schemas.openxmlformats.org/officeDocument/2006/customXml" ds:itemID="{4A86DEE9-3C10-4EDE-B573-8FFC2CF1F22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P1-PLAN.-RESUMO - N DES</vt:lpstr>
      <vt:lpstr>BDI - N DES</vt:lpstr>
      <vt:lpstr>PL.-MDO - N DES</vt:lpstr>
      <vt:lpstr>CRONOGRAMA</vt:lpstr>
      <vt:lpstr>SINTETICO 03 2025</vt:lpstr>
      <vt:lpstr>N DES INSUMOS 03 2025</vt:lpstr>
      <vt:lpstr>SICRO 01 2025</vt:lpstr>
      <vt:lpstr>'BDI - N DES'!Area_de_impressao</vt:lpstr>
      <vt:lpstr>CRONOGRAMA!Area_de_impressao</vt:lpstr>
      <vt:lpstr>'P1-PLAN.-RESUMO - N DES'!Area_de_impressao</vt:lpstr>
      <vt:lpstr>'PL.-MDO - N DES'!Area_de_impressao</vt:lpstr>
      <vt:lpstr>CRONOGRAMA!Titulos_de_impressao</vt:lpstr>
      <vt:lpstr>'PL.-MDO - N DES'!Titulos_de_impressao</vt:lpstr>
    </vt:vector>
  </TitlesOfParts>
  <Company>Qualix Serviços Ambientais LTDA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acitvaras</dc:creator>
  <cp:lastModifiedBy>Gustavo Pereira de Menezes</cp:lastModifiedBy>
  <cp:lastPrinted>2025-05-05T17:56:13Z</cp:lastPrinted>
  <dcterms:created xsi:type="dcterms:W3CDTF">2007-10-15T16:36:23Z</dcterms:created>
  <dcterms:modified xsi:type="dcterms:W3CDTF">2025-07-23T17:40:07Z</dcterms:modified>
</cp:coreProperties>
</file>